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O:\FPDEA\Surveys\India 2021\_ES\_Implementation Report\"/>
    </mc:Choice>
  </mc:AlternateContent>
  <xr:revisionPtr revIDLastSave="0" documentId="13_ncr:1_{C8BDD823-0C81-487C-B8C9-0E7BA09642E4}" xr6:coauthVersionLast="47" xr6:coauthVersionMax="47" xr10:uidLastSave="{00000000-0000-0000-0000-000000000000}"/>
  <bookViews>
    <workbookView xWindow="-120" yWindow="-120" windowWidth="29040" windowHeight="15840" xr2:uid="{00000000-000D-0000-FFFF-FFFF00000000}"/>
  </bookViews>
  <sheets>
    <sheet name="Table 1 Universe" sheetId="25" r:id="rId1"/>
    <sheet name="Table 2 Frame" sheetId="14" r:id="rId2"/>
    <sheet name="Table 3 Original Survey Design" sheetId="32" r:id="rId3"/>
    <sheet name="Table 4 Response Outcomes" sheetId="28" r:id="rId4"/>
    <sheet name="Table 5 Survey Yield Rates" sheetId="27" r:id="rId5"/>
    <sheet name="Table 6 Achieved Total Sample " sheetId="17" r:id="rId6"/>
    <sheet name="Table 7 Achieved Panel Sample" sheetId="16" r:id="rId7"/>
    <sheet name="Table 8 Weak Universe Estimates" sheetId="20" r:id="rId8"/>
    <sheet name="Table 9 Median Universe Est" sheetId="19" r:id="rId9"/>
    <sheet name="Table 10 Strict Universe Est" sheetId="18" r:id="rId10"/>
    <sheet name="Table 11 Item Response Rates" sheetId="29" r:id="rId11"/>
    <sheet name="universe" sheetId="24" r:id="rId12"/>
    <sheet name="frame fresh and panel" sheetId="3" r:id="rId13"/>
    <sheet name="original survey design" sheetId="33" r:id="rId14"/>
    <sheet name="yield calculation" sheetId="26" r:id="rId15"/>
    <sheet name="achieved fresh and panel" sheetId="1" r:id="rId16"/>
    <sheet name="achieved panel" sheetId="2" r:id="rId17"/>
    <sheet name="universe_strict" sheetId="21" r:id="rId18"/>
    <sheet name="universe_median" sheetId="22" r:id="rId19"/>
    <sheet name="universe_weak" sheetId="23" r:id="rId20"/>
    <sheet name="item response" sheetId="30" r:id="rId21"/>
  </sheets>
  <definedNames>
    <definedName name="_xlnm._FilterDatabase" localSheetId="20" hidden="1">'item response'!$A$1:$G$48</definedName>
    <definedName name="_xlnm._FilterDatabase" localSheetId="5" hidden="1">'Table 6 Achieved Total Sample '!$A$1:$T$98</definedName>
    <definedName name="_xlnm._FilterDatabase" localSheetId="6" hidden="1">'Table 7 Achieved Panel Sample'!$A$1:$T$98</definedName>
    <definedName name="solver_ntri" hidden="1">1000</definedName>
    <definedName name="solver_rsmp" hidden="1">2</definedName>
    <definedName name="solver_seed"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28" l="1"/>
  <c r="E7" i="28"/>
  <c r="G49" i="29"/>
  <c r="F49" i="29"/>
  <c r="E49" i="29"/>
  <c r="D49" i="29"/>
  <c r="F48" i="29"/>
  <c r="E48" i="29"/>
  <c r="D48" i="29"/>
  <c r="F47" i="29"/>
  <c r="E47" i="29"/>
  <c r="D47" i="29"/>
  <c r="F46" i="29"/>
  <c r="E46" i="29"/>
  <c r="D46" i="29"/>
  <c r="F45" i="29"/>
  <c r="E45" i="29"/>
  <c r="D45" i="29"/>
  <c r="F44" i="29"/>
  <c r="E44" i="29"/>
  <c r="D44" i="29"/>
  <c r="F43" i="29"/>
  <c r="E43" i="29"/>
  <c r="D43" i="29"/>
  <c r="F42" i="29"/>
  <c r="E42" i="29"/>
  <c r="D42" i="29"/>
  <c r="G41" i="29"/>
  <c r="F41" i="29"/>
  <c r="E41" i="29"/>
  <c r="D41" i="29"/>
  <c r="G40" i="29"/>
  <c r="F40" i="29"/>
  <c r="E40" i="29"/>
  <c r="D40" i="29"/>
  <c r="G39" i="29"/>
  <c r="F39" i="29"/>
  <c r="E39" i="29"/>
  <c r="D39" i="29"/>
  <c r="G38" i="29"/>
  <c r="F38" i="29"/>
  <c r="E38" i="29"/>
  <c r="D38" i="29"/>
  <c r="G37" i="29"/>
  <c r="F37" i="29"/>
  <c r="E37" i="29"/>
  <c r="D37" i="29"/>
  <c r="G36" i="29"/>
  <c r="F36" i="29"/>
  <c r="E36" i="29"/>
  <c r="D36" i="29"/>
  <c r="G35" i="29"/>
  <c r="F35" i="29"/>
  <c r="E35" i="29"/>
  <c r="D35" i="29"/>
  <c r="G34" i="29"/>
  <c r="F34" i="29"/>
  <c r="E34" i="29"/>
  <c r="D34" i="29"/>
  <c r="G33" i="29"/>
  <c r="F33" i="29"/>
  <c r="E33" i="29"/>
  <c r="D33" i="29"/>
  <c r="G32" i="29"/>
  <c r="F32" i="29"/>
  <c r="E32" i="29"/>
  <c r="D32" i="29"/>
  <c r="G31" i="29"/>
  <c r="F31" i="29"/>
  <c r="E31" i="29"/>
  <c r="D31" i="29"/>
  <c r="G30" i="29"/>
  <c r="F30" i="29"/>
  <c r="E30" i="29"/>
  <c r="D30" i="29"/>
  <c r="G29" i="29"/>
  <c r="F29" i="29"/>
  <c r="E29" i="29"/>
  <c r="D29" i="29"/>
  <c r="G28" i="29"/>
  <c r="F28" i="29"/>
  <c r="E28" i="29"/>
  <c r="D28" i="29"/>
  <c r="G27" i="29"/>
  <c r="F27" i="29"/>
  <c r="E27" i="29"/>
  <c r="D27" i="29"/>
  <c r="G26" i="29"/>
  <c r="F26" i="29"/>
  <c r="E26" i="29"/>
  <c r="D26" i="29"/>
  <c r="G25" i="29"/>
  <c r="F25" i="29"/>
  <c r="E25" i="29"/>
  <c r="D25" i="29"/>
  <c r="G24" i="29"/>
  <c r="F24" i="29"/>
  <c r="E24" i="29"/>
  <c r="D24" i="29"/>
  <c r="G23" i="29"/>
  <c r="F23" i="29"/>
  <c r="E23" i="29"/>
  <c r="D23" i="29"/>
  <c r="G22" i="29"/>
  <c r="F22" i="29"/>
  <c r="E22" i="29"/>
  <c r="D22" i="29"/>
  <c r="G21" i="29"/>
  <c r="F21" i="29"/>
  <c r="E21" i="29"/>
  <c r="D21" i="29"/>
  <c r="G20" i="29"/>
  <c r="F20" i="29"/>
  <c r="E20" i="29"/>
  <c r="D20" i="29"/>
  <c r="G19" i="29"/>
  <c r="F19" i="29"/>
  <c r="E19" i="29"/>
  <c r="D19" i="29"/>
  <c r="G18" i="29"/>
  <c r="F18" i="29"/>
  <c r="E18" i="29"/>
  <c r="D18" i="29"/>
  <c r="G17" i="29"/>
  <c r="F17" i="29"/>
  <c r="E17" i="29"/>
  <c r="D17" i="29"/>
  <c r="G16" i="29"/>
  <c r="F16" i="29"/>
  <c r="E16" i="29"/>
  <c r="D16" i="29"/>
  <c r="G15" i="29"/>
  <c r="F15" i="29"/>
  <c r="E15" i="29"/>
  <c r="D15" i="29"/>
  <c r="G14" i="29"/>
  <c r="F14" i="29"/>
  <c r="E14" i="29"/>
  <c r="D14" i="29"/>
  <c r="G13" i="29"/>
  <c r="F13" i="29"/>
  <c r="E13" i="29"/>
  <c r="D13" i="29"/>
  <c r="G12" i="29"/>
  <c r="F12" i="29"/>
  <c r="E12" i="29"/>
  <c r="D12" i="29"/>
  <c r="G11" i="29"/>
  <c r="F11" i="29"/>
  <c r="E11" i="29"/>
  <c r="D11" i="29"/>
  <c r="G10" i="29"/>
  <c r="F10" i="29"/>
  <c r="E10" i="29"/>
  <c r="D10" i="29"/>
  <c r="G9" i="29"/>
  <c r="F9" i="29"/>
  <c r="E9" i="29"/>
  <c r="D9" i="29"/>
  <c r="G8" i="29"/>
  <c r="F8" i="29"/>
  <c r="E8" i="29"/>
  <c r="D8" i="29"/>
  <c r="G7" i="29"/>
  <c r="F7" i="29"/>
  <c r="E7" i="29"/>
  <c r="D7" i="29"/>
  <c r="G6" i="29"/>
  <c r="F6" i="29"/>
  <c r="E6" i="29"/>
  <c r="D6" i="29"/>
  <c r="G5" i="29"/>
  <c r="F5" i="29"/>
  <c r="E5" i="29"/>
  <c r="D5" i="29"/>
  <c r="G4" i="29"/>
  <c r="F4" i="29"/>
  <c r="E4" i="29"/>
  <c r="D4" i="29"/>
  <c r="G3" i="29"/>
  <c r="F3" i="29"/>
  <c r="E3" i="29"/>
  <c r="D3" i="29"/>
  <c r="S124" i="18"/>
  <c r="R124" i="18"/>
  <c r="Q124" i="18"/>
  <c r="P124" i="18"/>
  <c r="O124" i="18"/>
  <c r="N124" i="18"/>
  <c r="M124" i="18"/>
  <c r="L124" i="18"/>
  <c r="K124" i="18"/>
  <c r="J124" i="18"/>
  <c r="I124" i="18"/>
  <c r="H124" i="18"/>
  <c r="G124" i="18"/>
  <c r="F124" i="18"/>
  <c r="E124" i="18"/>
  <c r="D124" i="18"/>
  <c r="C124" i="18"/>
  <c r="B124" i="18"/>
  <c r="A124" i="18"/>
  <c r="S123" i="18"/>
  <c r="R123" i="18"/>
  <c r="Q123" i="18"/>
  <c r="P123" i="18"/>
  <c r="O123" i="18"/>
  <c r="N123" i="18"/>
  <c r="M123" i="18"/>
  <c r="L123" i="18"/>
  <c r="K123" i="18"/>
  <c r="J123" i="18"/>
  <c r="I123" i="18"/>
  <c r="H123" i="18"/>
  <c r="G123" i="18"/>
  <c r="F123" i="18"/>
  <c r="E123" i="18"/>
  <c r="D123" i="18"/>
  <c r="C123" i="18"/>
  <c r="B123" i="18"/>
  <c r="A123" i="18"/>
  <c r="S122" i="18"/>
  <c r="R122" i="18"/>
  <c r="Q122" i="18"/>
  <c r="P122" i="18"/>
  <c r="O122" i="18"/>
  <c r="N122" i="18"/>
  <c r="M122" i="18"/>
  <c r="L122" i="18"/>
  <c r="K122" i="18"/>
  <c r="J122" i="18"/>
  <c r="I122" i="18"/>
  <c r="H122" i="18"/>
  <c r="G122" i="18"/>
  <c r="F122" i="18"/>
  <c r="E122" i="18"/>
  <c r="D122" i="18"/>
  <c r="C122" i="18"/>
  <c r="B122" i="18"/>
  <c r="A122" i="18"/>
  <c r="S121" i="18"/>
  <c r="R121" i="18"/>
  <c r="Q121" i="18"/>
  <c r="P121" i="18"/>
  <c r="O121" i="18"/>
  <c r="N121" i="18"/>
  <c r="M121" i="18"/>
  <c r="L121" i="18"/>
  <c r="K121" i="18"/>
  <c r="J121" i="18"/>
  <c r="I121" i="18"/>
  <c r="H121" i="18"/>
  <c r="G121" i="18"/>
  <c r="F121" i="18"/>
  <c r="E121" i="18"/>
  <c r="D121" i="18"/>
  <c r="C121" i="18"/>
  <c r="B121" i="18"/>
  <c r="A121" i="18"/>
  <c r="S120" i="18"/>
  <c r="R120" i="18"/>
  <c r="Q120" i="18"/>
  <c r="P120" i="18"/>
  <c r="O120" i="18"/>
  <c r="N120" i="18"/>
  <c r="M120" i="18"/>
  <c r="L120" i="18"/>
  <c r="K120" i="18"/>
  <c r="J120" i="18"/>
  <c r="I120" i="18"/>
  <c r="H120" i="18"/>
  <c r="G120" i="18"/>
  <c r="F120" i="18"/>
  <c r="E120" i="18"/>
  <c r="D120" i="18"/>
  <c r="C120" i="18"/>
  <c r="B120" i="18"/>
  <c r="A120" i="18"/>
  <c r="S119" i="18"/>
  <c r="R119" i="18"/>
  <c r="Q119" i="18"/>
  <c r="P119" i="18"/>
  <c r="O119" i="18"/>
  <c r="N119" i="18"/>
  <c r="M119" i="18"/>
  <c r="L119" i="18"/>
  <c r="K119" i="18"/>
  <c r="J119" i="18"/>
  <c r="I119" i="18"/>
  <c r="H119" i="18"/>
  <c r="G119" i="18"/>
  <c r="F119" i="18"/>
  <c r="E119" i="18"/>
  <c r="D119" i="18"/>
  <c r="T119" i="18" s="1"/>
  <c r="C119" i="18"/>
  <c r="B119" i="18"/>
  <c r="A119" i="18"/>
  <c r="S118" i="18"/>
  <c r="R118" i="18"/>
  <c r="Q118" i="18"/>
  <c r="P118" i="18"/>
  <c r="O118" i="18"/>
  <c r="N118" i="18"/>
  <c r="M118" i="18"/>
  <c r="L118" i="18"/>
  <c r="K118" i="18"/>
  <c r="J118" i="18"/>
  <c r="I118" i="18"/>
  <c r="H118" i="18"/>
  <c r="G118" i="18"/>
  <c r="F118" i="18"/>
  <c r="E118" i="18"/>
  <c r="D118" i="18"/>
  <c r="C118" i="18"/>
  <c r="B118" i="18"/>
  <c r="A118" i="18"/>
  <c r="S117" i="18"/>
  <c r="R117" i="18"/>
  <c r="Q117" i="18"/>
  <c r="P117" i="18"/>
  <c r="O117" i="18"/>
  <c r="N117" i="18"/>
  <c r="M117" i="18"/>
  <c r="L117" i="18"/>
  <c r="K117" i="18"/>
  <c r="J117" i="18"/>
  <c r="I117" i="18"/>
  <c r="H117" i="18"/>
  <c r="G117" i="18"/>
  <c r="F117" i="18"/>
  <c r="E117" i="18"/>
  <c r="D117" i="18"/>
  <c r="C117" i="18"/>
  <c r="B117" i="18"/>
  <c r="A117" i="18"/>
  <c r="S116" i="18"/>
  <c r="R116" i="18"/>
  <c r="Q116" i="18"/>
  <c r="P116" i="18"/>
  <c r="O116" i="18"/>
  <c r="N116" i="18"/>
  <c r="M116" i="18"/>
  <c r="L116" i="18"/>
  <c r="K116" i="18"/>
  <c r="J116" i="18"/>
  <c r="I116" i="18"/>
  <c r="H116" i="18"/>
  <c r="G116" i="18"/>
  <c r="F116" i="18"/>
  <c r="E116" i="18"/>
  <c r="D116" i="18"/>
  <c r="C116" i="18"/>
  <c r="B116" i="18"/>
  <c r="A116" i="18"/>
  <c r="S115" i="18"/>
  <c r="R115" i="18"/>
  <c r="Q115" i="18"/>
  <c r="P115" i="18"/>
  <c r="O115" i="18"/>
  <c r="N115" i="18"/>
  <c r="M115" i="18"/>
  <c r="L115" i="18"/>
  <c r="K115" i="18"/>
  <c r="J115" i="18"/>
  <c r="I115" i="18"/>
  <c r="H115" i="18"/>
  <c r="G115" i="18"/>
  <c r="F115" i="18"/>
  <c r="E115" i="18"/>
  <c r="D115" i="18"/>
  <c r="C115" i="18"/>
  <c r="B115" i="18"/>
  <c r="A115" i="18"/>
  <c r="S114" i="18"/>
  <c r="R114" i="18"/>
  <c r="Q114" i="18"/>
  <c r="P114" i="18"/>
  <c r="O114" i="18"/>
  <c r="N114" i="18"/>
  <c r="M114" i="18"/>
  <c r="L114" i="18"/>
  <c r="K114" i="18"/>
  <c r="J114" i="18"/>
  <c r="I114" i="18"/>
  <c r="H114" i="18"/>
  <c r="G114" i="18"/>
  <c r="F114" i="18"/>
  <c r="E114" i="18"/>
  <c r="D114" i="18"/>
  <c r="C114" i="18"/>
  <c r="B114" i="18"/>
  <c r="A114" i="18"/>
  <c r="S113" i="18"/>
  <c r="R113" i="18"/>
  <c r="Q113" i="18"/>
  <c r="P113" i="18"/>
  <c r="O113" i="18"/>
  <c r="N113" i="18"/>
  <c r="M113" i="18"/>
  <c r="L113" i="18"/>
  <c r="K113" i="18"/>
  <c r="J113" i="18"/>
  <c r="I113" i="18"/>
  <c r="H113" i="18"/>
  <c r="G113" i="18"/>
  <c r="F113" i="18"/>
  <c r="E113" i="18"/>
  <c r="D113" i="18"/>
  <c r="C113" i="18"/>
  <c r="B113" i="18"/>
  <c r="A113" i="18"/>
  <c r="S112" i="18"/>
  <c r="R112" i="18"/>
  <c r="Q112" i="18"/>
  <c r="P112" i="18"/>
  <c r="O112" i="18"/>
  <c r="N112" i="18"/>
  <c r="M112" i="18"/>
  <c r="L112" i="18"/>
  <c r="K112" i="18"/>
  <c r="J112" i="18"/>
  <c r="I112" i="18"/>
  <c r="H112" i="18"/>
  <c r="G112" i="18"/>
  <c r="F112" i="18"/>
  <c r="E112" i="18"/>
  <c r="D112" i="18"/>
  <c r="T112" i="18" s="1"/>
  <c r="C112" i="18"/>
  <c r="B112" i="18"/>
  <c r="A112" i="18"/>
  <c r="S111" i="18"/>
  <c r="R111" i="18"/>
  <c r="Q111" i="18"/>
  <c r="P111" i="18"/>
  <c r="O111" i="18"/>
  <c r="N111" i="18"/>
  <c r="M111" i="18"/>
  <c r="L111" i="18"/>
  <c r="K111" i="18"/>
  <c r="J111" i="18"/>
  <c r="I111" i="18"/>
  <c r="H111" i="18"/>
  <c r="G111" i="18"/>
  <c r="F111" i="18"/>
  <c r="E111" i="18"/>
  <c r="D111" i="18"/>
  <c r="C111" i="18"/>
  <c r="B111" i="18"/>
  <c r="A111" i="18"/>
  <c r="S110" i="18"/>
  <c r="R110" i="18"/>
  <c r="Q110" i="18"/>
  <c r="P110" i="18"/>
  <c r="O110" i="18"/>
  <c r="N110" i="18"/>
  <c r="M110" i="18"/>
  <c r="L110" i="18"/>
  <c r="K110" i="18"/>
  <c r="J110" i="18"/>
  <c r="I110" i="18"/>
  <c r="H110" i="18"/>
  <c r="G110" i="18"/>
  <c r="F110" i="18"/>
  <c r="E110" i="18"/>
  <c r="D110" i="18"/>
  <c r="C110" i="18"/>
  <c r="B110" i="18"/>
  <c r="A110" i="18"/>
  <c r="S109" i="18"/>
  <c r="R109" i="18"/>
  <c r="Q109" i="18"/>
  <c r="P109" i="18"/>
  <c r="O109" i="18"/>
  <c r="N109" i="18"/>
  <c r="M109" i="18"/>
  <c r="L109" i="18"/>
  <c r="K109" i="18"/>
  <c r="J109" i="18"/>
  <c r="I109" i="18"/>
  <c r="H109" i="18"/>
  <c r="G109" i="18"/>
  <c r="F109" i="18"/>
  <c r="E109" i="18"/>
  <c r="D109" i="18"/>
  <c r="C109" i="18"/>
  <c r="B109" i="18"/>
  <c r="A109" i="18"/>
  <c r="S108" i="18"/>
  <c r="R108" i="18"/>
  <c r="Q108" i="18"/>
  <c r="P108" i="18"/>
  <c r="O108" i="18"/>
  <c r="N108" i="18"/>
  <c r="M108" i="18"/>
  <c r="L108" i="18"/>
  <c r="K108" i="18"/>
  <c r="J108" i="18"/>
  <c r="I108" i="18"/>
  <c r="H108" i="18"/>
  <c r="G108" i="18"/>
  <c r="F108" i="18"/>
  <c r="E108" i="18"/>
  <c r="D108" i="18"/>
  <c r="C108" i="18"/>
  <c r="B108" i="18"/>
  <c r="A108" i="18"/>
  <c r="S107" i="18"/>
  <c r="R107" i="18"/>
  <c r="Q107" i="18"/>
  <c r="P107" i="18"/>
  <c r="O107" i="18"/>
  <c r="N107" i="18"/>
  <c r="M107" i="18"/>
  <c r="L107" i="18"/>
  <c r="K107" i="18"/>
  <c r="J107" i="18"/>
  <c r="I107" i="18"/>
  <c r="H107" i="18"/>
  <c r="G107" i="18"/>
  <c r="F107" i="18"/>
  <c r="E107" i="18"/>
  <c r="D107" i="18"/>
  <c r="T107" i="18" s="1"/>
  <c r="C107" i="18"/>
  <c r="B107" i="18"/>
  <c r="A107" i="18"/>
  <c r="S106" i="18"/>
  <c r="R106" i="18"/>
  <c r="Q106" i="18"/>
  <c r="P106" i="18"/>
  <c r="O106" i="18"/>
  <c r="N106" i="18"/>
  <c r="M106" i="18"/>
  <c r="L106" i="18"/>
  <c r="K106" i="18"/>
  <c r="J106" i="18"/>
  <c r="I106" i="18"/>
  <c r="H106" i="18"/>
  <c r="G106" i="18"/>
  <c r="F106" i="18"/>
  <c r="E106" i="18"/>
  <c r="D106" i="18"/>
  <c r="C106" i="18"/>
  <c r="B106" i="18"/>
  <c r="A106" i="18"/>
  <c r="S105" i="18"/>
  <c r="R105" i="18"/>
  <c r="Q105" i="18"/>
  <c r="P105" i="18"/>
  <c r="O105" i="18"/>
  <c r="N105" i="18"/>
  <c r="M105" i="18"/>
  <c r="L105" i="18"/>
  <c r="K105" i="18"/>
  <c r="J105" i="18"/>
  <c r="I105" i="18"/>
  <c r="H105" i="18"/>
  <c r="G105" i="18"/>
  <c r="F105" i="18"/>
  <c r="E105" i="18"/>
  <c r="D105" i="18"/>
  <c r="C105" i="18"/>
  <c r="B105" i="18"/>
  <c r="A105" i="18"/>
  <c r="S104" i="18"/>
  <c r="R104" i="18"/>
  <c r="Q104" i="18"/>
  <c r="P104" i="18"/>
  <c r="O104" i="18"/>
  <c r="N104" i="18"/>
  <c r="M104" i="18"/>
  <c r="L104" i="18"/>
  <c r="K104" i="18"/>
  <c r="J104" i="18"/>
  <c r="I104" i="18"/>
  <c r="H104" i="18"/>
  <c r="G104" i="18"/>
  <c r="F104" i="18"/>
  <c r="E104" i="18"/>
  <c r="D104" i="18"/>
  <c r="C104" i="18"/>
  <c r="B104" i="18"/>
  <c r="A104" i="18"/>
  <c r="S103" i="18"/>
  <c r="R103" i="18"/>
  <c r="Q103" i="18"/>
  <c r="P103" i="18"/>
  <c r="O103" i="18"/>
  <c r="N103" i="18"/>
  <c r="M103" i="18"/>
  <c r="L103" i="18"/>
  <c r="K103" i="18"/>
  <c r="J103" i="18"/>
  <c r="I103" i="18"/>
  <c r="H103" i="18"/>
  <c r="G103" i="18"/>
  <c r="F103" i="18"/>
  <c r="E103" i="18"/>
  <c r="D103" i="18"/>
  <c r="C103" i="18"/>
  <c r="B103" i="18"/>
  <c r="A103" i="18"/>
  <c r="S102" i="18"/>
  <c r="R102" i="18"/>
  <c r="Q102" i="18"/>
  <c r="P102" i="18"/>
  <c r="O102" i="18"/>
  <c r="N102" i="18"/>
  <c r="M102" i="18"/>
  <c r="L102" i="18"/>
  <c r="K102" i="18"/>
  <c r="J102" i="18"/>
  <c r="I102" i="18"/>
  <c r="H102" i="18"/>
  <c r="G102" i="18"/>
  <c r="F102" i="18"/>
  <c r="E102" i="18"/>
  <c r="D102" i="18"/>
  <c r="C102" i="18"/>
  <c r="B102" i="18"/>
  <c r="A102" i="18"/>
  <c r="S101" i="18"/>
  <c r="R101" i="18"/>
  <c r="Q101" i="18"/>
  <c r="P101" i="18"/>
  <c r="O101" i="18"/>
  <c r="N101" i="18"/>
  <c r="M101" i="18"/>
  <c r="L101" i="18"/>
  <c r="K101" i="18"/>
  <c r="J101" i="18"/>
  <c r="I101" i="18"/>
  <c r="H101" i="18"/>
  <c r="G101" i="18"/>
  <c r="F101" i="18"/>
  <c r="E101" i="18"/>
  <c r="D101" i="18"/>
  <c r="T101" i="18" s="1"/>
  <c r="C101" i="18"/>
  <c r="B101" i="18"/>
  <c r="A101" i="18"/>
  <c r="S100" i="18"/>
  <c r="R100" i="18"/>
  <c r="Q100" i="18"/>
  <c r="P100" i="18"/>
  <c r="O100" i="18"/>
  <c r="N100" i="18"/>
  <c r="M100" i="18"/>
  <c r="L100" i="18"/>
  <c r="K100" i="18"/>
  <c r="J100" i="18"/>
  <c r="I100" i="18"/>
  <c r="H100" i="18"/>
  <c r="G100" i="18"/>
  <c r="F100" i="18"/>
  <c r="E100" i="18"/>
  <c r="D100" i="18"/>
  <c r="C100" i="18"/>
  <c r="B100" i="18"/>
  <c r="A100" i="18"/>
  <c r="S99" i="18"/>
  <c r="R99" i="18"/>
  <c r="Q99" i="18"/>
  <c r="P99" i="18"/>
  <c r="O99" i="18"/>
  <c r="N99" i="18"/>
  <c r="M99" i="18"/>
  <c r="L99" i="18"/>
  <c r="K99" i="18"/>
  <c r="J99" i="18"/>
  <c r="I99" i="18"/>
  <c r="H99" i="18"/>
  <c r="G99" i="18"/>
  <c r="F99" i="18"/>
  <c r="E99" i="18"/>
  <c r="D99" i="18"/>
  <c r="C99" i="18"/>
  <c r="B99" i="18"/>
  <c r="A99" i="18"/>
  <c r="S98" i="18"/>
  <c r="R98" i="18"/>
  <c r="Q98" i="18"/>
  <c r="P98" i="18"/>
  <c r="O98" i="18"/>
  <c r="N98" i="18"/>
  <c r="M98" i="18"/>
  <c r="L98" i="18"/>
  <c r="K98" i="18"/>
  <c r="J98" i="18"/>
  <c r="I98" i="18"/>
  <c r="H98" i="18"/>
  <c r="G98" i="18"/>
  <c r="F98" i="18"/>
  <c r="E98" i="18"/>
  <c r="D98" i="18"/>
  <c r="C98" i="18"/>
  <c r="B98" i="18"/>
  <c r="A98" i="18"/>
  <c r="S97" i="18"/>
  <c r="R97" i="18"/>
  <c r="Q97" i="18"/>
  <c r="P97" i="18"/>
  <c r="O97" i="18"/>
  <c r="N97" i="18"/>
  <c r="M97" i="18"/>
  <c r="L97" i="18"/>
  <c r="K97" i="18"/>
  <c r="J97" i="18"/>
  <c r="I97" i="18"/>
  <c r="H97" i="18"/>
  <c r="G97" i="18"/>
  <c r="F97" i="18"/>
  <c r="E97" i="18"/>
  <c r="D97" i="18"/>
  <c r="C97" i="18"/>
  <c r="B97" i="18"/>
  <c r="A97" i="18"/>
  <c r="S96" i="18"/>
  <c r="R96" i="18"/>
  <c r="Q96" i="18"/>
  <c r="P96" i="18"/>
  <c r="O96" i="18"/>
  <c r="N96" i="18"/>
  <c r="M96" i="18"/>
  <c r="L96" i="18"/>
  <c r="K96" i="18"/>
  <c r="J96" i="18"/>
  <c r="I96" i="18"/>
  <c r="H96" i="18"/>
  <c r="G96" i="18"/>
  <c r="F96" i="18"/>
  <c r="E96" i="18"/>
  <c r="D96" i="18"/>
  <c r="C96" i="18"/>
  <c r="B96" i="18"/>
  <c r="A96" i="18"/>
  <c r="S95" i="18"/>
  <c r="R95" i="18"/>
  <c r="Q95" i="18"/>
  <c r="P95" i="18"/>
  <c r="O95" i="18"/>
  <c r="N95" i="18"/>
  <c r="M95" i="18"/>
  <c r="L95" i="18"/>
  <c r="K95" i="18"/>
  <c r="J95" i="18"/>
  <c r="I95" i="18"/>
  <c r="H95" i="18"/>
  <c r="G95" i="18"/>
  <c r="F95" i="18"/>
  <c r="E95" i="18"/>
  <c r="D95" i="18"/>
  <c r="C95" i="18"/>
  <c r="B95" i="18"/>
  <c r="A95" i="18"/>
  <c r="S94" i="18"/>
  <c r="R94" i="18"/>
  <c r="Q94" i="18"/>
  <c r="P94" i="18"/>
  <c r="O94" i="18"/>
  <c r="N94" i="18"/>
  <c r="M94" i="18"/>
  <c r="L94" i="18"/>
  <c r="K94" i="18"/>
  <c r="J94" i="18"/>
  <c r="I94" i="18"/>
  <c r="H94" i="18"/>
  <c r="G94" i="18"/>
  <c r="F94" i="18"/>
  <c r="E94" i="18"/>
  <c r="D94" i="18"/>
  <c r="C94" i="18"/>
  <c r="T94" i="18" s="1"/>
  <c r="B94" i="18"/>
  <c r="A94" i="18"/>
  <c r="S93" i="18"/>
  <c r="R93" i="18"/>
  <c r="Q93" i="18"/>
  <c r="P93" i="18"/>
  <c r="O93" i="18"/>
  <c r="N93" i="18"/>
  <c r="M93" i="18"/>
  <c r="L93" i="18"/>
  <c r="K93" i="18"/>
  <c r="J93" i="18"/>
  <c r="I93" i="18"/>
  <c r="H93" i="18"/>
  <c r="G93" i="18"/>
  <c r="F93" i="18"/>
  <c r="E93" i="18"/>
  <c r="D93" i="18"/>
  <c r="C93" i="18"/>
  <c r="B93" i="18"/>
  <c r="A93" i="18"/>
  <c r="S92" i="18"/>
  <c r="R92" i="18"/>
  <c r="Q92" i="18"/>
  <c r="P92" i="18"/>
  <c r="O92" i="18"/>
  <c r="N92" i="18"/>
  <c r="M92" i="18"/>
  <c r="L92" i="18"/>
  <c r="K92" i="18"/>
  <c r="J92" i="18"/>
  <c r="I92" i="18"/>
  <c r="H92" i="18"/>
  <c r="G92" i="18"/>
  <c r="F92" i="18"/>
  <c r="E92" i="18"/>
  <c r="D92" i="18"/>
  <c r="C92" i="18"/>
  <c r="B92" i="18"/>
  <c r="A92" i="18"/>
  <c r="S91" i="18"/>
  <c r="R91" i="18"/>
  <c r="Q91" i="18"/>
  <c r="P91" i="18"/>
  <c r="O91" i="18"/>
  <c r="N91" i="18"/>
  <c r="M91" i="18"/>
  <c r="L91" i="18"/>
  <c r="K91" i="18"/>
  <c r="J91" i="18"/>
  <c r="I91" i="18"/>
  <c r="H91" i="18"/>
  <c r="G91" i="18"/>
  <c r="F91" i="18"/>
  <c r="E91" i="18"/>
  <c r="D91" i="18"/>
  <c r="C91" i="18"/>
  <c r="B91" i="18"/>
  <c r="A91" i="18"/>
  <c r="S90" i="18"/>
  <c r="R90" i="18"/>
  <c r="Q90" i="18"/>
  <c r="P90" i="18"/>
  <c r="O90" i="18"/>
  <c r="N90" i="18"/>
  <c r="M90" i="18"/>
  <c r="L90" i="18"/>
  <c r="K90" i="18"/>
  <c r="J90" i="18"/>
  <c r="I90" i="18"/>
  <c r="H90" i="18"/>
  <c r="G90" i="18"/>
  <c r="F90" i="18"/>
  <c r="E90" i="18"/>
  <c r="D90" i="18"/>
  <c r="C90" i="18"/>
  <c r="B90" i="18"/>
  <c r="A90" i="18"/>
  <c r="S89" i="18"/>
  <c r="R89" i="18"/>
  <c r="Q89" i="18"/>
  <c r="P89" i="18"/>
  <c r="O89" i="18"/>
  <c r="N89" i="18"/>
  <c r="M89" i="18"/>
  <c r="L89" i="18"/>
  <c r="K89" i="18"/>
  <c r="J89" i="18"/>
  <c r="I89" i="18"/>
  <c r="H89" i="18"/>
  <c r="G89" i="18"/>
  <c r="F89" i="18"/>
  <c r="E89" i="18"/>
  <c r="D89" i="18"/>
  <c r="C89" i="18"/>
  <c r="B89" i="18"/>
  <c r="A89" i="18"/>
  <c r="S88" i="18"/>
  <c r="R88" i="18"/>
  <c r="Q88" i="18"/>
  <c r="P88" i="18"/>
  <c r="O88" i="18"/>
  <c r="N88" i="18"/>
  <c r="M88" i="18"/>
  <c r="L88" i="18"/>
  <c r="K88" i="18"/>
  <c r="J88" i="18"/>
  <c r="I88" i="18"/>
  <c r="H88" i="18"/>
  <c r="G88" i="18"/>
  <c r="F88" i="18"/>
  <c r="E88" i="18"/>
  <c r="D88" i="18"/>
  <c r="T88" i="18" s="1"/>
  <c r="C88" i="18"/>
  <c r="B88" i="18"/>
  <c r="A88" i="18"/>
  <c r="S87" i="18"/>
  <c r="R87" i="18"/>
  <c r="Q87" i="18"/>
  <c r="P87" i="18"/>
  <c r="O87" i="18"/>
  <c r="N87" i="18"/>
  <c r="M87" i="18"/>
  <c r="L87" i="18"/>
  <c r="K87" i="18"/>
  <c r="J87" i="18"/>
  <c r="I87" i="18"/>
  <c r="H87" i="18"/>
  <c r="G87" i="18"/>
  <c r="F87" i="18"/>
  <c r="E87" i="18"/>
  <c r="D87" i="18"/>
  <c r="C87" i="18"/>
  <c r="B87" i="18"/>
  <c r="A87" i="18"/>
  <c r="S86" i="18"/>
  <c r="R86" i="18"/>
  <c r="Q86" i="18"/>
  <c r="P86" i="18"/>
  <c r="O86" i="18"/>
  <c r="N86" i="18"/>
  <c r="M86" i="18"/>
  <c r="L86" i="18"/>
  <c r="K86" i="18"/>
  <c r="J86" i="18"/>
  <c r="I86" i="18"/>
  <c r="H86" i="18"/>
  <c r="G86" i="18"/>
  <c r="F86" i="18"/>
  <c r="E86" i="18"/>
  <c r="D86" i="18"/>
  <c r="C86" i="18"/>
  <c r="B86" i="18"/>
  <c r="A86" i="18"/>
  <c r="S85" i="18"/>
  <c r="R85" i="18"/>
  <c r="Q85" i="18"/>
  <c r="P85" i="18"/>
  <c r="O85" i="18"/>
  <c r="N85" i="18"/>
  <c r="M85" i="18"/>
  <c r="L85" i="18"/>
  <c r="K85" i="18"/>
  <c r="J85" i="18"/>
  <c r="I85" i="18"/>
  <c r="H85" i="18"/>
  <c r="G85" i="18"/>
  <c r="F85" i="18"/>
  <c r="E85" i="18"/>
  <c r="D85" i="18"/>
  <c r="C85" i="18"/>
  <c r="B85" i="18"/>
  <c r="A85" i="18"/>
  <c r="S84" i="18"/>
  <c r="R84" i="18"/>
  <c r="Q84" i="18"/>
  <c r="P84" i="18"/>
  <c r="O84" i="18"/>
  <c r="N84" i="18"/>
  <c r="M84" i="18"/>
  <c r="L84" i="18"/>
  <c r="K84" i="18"/>
  <c r="J84" i="18"/>
  <c r="I84" i="18"/>
  <c r="H84" i="18"/>
  <c r="G84" i="18"/>
  <c r="F84" i="18"/>
  <c r="E84" i="18"/>
  <c r="D84" i="18"/>
  <c r="C84" i="18"/>
  <c r="B84" i="18"/>
  <c r="A84" i="18"/>
  <c r="S83" i="18"/>
  <c r="R83" i="18"/>
  <c r="Q83" i="18"/>
  <c r="P83" i="18"/>
  <c r="O83" i="18"/>
  <c r="N83" i="18"/>
  <c r="M83" i="18"/>
  <c r="L83" i="18"/>
  <c r="K83" i="18"/>
  <c r="J83" i="18"/>
  <c r="I83" i="18"/>
  <c r="H83" i="18"/>
  <c r="G83" i="18"/>
  <c r="F83" i="18"/>
  <c r="E83" i="18"/>
  <c r="D83" i="18"/>
  <c r="C83" i="18"/>
  <c r="B83" i="18"/>
  <c r="A83" i="18"/>
  <c r="S82" i="18"/>
  <c r="R82" i="18"/>
  <c r="Q82" i="18"/>
  <c r="P82" i="18"/>
  <c r="O82" i="18"/>
  <c r="N82" i="18"/>
  <c r="M82" i="18"/>
  <c r="L82" i="18"/>
  <c r="K82" i="18"/>
  <c r="J82" i="18"/>
  <c r="I82" i="18"/>
  <c r="H82" i="18"/>
  <c r="G82" i="18"/>
  <c r="F82" i="18"/>
  <c r="E82" i="18"/>
  <c r="D82" i="18"/>
  <c r="C82" i="18"/>
  <c r="B82" i="18"/>
  <c r="A82" i="18"/>
  <c r="S81" i="18"/>
  <c r="R81" i="18"/>
  <c r="Q81" i="18"/>
  <c r="P81" i="18"/>
  <c r="O81" i="18"/>
  <c r="N81" i="18"/>
  <c r="M81" i="18"/>
  <c r="L81" i="18"/>
  <c r="K81" i="18"/>
  <c r="J81" i="18"/>
  <c r="I81" i="18"/>
  <c r="H81" i="18"/>
  <c r="G81" i="18"/>
  <c r="F81" i="18"/>
  <c r="E81" i="18"/>
  <c r="D81" i="18"/>
  <c r="C81" i="18"/>
  <c r="B81" i="18"/>
  <c r="A81" i="18"/>
  <c r="S80" i="18"/>
  <c r="R80" i="18"/>
  <c r="Q80" i="18"/>
  <c r="P80" i="18"/>
  <c r="O80" i="18"/>
  <c r="N80" i="18"/>
  <c r="M80" i="18"/>
  <c r="L80" i="18"/>
  <c r="K80" i="18"/>
  <c r="J80" i="18"/>
  <c r="I80" i="18"/>
  <c r="H80" i="18"/>
  <c r="G80" i="18"/>
  <c r="F80" i="18"/>
  <c r="E80" i="18"/>
  <c r="D80" i="18"/>
  <c r="C80" i="18"/>
  <c r="T80" i="18" s="1"/>
  <c r="B80" i="18"/>
  <c r="A80" i="18"/>
  <c r="S79" i="18"/>
  <c r="R79" i="18"/>
  <c r="Q79" i="18"/>
  <c r="P79" i="18"/>
  <c r="O79" i="18"/>
  <c r="N79" i="18"/>
  <c r="M79" i="18"/>
  <c r="L79" i="18"/>
  <c r="K79" i="18"/>
  <c r="J79" i="18"/>
  <c r="I79" i="18"/>
  <c r="H79" i="18"/>
  <c r="G79" i="18"/>
  <c r="F79" i="18"/>
  <c r="E79" i="18"/>
  <c r="D79" i="18"/>
  <c r="C79" i="18"/>
  <c r="B79" i="18"/>
  <c r="A79" i="18"/>
  <c r="S78" i="18"/>
  <c r="R78" i="18"/>
  <c r="Q78" i="18"/>
  <c r="P78" i="18"/>
  <c r="O78" i="18"/>
  <c r="N78" i="18"/>
  <c r="M78" i="18"/>
  <c r="L78" i="18"/>
  <c r="K78" i="18"/>
  <c r="J78" i="18"/>
  <c r="I78" i="18"/>
  <c r="H78" i="18"/>
  <c r="G78" i="18"/>
  <c r="F78" i="18"/>
  <c r="E78" i="18"/>
  <c r="D78" i="18"/>
  <c r="C78" i="18"/>
  <c r="B78" i="18"/>
  <c r="A78" i="18"/>
  <c r="S77" i="18"/>
  <c r="R77" i="18"/>
  <c r="Q77" i="18"/>
  <c r="P77" i="18"/>
  <c r="O77" i="18"/>
  <c r="N77" i="18"/>
  <c r="M77" i="18"/>
  <c r="L77" i="18"/>
  <c r="K77" i="18"/>
  <c r="J77" i="18"/>
  <c r="I77" i="18"/>
  <c r="H77" i="18"/>
  <c r="G77" i="18"/>
  <c r="F77" i="18"/>
  <c r="E77" i="18"/>
  <c r="D77" i="18"/>
  <c r="C77" i="18"/>
  <c r="B77" i="18"/>
  <c r="A77" i="18"/>
  <c r="S76" i="18"/>
  <c r="R76" i="18"/>
  <c r="Q76" i="18"/>
  <c r="P76" i="18"/>
  <c r="O76" i="18"/>
  <c r="N76" i="18"/>
  <c r="M76" i="18"/>
  <c r="L76" i="18"/>
  <c r="K76" i="18"/>
  <c r="J76" i="18"/>
  <c r="I76" i="18"/>
  <c r="H76" i="18"/>
  <c r="G76" i="18"/>
  <c r="F76" i="18"/>
  <c r="E76" i="18"/>
  <c r="D76" i="18"/>
  <c r="T76" i="18" s="1"/>
  <c r="C76" i="18"/>
  <c r="B76" i="18"/>
  <c r="A76" i="18"/>
  <c r="S75" i="18"/>
  <c r="R75" i="18"/>
  <c r="Q75" i="18"/>
  <c r="P75" i="18"/>
  <c r="O75" i="18"/>
  <c r="N75" i="18"/>
  <c r="M75" i="18"/>
  <c r="L75" i="18"/>
  <c r="K75" i="18"/>
  <c r="J75" i="18"/>
  <c r="I75" i="18"/>
  <c r="H75" i="18"/>
  <c r="G75" i="18"/>
  <c r="F75" i="18"/>
  <c r="E75" i="18"/>
  <c r="D75" i="18"/>
  <c r="C75" i="18"/>
  <c r="B75" i="18"/>
  <c r="A75" i="18"/>
  <c r="S74" i="18"/>
  <c r="R74" i="18"/>
  <c r="Q74" i="18"/>
  <c r="P74" i="18"/>
  <c r="O74" i="18"/>
  <c r="N74" i="18"/>
  <c r="M74" i="18"/>
  <c r="L74" i="18"/>
  <c r="K74" i="18"/>
  <c r="J74" i="18"/>
  <c r="I74" i="18"/>
  <c r="H74" i="18"/>
  <c r="G74" i="18"/>
  <c r="F74" i="18"/>
  <c r="E74" i="18"/>
  <c r="D74" i="18"/>
  <c r="C74" i="18"/>
  <c r="B74" i="18"/>
  <c r="A74" i="18"/>
  <c r="S73" i="18"/>
  <c r="R73" i="18"/>
  <c r="Q73" i="18"/>
  <c r="P73" i="18"/>
  <c r="O73" i="18"/>
  <c r="N73" i="18"/>
  <c r="M73" i="18"/>
  <c r="L73" i="18"/>
  <c r="K73" i="18"/>
  <c r="J73" i="18"/>
  <c r="I73" i="18"/>
  <c r="H73" i="18"/>
  <c r="G73" i="18"/>
  <c r="F73" i="18"/>
  <c r="E73" i="18"/>
  <c r="D73" i="18"/>
  <c r="C73" i="18"/>
  <c r="B73" i="18"/>
  <c r="A73" i="18"/>
  <c r="S72" i="18"/>
  <c r="R72" i="18"/>
  <c r="Q72" i="18"/>
  <c r="P72" i="18"/>
  <c r="O72" i="18"/>
  <c r="N72" i="18"/>
  <c r="M72" i="18"/>
  <c r="L72" i="18"/>
  <c r="K72" i="18"/>
  <c r="J72" i="18"/>
  <c r="I72" i="18"/>
  <c r="H72" i="18"/>
  <c r="G72" i="18"/>
  <c r="F72" i="18"/>
  <c r="E72" i="18"/>
  <c r="D72" i="18"/>
  <c r="T72" i="18" s="1"/>
  <c r="C72" i="18"/>
  <c r="B72" i="18"/>
  <c r="A72" i="18"/>
  <c r="S71" i="18"/>
  <c r="R71" i="18"/>
  <c r="Q71" i="18"/>
  <c r="P71" i="18"/>
  <c r="O71" i="18"/>
  <c r="N71" i="18"/>
  <c r="M71" i="18"/>
  <c r="L71" i="18"/>
  <c r="K71" i="18"/>
  <c r="J71" i="18"/>
  <c r="I71" i="18"/>
  <c r="H71" i="18"/>
  <c r="G71" i="18"/>
  <c r="F71" i="18"/>
  <c r="E71" i="18"/>
  <c r="D71" i="18"/>
  <c r="C71" i="18"/>
  <c r="B71" i="18"/>
  <c r="A71" i="18"/>
  <c r="S70" i="18"/>
  <c r="R70" i="18"/>
  <c r="Q70" i="18"/>
  <c r="P70" i="18"/>
  <c r="O70" i="18"/>
  <c r="N70" i="18"/>
  <c r="M70" i="18"/>
  <c r="L70" i="18"/>
  <c r="K70" i="18"/>
  <c r="J70" i="18"/>
  <c r="I70" i="18"/>
  <c r="H70" i="18"/>
  <c r="G70" i="18"/>
  <c r="F70" i="18"/>
  <c r="E70" i="18"/>
  <c r="D70" i="18"/>
  <c r="C70" i="18"/>
  <c r="B70" i="18"/>
  <c r="A70" i="18"/>
  <c r="S69" i="18"/>
  <c r="R69" i="18"/>
  <c r="Q69" i="18"/>
  <c r="P69" i="18"/>
  <c r="O69" i="18"/>
  <c r="N69" i="18"/>
  <c r="M69" i="18"/>
  <c r="L69" i="18"/>
  <c r="K69" i="18"/>
  <c r="J69" i="18"/>
  <c r="I69" i="18"/>
  <c r="H69" i="18"/>
  <c r="G69" i="18"/>
  <c r="F69" i="18"/>
  <c r="E69" i="18"/>
  <c r="D69" i="18"/>
  <c r="C69" i="18"/>
  <c r="B69" i="18"/>
  <c r="A69" i="18"/>
  <c r="S68" i="18"/>
  <c r="R68" i="18"/>
  <c r="Q68" i="18"/>
  <c r="P68" i="18"/>
  <c r="O68" i="18"/>
  <c r="N68" i="18"/>
  <c r="M68" i="18"/>
  <c r="L68" i="18"/>
  <c r="K68" i="18"/>
  <c r="J68" i="18"/>
  <c r="I68" i="18"/>
  <c r="H68" i="18"/>
  <c r="G68" i="18"/>
  <c r="F68" i="18"/>
  <c r="E68" i="18"/>
  <c r="D68" i="18"/>
  <c r="T68" i="18" s="1"/>
  <c r="C68" i="18"/>
  <c r="B68" i="18"/>
  <c r="A68" i="18"/>
  <c r="S67" i="18"/>
  <c r="R67" i="18"/>
  <c r="Q67" i="18"/>
  <c r="P67" i="18"/>
  <c r="O67" i="18"/>
  <c r="N67" i="18"/>
  <c r="M67" i="18"/>
  <c r="L67" i="18"/>
  <c r="K67" i="18"/>
  <c r="J67" i="18"/>
  <c r="I67" i="18"/>
  <c r="H67" i="18"/>
  <c r="G67" i="18"/>
  <c r="F67" i="18"/>
  <c r="E67" i="18"/>
  <c r="D67" i="18"/>
  <c r="C67" i="18"/>
  <c r="B67" i="18"/>
  <c r="A67" i="18"/>
  <c r="S66" i="18"/>
  <c r="R66" i="18"/>
  <c r="Q66" i="18"/>
  <c r="P66" i="18"/>
  <c r="O66" i="18"/>
  <c r="N66" i="18"/>
  <c r="M66" i="18"/>
  <c r="L66" i="18"/>
  <c r="K66" i="18"/>
  <c r="J66" i="18"/>
  <c r="I66" i="18"/>
  <c r="H66" i="18"/>
  <c r="G66" i="18"/>
  <c r="F66" i="18"/>
  <c r="E66" i="18"/>
  <c r="D66" i="18"/>
  <c r="C66" i="18"/>
  <c r="B66" i="18"/>
  <c r="A66" i="18"/>
  <c r="S65" i="18"/>
  <c r="R65" i="18"/>
  <c r="Q65" i="18"/>
  <c r="P65" i="18"/>
  <c r="O65" i="18"/>
  <c r="N65" i="18"/>
  <c r="M65" i="18"/>
  <c r="L65" i="18"/>
  <c r="K65" i="18"/>
  <c r="J65" i="18"/>
  <c r="I65" i="18"/>
  <c r="H65" i="18"/>
  <c r="G65" i="18"/>
  <c r="F65" i="18"/>
  <c r="E65" i="18"/>
  <c r="D65" i="18"/>
  <c r="C65" i="18"/>
  <c r="B65" i="18"/>
  <c r="A65" i="18"/>
  <c r="S64" i="18"/>
  <c r="R64" i="18"/>
  <c r="Q64" i="18"/>
  <c r="P64" i="18"/>
  <c r="O64" i="18"/>
  <c r="N64" i="18"/>
  <c r="M64" i="18"/>
  <c r="L64" i="18"/>
  <c r="K64" i="18"/>
  <c r="J64" i="18"/>
  <c r="I64" i="18"/>
  <c r="H64" i="18"/>
  <c r="G64" i="18"/>
  <c r="F64" i="18"/>
  <c r="E64" i="18"/>
  <c r="D64" i="18"/>
  <c r="C64" i="18"/>
  <c r="T64" i="18" s="1"/>
  <c r="B64" i="18"/>
  <c r="A64" i="18"/>
  <c r="S63" i="18"/>
  <c r="R63" i="18"/>
  <c r="Q63" i="18"/>
  <c r="P63" i="18"/>
  <c r="O63" i="18"/>
  <c r="N63" i="18"/>
  <c r="M63" i="18"/>
  <c r="L63" i="18"/>
  <c r="K63" i="18"/>
  <c r="J63" i="18"/>
  <c r="I63" i="18"/>
  <c r="H63" i="18"/>
  <c r="G63" i="18"/>
  <c r="F63" i="18"/>
  <c r="E63" i="18"/>
  <c r="D63" i="18"/>
  <c r="C63" i="18"/>
  <c r="B63" i="18"/>
  <c r="A63" i="18"/>
  <c r="S62" i="18"/>
  <c r="R62" i="18"/>
  <c r="Q62" i="18"/>
  <c r="P62" i="18"/>
  <c r="O62" i="18"/>
  <c r="N62" i="18"/>
  <c r="M62" i="18"/>
  <c r="L62" i="18"/>
  <c r="K62" i="18"/>
  <c r="J62" i="18"/>
  <c r="I62" i="18"/>
  <c r="H62" i="18"/>
  <c r="G62" i="18"/>
  <c r="F62" i="18"/>
  <c r="E62" i="18"/>
  <c r="D62" i="18"/>
  <c r="C62" i="18"/>
  <c r="B62" i="18"/>
  <c r="A62" i="18"/>
  <c r="S61" i="18"/>
  <c r="R61" i="18"/>
  <c r="Q61" i="18"/>
  <c r="P61" i="18"/>
  <c r="O61" i="18"/>
  <c r="N61" i="18"/>
  <c r="M61" i="18"/>
  <c r="L61" i="18"/>
  <c r="K61" i="18"/>
  <c r="J61" i="18"/>
  <c r="I61" i="18"/>
  <c r="H61" i="18"/>
  <c r="G61" i="18"/>
  <c r="F61" i="18"/>
  <c r="E61" i="18"/>
  <c r="D61" i="18"/>
  <c r="C61" i="18"/>
  <c r="B61" i="18"/>
  <c r="A61" i="18"/>
  <c r="S60" i="18"/>
  <c r="R60" i="18"/>
  <c r="Q60" i="18"/>
  <c r="P60" i="18"/>
  <c r="O60" i="18"/>
  <c r="N60" i="18"/>
  <c r="M60" i="18"/>
  <c r="L60" i="18"/>
  <c r="K60" i="18"/>
  <c r="J60" i="18"/>
  <c r="I60" i="18"/>
  <c r="H60" i="18"/>
  <c r="G60" i="18"/>
  <c r="F60" i="18"/>
  <c r="E60" i="18"/>
  <c r="D60" i="18"/>
  <c r="T60" i="18" s="1"/>
  <c r="C60" i="18"/>
  <c r="B60" i="18"/>
  <c r="A60" i="18"/>
  <c r="S59" i="18"/>
  <c r="R59" i="18"/>
  <c r="Q59" i="18"/>
  <c r="P59" i="18"/>
  <c r="O59" i="18"/>
  <c r="N59" i="18"/>
  <c r="M59" i="18"/>
  <c r="L59" i="18"/>
  <c r="K59" i="18"/>
  <c r="J59" i="18"/>
  <c r="I59" i="18"/>
  <c r="H59" i="18"/>
  <c r="G59" i="18"/>
  <c r="F59" i="18"/>
  <c r="E59" i="18"/>
  <c r="D59" i="18"/>
  <c r="C59" i="18"/>
  <c r="B59" i="18"/>
  <c r="A59" i="18"/>
  <c r="S58" i="18"/>
  <c r="R58" i="18"/>
  <c r="Q58" i="18"/>
  <c r="P58" i="18"/>
  <c r="O58" i="18"/>
  <c r="N58" i="18"/>
  <c r="M58" i="18"/>
  <c r="L58" i="18"/>
  <c r="K58" i="18"/>
  <c r="J58" i="18"/>
  <c r="I58" i="18"/>
  <c r="H58" i="18"/>
  <c r="G58" i="18"/>
  <c r="F58" i="18"/>
  <c r="E58" i="18"/>
  <c r="D58" i="18"/>
  <c r="C58" i="18"/>
  <c r="B58" i="18"/>
  <c r="A58" i="18"/>
  <c r="S57" i="18"/>
  <c r="R57" i="18"/>
  <c r="Q57" i="18"/>
  <c r="P57" i="18"/>
  <c r="O57" i="18"/>
  <c r="N57" i="18"/>
  <c r="M57" i="18"/>
  <c r="L57" i="18"/>
  <c r="K57" i="18"/>
  <c r="J57" i="18"/>
  <c r="I57" i="18"/>
  <c r="H57" i="18"/>
  <c r="G57" i="18"/>
  <c r="F57" i="18"/>
  <c r="E57" i="18"/>
  <c r="D57" i="18"/>
  <c r="C57" i="18"/>
  <c r="B57" i="18"/>
  <c r="A57" i="18"/>
  <c r="S56" i="18"/>
  <c r="R56" i="18"/>
  <c r="Q56" i="18"/>
  <c r="P56" i="18"/>
  <c r="O56" i="18"/>
  <c r="N56" i="18"/>
  <c r="M56" i="18"/>
  <c r="L56" i="18"/>
  <c r="K56" i="18"/>
  <c r="J56" i="18"/>
  <c r="I56" i="18"/>
  <c r="H56" i="18"/>
  <c r="G56" i="18"/>
  <c r="F56" i="18"/>
  <c r="E56" i="18"/>
  <c r="D56" i="18"/>
  <c r="T56" i="18" s="1"/>
  <c r="C56" i="18"/>
  <c r="B56" i="18"/>
  <c r="A56" i="18"/>
  <c r="S55" i="18"/>
  <c r="R55" i="18"/>
  <c r="Q55" i="18"/>
  <c r="P55" i="18"/>
  <c r="O55" i="18"/>
  <c r="N55" i="18"/>
  <c r="M55" i="18"/>
  <c r="L55" i="18"/>
  <c r="K55" i="18"/>
  <c r="J55" i="18"/>
  <c r="I55" i="18"/>
  <c r="H55" i="18"/>
  <c r="G55" i="18"/>
  <c r="F55" i="18"/>
  <c r="E55" i="18"/>
  <c r="D55" i="18"/>
  <c r="C55" i="18"/>
  <c r="B55" i="18"/>
  <c r="A55" i="18"/>
  <c r="S54" i="18"/>
  <c r="R54" i="18"/>
  <c r="Q54" i="18"/>
  <c r="P54" i="18"/>
  <c r="O54" i="18"/>
  <c r="N54" i="18"/>
  <c r="M54" i="18"/>
  <c r="L54" i="18"/>
  <c r="K54" i="18"/>
  <c r="J54" i="18"/>
  <c r="I54" i="18"/>
  <c r="H54" i="18"/>
  <c r="G54" i="18"/>
  <c r="F54" i="18"/>
  <c r="E54" i="18"/>
  <c r="D54" i="18"/>
  <c r="C54" i="18"/>
  <c r="B54" i="18"/>
  <c r="A54" i="18"/>
  <c r="S53" i="18"/>
  <c r="R53" i="18"/>
  <c r="Q53" i="18"/>
  <c r="P53" i="18"/>
  <c r="O53" i="18"/>
  <c r="N53" i="18"/>
  <c r="M53" i="18"/>
  <c r="L53" i="18"/>
  <c r="K53" i="18"/>
  <c r="J53" i="18"/>
  <c r="I53" i="18"/>
  <c r="H53" i="18"/>
  <c r="G53" i="18"/>
  <c r="F53" i="18"/>
  <c r="E53" i="18"/>
  <c r="D53" i="18"/>
  <c r="C53" i="18"/>
  <c r="B53" i="18"/>
  <c r="A53" i="18"/>
  <c r="S52" i="18"/>
  <c r="R52" i="18"/>
  <c r="Q52" i="18"/>
  <c r="P52" i="18"/>
  <c r="O52" i="18"/>
  <c r="N52" i="18"/>
  <c r="M52" i="18"/>
  <c r="L52" i="18"/>
  <c r="K52" i="18"/>
  <c r="J52" i="18"/>
  <c r="I52" i="18"/>
  <c r="H52" i="18"/>
  <c r="G52" i="18"/>
  <c r="F52" i="18"/>
  <c r="E52" i="18"/>
  <c r="D52" i="18"/>
  <c r="C52" i="18"/>
  <c r="B52" i="18"/>
  <c r="A52" i="18"/>
  <c r="S51" i="18"/>
  <c r="R51" i="18"/>
  <c r="Q51" i="18"/>
  <c r="P51" i="18"/>
  <c r="O51" i="18"/>
  <c r="N51" i="18"/>
  <c r="M51" i="18"/>
  <c r="L51" i="18"/>
  <c r="K51" i="18"/>
  <c r="J51" i="18"/>
  <c r="I51" i="18"/>
  <c r="H51" i="18"/>
  <c r="G51" i="18"/>
  <c r="F51" i="18"/>
  <c r="E51" i="18"/>
  <c r="D51" i="18"/>
  <c r="T51" i="18" s="1"/>
  <c r="C51" i="18"/>
  <c r="B51" i="18"/>
  <c r="A51" i="18"/>
  <c r="S50" i="18"/>
  <c r="R50" i="18"/>
  <c r="Q50" i="18"/>
  <c r="P50" i="18"/>
  <c r="O50" i="18"/>
  <c r="N50" i="18"/>
  <c r="M50" i="18"/>
  <c r="L50" i="18"/>
  <c r="K50" i="18"/>
  <c r="J50" i="18"/>
  <c r="I50" i="18"/>
  <c r="H50" i="18"/>
  <c r="G50" i="18"/>
  <c r="F50" i="18"/>
  <c r="E50" i="18"/>
  <c r="D50" i="18"/>
  <c r="C50" i="18"/>
  <c r="B50" i="18"/>
  <c r="A50" i="18"/>
  <c r="S49" i="18"/>
  <c r="R49" i="18"/>
  <c r="Q49" i="18"/>
  <c r="P49" i="18"/>
  <c r="O49" i="18"/>
  <c r="N49" i="18"/>
  <c r="M49" i="18"/>
  <c r="L49" i="18"/>
  <c r="K49" i="18"/>
  <c r="J49" i="18"/>
  <c r="I49" i="18"/>
  <c r="H49" i="18"/>
  <c r="G49" i="18"/>
  <c r="F49" i="18"/>
  <c r="E49" i="18"/>
  <c r="D49" i="18"/>
  <c r="C49" i="18"/>
  <c r="B49" i="18"/>
  <c r="A49" i="18"/>
  <c r="S48" i="18"/>
  <c r="R48" i="18"/>
  <c r="Q48" i="18"/>
  <c r="P48" i="18"/>
  <c r="O48" i="18"/>
  <c r="N48" i="18"/>
  <c r="M48" i="18"/>
  <c r="L48" i="18"/>
  <c r="K48" i="18"/>
  <c r="J48" i="18"/>
  <c r="I48" i="18"/>
  <c r="H48" i="18"/>
  <c r="G48" i="18"/>
  <c r="F48" i="18"/>
  <c r="E48" i="18"/>
  <c r="D48" i="18"/>
  <c r="C48" i="18"/>
  <c r="B48" i="18"/>
  <c r="A48" i="18"/>
  <c r="S47" i="18"/>
  <c r="R47" i="18"/>
  <c r="Q47" i="18"/>
  <c r="P47" i="18"/>
  <c r="O47" i="18"/>
  <c r="N47" i="18"/>
  <c r="M47" i="18"/>
  <c r="L47" i="18"/>
  <c r="K47" i="18"/>
  <c r="J47" i="18"/>
  <c r="I47" i="18"/>
  <c r="H47" i="18"/>
  <c r="G47" i="18"/>
  <c r="F47" i="18"/>
  <c r="E47" i="18"/>
  <c r="D47" i="18"/>
  <c r="T47" i="18" s="1"/>
  <c r="C47" i="18"/>
  <c r="B47" i="18"/>
  <c r="A47" i="18"/>
  <c r="S46" i="18"/>
  <c r="R46" i="18"/>
  <c r="Q46" i="18"/>
  <c r="P46" i="18"/>
  <c r="O46" i="18"/>
  <c r="N46" i="18"/>
  <c r="M46" i="18"/>
  <c r="L46" i="18"/>
  <c r="K46" i="18"/>
  <c r="J46" i="18"/>
  <c r="I46" i="18"/>
  <c r="H46" i="18"/>
  <c r="G46" i="18"/>
  <c r="F46" i="18"/>
  <c r="E46" i="18"/>
  <c r="D46" i="18"/>
  <c r="C46" i="18"/>
  <c r="B46" i="18"/>
  <c r="A46" i="18"/>
  <c r="S45" i="18"/>
  <c r="R45" i="18"/>
  <c r="Q45" i="18"/>
  <c r="P45" i="18"/>
  <c r="O45" i="18"/>
  <c r="N45" i="18"/>
  <c r="M45" i="18"/>
  <c r="L45" i="18"/>
  <c r="K45" i="18"/>
  <c r="J45" i="18"/>
  <c r="I45" i="18"/>
  <c r="H45" i="18"/>
  <c r="G45" i="18"/>
  <c r="F45" i="18"/>
  <c r="E45" i="18"/>
  <c r="D45" i="18"/>
  <c r="C45" i="18"/>
  <c r="B45" i="18"/>
  <c r="A45" i="18"/>
  <c r="S44" i="18"/>
  <c r="R44" i="18"/>
  <c r="Q44" i="18"/>
  <c r="P44" i="18"/>
  <c r="O44" i="18"/>
  <c r="N44" i="18"/>
  <c r="M44" i="18"/>
  <c r="L44" i="18"/>
  <c r="K44" i="18"/>
  <c r="J44" i="18"/>
  <c r="I44" i="18"/>
  <c r="H44" i="18"/>
  <c r="G44" i="18"/>
  <c r="F44" i="18"/>
  <c r="E44" i="18"/>
  <c r="D44" i="18"/>
  <c r="C44" i="18"/>
  <c r="B44" i="18"/>
  <c r="A44" i="18"/>
  <c r="S43" i="18"/>
  <c r="R43" i="18"/>
  <c r="Q43" i="18"/>
  <c r="P43" i="18"/>
  <c r="O43" i="18"/>
  <c r="N43" i="18"/>
  <c r="M43" i="18"/>
  <c r="L43" i="18"/>
  <c r="K43" i="18"/>
  <c r="J43" i="18"/>
  <c r="I43" i="18"/>
  <c r="H43" i="18"/>
  <c r="G43" i="18"/>
  <c r="F43" i="18"/>
  <c r="E43" i="18"/>
  <c r="D43" i="18"/>
  <c r="C43" i="18"/>
  <c r="B43" i="18"/>
  <c r="A43" i="18"/>
  <c r="S42" i="18"/>
  <c r="R42" i="18"/>
  <c r="Q42" i="18"/>
  <c r="P42" i="18"/>
  <c r="O42" i="18"/>
  <c r="N42" i="18"/>
  <c r="M42" i="18"/>
  <c r="L42" i="18"/>
  <c r="K42" i="18"/>
  <c r="J42" i="18"/>
  <c r="I42" i="18"/>
  <c r="H42" i="18"/>
  <c r="G42" i="18"/>
  <c r="F42" i="18"/>
  <c r="E42" i="18"/>
  <c r="D42" i="18"/>
  <c r="C42" i="18"/>
  <c r="B42" i="18"/>
  <c r="A42" i="18"/>
  <c r="S41" i="18"/>
  <c r="R41" i="18"/>
  <c r="Q41" i="18"/>
  <c r="P41" i="18"/>
  <c r="O41" i="18"/>
  <c r="N41" i="18"/>
  <c r="M41" i="18"/>
  <c r="L41" i="18"/>
  <c r="K41" i="18"/>
  <c r="J41" i="18"/>
  <c r="I41" i="18"/>
  <c r="H41" i="18"/>
  <c r="G41" i="18"/>
  <c r="F41" i="18"/>
  <c r="E41" i="18"/>
  <c r="D41" i="18"/>
  <c r="T41" i="18" s="1"/>
  <c r="C41" i="18"/>
  <c r="B41" i="18"/>
  <c r="A41" i="18"/>
  <c r="S40" i="18"/>
  <c r="R40" i="18"/>
  <c r="Q40" i="18"/>
  <c r="P40" i="18"/>
  <c r="O40" i="18"/>
  <c r="N40" i="18"/>
  <c r="M40" i="18"/>
  <c r="L40" i="18"/>
  <c r="K40" i="18"/>
  <c r="J40" i="18"/>
  <c r="I40" i="18"/>
  <c r="H40" i="18"/>
  <c r="G40" i="18"/>
  <c r="F40" i="18"/>
  <c r="E40" i="18"/>
  <c r="D40" i="18"/>
  <c r="C40" i="18"/>
  <c r="B40" i="18"/>
  <c r="A40" i="18"/>
  <c r="S39" i="18"/>
  <c r="R39" i="18"/>
  <c r="Q39" i="18"/>
  <c r="P39" i="18"/>
  <c r="O39" i="18"/>
  <c r="N39" i="18"/>
  <c r="M39" i="18"/>
  <c r="L39" i="18"/>
  <c r="K39" i="18"/>
  <c r="J39" i="18"/>
  <c r="I39" i="18"/>
  <c r="H39" i="18"/>
  <c r="G39" i="18"/>
  <c r="F39" i="18"/>
  <c r="E39" i="18"/>
  <c r="D39" i="18"/>
  <c r="C39" i="18"/>
  <c r="B39" i="18"/>
  <c r="A39" i="18"/>
  <c r="S38" i="18"/>
  <c r="R38" i="18"/>
  <c r="Q38" i="18"/>
  <c r="P38" i="18"/>
  <c r="O38" i="18"/>
  <c r="N38" i="18"/>
  <c r="M38" i="18"/>
  <c r="L38" i="18"/>
  <c r="K38" i="18"/>
  <c r="J38" i="18"/>
  <c r="I38" i="18"/>
  <c r="H38" i="18"/>
  <c r="G38" i="18"/>
  <c r="F38" i="18"/>
  <c r="E38" i="18"/>
  <c r="D38" i="18"/>
  <c r="C38" i="18"/>
  <c r="B38" i="18"/>
  <c r="A38" i="18"/>
  <c r="S37" i="18"/>
  <c r="R37" i="18"/>
  <c r="Q37" i="18"/>
  <c r="P37" i="18"/>
  <c r="O37" i="18"/>
  <c r="N37" i="18"/>
  <c r="M37" i="18"/>
  <c r="L37" i="18"/>
  <c r="K37" i="18"/>
  <c r="J37" i="18"/>
  <c r="I37" i="18"/>
  <c r="H37" i="18"/>
  <c r="G37" i="18"/>
  <c r="F37" i="18"/>
  <c r="E37" i="18"/>
  <c r="D37" i="18"/>
  <c r="T37" i="18" s="1"/>
  <c r="C37" i="18"/>
  <c r="B37" i="18"/>
  <c r="A37" i="18"/>
  <c r="S36" i="18"/>
  <c r="R36" i="18"/>
  <c r="Q36" i="18"/>
  <c r="P36" i="18"/>
  <c r="O36" i="18"/>
  <c r="N36" i="18"/>
  <c r="M36" i="18"/>
  <c r="L36" i="18"/>
  <c r="K36" i="18"/>
  <c r="J36" i="18"/>
  <c r="I36" i="18"/>
  <c r="H36" i="18"/>
  <c r="G36" i="18"/>
  <c r="F36" i="18"/>
  <c r="E36" i="18"/>
  <c r="D36" i="18"/>
  <c r="C36" i="18"/>
  <c r="B36" i="18"/>
  <c r="A36" i="18"/>
  <c r="S35" i="18"/>
  <c r="R35" i="18"/>
  <c r="Q35" i="18"/>
  <c r="P35" i="18"/>
  <c r="O35" i="18"/>
  <c r="N35" i="18"/>
  <c r="M35" i="18"/>
  <c r="L35" i="18"/>
  <c r="K35" i="18"/>
  <c r="J35" i="18"/>
  <c r="I35" i="18"/>
  <c r="H35" i="18"/>
  <c r="G35" i="18"/>
  <c r="F35" i="18"/>
  <c r="E35" i="18"/>
  <c r="D35" i="18"/>
  <c r="C35" i="18"/>
  <c r="B35" i="18"/>
  <c r="A35" i="18"/>
  <c r="S34" i="18"/>
  <c r="R34" i="18"/>
  <c r="Q34" i="18"/>
  <c r="P34" i="18"/>
  <c r="O34" i="18"/>
  <c r="N34" i="18"/>
  <c r="M34" i="18"/>
  <c r="L34" i="18"/>
  <c r="K34" i="18"/>
  <c r="J34" i="18"/>
  <c r="I34" i="18"/>
  <c r="H34" i="18"/>
  <c r="G34" i="18"/>
  <c r="F34" i="18"/>
  <c r="E34" i="18"/>
  <c r="D34" i="18"/>
  <c r="C34" i="18"/>
  <c r="B34" i="18"/>
  <c r="A34" i="18"/>
  <c r="S33" i="18"/>
  <c r="R33" i="18"/>
  <c r="Q33" i="18"/>
  <c r="P33" i="18"/>
  <c r="O33" i="18"/>
  <c r="N33" i="18"/>
  <c r="M33" i="18"/>
  <c r="L33" i="18"/>
  <c r="K33" i="18"/>
  <c r="J33" i="18"/>
  <c r="I33" i="18"/>
  <c r="H33" i="18"/>
  <c r="G33" i="18"/>
  <c r="F33" i="18"/>
  <c r="E33" i="18"/>
  <c r="D33" i="18"/>
  <c r="C33" i="18"/>
  <c r="B33" i="18"/>
  <c r="A33" i="18"/>
  <c r="S32" i="18"/>
  <c r="R32" i="18"/>
  <c r="Q32" i="18"/>
  <c r="P32" i="18"/>
  <c r="O32" i="18"/>
  <c r="N32" i="18"/>
  <c r="M32" i="18"/>
  <c r="L32" i="18"/>
  <c r="K32" i="18"/>
  <c r="J32" i="18"/>
  <c r="I32" i="18"/>
  <c r="H32" i="18"/>
  <c r="G32" i="18"/>
  <c r="F32" i="18"/>
  <c r="E32" i="18"/>
  <c r="D32" i="18"/>
  <c r="T32" i="18" s="1"/>
  <c r="C32" i="18"/>
  <c r="B32" i="18"/>
  <c r="A32" i="18"/>
  <c r="S31" i="18"/>
  <c r="R31" i="18"/>
  <c r="Q31" i="18"/>
  <c r="P31" i="18"/>
  <c r="O31" i="18"/>
  <c r="N31" i="18"/>
  <c r="M31" i="18"/>
  <c r="L31" i="18"/>
  <c r="K31" i="18"/>
  <c r="J31" i="18"/>
  <c r="I31" i="18"/>
  <c r="H31" i="18"/>
  <c r="G31" i="18"/>
  <c r="F31" i="18"/>
  <c r="E31" i="18"/>
  <c r="D31" i="18"/>
  <c r="C31" i="18"/>
  <c r="B31" i="18"/>
  <c r="A31" i="18"/>
  <c r="S30" i="18"/>
  <c r="R30" i="18"/>
  <c r="Q30" i="18"/>
  <c r="P30" i="18"/>
  <c r="O30" i="18"/>
  <c r="N30" i="18"/>
  <c r="M30" i="18"/>
  <c r="L30" i="18"/>
  <c r="K30" i="18"/>
  <c r="J30" i="18"/>
  <c r="I30" i="18"/>
  <c r="H30" i="18"/>
  <c r="G30" i="18"/>
  <c r="F30" i="18"/>
  <c r="E30" i="18"/>
  <c r="D30" i="18"/>
  <c r="C30" i="18"/>
  <c r="B30" i="18"/>
  <c r="A30" i="18"/>
  <c r="S29" i="18"/>
  <c r="R29" i="18"/>
  <c r="Q29" i="18"/>
  <c r="P29" i="18"/>
  <c r="O29" i="18"/>
  <c r="N29" i="18"/>
  <c r="M29" i="18"/>
  <c r="L29" i="18"/>
  <c r="K29" i="18"/>
  <c r="J29" i="18"/>
  <c r="I29" i="18"/>
  <c r="H29" i="18"/>
  <c r="G29" i="18"/>
  <c r="F29" i="18"/>
  <c r="E29" i="18"/>
  <c r="D29" i="18"/>
  <c r="C29" i="18"/>
  <c r="B29" i="18"/>
  <c r="A29" i="18"/>
  <c r="S28" i="18"/>
  <c r="R28" i="18"/>
  <c r="Q28" i="18"/>
  <c r="P28" i="18"/>
  <c r="O28" i="18"/>
  <c r="N28" i="18"/>
  <c r="M28" i="18"/>
  <c r="L28" i="18"/>
  <c r="K28" i="18"/>
  <c r="J28" i="18"/>
  <c r="I28" i="18"/>
  <c r="H28" i="18"/>
  <c r="G28" i="18"/>
  <c r="F28" i="18"/>
  <c r="E28" i="18"/>
  <c r="D28" i="18"/>
  <c r="C28" i="18"/>
  <c r="B28" i="18"/>
  <c r="A28" i="18"/>
  <c r="S27" i="18"/>
  <c r="R27" i="18"/>
  <c r="Q27" i="18"/>
  <c r="P27" i="18"/>
  <c r="O27" i="18"/>
  <c r="N27" i="18"/>
  <c r="M27" i="18"/>
  <c r="L27" i="18"/>
  <c r="K27" i="18"/>
  <c r="J27" i="18"/>
  <c r="I27" i="18"/>
  <c r="H27" i="18"/>
  <c r="G27" i="18"/>
  <c r="F27" i="18"/>
  <c r="E27" i="18"/>
  <c r="D27" i="18"/>
  <c r="T27" i="18" s="1"/>
  <c r="C27" i="18"/>
  <c r="B27" i="18"/>
  <c r="A27" i="18"/>
  <c r="S26" i="18"/>
  <c r="R26" i="18"/>
  <c r="Q26" i="18"/>
  <c r="P26" i="18"/>
  <c r="O26" i="18"/>
  <c r="N26" i="18"/>
  <c r="M26" i="18"/>
  <c r="L26" i="18"/>
  <c r="K26" i="18"/>
  <c r="J26" i="18"/>
  <c r="I26" i="18"/>
  <c r="H26" i="18"/>
  <c r="G26" i="18"/>
  <c r="F26" i="18"/>
  <c r="E26" i="18"/>
  <c r="D26" i="18"/>
  <c r="C26" i="18"/>
  <c r="B26" i="18"/>
  <c r="A26" i="18"/>
  <c r="S25" i="18"/>
  <c r="R25" i="18"/>
  <c r="Q25" i="18"/>
  <c r="P25" i="18"/>
  <c r="O25" i="18"/>
  <c r="N25" i="18"/>
  <c r="M25" i="18"/>
  <c r="L25" i="18"/>
  <c r="K25" i="18"/>
  <c r="J25" i="18"/>
  <c r="I25" i="18"/>
  <c r="H25" i="18"/>
  <c r="G25" i="18"/>
  <c r="F25" i="18"/>
  <c r="E25" i="18"/>
  <c r="D25" i="18"/>
  <c r="C25" i="18"/>
  <c r="B25" i="18"/>
  <c r="A25" i="18"/>
  <c r="S24" i="18"/>
  <c r="R24" i="18"/>
  <c r="Q24" i="18"/>
  <c r="P24" i="18"/>
  <c r="O24" i="18"/>
  <c r="N24" i="18"/>
  <c r="M24" i="18"/>
  <c r="L24" i="18"/>
  <c r="K24" i="18"/>
  <c r="J24" i="18"/>
  <c r="I24" i="18"/>
  <c r="H24" i="18"/>
  <c r="G24" i="18"/>
  <c r="F24" i="18"/>
  <c r="E24" i="18"/>
  <c r="D24" i="18"/>
  <c r="C24" i="18"/>
  <c r="B24" i="18"/>
  <c r="A24" i="18"/>
  <c r="S23" i="18"/>
  <c r="R23" i="18"/>
  <c r="Q23" i="18"/>
  <c r="P23" i="18"/>
  <c r="O23" i="18"/>
  <c r="N23" i="18"/>
  <c r="M23" i="18"/>
  <c r="L23" i="18"/>
  <c r="K23" i="18"/>
  <c r="J23" i="18"/>
  <c r="I23" i="18"/>
  <c r="H23" i="18"/>
  <c r="G23" i="18"/>
  <c r="F23" i="18"/>
  <c r="E23" i="18"/>
  <c r="D23" i="18"/>
  <c r="C23" i="18"/>
  <c r="B23" i="18"/>
  <c r="A23" i="18"/>
  <c r="S22" i="18"/>
  <c r="R22" i="18"/>
  <c r="Q22" i="18"/>
  <c r="P22" i="18"/>
  <c r="O22" i="18"/>
  <c r="N22" i="18"/>
  <c r="M22" i="18"/>
  <c r="L22" i="18"/>
  <c r="K22" i="18"/>
  <c r="J22" i="18"/>
  <c r="I22" i="18"/>
  <c r="H22" i="18"/>
  <c r="G22" i="18"/>
  <c r="F22" i="18"/>
  <c r="E22" i="18"/>
  <c r="D22" i="18"/>
  <c r="T22" i="18" s="1"/>
  <c r="C22" i="18"/>
  <c r="B22" i="18"/>
  <c r="A22" i="18"/>
  <c r="S21" i="18"/>
  <c r="R21" i="18"/>
  <c r="Q21" i="18"/>
  <c r="P21" i="18"/>
  <c r="O21" i="18"/>
  <c r="N21" i="18"/>
  <c r="M21" i="18"/>
  <c r="L21" i="18"/>
  <c r="K21" i="18"/>
  <c r="J21" i="18"/>
  <c r="I21" i="18"/>
  <c r="H21" i="18"/>
  <c r="G21" i="18"/>
  <c r="F21" i="18"/>
  <c r="E21" i="18"/>
  <c r="D21" i="18"/>
  <c r="C21" i="18"/>
  <c r="B21" i="18"/>
  <c r="A21" i="18"/>
  <c r="S20" i="18"/>
  <c r="R20" i="18"/>
  <c r="Q20" i="18"/>
  <c r="P20" i="18"/>
  <c r="O20" i="18"/>
  <c r="N20" i="18"/>
  <c r="M20" i="18"/>
  <c r="L20" i="18"/>
  <c r="K20" i="18"/>
  <c r="J20" i="18"/>
  <c r="I20" i="18"/>
  <c r="H20" i="18"/>
  <c r="G20" i="18"/>
  <c r="F20" i="18"/>
  <c r="E20" i="18"/>
  <c r="D20" i="18"/>
  <c r="C20" i="18"/>
  <c r="B20" i="18"/>
  <c r="A20" i="18"/>
  <c r="S19" i="18"/>
  <c r="R19" i="18"/>
  <c r="Q19" i="18"/>
  <c r="P19" i="18"/>
  <c r="O19" i="18"/>
  <c r="N19" i="18"/>
  <c r="M19" i="18"/>
  <c r="L19" i="18"/>
  <c r="K19" i="18"/>
  <c r="J19" i="18"/>
  <c r="I19" i="18"/>
  <c r="H19" i="18"/>
  <c r="G19" i="18"/>
  <c r="F19" i="18"/>
  <c r="E19" i="18"/>
  <c r="D19" i="18"/>
  <c r="C19" i="18"/>
  <c r="B19" i="18"/>
  <c r="A19" i="18"/>
  <c r="S18" i="18"/>
  <c r="R18" i="18"/>
  <c r="Q18" i="18"/>
  <c r="P18" i="18"/>
  <c r="O18" i="18"/>
  <c r="N18" i="18"/>
  <c r="M18" i="18"/>
  <c r="L18" i="18"/>
  <c r="K18" i="18"/>
  <c r="J18" i="18"/>
  <c r="I18" i="18"/>
  <c r="H18" i="18"/>
  <c r="G18" i="18"/>
  <c r="F18" i="18"/>
  <c r="E18" i="18"/>
  <c r="D18" i="18"/>
  <c r="C18" i="18"/>
  <c r="B18" i="18"/>
  <c r="A18" i="18"/>
  <c r="S17" i="18"/>
  <c r="R17" i="18"/>
  <c r="Q17" i="18"/>
  <c r="P17" i="18"/>
  <c r="O17" i="18"/>
  <c r="N17" i="18"/>
  <c r="M17" i="18"/>
  <c r="L17" i="18"/>
  <c r="K17" i="18"/>
  <c r="J17" i="18"/>
  <c r="I17" i="18"/>
  <c r="H17" i="18"/>
  <c r="G17" i="18"/>
  <c r="F17" i="18"/>
  <c r="E17" i="18"/>
  <c r="D17" i="18"/>
  <c r="C17" i="18"/>
  <c r="B17" i="18"/>
  <c r="A17" i="18"/>
  <c r="S16" i="18"/>
  <c r="R16" i="18"/>
  <c r="Q16" i="18"/>
  <c r="P16" i="18"/>
  <c r="O16" i="18"/>
  <c r="N16" i="18"/>
  <c r="M16" i="18"/>
  <c r="L16" i="18"/>
  <c r="K16" i="18"/>
  <c r="J16" i="18"/>
  <c r="I16" i="18"/>
  <c r="H16" i="18"/>
  <c r="G16" i="18"/>
  <c r="F16" i="18"/>
  <c r="E16" i="18"/>
  <c r="D16" i="18"/>
  <c r="T16" i="18" s="1"/>
  <c r="C16" i="18"/>
  <c r="B16" i="18"/>
  <c r="A16" i="18"/>
  <c r="S15" i="18"/>
  <c r="R15" i="18"/>
  <c r="Q15" i="18"/>
  <c r="P15" i="18"/>
  <c r="O15" i="18"/>
  <c r="N15" i="18"/>
  <c r="M15" i="18"/>
  <c r="L15" i="18"/>
  <c r="K15" i="18"/>
  <c r="J15" i="18"/>
  <c r="I15" i="18"/>
  <c r="H15" i="18"/>
  <c r="G15" i="18"/>
  <c r="F15" i="18"/>
  <c r="E15" i="18"/>
  <c r="D15" i="18"/>
  <c r="C15" i="18"/>
  <c r="B15" i="18"/>
  <c r="A15" i="18"/>
  <c r="S14" i="18"/>
  <c r="R14" i="18"/>
  <c r="Q14" i="18"/>
  <c r="P14" i="18"/>
  <c r="O14" i="18"/>
  <c r="N14" i="18"/>
  <c r="M14" i="18"/>
  <c r="L14" i="18"/>
  <c r="K14" i="18"/>
  <c r="J14" i="18"/>
  <c r="I14" i="18"/>
  <c r="H14" i="18"/>
  <c r="G14" i="18"/>
  <c r="F14" i="18"/>
  <c r="E14" i="18"/>
  <c r="D14" i="18"/>
  <c r="C14" i="18"/>
  <c r="B14" i="18"/>
  <c r="A14" i="18"/>
  <c r="S13" i="18"/>
  <c r="R13" i="18"/>
  <c r="Q13" i="18"/>
  <c r="P13" i="18"/>
  <c r="O13" i="18"/>
  <c r="N13" i="18"/>
  <c r="M13" i="18"/>
  <c r="L13" i="18"/>
  <c r="K13" i="18"/>
  <c r="J13" i="18"/>
  <c r="I13" i="18"/>
  <c r="H13" i="18"/>
  <c r="G13" i="18"/>
  <c r="F13" i="18"/>
  <c r="E13" i="18"/>
  <c r="D13" i="18"/>
  <c r="C13" i="18"/>
  <c r="B13" i="18"/>
  <c r="A13" i="18"/>
  <c r="S12" i="18"/>
  <c r="R12" i="18"/>
  <c r="Q12" i="18"/>
  <c r="P12" i="18"/>
  <c r="O12" i="18"/>
  <c r="N12" i="18"/>
  <c r="M12" i="18"/>
  <c r="L12" i="18"/>
  <c r="K12" i="18"/>
  <c r="J12" i="18"/>
  <c r="I12" i="18"/>
  <c r="H12" i="18"/>
  <c r="G12" i="18"/>
  <c r="F12" i="18"/>
  <c r="E12" i="18"/>
  <c r="D12" i="18"/>
  <c r="C12" i="18"/>
  <c r="B12" i="18"/>
  <c r="A12" i="18"/>
  <c r="S11" i="18"/>
  <c r="R11" i="18"/>
  <c r="Q11" i="18"/>
  <c r="P11" i="18"/>
  <c r="O11" i="18"/>
  <c r="N11" i="18"/>
  <c r="M11" i="18"/>
  <c r="L11" i="18"/>
  <c r="K11" i="18"/>
  <c r="J11" i="18"/>
  <c r="I11" i="18"/>
  <c r="H11" i="18"/>
  <c r="G11" i="18"/>
  <c r="F11" i="18"/>
  <c r="E11" i="18"/>
  <c r="D11" i="18"/>
  <c r="T11" i="18" s="1"/>
  <c r="C11" i="18"/>
  <c r="B11" i="18"/>
  <c r="A11" i="18"/>
  <c r="S10" i="18"/>
  <c r="R10" i="18"/>
  <c r="Q10" i="18"/>
  <c r="P10" i="18"/>
  <c r="O10" i="18"/>
  <c r="N10" i="18"/>
  <c r="M10" i="18"/>
  <c r="L10" i="18"/>
  <c r="K10" i="18"/>
  <c r="J10" i="18"/>
  <c r="I10" i="18"/>
  <c r="H10" i="18"/>
  <c r="G10" i="18"/>
  <c r="F10" i="18"/>
  <c r="E10" i="18"/>
  <c r="D10" i="18"/>
  <c r="C10" i="18"/>
  <c r="B10" i="18"/>
  <c r="A10" i="18"/>
  <c r="S9" i="18"/>
  <c r="R9" i="18"/>
  <c r="Q9" i="18"/>
  <c r="P9" i="18"/>
  <c r="O9" i="18"/>
  <c r="N9" i="18"/>
  <c r="M9" i="18"/>
  <c r="L9" i="18"/>
  <c r="K9" i="18"/>
  <c r="J9" i="18"/>
  <c r="I9" i="18"/>
  <c r="H9" i="18"/>
  <c r="G9" i="18"/>
  <c r="F9" i="18"/>
  <c r="E9" i="18"/>
  <c r="D9" i="18"/>
  <c r="C9" i="18"/>
  <c r="B9" i="18"/>
  <c r="A9" i="18"/>
  <c r="S8" i="18"/>
  <c r="R8" i="18"/>
  <c r="Q8" i="18"/>
  <c r="P8" i="18"/>
  <c r="O8" i="18"/>
  <c r="N8" i="18"/>
  <c r="M8" i="18"/>
  <c r="L8" i="18"/>
  <c r="K8" i="18"/>
  <c r="J8" i="18"/>
  <c r="I8" i="18"/>
  <c r="H8" i="18"/>
  <c r="G8" i="18"/>
  <c r="F8" i="18"/>
  <c r="E8" i="18"/>
  <c r="D8" i="18"/>
  <c r="C8" i="18"/>
  <c r="B8" i="18"/>
  <c r="A8" i="18"/>
  <c r="S7" i="18"/>
  <c r="R7" i="18"/>
  <c r="Q7" i="18"/>
  <c r="P7" i="18"/>
  <c r="O7" i="18"/>
  <c r="N7" i="18"/>
  <c r="M7" i="18"/>
  <c r="L7" i="18"/>
  <c r="K7" i="18"/>
  <c r="J7" i="18"/>
  <c r="I7" i="18"/>
  <c r="H7" i="18"/>
  <c r="G7" i="18"/>
  <c r="F7" i="18"/>
  <c r="E7" i="18"/>
  <c r="D7" i="18"/>
  <c r="C7" i="18"/>
  <c r="B7" i="18"/>
  <c r="A7" i="18"/>
  <c r="S6" i="18"/>
  <c r="R6" i="18"/>
  <c r="Q6" i="18"/>
  <c r="P6" i="18"/>
  <c r="O6" i="18"/>
  <c r="N6" i="18"/>
  <c r="M6" i="18"/>
  <c r="L6" i="18"/>
  <c r="K6" i="18"/>
  <c r="J6" i="18"/>
  <c r="I6" i="18"/>
  <c r="H6" i="18"/>
  <c r="G6" i="18"/>
  <c r="F6" i="18"/>
  <c r="E6" i="18"/>
  <c r="D6" i="18"/>
  <c r="T6" i="18" s="1"/>
  <c r="C6" i="18"/>
  <c r="B6" i="18"/>
  <c r="A6" i="18"/>
  <c r="S5" i="18"/>
  <c r="R5" i="18"/>
  <c r="Q5" i="18"/>
  <c r="P5" i="18"/>
  <c r="O5" i="18"/>
  <c r="N5" i="18"/>
  <c r="M5" i="18"/>
  <c r="L5" i="18"/>
  <c r="K5" i="18"/>
  <c r="J5" i="18"/>
  <c r="I5" i="18"/>
  <c r="H5" i="18"/>
  <c r="G5" i="18"/>
  <c r="F5" i="18"/>
  <c r="E5" i="18"/>
  <c r="D5" i="18"/>
  <c r="C5" i="18"/>
  <c r="B5" i="18"/>
  <c r="A5" i="18"/>
  <c r="S4" i="18"/>
  <c r="R4" i="18"/>
  <c r="Q4" i="18"/>
  <c r="P4" i="18"/>
  <c r="O4" i="18"/>
  <c r="N4" i="18"/>
  <c r="M4" i="18"/>
  <c r="L4" i="18"/>
  <c r="K4" i="18"/>
  <c r="J4" i="18"/>
  <c r="I4" i="18"/>
  <c r="H4" i="18"/>
  <c r="G4" i="18"/>
  <c r="G125" i="18" s="1"/>
  <c r="F4" i="18"/>
  <c r="E4" i="18"/>
  <c r="D4" i="18"/>
  <c r="C4" i="18"/>
  <c r="B4" i="18"/>
  <c r="A4" i="18"/>
  <c r="S3" i="18"/>
  <c r="R3" i="18"/>
  <c r="Q3" i="18"/>
  <c r="P3" i="18"/>
  <c r="O3" i="18"/>
  <c r="N3" i="18"/>
  <c r="M3" i="18"/>
  <c r="L3" i="18"/>
  <c r="K3" i="18"/>
  <c r="J3" i="18"/>
  <c r="I3" i="18"/>
  <c r="H3" i="18"/>
  <c r="G3" i="18"/>
  <c r="F3" i="18"/>
  <c r="E3" i="18"/>
  <c r="D3" i="18"/>
  <c r="C3" i="18"/>
  <c r="B3" i="18"/>
  <c r="A3" i="18"/>
  <c r="S2" i="18"/>
  <c r="S125" i="18" s="1"/>
  <c r="R2" i="18"/>
  <c r="R125" i="18" s="1"/>
  <c r="Q2" i="18"/>
  <c r="Q125" i="18" s="1"/>
  <c r="P2" i="18"/>
  <c r="P125" i="18" s="1"/>
  <c r="O2" i="18"/>
  <c r="O125" i="18" s="1"/>
  <c r="N2" i="18"/>
  <c r="N125" i="18" s="1"/>
  <c r="M2" i="18"/>
  <c r="M125" i="18" s="1"/>
  <c r="L2" i="18"/>
  <c r="L125" i="18" s="1"/>
  <c r="K2" i="18"/>
  <c r="K125" i="18" s="1"/>
  <c r="J2" i="18"/>
  <c r="J125" i="18" s="1"/>
  <c r="I2" i="18"/>
  <c r="I125" i="18" s="1"/>
  <c r="H2" i="18"/>
  <c r="H125" i="18" s="1"/>
  <c r="G2" i="18"/>
  <c r="F2" i="18"/>
  <c r="F125" i="18" s="1"/>
  <c r="E2" i="18"/>
  <c r="E125" i="18" s="1"/>
  <c r="D2" i="18"/>
  <c r="T2" i="18" s="1"/>
  <c r="C2" i="18"/>
  <c r="C125" i="18" s="1"/>
  <c r="B2" i="18"/>
  <c r="A2" i="18"/>
  <c r="T1" i="18"/>
  <c r="S1" i="18"/>
  <c r="R1" i="18"/>
  <c r="Q1" i="18"/>
  <c r="P1" i="18"/>
  <c r="O1" i="18"/>
  <c r="N1" i="18"/>
  <c r="M1" i="18"/>
  <c r="L1" i="18"/>
  <c r="K1" i="18"/>
  <c r="J1" i="18"/>
  <c r="I1" i="18"/>
  <c r="H1" i="18"/>
  <c r="G1" i="18"/>
  <c r="F1" i="18"/>
  <c r="E1" i="18"/>
  <c r="D1" i="18"/>
  <c r="C1" i="18"/>
  <c r="S124" i="19"/>
  <c r="R124" i="19"/>
  <c r="Q124" i="19"/>
  <c r="P124" i="19"/>
  <c r="O124" i="19"/>
  <c r="N124" i="19"/>
  <c r="M124" i="19"/>
  <c r="L124" i="19"/>
  <c r="K124" i="19"/>
  <c r="J124" i="19"/>
  <c r="I124" i="19"/>
  <c r="H124" i="19"/>
  <c r="G124" i="19"/>
  <c r="F124" i="19"/>
  <c r="E124" i="19"/>
  <c r="D124" i="19"/>
  <c r="C124" i="19"/>
  <c r="B124" i="19"/>
  <c r="A124" i="19"/>
  <c r="S123" i="19"/>
  <c r="R123" i="19"/>
  <c r="Q123" i="19"/>
  <c r="P123" i="19"/>
  <c r="O123" i="19"/>
  <c r="N123" i="19"/>
  <c r="M123" i="19"/>
  <c r="L123" i="19"/>
  <c r="K123" i="19"/>
  <c r="J123" i="19"/>
  <c r="I123" i="19"/>
  <c r="H123" i="19"/>
  <c r="G123" i="19"/>
  <c r="F123" i="19"/>
  <c r="E123" i="19"/>
  <c r="D123" i="19"/>
  <c r="C123" i="19"/>
  <c r="B123" i="19"/>
  <c r="A123" i="19"/>
  <c r="S122" i="19"/>
  <c r="R122" i="19"/>
  <c r="Q122" i="19"/>
  <c r="P122" i="19"/>
  <c r="O122" i="19"/>
  <c r="N122" i="19"/>
  <c r="M122" i="19"/>
  <c r="L122" i="19"/>
  <c r="K122" i="19"/>
  <c r="J122" i="19"/>
  <c r="I122" i="19"/>
  <c r="H122" i="19"/>
  <c r="G122" i="19"/>
  <c r="F122" i="19"/>
  <c r="E122" i="19"/>
  <c r="D122" i="19"/>
  <c r="C122" i="19"/>
  <c r="B122" i="19"/>
  <c r="A122" i="19"/>
  <c r="S121" i="19"/>
  <c r="R121" i="19"/>
  <c r="Q121" i="19"/>
  <c r="P121" i="19"/>
  <c r="O121" i="19"/>
  <c r="N121" i="19"/>
  <c r="M121" i="19"/>
  <c r="L121" i="19"/>
  <c r="K121" i="19"/>
  <c r="J121" i="19"/>
  <c r="I121" i="19"/>
  <c r="H121" i="19"/>
  <c r="G121" i="19"/>
  <c r="F121" i="19"/>
  <c r="E121" i="19"/>
  <c r="D121" i="19"/>
  <c r="C121" i="19"/>
  <c r="B121" i="19"/>
  <c r="A121" i="19"/>
  <c r="S120" i="19"/>
  <c r="R120" i="19"/>
  <c r="Q120" i="19"/>
  <c r="P120" i="19"/>
  <c r="O120" i="19"/>
  <c r="N120" i="19"/>
  <c r="M120" i="19"/>
  <c r="L120" i="19"/>
  <c r="K120" i="19"/>
  <c r="J120" i="19"/>
  <c r="I120" i="19"/>
  <c r="H120" i="19"/>
  <c r="G120" i="19"/>
  <c r="F120" i="19"/>
  <c r="E120" i="19"/>
  <c r="D120" i="19"/>
  <c r="C120" i="19"/>
  <c r="B120" i="19"/>
  <c r="A120" i="19"/>
  <c r="S119" i="19"/>
  <c r="R119" i="19"/>
  <c r="Q119" i="19"/>
  <c r="P119" i="19"/>
  <c r="O119" i="19"/>
  <c r="N119" i="19"/>
  <c r="M119" i="19"/>
  <c r="L119" i="19"/>
  <c r="K119" i="19"/>
  <c r="J119" i="19"/>
  <c r="I119" i="19"/>
  <c r="H119" i="19"/>
  <c r="G119" i="19"/>
  <c r="F119" i="19"/>
  <c r="E119" i="19"/>
  <c r="D119" i="19"/>
  <c r="T119" i="19" s="1"/>
  <c r="C119" i="19"/>
  <c r="B119" i="19"/>
  <c r="A119" i="19"/>
  <c r="S118" i="19"/>
  <c r="R118" i="19"/>
  <c r="Q118" i="19"/>
  <c r="P118" i="19"/>
  <c r="O118" i="19"/>
  <c r="N118" i="19"/>
  <c r="M118" i="19"/>
  <c r="L118" i="19"/>
  <c r="K118" i="19"/>
  <c r="J118" i="19"/>
  <c r="I118" i="19"/>
  <c r="H118" i="19"/>
  <c r="G118" i="19"/>
  <c r="F118" i="19"/>
  <c r="E118" i="19"/>
  <c r="D118" i="19"/>
  <c r="C118" i="19"/>
  <c r="B118" i="19"/>
  <c r="A118" i="19"/>
  <c r="S117" i="19"/>
  <c r="R117" i="19"/>
  <c r="Q117" i="19"/>
  <c r="P117" i="19"/>
  <c r="O117" i="19"/>
  <c r="N117" i="19"/>
  <c r="M117" i="19"/>
  <c r="L117" i="19"/>
  <c r="K117" i="19"/>
  <c r="J117" i="19"/>
  <c r="I117" i="19"/>
  <c r="H117" i="19"/>
  <c r="G117" i="19"/>
  <c r="F117" i="19"/>
  <c r="E117" i="19"/>
  <c r="D117" i="19"/>
  <c r="C117" i="19"/>
  <c r="B117" i="19"/>
  <c r="A117" i="19"/>
  <c r="S116" i="19"/>
  <c r="R116" i="19"/>
  <c r="Q116" i="19"/>
  <c r="P116" i="19"/>
  <c r="O116" i="19"/>
  <c r="N116" i="19"/>
  <c r="M116" i="19"/>
  <c r="L116" i="19"/>
  <c r="K116" i="19"/>
  <c r="J116" i="19"/>
  <c r="I116" i="19"/>
  <c r="H116" i="19"/>
  <c r="G116" i="19"/>
  <c r="F116" i="19"/>
  <c r="E116" i="19"/>
  <c r="D116" i="19"/>
  <c r="C116" i="19"/>
  <c r="B116" i="19"/>
  <c r="A116" i="19"/>
  <c r="S115" i="19"/>
  <c r="R115" i="19"/>
  <c r="Q115" i="19"/>
  <c r="P115" i="19"/>
  <c r="O115" i="19"/>
  <c r="N115" i="19"/>
  <c r="M115" i="19"/>
  <c r="L115" i="19"/>
  <c r="K115" i="19"/>
  <c r="J115" i="19"/>
  <c r="I115" i="19"/>
  <c r="H115" i="19"/>
  <c r="G115" i="19"/>
  <c r="F115" i="19"/>
  <c r="E115" i="19"/>
  <c r="D115" i="19"/>
  <c r="C115" i="19"/>
  <c r="B115" i="19"/>
  <c r="A115" i="19"/>
  <c r="S114" i="19"/>
  <c r="R114" i="19"/>
  <c r="Q114" i="19"/>
  <c r="P114" i="19"/>
  <c r="O114" i="19"/>
  <c r="N114" i="19"/>
  <c r="M114" i="19"/>
  <c r="L114" i="19"/>
  <c r="K114" i="19"/>
  <c r="J114" i="19"/>
  <c r="I114" i="19"/>
  <c r="H114" i="19"/>
  <c r="G114" i="19"/>
  <c r="F114" i="19"/>
  <c r="E114" i="19"/>
  <c r="D114" i="19"/>
  <c r="C114" i="19"/>
  <c r="B114" i="19"/>
  <c r="A114" i="19"/>
  <c r="S113" i="19"/>
  <c r="R113" i="19"/>
  <c r="Q113" i="19"/>
  <c r="P113" i="19"/>
  <c r="O113" i="19"/>
  <c r="N113" i="19"/>
  <c r="M113" i="19"/>
  <c r="L113" i="19"/>
  <c r="K113" i="19"/>
  <c r="J113" i="19"/>
  <c r="I113" i="19"/>
  <c r="H113" i="19"/>
  <c r="G113" i="19"/>
  <c r="F113" i="19"/>
  <c r="E113" i="19"/>
  <c r="D113" i="19"/>
  <c r="C113" i="19"/>
  <c r="B113" i="19"/>
  <c r="A113" i="19"/>
  <c r="S112" i="19"/>
  <c r="R112" i="19"/>
  <c r="Q112" i="19"/>
  <c r="P112" i="19"/>
  <c r="O112" i="19"/>
  <c r="N112" i="19"/>
  <c r="M112" i="19"/>
  <c r="L112" i="19"/>
  <c r="K112" i="19"/>
  <c r="J112" i="19"/>
  <c r="I112" i="19"/>
  <c r="H112" i="19"/>
  <c r="G112" i="19"/>
  <c r="F112" i="19"/>
  <c r="E112" i="19"/>
  <c r="D112" i="19"/>
  <c r="C112" i="19"/>
  <c r="T112" i="19" s="1"/>
  <c r="B112" i="19"/>
  <c r="A112" i="19"/>
  <c r="S111" i="19"/>
  <c r="R111" i="19"/>
  <c r="Q111" i="19"/>
  <c r="P111" i="19"/>
  <c r="O111" i="19"/>
  <c r="N111" i="19"/>
  <c r="M111" i="19"/>
  <c r="L111" i="19"/>
  <c r="K111" i="19"/>
  <c r="J111" i="19"/>
  <c r="I111" i="19"/>
  <c r="H111" i="19"/>
  <c r="G111" i="19"/>
  <c r="F111" i="19"/>
  <c r="E111" i="19"/>
  <c r="D111" i="19"/>
  <c r="C111" i="19"/>
  <c r="B111" i="19"/>
  <c r="A111" i="19"/>
  <c r="S110" i="19"/>
  <c r="R110" i="19"/>
  <c r="Q110" i="19"/>
  <c r="P110" i="19"/>
  <c r="O110" i="19"/>
  <c r="N110" i="19"/>
  <c r="M110" i="19"/>
  <c r="L110" i="19"/>
  <c r="K110" i="19"/>
  <c r="J110" i="19"/>
  <c r="I110" i="19"/>
  <c r="H110" i="19"/>
  <c r="G110" i="19"/>
  <c r="F110" i="19"/>
  <c r="E110" i="19"/>
  <c r="D110" i="19"/>
  <c r="C110" i="19"/>
  <c r="B110" i="19"/>
  <c r="A110" i="19"/>
  <c r="S109" i="19"/>
  <c r="R109" i="19"/>
  <c r="Q109" i="19"/>
  <c r="P109" i="19"/>
  <c r="O109" i="19"/>
  <c r="N109" i="19"/>
  <c r="M109" i="19"/>
  <c r="L109" i="19"/>
  <c r="K109" i="19"/>
  <c r="J109" i="19"/>
  <c r="I109" i="19"/>
  <c r="H109" i="19"/>
  <c r="G109" i="19"/>
  <c r="F109" i="19"/>
  <c r="E109" i="19"/>
  <c r="D109" i="19"/>
  <c r="C109" i="19"/>
  <c r="B109" i="19"/>
  <c r="A109" i="19"/>
  <c r="S108" i="19"/>
  <c r="R108" i="19"/>
  <c r="Q108" i="19"/>
  <c r="P108" i="19"/>
  <c r="O108" i="19"/>
  <c r="N108" i="19"/>
  <c r="M108" i="19"/>
  <c r="L108" i="19"/>
  <c r="K108" i="19"/>
  <c r="J108" i="19"/>
  <c r="I108" i="19"/>
  <c r="H108" i="19"/>
  <c r="G108" i="19"/>
  <c r="F108" i="19"/>
  <c r="E108" i="19"/>
  <c r="D108" i="19"/>
  <c r="C108" i="19"/>
  <c r="B108" i="19"/>
  <c r="A108" i="19"/>
  <c r="S107" i="19"/>
  <c r="R107" i="19"/>
  <c r="Q107" i="19"/>
  <c r="P107" i="19"/>
  <c r="O107" i="19"/>
  <c r="N107" i="19"/>
  <c r="M107" i="19"/>
  <c r="L107" i="19"/>
  <c r="K107" i="19"/>
  <c r="J107" i="19"/>
  <c r="I107" i="19"/>
  <c r="H107" i="19"/>
  <c r="G107" i="19"/>
  <c r="F107" i="19"/>
  <c r="E107" i="19"/>
  <c r="D107" i="19"/>
  <c r="C107" i="19"/>
  <c r="T107" i="19" s="1"/>
  <c r="B107" i="19"/>
  <c r="A107" i="19"/>
  <c r="S106" i="19"/>
  <c r="R106" i="19"/>
  <c r="Q106" i="19"/>
  <c r="P106" i="19"/>
  <c r="O106" i="19"/>
  <c r="N106" i="19"/>
  <c r="M106" i="19"/>
  <c r="L106" i="19"/>
  <c r="K106" i="19"/>
  <c r="J106" i="19"/>
  <c r="I106" i="19"/>
  <c r="H106" i="19"/>
  <c r="G106" i="19"/>
  <c r="F106" i="19"/>
  <c r="E106" i="19"/>
  <c r="D106" i="19"/>
  <c r="C106" i="19"/>
  <c r="B106" i="19"/>
  <c r="A106" i="19"/>
  <c r="S105" i="19"/>
  <c r="R105" i="19"/>
  <c r="Q105" i="19"/>
  <c r="P105" i="19"/>
  <c r="O105" i="19"/>
  <c r="N105" i="19"/>
  <c r="M105" i="19"/>
  <c r="L105" i="19"/>
  <c r="K105" i="19"/>
  <c r="J105" i="19"/>
  <c r="I105" i="19"/>
  <c r="H105" i="19"/>
  <c r="G105" i="19"/>
  <c r="F105" i="19"/>
  <c r="E105" i="19"/>
  <c r="D105" i="19"/>
  <c r="C105" i="19"/>
  <c r="B105" i="19"/>
  <c r="A105" i="19"/>
  <c r="S104" i="19"/>
  <c r="R104" i="19"/>
  <c r="Q104" i="19"/>
  <c r="P104" i="19"/>
  <c r="O104" i="19"/>
  <c r="N104" i="19"/>
  <c r="M104" i="19"/>
  <c r="L104" i="19"/>
  <c r="K104" i="19"/>
  <c r="J104" i="19"/>
  <c r="I104" i="19"/>
  <c r="H104" i="19"/>
  <c r="G104" i="19"/>
  <c r="F104" i="19"/>
  <c r="E104" i="19"/>
  <c r="D104" i="19"/>
  <c r="C104" i="19"/>
  <c r="B104" i="19"/>
  <c r="A104" i="19"/>
  <c r="S103" i="19"/>
  <c r="R103" i="19"/>
  <c r="Q103" i="19"/>
  <c r="P103" i="19"/>
  <c r="O103" i="19"/>
  <c r="N103" i="19"/>
  <c r="M103" i="19"/>
  <c r="L103" i="19"/>
  <c r="K103" i="19"/>
  <c r="J103" i="19"/>
  <c r="I103" i="19"/>
  <c r="H103" i="19"/>
  <c r="G103" i="19"/>
  <c r="F103" i="19"/>
  <c r="E103" i="19"/>
  <c r="D103" i="19"/>
  <c r="C103" i="19"/>
  <c r="B103" i="19"/>
  <c r="A103" i="19"/>
  <c r="S102" i="19"/>
  <c r="R102" i="19"/>
  <c r="Q102" i="19"/>
  <c r="P102" i="19"/>
  <c r="O102" i="19"/>
  <c r="N102" i="19"/>
  <c r="M102" i="19"/>
  <c r="L102" i="19"/>
  <c r="K102" i="19"/>
  <c r="J102" i="19"/>
  <c r="I102" i="19"/>
  <c r="H102" i="19"/>
  <c r="G102" i="19"/>
  <c r="F102" i="19"/>
  <c r="E102" i="19"/>
  <c r="D102" i="19"/>
  <c r="C102" i="19"/>
  <c r="B102" i="19"/>
  <c r="A102" i="19"/>
  <c r="S101" i="19"/>
  <c r="R101" i="19"/>
  <c r="Q101" i="19"/>
  <c r="P101" i="19"/>
  <c r="O101" i="19"/>
  <c r="N101" i="19"/>
  <c r="M101" i="19"/>
  <c r="L101" i="19"/>
  <c r="K101" i="19"/>
  <c r="J101" i="19"/>
  <c r="I101" i="19"/>
  <c r="H101" i="19"/>
  <c r="G101" i="19"/>
  <c r="F101" i="19"/>
  <c r="E101" i="19"/>
  <c r="D101" i="19"/>
  <c r="T101" i="19" s="1"/>
  <c r="C101" i="19"/>
  <c r="B101" i="19"/>
  <c r="A101" i="19"/>
  <c r="S100" i="19"/>
  <c r="R100" i="19"/>
  <c r="Q100" i="19"/>
  <c r="P100" i="19"/>
  <c r="O100" i="19"/>
  <c r="N100" i="19"/>
  <c r="M100" i="19"/>
  <c r="L100" i="19"/>
  <c r="K100" i="19"/>
  <c r="J100" i="19"/>
  <c r="I100" i="19"/>
  <c r="H100" i="19"/>
  <c r="G100" i="19"/>
  <c r="F100" i="19"/>
  <c r="E100" i="19"/>
  <c r="D100" i="19"/>
  <c r="C100" i="19"/>
  <c r="B100" i="19"/>
  <c r="A100" i="19"/>
  <c r="S99" i="19"/>
  <c r="R99" i="19"/>
  <c r="Q99" i="19"/>
  <c r="P99" i="19"/>
  <c r="O99" i="19"/>
  <c r="N99" i="19"/>
  <c r="M99" i="19"/>
  <c r="L99" i="19"/>
  <c r="K99" i="19"/>
  <c r="J99" i="19"/>
  <c r="I99" i="19"/>
  <c r="H99" i="19"/>
  <c r="G99" i="19"/>
  <c r="F99" i="19"/>
  <c r="E99" i="19"/>
  <c r="D99" i="19"/>
  <c r="C99" i="19"/>
  <c r="B99" i="19"/>
  <c r="A99" i="19"/>
  <c r="S98" i="19"/>
  <c r="R98" i="19"/>
  <c r="Q98" i="19"/>
  <c r="P98" i="19"/>
  <c r="O98" i="19"/>
  <c r="N98" i="19"/>
  <c r="M98" i="19"/>
  <c r="L98" i="19"/>
  <c r="K98" i="19"/>
  <c r="J98" i="19"/>
  <c r="I98" i="19"/>
  <c r="H98" i="19"/>
  <c r="G98" i="19"/>
  <c r="F98" i="19"/>
  <c r="E98" i="19"/>
  <c r="D98" i="19"/>
  <c r="C98" i="19"/>
  <c r="B98" i="19"/>
  <c r="A98" i="19"/>
  <c r="S97" i="19"/>
  <c r="R97" i="19"/>
  <c r="Q97" i="19"/>
  <c r="P97" i="19"/>
  <c r="O97" i="19"/>
  <c r="N97" i="19"/>
  <c r="M97" i="19"/>
  <c r="L97" i="19"/>
  <c r="K97" i="19"/>
  <c r="J97" i="19"/>
  <c r="I97" i="19"/>
  <c r="H97" i="19"/>
  <c r="G97" i="19"/>
  <c r="F97" i="19"/>
  <c r="E97" i="19"/>
  <c r="D97" i="19"/>
  <c r="C97" i="19"/>
  <c r="B97" i="19"/>
  <c r="A97" i="19"/>
  <c r="S96" i="19"/>
  <c r="R96" i="19"/>
  <c r="Q96" i="19"/>
  <c r="P96" i="19"/>
  <c r="O96" i="19"/>
  <c r="N96" i="19"/>
  <c r="M96" i="19"/>
  <c r="L96" i="19"/>
  <c r="K96" i="19"/>
  <c r="J96" i="19"/>
  <c r="I96" i="19"/>
  <c r="H96" i="19"/>
  <c r="G96" i="19"/>
  <c r="F96" i="19"/>
  <c r="E96" i="19"/>
  <c r="D96" i="19"/>
  <c r="C96" i="19"/>
  <c r="B96" i="19"/>
  <c r="A96" i="19"/>
  <c r="S95" i="19"/>
  <c r="R95" i="19"/>
  <c r="Q95" i="19"/>
  <c r="P95" i="19"/>
  <c r="O95" i="19"/>
  <c r="N95" i="19"/>
  <c r="M95" i="19"/>
  <c r="L95" i="19"/>
  <c r="K95" i="19"/>
  <c r="J95" i="19"/>
  <c r="I95" i="19"/>
  <c r="H95" i="19"/>
  <c r="G95" i="19"/>
  <c r="F95" i="19"/>
  <c r="E95" i="19"/>
  <c r="D95" i="19"/>
  <c r="C95" i="19"/>
  <c r="B95" i="19"/>
  <c r="A95" i="19"/>
  <c r="S94" i="19"/>
  <c r="R94" i="19"/>
  <c r="Q94" i="19"/>
  <c r="P94" i="19"/>
  <c r="O94" i="19"/>
  <c r="N94" i="19"/>
  <c r="M94" i="19"/>
  <c r="L94" i="19"/>
  <c r="K94" i="19"/>
  <c r="J94" i="19"/>
  <c r="I94" i="19"/>
  <c r="H94" i="19"/>
  <c r="G94" i="19"/>
  <c r="F94" i="19"/>
  <c r="E94" i="19"/>
  <c r="D94" i="19"/>
  <c r="T94" i="19" s="1"/>
  <c r="C94" i="19"/>
  <c r="B94" i="19"/>
  <c r="A94" i="19"/>
  <c r="S93" i="19"/>
  <c r="R93" i="19"/>
  <c r="Q93" i="19"/>
  <c r="P93" i="19"/>
  <c r="O93" i="19"/>
  <c r="N93" i="19"/>
  <c r="M93" i="19"/>
  <c r="L93" i="19"/>
  <c r="K93" i="19"/>
  <c r="J93" i="19"/>
  <c r="I93" i="19"/>
  <c r="H93" i="19"/>
  <c r="G93" i="19"/>
  <c r="F93" i="19"/>
  <c r="E93" i="19"/>
  <c r="D93" i="19"/>
  <c r="C93" i="19"/>
  <c r="B93" i="19"/>
  <c r="A93" i="19"/>
  <c r="S92" i="19"/>
  <c r="R92" i="19"/>
  <c r="Q92" i="19"/>
  <c r="P92" i="19"/>
  <c r="O92" i="19"/>
  <c r="N92" i="19"/>
  <c r="M92" i="19"/>
  <c r="L92" i="19"/>
  <c r="K92" i="19"/>
  <c r="J92" i="19"/>
  <c r="I92" i="19"/>
  <c r="H92" i="19"/>
  <c r="G92" i="19"/>
  <c r="F92" i="19"/>
  <c r="E92" i="19"/>
  <c r="D92" i="19"/>
  <c r="C92" i="19"/>
  <c r="B92" i="19"/>
  <c r="A92" i="19"/>
  <c r="S91" i="19"/>
  <c r="R91" i="19"/>
  <c r="Q91" i="19"/>
  <c r="P91" i="19"/>
  <c r="O91" i="19"/>
  <c r="N91" i="19"/>
  <c r="M91" i="19"/>
  <c r="L91" i="19"/>
  <c r="K91" i="19"/>
  <c r="J91" i="19"/>
  <c r="I91" i="19"/>
  <c r="H91" i="19"/>
  <c r="G91" i="19"/>
  <c r="F91" i="19"/>
  <c r="E91" i="19"/>
  <c r="D91" i="19"/>
  <c r="C91" i="19"/>
  <c r="B91" i="19"/>
  <c r="A91" i="19"/>
  <c r="S90" i="19"/>
  <c r="R90" i="19"/>
  <c r="Q90" i="19"/>
  <c r="P90" i="19"/>
  <c r="O90" i="19"/>
  <c r="N90" i="19"/>
  <c r="M90" i="19"/>
  <c r="L90" i="19"/>
  <c r="K90" i="19"/>
  <c r="J90" i="19"/>
  <c r="I90" i="19"/>
  <c r="H90" i="19"/>
  <c r="G90" i="19"/>
  <c r="F90" i="19"/>
  <c r="E90" i="19"/>
  <c r="D90" i="19"/>
  <c r="C90" i="19"/>
  <c r="B90" i="19"/>
  <c r="A90" i="19"/>
  <c r="S89" i="19"/>
  <c r="R89" i="19"/>
  <c r="Q89" i="19"/>
  <c r="P89" i="19"/>
  <c r="O89" i="19"/>
  <c r="N89" i="19"/>
  <c r="M89" i="19"/>
  <c r="L89" i="19"/>
  <c r="K89" i="19"/>
  <c r="J89" i="19"/>
  <c r="I89" i="19"/>
  <c r="H89" i="19"/>
  <c r="G89" i="19"/>
  <c r="F89" i="19"/>
  <c r="E89" i="19"/>
  <c r="D89" i="19"/>
  <c r="C89" i="19"/>
  <c r="B89" i="19"/>
  <c r="A89" i="19"/>
  <c r="S88" i="19"/>
  <c r="R88" i="19"/>
  <c r="Q88" i="19"/>
  <c r="P88" i="19"/>
  <c r="O88" i="19"/>
  <c r="N88" i="19"/>
  <c r="M88" i="19"/>
  <c r="L88" i="19"/>
  <c r="K88" i="19"/>
  <c r="J88" i="19"/>
  <c r="I88" i="19"/>
  <c r="H88" i="19"/>
  <c r="G88" i="19"/>
  <c r="F88" i="19"/>
  <c r="E88" i="19"/>
  <c r="D88" i="19"/>
  <c r="C88" i="19"/>
  <c r="T88" i="19" s="1"/>
  <c r="B88" i="19"/>
  <c r="A88" i="19"/>
  <c r="S87" i="19"/>
  <c r="R87" i="19"/>
  <c r="Q87" i="19"/>
  <c r="P87" i="19"/>
  <c r="O87" i="19"/>
  <c r="N87" i="19"/>
  <c r="M87" i="19"/>
  <c r="L87" i="19"/>
  <c r="K87" i="19"/>
  <c r="J87" i="19"/>
  <c r="I87" i="19"/>
  <c r="H87" i="19"/>
  <c r="G87" i="19"/>
  <c r="F87" i="19"/>
  <c r="E87" i="19"/>
  <c r="D87" i="19"/>
  <c r="C87" i="19"/>
  <c r="B87" i="19"/>
  <c r="A87" i="19"/>
  <c r="S86" i="19"/>
  <c r="R86" i="19"/>
  <c r="Q86" i="19"/>
  <c r="P86" i="19"/>
  <c r="O86" i="19"/>
  <c r="N86" i="19"/>
  <c r="M86" i="19"/>
  <c r="L86" i="19"/>
  <c r="K86" i="19"/>
  <c r="J86" i="19"/>
  <c r="I86" i="19"/>
  <c r="H86" i="19"/>
  <c r="G86" i="19"/>
  <c r="F86" i="19"/>
  <c r="E86" i="19"/>
  <c r="D86" i="19"/>
  <c r="C86" i="19"/>
  <c r="B86" i="19"/>
  <c r="A86" i="19"/>
  <c r="S85" i="19"/>
  <c r="R85" i="19"/>
  <c r="Q85" i="19"/>
  <c r="P85" i="19"/>
  <c r="O85" i="19"/>
  <c r="N85" i="19"/>
  <c r="M85" i="19"/>
  <c r="L85" i="19"/>
  <c r="K85" i="19"/>
  <c r="J85" i="19"/>
  <c r="I85" i="19"/>
  <c r="H85" i="19"/>
  <c r="G85" i="19"/>
  <c r="F85" i="19"/>
  <c r="E85" i="19"/>
  <c r="D85" i="19"/>
  <c r="C85" i="19"/>
  <c r="B85" i="19"/>
  <c r="A85" i="19"/>
  <c r="S84" i="19"/>
  <c r="R84" i="19"/>
  <c r="Q84" i="19"/>
  <c r="P84" i="19"/>
  <c r="O84" i="19"/>
  <c r="N84" i="19"/>
  <c r="M84" i="19"/>
  <c r="L84" i="19"/>
  <c r="K84" i="19"/>
  <c r="J84" i="19"/>
  <c r="I84" i="19"/>
  <c r="H84" i="19"/>
  <c r="G84" i="19"/>
  <c r="F84" i="19"/>
  <c r="E84" i="19"/>
  <c r="D84" i="19"/>
  <c r="C84" i="19"/>
  <c r="B84" i="19"/>
  <c r="A84" i="19"/>
  <c r="S83" i="19"/>
  <c r="R83" i="19"/>
  <c r="Q83" i="19"/>
  <c r="P83" i="19"/>
  <c r="O83" i="19"/>
  <c r="N83" i="19"/>
  <c r="M83" i="19"/>
  <c r="L83" i="19"/>
  <c r="K83" i="19"/>
  <c r="J83" i="19"/>
  <c r="I83" i="19"/>
  <c r="H83" i="19"/>
  <c r="G83" i="19"/>
  <c r="F83" i="19"/>
  <c r="E83" i="19"/>
  <c r="D83" i="19"/>
  <c r="C83" i="19"/>
  <c r="B83" i="19"/>
  <c r="A83" i="19"/>
  <c r="S82" i="19"/>
  <c r="R82" i="19"/>
  <c r="Q82" i="19"/>
  <c r="P82" i="19"/>
  <c r="O82" i="19"/>
  <c r="N82" i="19"/>
  <c r="M82" i="19"/>
  <c r="L82" i="19"/>
  <c r="K82" i="19"/>
  <c r="J82" i="19"/>
  <c r="I82" i="19"/>
  <c r="H82" i="19"/>
  <c r="G82" i="19"/>
  <c r="F82" i="19"/>
  <c r="E82" i="19"/>
  <c r="D82" i="19"/>
  <c r="C82" i="19"/>
  <c r="B82" i="19"/>
  <c r="A82" i="19"/>
  <c r="S81" i="19"/>
  <c r="R81" i="19"/>
  <c r="Q81" i="19"/>
  <c r="P81" i="19"/>
  <c r="O81" i="19"/>
  <c r="N81" i="19"/>
  <c r="M81" i="19"/>
  <c r="L81" i="19"/>
  <c r="K81" i="19"/>
  <c r="J81" i="19"/>
  <c r="I81" i="19"/>
  <c r="H81" i="19"/>
  <c r="G81" i="19"/>
  <c r="F81" i="19"/>
  <c r="E81" i="19"/>
  <c r="D81" i="19"/>
  <c r="C81" i="19"/>
  <c r="B81" i="19"/>
  <c r="A81" i="19"/>
  <c r="S80" i="19"/>
  <c r="R80" i="19"/>
  <c r="Q80" i="19"/>
  <c r="P80" i="19"/>
  <c r="O80" i="19"/>
  <c r="N80" i="19"/>
  <c r="M80" i="19"/>
  <c r="L80" i="19"/>
  <c r="K80" i="19"/>
  <c r="J80" i="19"/>
  <c r="I80" i="19"/>
  <c r="H80" i="19"/>
  <c r="G80" i="19"/>
  <c r="F80" i="19"/>
  <c r="E80" i="19"/>
  <c r="D80" i="19"/>
  <c r="T80" i="19" s="1"/>
  <c r="C80" i="19"/>
  <c r="B80" i="19"/>
  <c r="A80" i="19"/>
  <c r="S79" i="19"/>
  <c r="R79" i="19"/>
  <c r="Q79" i="19"/>
  <c r="P79" i="19"/>
  <c r="O79" i="19"/>
  <c r="N79" i="19"/>
  <c r="M79" i="19"/>
  <c r="L79" i="19"/>
  <c r="K79" i="19"/>
  <c r="J79" i="19"/>
  <c r="I79" i="19"/>
  <c r="H79" i="19"/>
  <c r="G79" i="19"/>
  <c r="F79" i="19"/>
  <c r="E79" i="19"/>
  <c r="D79" i="19"/>
  <c r="C79" i="19"/>
  <c r="B79" i="19"/>
  <c r="A79" i="19"/>
  <c r="S78" i="19"/>
  <c r="R78" i="19"/>
  <c r="Q78" i="19"/>
  <c r="P78" i="19"/>
  <c r="O78" i="19"/>
  <c r="N78" i="19"/>
  <c r="M78" i="19"/>
  <c r="L78" i="19"/>
  <c r="K78" i="19"/>
  <c r="J78" i="19"/>
  <c r="I78" i="19"/>
  <c r="H78" i="19"/>
  <c r="G78" i="19"/>
  <c r="F78" i="19"/>
  <c r="E78" i="19"/>
  <c r="D78" i="19"/>
  <c r="C78" i="19"/>
  <c r="B78" i="19"/>
  <c r="A78" i="19"/>
  <c r="S77" i="19"/>
  <c r="R77" i="19"/>
  <c r="Q77" i="19"/>
  <c r="P77" i="19"/>
  <c r="O77" i="19"/>
  <c r="N77" i="19"/>
  <c r="M77" i="19"/>
  <c r="L77" i="19"/>
  <c r="K77" i="19"/>
  <c r="J77" i="19"/>
  <c r="I77" i="19"/>
  <c r="H77" i="19"/>
  <c r="G77" i="19"/>
  <c r="F77" i="19"/>
  <c r="E77" i="19"/>
  <c r="D77" i="19"/>
  <c r="C77" i="19"/>
  <c r="B77" i="19"/>
  <c r="A77" i="19"/>
  <c r="S76" i="19"/>
  <c r="R76" i="19"/>
  <c r="Q76" i="19"/>
  <c r="P76" i="19"/>
  <c r="O76" i="19"/>
  <c r="N76" i="19"/>
  <c r="M76" i="19"/>
  <c r="L76" i="19"/>
  <c r="K76" i="19"/>
  <c r="J76" i="19"/>
  <c r="I76" i="19"/>
  <c r="H76" i="19"/>
  <c r="G76" i="19"/>
  <c r="F76" i="19"/>
  <c r="E76" i="19"/>
  <c r="D76" i="19"/>
  <c r="T76" i="19" s="1"/>
  <c r="C76" i="19"/>
  <c r="B76" i="19"/>
  <c r="A76" i="19"/>
  <c r="S75" i="19"/>
  <c r="R75" i="19"/>
  <c r="Q75" i="19"/>
  <c r="P75" i="19"/>
  <c r="O75" i="19"/>
  <c r="N75" i="19"/>
  <c r="M75" i="19"/>
  <c r="L75" i="19"/>
  <c r="K75" i="19"/>
  <c r="J75" i="19"/>
  <c r="I75" i="19"/>
  <c r="H75" i="19"/>
  <c r="G75" i="19"/>
  <c r="F75" i="19"/>
  <c r="E75" i="19"/>
  <c r="D75" i="19"/>
  <c r="C75" i="19"/>
  <c r="B75" i="19"/>
  <c r="A75" i="19"/>
  <c r="S74" i="19"/>
  <c r="R74" i="19"/>
  <c r="Q74" i="19"/>
  <c r="P74" i="19"/>
  <c r="O74" i="19"/>
  <c r="N74" i="19"/>
  <c r="M74" i="19"/>
  <c r="L74" i="19"/>
  <c r="K74" i="19"/>
  <c r="J74" i="19"/>
  <c r="I74" i="19"/>
  <c r="H74" i="19"/>
  <c r="G74" i="19"/>
  <c r="F74" i="19"/>
  <c r="E74" i="19"/>
  <c r="D74" i="19"/>
  <c r="C74" i="19"/>
  <c r="B74" i="19"/>
  <c r="A74" i="19"/>
  <c r="S73" i="19"/>
  <c r="R73" i="19"/>
  <c r="Q73" i="19"/>
  <c r="P73" i="19"/>
  <c r="O73" i="19"/>
  <c r="N73" i="19"/>
  <c r="M73" i="19"/>
  <c r="L73" i="19"/>
  <c r="K73" i="19"/>
  <c r="J73" i="19"/>
  <c r="I73" i="19"/>
  <c r="H73" i="19"/>
  <c r="G73" i="19"/>
  <c r="F73" i="19"/>
  <c r="E73" i="19"/>
  <c r="D73" i="19"/>
  <c r="C73" i="19"/>
  <c r="B73" i="19"/>
  <c r="A73" i="19"/>
  <c r="S72" i="19"/>
  <c r="R72" i="19"/>
  <c r="Q72" i="19"/>
  <c r="P72" i="19"/>
  <c r="O72" i="19"/>
  <c r="N72" i="19"/>
  <c r="M72" i="19"/>
  <c r="L72" i="19"/>
  <c r="K72" i="19"/>
  <c r="J72" i="19"/>
  <c r="I72" i="19"/>
  <c r="H72" i="19"/>
  <c r="G72" i="19"/>
  <c r="F72" i="19"/>
  <c r="E72" i="19"/>
  <c r="D72" i="19"/>
  <c r="T72" i="19" s="1"/>
  <c r="C72" i="19"/>
  <c r="B72" i="19"/>
  <c r="A72" i="19"/>
  <c r="S71" i="19"/>
  <c r="R71" i="19"/>
  <c r="Q71" i="19"/>
  <c r="P71" i="19"/>
  <c r="O71" i="19"/>
  <c r="N71" i="19"/>
  <c r="M71" i="19"/>
  <c r="L71" i="19"/>
  <c r="K71" i="19"/>
  <c r="J71" i="19"/>
  <c r="I71" i="19"/>
  <c r="H71" i="19"/>
  <c r="G71" i="19"/>
  <c r="F71" i="19"/>
  <c r="E71" i="19"/>
  <c r="D71" i="19"/>
  <c r="C71" i="19"/>
  <c r="B71" i="19"/>
  <c r="A71" i="19"/>
  <c r="S70" i="19"/>
  <c r="R70" i="19"/>
  <c r="Q70" i="19"/>
  <c r="P70" i="19"/>
  <c r="O70" i="19"/>
  <c r="N70" i="19"/>
  <c r="M70" i="19"/>
  <c r="L70" i="19"/>
  <c r="K70" i="19"/>
  <c r="J70" i="19"/>
  <c r="I70" i="19"/>
  <c r="H70" i="19"/>
  <c r="G70" i="19"/>
  <c r="F70" i="19"/>
  <c r="E70" i="19"/>
  <c r="D70" i="19"/>
  <c r="C70" i="19"/>
  <c r="B70" i="19"/>
  <c r="A70" i="19"/>
  <c r="S69" i="19"/>
  <c r="R69" i="19"/>
  <c r="Q69" i="19"/>
  <c r="P69" i="19"/>
  <c r="O69" i="19"/>
  <c r="N69" i="19"/>
  <c r="M69" i="19"/>
  <c r="L69" i="19"/>
  <c r="K69" i="19"/>
  <c r="J69" i="19"/>
  <c r="I69" i="19"/>
  <c r="H69" i="19"/>
  <c r="G69" i="19"/>
  <c r="F69" i="19"/>
  <c r="E69" i="19"/>
  <c r="D69" i="19"/>
  <c r="C69" i="19"/>
  <c r="B69" i="19"/>
  <c r="A69" i="19"/>
  <c r="S68" i="19"/>
  <c r="R68" i="19"/>
  <c r="Q68" i="19"/>
  <c r="P68" i="19"/>
  <c r="O68" i="19"/>
  <c r="N68" i="19"/>
  <c r="M68" i="19"/>
  <c r="L68" i="19"/>
  <c r="K68" i="19"/>
  <c r="J68" i="19"/>
  <c r="I68" i="19"/>
  <c r="H68" i="19"/>
  <c r="G68" i="19"/>
  <c r="F68" i="19"/>
  <c r="E68" i="19"/>
  <c r="D68" i="19"/>
  <c r="C68" i="19"/>
  <c r="T68" i="19" s="1"/>
  <c r="B68" i="19"/>
  <c r="A68" i="19"/>
  <c r="S67" i="19"/>
  <c r="R67" i="19"/>
  <c r="Q67" i="19"/>
  <c r="P67" i="19"/>
  <c r="O67" i="19"/>
  <c r="N67" i="19"/>
  <c r="M67" i="19"/>
  <c r="L67" i="19"/>
  <c r="K67" i="19"/>
  <c r="J67" i="19"/>
  <c r="I67" i="19"/>
  <c r="H67" i="19"/>
  <c r="G67" i="19"/>
  <c r="F67" i="19"/>
  <c r="E67" i="19"/>
  <c r="D67" i="19"/>
  <c r="C67" i="19"/>
  <c r="B67" i="19"/>
  <c r="A67" i="19"/>
  <c r="S66" i="19"/>
  <c r="R66" i="19"/>
  <c r="Q66" i="19"/>
  <c r="P66" i="19"/>
  <c r="O66" i="19"/>
  <c r="N66" i="19"/>
  <c r="M66" i="19"/>
  <c r="L66" i="19"/>
  <c r="K66" i="19"/>
  <c r="J66" i="19"/>
  <c r="I66" i="19"/>
  <c r="H66" i="19"/>
  <c r="G66" i="19"/>
  <c r="F66" i="19"/>
  <c r="E66" i="19"/>
  <c r="D66" i="19"/>
  <c r="C66" i="19"/>
  <c r="B66" i="19"/>
  <c r="A66" i="19"/>
  <c r="S65" i="19"/>
  <c r="R65" i="19"/>
  <c r="Q65" i="19"/>
  <c r="P65" i="19"/>
  <c r="O65" i="19"/>
  <c r="N65" i="19"/>
  <c r="M65" i="19"/>
  <c r="L65" i="19"/>
  <c r="K65" i="19"/>
  <c r="J65" i="19"/>
  <c r="I65" i="19"/>
  <c r="H65" i="19"/>
  <c r="G65" i="19"/>
  <c r="F65" i="19"/>
  <c r="E65" i="19"/>
  <c r="D65" i="19"/>
  <c r="C65" i="19"/>
  <c r="B65" i="19"/>
  <c r="A65" i="19"/>
  <c r="S64" i="19"/>
  <c r="R64" i="19"/>
  <c r="Q64" i="19"/>
  <c r="P64" i="19"/>
  <c r="O64" i="19"/>
  <c r="N64" i="19"/>
  <c r="M64" i="19"/>
  <c r="L64" i="19"/>
  <c r="K64" i="19"/>
  <c r="J64" i="19"/>
  <c r="I64" i="19"/>
  <c r="H64" i="19"/>
  <c r="G64" i="19"/>
  <c r="F64" i="19"/>
  <c r="E64" i="19"/>
  <c r="D64" i="19"/>
  <c r="T64" i="19" s="1"/>
  <c r="C64" i="19"/>
  <c r="B64" i="19"/>
  <c r="A64" i="19"/>
  <c r="S63" i="19"/>
  <c r="R63" i="19"/>
  <c r="Q63" i="19"/>
  <c r="P63" i="19"/>
  <c r="O63" i="19"/>
  <c r="N63" i="19"/>
  <c r="M63" i="19"/>
  <c r="L63" i="19"/>
  <c r="K63" i="19"/>
  <c r="J63" i="19"/>
  <c r="I63" i="19"/>
  <c r="H63" i="19"/>
  <c r="G63" i="19"/>
  <c r="F63" i="19"/>
  <c r="E63" i="19"/>
  <c r="D63" i="19"/>
  <c r="C63" i="19"/>
  <c r="B63" i="19"/>
  <c r="A63" i="19"/>
  <c r="S62" i="19"/>
  <c r="R62" i="19"/>
  <c r="Q62" i="19"/>
  <c r="P62" i="19"/>
  <c r="O62" i="19"/>
  <c r="N62" i="19"/>
  <c r="M62" i="19"/>
  <c r="L62" i="19"/>
  <c r="K62" i="19"/>
  <c r="J62" i="19"/>
  <c r="I62" i="19"/>
  <c r="H62" i="19"/>
  <c r="G62" i="19"/>
  <c r="F62" i="19"/>
  <c r="E62" i="19"/>
  <c r="D62" i="19"/>
  <c r="C62" i="19"/>
  <c r="B62" i="19"/>
  <c r="A62" i="19"/>
  <c r="S61" i="19"/>
  <c r="R61" i="19"/>
  <c r="Q61" i="19"/>
  <c r="P61" i="19"/>
  <c r="O61" i="19"/>
  <c r="N61" i="19"/>
  <c r="M61" i="19"/>
  <c r="L61" i="19"/>
  <c r="K61" i="19"/>
  <c r="J61" i="19"/>
  <c r="I61" i="19"/>
  <c r="H61" i="19"/>
  <c r="G61" i="19"/>
  <c r="F61" i="19"/>
  <c r="E61" i="19"/>
  <c r="D61" i="19"/>
  <c r="C61" i="19"/>
  <c r="B61" i="19"/>
  <c r="A61" i="19"/>
  <c r="S60" i="19"/>
  <c r="R60" i="19"/>
  <c r="Q60" i="19"/>
  <c r="P60" i="19"/>
  <c r="O60" i="19"/>
  <c r="N60" i="19"/>
  <c r="M60" i="19"/>
  <c r="L60" i="19"/>
  <c r="K60" i="19"/>
  <c r="J60" i="19"/>
  <c r="I60" i="19"/>
  <c r="H60" i="19"/>
  <c r="G60" i="19"/>
  <c r="F60" i="19"/>
  <c r="E60" i="19"/>
  <c r="D60" i="19"/>
  <c r="T60" i="19" s="1"/>
  <c r="C60" i="19"/>
  <c r="B60" i="19"/>
  <c r="A60" i="19"/>
  <c r="S59" i="19"/>
  <c r="R59" i="19"/>
  <c r="Q59" i="19"/>
  <c r="P59" i="19"/>
  <c r="O59" i="19"/>
  <c r="N59" i="19"/>
  <c r="M59" i="19"/>
  <c r="L59" i="19"/>
  <c r="K59" i="19"/>
  <c r="J59" i="19"/>
  <c r="I59" i="19"/>
  <c r="H59" i="19"/>
  <c r="G59" i="19"/>
  <c r="F59" i="19"/>
  <c r="E59" i="19"/>
  <c r="D59" i="19"/>
  <c r="C59" i="19"/>
  <c r="B59" i="19"/>
  <c r="A59" i="19"/>
  <c r="S58" i="19"/>
  <c r="R58" i="19"/>
  <c r="Q58" i="19"/>
  <c r="P58" i="19"/>
  <c r="O58" i="19"/>
  <c r="N58" i="19"/>
  <c r="M58" i="19"/>
  <c r="L58" i="19"/>
  <c r="K58" i="19"/>
  <c r="J58" i="19"/>
  <c r="I58" i="19"/>
  <c r="H58" i="19"/>
  <c r="G58" i="19"/>
  <c r="F58" i="19"/>
  <c r="E58" i="19"/>
  <c r="D58" i="19"/>
  <c r="C58" i="19"/>
  <c r="B58" i="19"/>
  <c r="A58" i="19"/>
  <c r="S57" i="19"/>
  <c r="R57" i="19"/>
  <c r="Q57" i="19"/>
  <c r="P57" i="19"/>
  <c r="O57" i="19"/>
  <c r="N57" i="19"/>
  <c r="M57" i="19"/>
  <c r="L57" i="19"/>
  <c r="K57" i="19"/>
  <c r="J57" i="19"/>
  <c r="I57" i="19"/>
  <c r="H57" i="19"/>
  <c r="G57" i="19"/>
  <c r="F57" i="19"/>
  <c r="E57" i="19"/>
  <c r="D57" i="19"/>
  <c r="C57" i="19"/>
  <c r="B57" i="19"/>
  <c r="A57" i="19"/>
  <c r="S56" i="19"/>
  <c r="R56" i="19"/>
  <c r="Q56" i="19"/>
  <c r="P56" i="19"/>
  <c r="O56" i="19"/>
  <c r="N56" i="19"/>
  <c r="M56" i="19"/>
  <c r="L56" i="19"/>
  <c r="K56" i="19"/>
  <c r="J56" i="19"/>
  <c r="I56" i="19"/>
  <c r="H56" i="19"/>
  <c r="G56" i="19"/>
  <c r="F56" i="19"/>
  <c r="E56" i="19"/>
  <c r="D56" i="19"/>
  <c r="T56" i="19" s="1"/>
  <c r="C56" i="19"/>
  <c r="B56" i="19"/>
  <c r="A56" i="19"/>
  <c r="S55" i="19"/>
  <c r="R55" i="19"/>
  <c r="Q55" i="19"/>
  <c r="P55" i="19"/>
  <c r="O55" i="19"/>
  <c r="N55" i="19"/>
  <c r="M55" i="19"/>
  <c r="L55" i="19"/>
  <c r="K55" i="19"/>
  <c r="J55" i="19"/>
  <c r="I55" i="19"/>
  <c r="H55" i="19"/>
  <c r="G55" i="19"/>
  <c r="F55" i="19"/>
  <c r="E55" i="19"/>
  <c r="D55" i="19"/>
  <c r="C55" i="19"/>
  <c r="B55" i="19"/>
  <c r="A55" i="19"/>
  <c r="S54" i="19"/>
  <c r="R54" i="19"/>
  <c r="Q54" i="19"/>
  <c r="P54" i="19"/>
  <c r="O54" i="19"/>
  <c r="N54" i="19"/>
  <c r="M54" i="19"/>
  <c r="L54" i="19"/>
  <c r="K54" i="19"/>
  <c r="J54" i="19"/>
  <c r="I54" i="19"/>
  <c r="H54" i="19"/>
  <c r="G54" i="19"/>
  <c r="F54" i="19"/>
  <c r="E54" i="19"/>
  <c r="D54" i="19"/>
  <c r="C54" i="19"/>
  <c r="B54" i="19"/>
  <c r="A54" i="19"/>
  <c r="S53" i="19"/>
  <c r="R53" i="19"/>
  <c r="Q53" i="19"/>
  <c r="P53" i="19"/>
  <c r="O53" i="19"/>
  <c r="N53" i="19"/>
  <c r="M53" i="19"/>
  <c r="L53" i="19"/>
  <c r="K53" i="19"/>
  <c r="J53" i="19"/>
  <c r="I53" i="19"/>
  <c r="H53" i="19"/>
  <c r="G53" i="19"/>
  <c r="F53" i="19"/>
  <c r="E53" i="19"/>
  <c r="D53" i="19"/>
  <c r="C53" i="19"/>
  <c r="B53" i="19"/>
  <c r="A53" i="19"/>
  <c r="S52" i="19"/>
  <c r="R52" i="19"/>
  <c r="Q52" i="19"/>
  <c r="P52" i="19"/>
  <c r="O52" i="19"/>
  <c r="N52" i="19"/>
  <c r="M52" i="19"/>
  <c r="L52" i="19"/>
  <c r="K52" i="19"/>
  <c r="J52" i="19"/>
  <c r="I52" i="19"/>
  <c r="H52" i="19"/>
  <c r="G52" i="19"/>
  <c r="F52" i="19"/>
  <c r="E52" i="19"/>
  <c r="D52" i="19"/>
  <c r="C52" i="19"/>
  <c r="B52" i="19"/>
  <c r="A52" i="19"/>
  <c r="S51" i="19"/>
  <c r="R51" i="19"/>
  <c r="Q51" i="19"/>
  <c r="P51" i="19"/>
  <c r="O51" i="19"/>
  <c r="N51" i="19"/>
  <c r="M51" i="19"/>
  <c r="L51" i="19"/>
  <c r="K51" i="19"/>
  <c r="J51" i="19"/>
  <c r="I51" i="19"/>
  <c r="H51" i="19"/>
  <c r="G51" i="19"/>
  <c r="F51" i="19"/>
  <c r="E51" i="19"/>
  <c r="D51" i="19"/>
  <c r="T51" i="19" s="1"/>
  <c r="C51" i="19"/>
  <c r="B51" i="19"/>
  <c r="A51" i="19"/>
  <c r="S50" i="19"/>
  <c r="R50" i="19"/>
  <c r="Q50" i="19"/>
  <c r="P50" i="19"/>
  <c r="O50" i="19"/>
  <c r="N50" i="19"/>
  <c r="M50" i="19"/>
  <c r="L50" i="19"/>
  <c r="K50" i="19"/>
  <c r="J50" i="19"/>
  <c r="I50" i="19"/>
  <c r="H50" i="19"/>
  <c r="G50" i="19"/>
  <c r="F50" i="19"/>
  <c r="E50" i="19"/>
  <c r="D50" i="19"/>
  <c r="C50" i="19"/>
  <c r="B50" i="19"/>
  <c r="A50" i="19"/>
  <c r="S49" i="19"/>
  <c r="R49" i="19"/>
  <c r="Q49" i="19"/>
  <c r="P49" i="19"/>
  <c r="O49" i="19"/>
  <c r="N49" i="19"/>
  <c r="M49" i="19"/>
  <c r="L49" i="19"/>
  <c r="K49" i="19"/>
  <c r="J49" i="19"/>
  <c r="I49" i="19"/>
  <c r="H49" i="19"/>
  <c r="G49" i="19"/>
  <c r="F49" i="19"/>
  <c r="E49" i="19"/>
  <c r="D49" i="19"/>
  <c r="C49" i="19"/>
  <c r="B49" i="19"/>
  <c r="A49" i="19"/>
  <c r="S48" i="19"/>
  <c r="R48" i="19"/>
  <c r="Q48" i="19"/>
  <c r="P48" i="19"/>
  <c r="O48" i="19"/>
  <c r="N48" i="19"/>
  <c r="M48" i="19"/>
  <c r="L48" i="19"/>
  <c r="K48" i="19"/>
  <c r="J48" i="19"/>
  <c r="I48" i="19"/>
  <c r="H48" i="19"/>
  <c r="G48" i="19"/>
  <c r="F48" i="19"/>
  <c r="E48" i="19"/>
  <c r="D48" i="19"/>
  <c r="C48" i="19"/>
  <c r="B48" i="19"/>
  <c r="A48" i="19"/>
  <c r="S47" i="19"/>
  <c r="R47" i="19"/>
  <c r="Q47" i="19"/>
  <c r="P47" i="19"/>
  <c r="O47" i="19"/>
  <c r="N47" i="19"/>
  <c r="M47" i="19"/>
  <c r="L47" i="19"/>
  <c r="K47" i="19"/>
  <c r="J47" i="19"/>
  <c r="I47" i="19"/>
  <c r="H47" i="19"/>
  <c r="G47" i="19"/>
  <c r="F47" i="19"/>
  <c r="E47" i="19"/>
  <c r="D47" i="19"/>
  <c r="C47" i="19"/>
  <c r="T47" i="19" s="1"/>
  <c r="B47" i="19"/>
  <c r="A47" i="19"/>
  <c r="S46" i="19"/>
  <c r="R46" i="19"/>
  <c r="Q46" i="19"/>
  <c r="P46" i="19"/>
  <c r="O46" i="19"/>
  <c r="N46" i="19"/>
  <c r="M46" i="19"/>
  <c r="L46" i="19"/>
  <c r="K46" i="19"/>
  <c r="J46" i="19"/>
  <c r="I46" i="19"/>
  <c r="H46" i="19"/>
  <c r="G46" i="19"/>
  <c r="F46" i="19"/>
  <c r="E46" i="19"/>
  <c r="D46" i="19"/>
  <c r="C46" i="19"/>
  <c r="B46" i="19"/>
  <c r="A46" i="19"/>
  <c r="S45" i="19"/>
  <c r="R45" i="19"/>
  <c r="Q45" i="19"/>
  <c r="P45" i="19"/>
  <c r="O45" i="19"/>
  <c r="N45" i="19"/>
  <c r="M45" i="19"/>
  <c r="L45" i="19"/>
  <c r="K45" i="19"/>
  <c r="J45" i="19"/>
  <c r="I45" i="19"/>
  <c r="H45" i="19"/>
  <c r="G45" i="19"/>
  <c r="F45" i="19"/>
  <c r="E45" i="19"/>
  <c r="D45" i="19"/>
  <c r="C45" i="19"/>
  <c r="B45" i="19"/>
  <c r="A45" i="19"/>
  <c r="S44" i="19"/>
  <c r="R44" i="19"/>
  <c r="Q44" i="19"/>
  <c r="P44" i="19"/>
  <c r="O44" i="19"/>
  <c r="N44" i="19"/>
  <c r="M44" i="19"/>
  <c r="L44" i="19"/>
  <c r="K44" i="19"/>
  <c r="J44" i="19"/>
  <c r="I44" i="19"/>
  <c r="H44" i="19"/>
  <c r="G44" i="19"/>
  <c r="F44" i="19"/>
  <c r="E44" i="19"/>
  <c r="D44" i="19"/>
  <c r="C44" i="19"/>
  <c r="B44" i="19"/>
  <c r="A44" i="19"/>
  <c r="S43" i="19"/>
  <c r="R43" i="19"/>
  <c r="Q43" i="19"/>
  <c r="P43" i="19"/>
  <c r="O43" i="19"/>
  <c r="N43" i="19"/>
  <c r="M43" i="19"/>
  <c r="L43" i="19"/>
  <c r="K43" i="19"/>
  <c r="J43" i="19"/>
  <c r="I43" i="19"/>
  <c r="H43" i="19"/>
  <c r="G43" i="19"/>
  <c r="F43" i="19"/>
  <c r="E43" i="19"/>
  <c r="D43" i="19"/>
  <c r="C43" i="19"/>
  <c r="B43" i="19"/>
  <c r="A43" i="19"/>
  <c r="S42" i="19"/>
  <c r="R42" i="19"/>
  <c r="Q42" i="19"/>
  <c r="P42" i="19"/>
  <c r="O42" i="19"/>
  <c r="N42" i="19"/>
  <c r="M42" i="19"/>
  <c r="L42" i="19"/>
  <c r="K42" i="19"/>
  <c r="J42" i="19"/>
  <c r="I42" i="19"/>
  <c r="H42" i="19"/>
  <c r="G42" i="19"/>
  <c r="F42" i="19"/>
  <c r="E42" i="19"/>
  <c r="D42" i="19"/>
  <c r="C42" i="19"/>
  <c r="B42" i="19"/>
  <c r="A42" i="19"/>
  <c r="S41" i="19"/>
  <c r="R41" i="19"/>
  <c r="Q41" i="19"/>
  <c r="P41" i="19"/>
  <c r="O41" i="19"/>
  <c r="N41" i="19"/>
  <c r="M41" i="19"/>
  <c r="L41" i="19"/>
  <c r="K41" i="19"/>
  <c r="J41" i="19"/>
  <c r="I41" i="19"/>
  <c r="H41" i="19"/>
  <c r="G41" i="19"/>
  <c r="F41" i="19"/>
  <c r="E41" i="19"/>
  <c r="D41" i="19"/>
  <c r="T41" i="19" s="1"/>
  <c r="C41" i="19"/>
  <c r="B41" i="19"/>
  <c r="A41" i="19"/>
  <c r="S40" i="19"/>
  <c r="R40" i="19"/>
  <c r="Q40" i="19"/>
  <c r="P40" i="19"/>
  <c r="O40" i="19"/>
  <c r="N40" i="19"/>
  <c r="M40" i="19"/>
  <c r="L40" i="19"/>
  <c r="K40" i="19"/>
  <c r="J40" i="19"/>
  <c r="I40" i="19"/>
  <c r="H40" i="19"/>
  <c r="G40" i="19"/>
  <c r="F40" i="19"/>
  <c r="E40" i="19"/>
  <c r="D40" i="19"/>
  <c r="C40" i="19"/>
  <c r="B40" i="19"/>
  <c r="A40" i="19"/>
  <c r="S39" i="19"/>
  <c r="R39" i="19"/>
  <c r="Q39" i="19"/>
  <c r="P39" i="19"/>
  <c r="O39" i="19"/>
  <c r="N39" i="19"/>
  <c r="M39" i="19"/>
  <c r="L39" i="19"/>
  <c r="K39" i="19"/>
  <c r="J39" i="19"/>
  <c r="I39" i="19"/>
  <c r="H39" i="19"/>
  <c r="G39" i="19"/>
  <c r="F39" i="19"/>
  <c r="E39" i="19"/>
  <c r="D39" i="19"/>
  <c r="C39" i="19"/>
  <c r="B39" i="19"/>
  <c r="A39" i="19"/>
  <c r="S38" i="19"/>
  <c r="R38" i="19"/>
  <c r="Q38" i="19"/>
  <c r="P38" i="19"/>
  <c r="O38" i="19"/>
  <c r="N38" i="19"/>
  <c r="M38" i="19"/>
  <c r="L38" i="19"/>
  <c r="K38" i="19"/>
  <c r="J38" i="19"/>
  <c r="I38" i="19"/>
  <c r="H38" i="19"/>
  <c r="G38" i="19"/>
  <c r="F38" i="19"/>
  <c r="E38" i="19"/>
  <c r="D38" i="19"/>
  <c r="C38" i="19"/>
  <c r="B38" i="19"/>
  <c r="A38" i="19"/>
  <c r="S37" i="19"/>
  <c r="R37" i="19"/>
  <c r="Q37" i="19"/>
  <c r="P37" i="19"/>
  <c r="O37" i="19"/>
  <c r="N37" i="19"/>
  <c r="M37" i="19"/>
  <c r="L37" i="19"/>
  <c r="K37" i="19"/>
  <c r="J37" i="19"/>
  <c r="I37" i="19"/>
  <c r="H37" i="19"/>
  <c r="G37" i="19"/>
  <c r="F37" i="19"/>
  <c r="E37" i="19"/>
  <c r="D37" i="19"/>
  <c r="C37" i="19"/>
  <c r="T37" i="19" s="1"/>
  <c r="B37" i="19"/>
  <c r="A37" i="19"/>
  <c r="S36" i="19"/>
  <c r="R36" i="19"/>
  <c r="Q36" i="19"/>
  <c r="P36" i="19"/>
  <c r="O36" i="19"/>
  <c r="N36" i="19"/>
  <c r="M36" i="19"/>
  <c r="L36" i="19"/>
  <c r="K36" i="19"/>
  <c r="J36" i="19"/>
  <c r="I36" i="19"/>
  <c r="H36" i="19"/>
  <c r="G36" i="19"/>
  <c r="F36" i="19"/>
  <c r="E36" i="19"/>
  <c r="D36" i="19"/>
  <c r="C36" i="19"/>
  <c r="B36" i="19"/>
  <c r="A36" i="19"/>
  <c r="S35" i="19"/>
  <c r="R35" i="19"/>
  <c r="Q35" i="19"/>
  <c r="P35" i="19"/>
  <c r="O35" i="19"/>
  <c r="N35" i="19"/>
  <c r="M35" i="19"/>
  <c r="L35" i="19"/>
  <c r="K35" i="19"/>
  <c r="J35" i="19"/>
  <c r="I35" i="19"/>
  <c r="H35" i="19"/>
  <c r="G35" i="19"/>
  <c r="F35" i="19"/>
  <c r="E35" i="19"/>
  <c r="D35" i="19"/>
  <c r="C35" i="19"/>
  <c r="B35" i="19"/>
  <c r="A35" i="19"/>
  <c r="S34" i="19"/>
  <c r="R34" i="19"/>
  <c r="Q34" i="19"/>
  <c r="P34" i="19"/>
  <c r="O34" i="19"/>
  <c r="N34" i="19"/>
  <c r="M34" i="19"/>
  <c r="L34" i="19"/>
  <c r="K34" i="19"/>
  <c r="J34" i="19"/>
  <c r="I34" i="19"/>
  <c r="H34" i="19"/>
  <c r="G34" i="19"/>
  <c r="F34" i="19"/>
  <c r="E34" i="19"/>
  <c r="D34" i="19"/>
  <c r="C34" i="19"/>
  <c r="B34" i="19"/>
  <c r="A34" i="19"/>
  <c r="S33" i="19"/>
  <c r="R33" i="19"/>
  <c r="Q33" i="19"/>
  <c r="P33" i="19"/>
  <c r="O33" i="19"/>
  <c r="N33" i="19"/>
  <c r="M33" i="19"/>
  <c r="L33" i="19"/>
  <c r="K33" i="19"/>
  <c r="J33" i="19"/>
  <c r="I33" i="19"/>
  <c r="H33" i="19"/>
  <c r="G33" i="19"/>
  <c r="F33" i="19"/>
  <c r="E33" i="19"/>
  <c r="D33" i="19"/>
  <c r="C33" i="19"/>
  <c r="B33" i="19"/>
  <c r="A33" i="19"/>
  <c r="S32" i="19"/>
  <c r="R32" i="19"/>
  <c r="Q32" i="19"/>
  <c r="P32" i="19"/>
  <c r="O32" i="19"/>
  <c r="N32" i="19"/>
  <c r="M32" i="19"/>
  <c r="L32" i="19"/>
  <c r="K32" i="19"/>
  <c r="J32" i="19"/>
  <c r="I32" i="19"/>
  <c r="H32" i="19"/>
  <c r="G32" i="19"/>
  <c r="F32" i="19"/>
  <c r="E32" i="19"/>
  <c r="D32" i="19"/>
  <c r="C32" i="19"/>
  <c r="T32" i="19" s="1"/>
  <c r="B32" i="19"/>
  <c r="A32" i="19"/>
  <c r="S31" i="19"/>
  <c r="R31" i="19"/>
  <c r="Q31" i="19"/>
  <c r="P31" i="19"/>
  <c r="O31" i="19"/>
  <c r="N31" i="19"/>
  <c r="M31" i="19"/>
  <c r="L31" i="19"/>
  <c r="K31" i="19"/>
  <c r="J31" i="19"/>
  <c r="I31" i="19"/>
  <c r="H31" i="19"/>
  <c r="G31" i="19"/>
  <c r="F31" i="19"/>
  <c r="E31" i="19"/>
  <c r="D31" i="19"/>
  <c r="C31" i="19"/>
  <c r="B31" i="19"/>
  <c r="A31" i="19"/>
  <c r="S30" i="19"/>
  <c r="R30" i="19"/>
  <c r="Q30" i="19"/>
  <c r="P30" i="19"/>
  <c r="O30" i="19"/>
  <c r="N30" i="19"/>
  <c r="M30" i="19"/>
  <c r="L30" i="19"/>
  <c r="K30" i="19"/>
  <c r="J30" i="19"/>
  <c r="I30" i="19"/>
  <c r="H30" i="19"/>
  <c r="G30" i="19"/>
  <c r="F30" i="19"/>
  <c r="E30" i="19"/>
  <c r="D30" i="19"/>
  <c r="C30" i="19"/>
  <c r="B30" i="19"/>
  <c r="A30" i="19"/>
  <c r="S29" i="19"/>
  <c r="R29" i="19"/>
  <c r="Q29" i="19"/>
  <c r="P29" i="19"/>
  <c r="O29" i="19"/>
  <c r="N29" i="19"/>
  <c r="M29" i="19"/>
  <c r="L29" i="19"/>
  <c r="K29" i="19"/>
  <c r="J29" i="19"/>
  <c r="I29" i="19"/>
  <c r="H29" i="19"/>
  <c r="G29" i="19"/>
  <c r="F29" i="19"/>
  <c r="E29" i="19"/>
  <c r="D29" i="19"/>
  <c r="C29" i="19"/>
  <c r="B29" i="19"/>
  <c r="A29" i="19"/>
  <c r="S28" i="19"/>
  <c r="R28" i="19"/>
  <c r="Q28" i="19"/>
  <c r="P28" i="19"/>
  <c r="O28" i="19"/>
  <c r="N28" i="19"/>
  <c r="M28" i="19"/>
  <c r="L28" i="19"/>
  <c r="K28" i="19"/>
  <c r="J28" i="19"/>
  <c r="I28" i="19"/>
  <c r="H28" i="19"/>
  <c r="G28" i="19"/>
  <c r="F28" i="19"/>
  <c r="E28" i="19"/>
  <c r="D28" i="19"/>
  <c r="C28" i="19"/>
  <c r="B28" i="19"/>
  <c r="A28" i="19"/>
  <c r="S27" i="19"/>
  <c r="R27" i="19"/>
  <c r="Q27" i="19"/>
  <c r="P27" i="19"/>
  <c r="O27" i="19"/>
  <c r="N27" i="19"/>
  <c r="M27" i="19"/>
  <c r="L27" i="19"/>
  <c r="K27" i="19"/>
  <c r="J27" i="19"/>
  <c r="I27" i="19"/>
  <c r="H27" i="19"/>
  <c r="G27" i="19"/>
  <c r="F27" i="19"/>
  <c r="E27" i="19"/>
  <c r="D27" i="19"/>
  <c r="C27" i="19"/>
  <c r="T27" i="19" s="1"/>
  <c r="B27" i="19"/>
  <c r="A27" i="19"/>
  <c r="S26" i="19"/>
  <c r="R26" i="19"/>
  <c r="Q26" i="19"/>
  <c r="P26" i="19"/>
  <c r="O26" i="19"/>
  <c r="N26" i="19"/>
  <c r="M26" i="19"/>
  <c r="L26" i="19"/>
  <c r="K26" i="19"/>
  <c r="J26" i="19"/>
  <c r="I26" i="19"/>
  <c r="H26" i="19"/>
  <c r="G26" i="19"/>
  <c r="F26" i="19"/>
  <c r="E26" i="19"/>
  <c r="D26" i="19"/>
  <c r="C26" i="19"/>
  <c r="B26" i="19"/>
  <c r="A26" i="19"/>
  <c r="S25" i="19"/>
  <c r="R25" i="19"/>
  <c r="Q25" i="19"/>
  <c r="P25" i="19"/>
  <c r="O25" i="19"/>
  <c r="N25" i="19"/>
  <c r="M25" i="19"/>
  <c r="L25" i="19"/>
  <c r="K25" i="19"/>
  <c r="J25" i="19"/>
  <c r="I25" i="19"/>
  <c r="H25" i="19"/>
  <c r="G25" i="19"/>
  <c r="F25" i="19"/>
  <c r="E25" i="19"/>
  <c r="D25" i="19"/>
  <c r="C25" i="19"/>
  <c r="B25" i="19"/>
  <c r="A25" i="19"/>
  <c r="S24" i="19"/>
  <c r="R24" i="19"/>
  <c r="Q24" i="19"/>
  <c r="P24" i="19"/>
  <c r="O24" i="19"/>
  <c r="N24" i="19"/>
  <c r="M24" i="19"/>
  <c r="L24" i="19"/>
  <c r="K24" i="19"/>
  <c r="J24" i="19"/>
  <c r="I24" i="19"/>
  <c r="H24" i="19"/>
  <c r="G24" i="19"/>
  <c r="F24" i="19"/>
  <c r="E24" i="19"/>
  <c r="D24" i="19"/>
  <c r="C24" i="19"/>
  <c r="B24" i="19"/>
  <c r="A24" i="19"/>
  <c r="S23" i="19"/>
  <c r="R23" i="19"/>
  <c r="Q23" i="19"/>
  <c r="P23" i="19"/>
  <c r="O23" i="19"/>
  <c r="N23" i="19"/>
  <c r="M23" i="19"/>
  <c r="L23" i="19"/>
  <c r="K23" i="19"/>
  <c r="J23" i="19"/>
  <c r="I23" i="19"/>
  <c r="H23" i="19"/>
  <c r="G23" i="19"/>
  <c r="F23" i="19"/>
  <c r="E23" i="19"/>
  <c r="D23" i="19"/>
  <c r="C23" i="19"/>
  <c r="B23" i="19"/>
  <c r="A23" i="19"/>
  <c r="S22" i="19"/>
  <c r="R22" i="19"/>
  <c r="Q22" i="19"/>
  <c r="P22" i="19"/>
  <c r="O22" i="19"/>
  <c r="N22" i="19"/>
  <c r="M22" i="19"/>
  <c r="L22" i="19"/>
  <c r="K22" i="19"/>
  <c r="J22" i="19"/>
  <c r="I22" i="19"/>
  <c r="H22" i="19"/>
  <c r="G22" i="19"/>
  <c r="F22" i="19"/>
  <c r="E22" i="19"/>
  <c r="D22" i="19"/>
  <c r="C22" i="19"/>
  <c r="T22" i="19" s="1"/>
  <c r="B22" i="19"/>
  <c r="A22" i="19"/>
  <c r="S21" i="19"/>
  <c r="R21" i="19"/>
  <c r="Q21" i="19"/>
  <c r="P21" i="19"/>
  <c r="O21" i="19"/>
  <c r="N21" i="19"/>
  <c r="M21" i="19"/>
  <c r="L21" i="19"/>
  <c r="K21" i="19"/>
  <c r="J21" i="19"/>
  <c r="I21" i="19"/>
  <c r="H21" i="19"/>
  <c r="G21" i="19"/>
  <c r="F21" i="19"/>
  <c r="E21" i="19"/>
  <c r="D21" i="19"/>
  <c r="C21" i="19"/>
  <c r="B21" i="19"/>
  <c r="A21" i="19"/>
  <c r="S20" i="19"/>
  <c r="R20" i="19"/>
  <c r="Q20" i="19"/>
  <c r="P20" i="19"/>
  <c r="O20" i="19"/>
  <c r="N20" i="19"/>
  <c r="M20" i="19"/>
  <c r="L20" i="19"/>
  <c r="K20" i="19"/>
  <c r="J20" i="19"/>
  <c r="I20" i="19"/>
  <c r="H20" i="19"/>
  <c r="G20" i="19"/>
  <c r="F20" i="19"/>
  <c r="E20" i="19"/>
  <c r="D20" i="19"/>
  <c r="C20" i="19"/>
  <c r="B20" i="19"/>
  <c r="A20" i="19"/>
  <c r="S19" i="19"/>
  <c r="R19" i="19"/>
  <c r="Q19" i="19"/>
  <c r="P19" i="19"/>
  <c r="O19" i="19"/>
  <c r="N19" i="19"/>
  <c r="M19" i="19"/>
  <c r="L19" i="19"/>
  <c r="K19" i="19"/>
  <c r="J19" i="19"/>
  <c r="I19" i="19"/>
  <c r="H19" i="19"/>
  <c r="G19" i="19"/>
  <c r="F19" i="19"/>
  <c r="E19" i="19"/>
  <c r="D19" i="19"/>
  <c r="C19" i="19"/>
  <c r="B19" i="19"/>
  <c r="A19" i="19"/>
  <c r="S18" i="19"/>
  <c r="R18" i="19"/>
  <c r="Q18" i="19"/>
  <c r="P18" i="19"/>
  <c r="O18" i="19"/>
  <c r="N18" i="19"/>
  <c r="M18" i="19"/>
  <c r="L18" i="19"/>
  <c r="K18" i="19"/>
  <c r="J18" i="19"/>
  <c r="I18" i="19"/>
  <c r="H18" i="19"/>
  <c r="G18" i="19"/>
  <c r="F18" i="19"/>
  <c r="E18" i="19"/>
  <c r="D18" i="19"/>
  <c r="C18" i="19"/>
  <c r="B18" i="19"/>
  <c r="A18" i="19"/>
  <c r="S17" i="19"/>
  <c r="R17" i="19"/>
  <c r="Q17" i="19"/>
  <c r="P17" i="19"/>
  <c r="O17" i="19"/>
  <c r="N17" i="19"/>
  <c r="M17" i="19"/>
  <c r="L17" i="19"/>
  <c r="K17" i="19"/>
  <c r="J17" i="19"/>
  <c r="I17" i="19"/>
  <c r="H17" i="19"/>
  <c r="G17" i="19"/>
  <c r="F17" i="19"/>
  <c r="E17" i="19"/>
  <c r="D17" i="19"/>
  <c r="C17" i="19"/>
  <c r="B17" i="19"/>
  <c r="A17" i="19"/>
  <c r="S16" i="19"/>
  <c r="R16" i="19"/>
  <c r="Q16" i="19"/>
  <c r="P16" i="19"/>
  <c r="O16" i="19"/>
  <c r="N16" i="19"/>
  <c r="M16" i="19"/>
  <c r="L16" i="19"/>
  <c r="K16" i="19"/>
  <c r="J16" i="19"/>
  <c r="I16" i="19"/>
  <c r="H16" i="19"/>
  <c r="G16" i="19"/>
  <c r="F16" i="19"/>
  <c r="E16" i="19"/>
  <c r="D16" i="19"/>
  <c r="T16" i="19" s="1"/>
  <c r="C16" i="19"/>
  <c r="B16" i="19"/>
  <c r="A16" i="19"/>
  <c r="S15" i="19"/>
  <c r="R15" i="19"/>
  <c r="Q15" i="19"/>
  <c r="P15" i="19"/>
  <c r="O15" i="19"/>
  <c r="N15" i="19"/>
  <c r="M15" i="19"/>
  <c r="L15" i="19"/>
  <c r="K15" i="19"/>
  <c r="J15" i="19"/>
  <c r="I15" i="19"/>
  <c r="H15" i="19"/>
  <c r="G15" i="19"/>
  <c r="F15" i="19"/>
  <c r="E15" i="19"/>
  <c r="D15" i="19"/>
  <c r="C15" i="19"/>
  <c r="B15" i="19"/>
  <c r="A15" i="19"/>
  <c r="S14" i="19"/>
  <c r="R14" i="19"/>
  <c r="Q14" i="19"/>
  <c r="P14" i="19"/>
  <c r="O14" i="19"/>
  <c r="N14" i="19"/>
  <c r="M14" i="19"/>
  <c r="L14" i="19"/>
  <c r="K14" i="19"/>
  <c r="J14" i="19"/>
  <c r="I14" i="19"/>
  <c r="H14" i="19"/>
  <c r="G14" i="19"/>
  <c r="F14" i="19"/>
  <c r="E14" i="19"/>
  <c r="D14" i="19"/>
  <c r="C14" i="19"/>
  <c r="B14" i="19"/>
  <c r="A14" i="19"/>
  <c r="S13" i="19"/>
  <c r="R13" i="19"/>
  <c r="Q13" i="19"/>
  <c r="P13" i="19"/>
  <c r="O13" i="19"/>
  <c r="N13" i="19"/>
  <c r="M13" i="19"/>
  <c r="L13" i="19"/>
  <c r="K13" i="19"/>
  <c r="J13" i="19"/>
  <c r="I13" i="19"/>
  <c r="H13" i="19"/>
  <c r="G13" i="19"/>
  <c r="F13" i="19"/>
  <c r="E13" i="19"/>
  <c r="D13" i="19"/>
  <c r="C13" i="19"/>
  <c r="B13" i="19"/>
  <c r="A13" i="19"/>
  <c r="S12" i="19"/>
  <c r="R12" i="19"/>
  <c r="Q12" i="19"/>
  <c r="P12" i="19"/>
  <c r="O12" i="19"/>
  <c r="N12" i="19"/>
  <c r="M12" i="19"/>
  <c r="L12" i="19"/>
  <c r="K12" i="19"/>
  <c r="J12" i="19"/>
  <c r="I12" i="19"/>
  <c r="H12" i="19"/>
  <c r="G12" i="19"/>
  <c r="F12" i="19"/>
  <c r="E12" i="19"/>
  <c r="D12" i="19"/>
  <c r="C12" i="19"/>
  <c r="B12" i="19"/>
  <c r="A12" i="19"/>
  <c r="S11" i="19"/>
  <c r="R11" i="19"/>
  <c r="Q11" i="19"/>
  <c r="P11" i="19"/>
  <c r="O11" i="19"/>
  <c r="N11" i="19"/>
  <c r="M11" i="19"/>
  <c r="L11" i="19"/>
  <c r="K11" i="19"/>
  <c r="J11" i="19"/>
  <c r="I11" i="19"/>
  <c r="H11" i="19"/>
  <c r="G11" i="19"/>
  <c r="F11" i="19"/>
  <c r="E11" i="19"/>
  <c r="D11" i="19"/>
  <c r="T11" i="19" s="1"/>
  <c r="C11" i="19"/>
  <c r="B11" i="19"/>
  <c r="A11" i="19"/>
  <c r="S10" i="19"/>
  <c r="R10" i="19"/>
  <c r="Q10" i="19"/>
  <c r="P10" i="19"/>
  <c r="O10" i="19"/>
  <c r="N10" i="19"/>
  <c r="M10" i="19"/>
  <c r="L10" i="19"/>
  <c r="K10" i="19"/>
  <c r="J10" i="19"/>
  <c r="I10" i="19"/>
  <c r="H10" i="19"/>
  <c r="G10" i="19"/>
  <c r="F10" i="19"/>
  <c r="E10" i="19"/>
  <c r="D10" i="19"/>
  <c r="C10" i="19"/>
  <c r="B10" i="19"/>
  <c r="A10" i="19"/>
  <c r="S9" i="19"/>
  <c r="R9" i="19"/>
  <c r="Q9" i="19"/>
  <c r="P9" i="19"/>
  <c r="O9" i="19"/>
  <c r="N9" i="19"/>
  <c r="M9" i="19"/>
  <c r="L9" i="19"/>
  <c r="K9" i="19"/>
  <c r="J9" i="19"/>
  <c r="I9" i="19"/>
  <c r="H9" i="19"/>
  <c r="G9" i="19"/>
  <c r="F9" i="19"/>
  <c r="E9" i="19"/>
  <c r="D9" i="19"/>
  <c r="C9" i="19"/>
  <c r="B9" i="19"/>
  <c r="A9" i="19"/>
  <c r="S8" i="19"/>
  <c r="R8" i="19"/>
  <c r="Q8" i="19"/>
  <c r="P8" i="19"/>
  <c r="O8" i="19"/>
  <c r="N8" i="19"/>
  <c r="M8" i="19"/>
  <c r="L8" i="19"/>
  <c r="K8" i="19"/>
  <c r="J8" i="19"/>
  <c r="I8" i="19"/>
  <c r="H8" i="19"/>
  <c r="G8" i="19"/>
  <c r="F8" i="19"/>
  <c r="E8" i="19"/>
  <c r="D8" i="19"/>
  <c r="C8" i="19"/>
  <c r="B8" i="19"/>
  <c r="A8" i="19"/>
  <c r="S7" i="19"/>
  <c r="R7" i="19"/>
  <c r="Q7" i="19"/>
  <c r="P7" i="19"/>
  <c r="O7" i="19"/>
  <c r="N7" i="19"/>
  <c r="M7" i="19"/>
  <c r="L7" i="19"/>
  <c r="K7" i="19"/>
  <c r="J7" i="19"/>
  <c r="I7" i="19"/>
  <c r="H7" i="19"/>
  <c r="G7" i="19"/>
  <c r="F7" i="19"/>
  <c r="E7" i="19"/>
  <c r="D7" i="19"/>
  <c r="C7" i="19"/>
  <c r="B7" i="19"/>
  <c r="A7" i="19"/>
  <c r="S6" i="19"/>
  <c r="R6" i="19"/>
  <c r="Q6" i="19"/>
  <c r="P6" i="19"/>
  <c r="O6" i="19"/>
  <c r="N6" i="19"/>
  <c r="M6" i="19"/>
  <c r="L6" i="19"/>
  <c r="K6" i="19"/>
  <c r="J6" i="19"/>
  <c r="I6" i="19"/>
  <c r="H6" i="19"/>
  <c r="G6" i="19"/>
  <c r="F6" i="19"/>
  <c r="E6" i="19"/>
  <c r="D6" i="19"/>
  <c r="T6" i="19" s="1"/>
  <c r="C6" i="19"/>
  <c r="B6" i="19"/>
  <c r="A6" i="19"/>
  <c r="S5" i="19"/>
  <c r="R5" i="19"/>
  <c r="Q5" i="19"/>
  <c r="P5" i="19"/>
  <c r="O5" i="19"/>
  <c r="N5" i="19"/>
  <c r="M5" i="19"/>
  <c r="L5" i="19"/>
  <c r="K5" i="19"/>
  <c r="J5" i="19"/>
  <c r="I5" i="19"/>
  <c r="H5" i="19"/>
  <c r="G5" i="19"/>
  <c r="F5" i="19"/>
  <c r="E5" i="19"/>
  <c r="D5" i="19"/>
  <c r="C5" i="19"/>
  <c r="B5" i="19"/>
  <c r="A5" i="19"/>
  <c r="S4" i="19"/>
  <c r="R4" i="19"/>
  <c r="Q4" i="19"/>
  <c r="P4" i="19"/>
  <c r="O4" i="19"/>
  <c r="N4" i="19"/>
  <c r="M4" i="19"/>
  <c r="L4" i="19"/>
  <c r="L125" i="19" s="1"/>
  <c r="K4" i="19"/>
  <c r="J4" i="19"/>
  <c r="I4" i="19"/>
  <c r="H4" i="19"/>
  <c r="G4" i="19"/>
  <c r="F4" i="19"/>
  <c r="E4" i="19"/>
  <c r="D4" i="19"/>
  <c r="D125" i="19" s="1"/>
  <c r="C4" i="19"/>
  <c r="B4" i="19"/>
  <c r="A4" i="19"/>
  <c r="S3" i="19"/>
  <c r="R3" i="19"/>
  <c r="Q3" i="19"/>
  <c r="P3" i="19"/>
  <c r="O3" i="19"/>
  <c r="N3" i="19"/>
  <c r="M3" i="19"/>
  <c r="L3" i="19"/>
  <c r="K3" i="19"/>
  <c r="J3" i="19"/>
  <c r="I3" i="19"/>
  <c r="H3" i="19"/>
  <c r="G3" i="19"/>
  <c r="F3" i="19"/>
  <c r="E3" i="19"/>
  <c r="D3" i="19"/>
  <c r="C3" i="19"/>
  <c r="B3" i="19"/>
  <c r="A3" i="19"/>
  <c r="S2" i="19"/>
  <c r="S125" i="19" s="1"/>
  <c r="R2" i="19"/>
  <c r="R125" i="19" s="1"/>
  <c r="Q2" i="19"/>
  <c r="Q125" i="19" s="1"/>
  <c r="P2" i="19"/>
  <c r="P125" i="19" s="1"/>
  <c r="O2" i="19"/>
  <c r="O125" i="19" s="1"/>
  <c r="N2" i="19"/>
  <c r="N125" i="19" s="1"/>
  <c r="M2" i="19"/>
  <c r="M125" i="19" s="1"/>
  <c r="L2" i="19"/>
  <c r="K2" i="19"/>
  <c r="K125" i="19" s="1"/>
  <c r="J2" i="19"/>
  <c r="J125" i="19" s="1"/>
  <c r="I2" i="19"/>
  <c r="I125" i="19" s="1"/>
  <c r="H2" i="19"/>
  <c r="H125" i="19" s="1"/>
  <c r="G2" i="19"/>
  <c r="G125" i="19" s="1"/>
  <c r="F2" i="19"/>
  <c r="F125" i="19" s="1"/>
  <c r="E2" i="19"/>
  <c r="E125" i="19" s="1"/>
  <c r="D2" i="19"/>
  <c r="C2" i="19"/>
  <c r="T2" i="19" s="1"/>
  <c r="B2" i="19"/>
  <c r="A2" i="19"/>
  <c r="T1" i="19"/>
  <c r="S1" i="19"/>
  <c r="R1" i="19"/>
  <c r="Q1" i="19"/>
  <c r="P1" i="19"/>
  <c r="O1" i="19"/>
  <c r="N1" i="19"/>
  <c r="M1" i="19"/>
  <c r="L1" i="19"/>
  <c r="K1" i="19"/>
  <c r="J1" i="19"/>
  <c r="I1" i="19"/>
  <c r="H1" i="19"/>
  <c r="G1" i="19"/>
  <c r="F1" i="19"/>
  <c r="E1" i="19"/>
  <c r="D1" i="19"/>
  <c r="C1" i="19"/>
  <c r="S124" i="20"/>
  <c r="R124" i="20"/>
  <c r="Q124" i="20"/>
  <c r="P124" i="20"/>
  <c r="O124" i="20"/>
  <c r="N124" i="20"/>
  <c r="M124" i="20"/>
  <c r="L124" i="20"/>
  <c r="K124" i="20"/>
  <c r="J124" i="20"/>
  <c r="I124" i="20"/>
  <c r="H124" i="20"/>
  <c r="G124" i="20"/>
  <c r="F124" i="20"/>
  <c r="E124" i="20"/>
  <c r="D124" i="20"/>
  <c r="C124" i="20"/>
  <c r="B124" i="20"/>
  <c r="A124" i="20"/>
  <c r="S123" i="20"/>
  <c r="R123" i="20"/>
  <c r="Q123" i="20"/>
  <c r="P123" i="20"/>
  <c r="O123" i="20"/>
  <c r="N123" i="20"/>
  <c r="M123" i="20"/>
  <c r="L123" i="20"/>
  <c r="K123" i="20"/>
  <c r="J123" i="20"/>
  <c r="I123" i="20"/>
  <c r="H123" i="20"/>
  <c r="G123" i="20"/>
  <c r="F123" i="20"/>
  <c r="E123" i="20"/>
  <c r="D123" i="20"/>
  <c r="C123" i="20"/>
  <c r="B123" i="20"/>
  <c r="A123" i="20"/>
  <c r="S122" i="20"/>
  <c r="R122" i="20"/>
  <c r="Q122" i="20"/>
  <c r="P122" i="20"/>
  <c r="O122" i="20"/>
  <c r="N122" i="20"/>
  <c r="M122" i="20"/>
  <c r="L122" i="20"/>
  <c r="K122" i="20"/>
  <c r="J122" i="20"/>
  <c r="I122" i="20"/>
  <c r="H122" i="20"/>
  <c r="G122" i="20"/>
  <c r="F122" i="20"/>
  <c r="E122" i="20"/>
  <c r="D122" i="20"/>
  <c r="C122" i="20"/>
  <c r="B122" i="20"/>
  <c r="A122" i="20"/>
  <c r="S121" i="20"/>
  <c r="R121" i="20"/>
  <c r="Q121" i="20"/>
  <c r="P121" i="20"/>
  <c r="O121" i="20"/>
  <c r="N121" i="20"/>
  <c r="M121" i="20"/>
  <c r="L121" i="20"/>
  <c r="K121" i="20"/>
  <c r="J121" i="20"/>
  <c r="I121" i="20"/>
  <c r="H121" i="20"/>
  <c r="G121" i="20"/>
  <c r="F121" i="20"/>
  <c r="E121" i="20"/>
  <c r="D121" i="20"/>
  <c r="C121" i="20"/>
  <c r="B121" i="20"/>
  <c r="A121" i="20"/>
  <c r="S120" i="20"/>
  <c r="R120" i="20"/>
  <c r="Q120" i="20"/>
  <c r="P120" i="20"/>
  <c r="O120" i="20"/>
  <c r="N120" i="20"/>
  <c r="M120" i="20"/>
  <c r="L120" i="20"/>
  <c r="K120" i="20"/>
  <c r="J120" i="20"/>
  <c r="I120" i="20"/>
  <c r="H120" i="20"/>
  <c r="G120" i="20"/>
  <c r="F120" i="20"/>
  <c r="E120" i="20"/>
  <c r="D120" i="20"/>
  <c r="C120" i="20"/>
  <c r="B120" i="20"/>
  <c r="A120" i="20"/>
  <c r="S119" i="20"/>
  <c r="R119" i="20"/>
  <c r="Q119" i="20"/>
  <c r="P119" i="20"/>
  <c r="O119" i="20"/>
  <c r="N119" i="20"/>
  <c r="M119" i="20"/>
  <c r="L119" i="20"/>
  <c r="K119" i="20"/>
  <c r="J119" i="20"/>
  <c r="I119" i="20"/>
  <c r="H119" i="20"/>
  <c r="G119" i="20"/>
  <c r="F119" i="20"/>
  <c r="E119" i="20"/>
  <c r="D119" i="20"/>
  <c r="T119" i="20" s="1"/>
  <c r="C119" i="20"/>
  <c r="B119" i="20"/>
  <c r="A119" i="20"/>
  <c r="S118" i="20"/>
  <c r="R118" i="20"/>
  <c r="Q118" i="20"/>
  <c r="P118" i="20"/>
  <c r="O118" i="20"/>
  <c r="N118" i="20"/>
  <c r="M118" i="20"/>
  <c r="L118" i="20"/>
  <c r="K118" i="20"/>
  <c r="J118" i="20"/>
  <c r="I118" i="20"/>
  <c r="H118" i="20"/>
  <c r="G118" i="20"/>
  <c r="F118" i="20"/>
  <c r="E118" i="20"/>
  <c r="D118" i="20"/>
  <c r="C118" i="20"/>
  <c r="B118" i="20"/>
  <c r="A118" i="20"/>
  <c r="S117" i="20"/>
  <c r="R117" i="20"/>
  <c r="Q117" i="20"/>
  <c r="P117" i="20"/>
  <c r="O117" i="20"/>
  <c r="N117" i="20"/>
  <c r="M117" i="20"/>
  <c r="L117" i="20"/>
  <c r="K117" i="20"/>
  <c r="J117" i="20"/>
  <c r="I117" i="20"/>
  <c r="H117" i="20"/>
  <c r="G117" i="20"/>
  <c r="F117" i="20"/>
  <c r="E117" i="20"/>
  <c r="D117" i="20"/>
  <c r="C117" i="20"/>
  <c r="B117" i="20"/>
  <c r="A117" i="20"/>
  <c r="S116" i="20"/>
  <c r="R116" i="20"/>
  <c r="Q116" i="20"/>
  <c r="P116" i="20"/>
  <c r="O116" i="20"/>
  <c r="N116" i="20"/>
  <c r="M116" i="20"/>
  <c r="L116" i="20"/>
  <c r="K116" i="20"/>
  <c r="J116" i="20"/>
  <c r="I116" i="20"/>
  <c r="H116" i="20"/>
  <c r="G116" i="20"/>
  <c r="F116" i="20"/>
  <c r="E116" i="20"/>
  <c r="D116" i="20"/>
  <c r="C116" i="20"/>
  <c r="B116" i="20"/>
  <c r="A116" i="20"/>
  <c r="S115" i="20"/>
  <c r="R115" i="20"/>
  <c r="Q115" i="20"/>
  <c r="P115" i="20"/>
  <c r="O115" i="20"/>
  <c r="N115" i="20"/>
  <c r="M115" i="20"/>
  <c r="L115" i="20"/>
  <c r="K115" i="20"/>
  <c r="J115" i="20"/>
  <c r="I115" i="20"/>
  <c r="H115" i="20"/>
  <c r="G115" i="20"/>
  <c r="F115" i="20"/>
  <c r="E115" i="20"/>
  <c r="D115" i="20"/>
  <c r="C115" i="20"/>
  <c r="B115" i="20"/>
  <c r="A115" i="20"/>
  <c r="S114" i="20"/>
  <c r="R114" i="20"/>
  <c r="Q114" i="20"/>
  <c r="P114" i="20"/>
  <c r="O114" i="20"/>
  <c r="N114" i="20"/>
  <c r="M114" i="20"/>
  <c r="L114" i="20"/>
  <c r="K114" i="20"/>
  <c r="J114" i="20"/>
  <c r="I114" i="20"/>
  <c r="H114" i="20"/>
  <c r="G114" i="20"/>
  <c r="F114" i="20"/>
  <c r="E114" i="20"/>
  <c r="D114" i="20"/>
  <c r="C114" i="20"/>
  <c r="B114" i="20"/>
  <c r="A114" i="20"/>
  <c r="S113" i="20"/>
  <c r="R113" i="20"/>
  <c r="Q113" i="20"/>
  <c r="P113" i="20"/>
  <c r="O113" i="20"/>
  <c r="N113" i="20"/>
  <c r="M113" i="20"/>
  <c r="L113" i="20"/>
  <c r="K113" i="20"/>
  <c r="J113" i="20"/>
  <c r="I113" i="20"/>
  <c r="H113" i="20"/>
  <c r="G113" i="20"/>
  <c r="F113" i="20"/>
  <c r="E113" i="20"/>
  <c r="D113" i="20"/>
  <c r="C113" i="20"/>
  <c r="B113" i="20"/>
  <c r="A113" i="20"/>
  <c r="S112" i="20"/>
  <c r="R112" i="20"/>
  <c r="Q112" i="20"/>
  <c r="P112" i="20"/>
  <c r="O112" i="20"/>
  <c r="N112" i="20"/>
  <c r="M112" i="20"/>
  <c r="L112" i="20"/>
  <c r="K112" i="20"/>
  <c r="J112" i="20"/>
  <c r="I112" i="20"/>
  <c r="H112" i="20"/>
  <c r="G112" i="20"/>
  <c r="F112" i="20"/>
  <c r="E112" i="20"/>
  <c r="D112" i="20"/>
  <c r="T112" i="20" s="1"/>
  <c r="C112" i="20"/>
  <c r="B112" i="20"/>
  <c r="A112" i="20"/>
  <c r="S111" i="20"/>
  <c r="R111" i="20"/>
  <c r="Q111" i="20"/>
  <c r="P111" i="20"/>
  <c r="O111" i="20"/>
  <c r="N111" i="20"/>
  <c r="M111" i="20"/>
  <c r="L111" i="20"/>
  <c r="K111" i="20"/>
  <c r="J111" i="20"/>
  <c r="I111" i="20"/>
  <c r="H111" i="20"/>
  <c r="G111" i="20"/>
  <c r="F111" i="20"/>
  <c r="E111" i="20"/>
  <c r="D111" i="20"/>
  <c r="C111" i="20"/>
  <c r="B111" i="20"/>
  <c r="A111" i="20"/>
  <c r="S110" i="20"/>
  <c r="R110" i="20"/>
  <c r="Q110" i="20"/>
  <c r="P110" i="20"/>
  <c r="O110" i="20"/>
  <c r="N110" i="20"/>
  <c r="M110" i="20"/>
  <c r="L110" i="20"/>
  <c r="K110" i="20"/>
  <c r="J110" i="20"/>
  <c r="I110" i="20"/>
  <c r="H110" i="20"/>
  <c r="G110" i="20"/>
  <c r="F110" i="20"/>
  <c r="E110" i="20"/>
  <c r="D110" i="20"/>
  <c r="C110" i="20"/>
  <c r="B110" i="20"/>
  <c r="A110" i="20"/>
  <c r="S109" i="20"/>
  <c r="R109" i="20"/>
  <c r="Q109" i="20"/>
  <c r="P109" i="20"/>
  <c r="O109" i="20"/>
  <c r="N109" i="20"/>
  <c r="M109" i="20"/>
  <c r="L109" i="20"/>
  <c r="K109" i="20"/>
  <c r="J109" i="20"/>
  <c r="I109" i="20"/>
  <c r="H109" i="20"/>
  <c r="G109" i="20"/>
  <c r="F109" i="20"/>
  <c r="E109" i="20"/>
  <c r="D109" i="20"/>
  <c r="C109" i="20"/>
  <c r="B109" i="20"/>
  <c r="A109" i="20"/>
  <c r="S108" i="20"/>
  <c r="R108" i="20"/>
  <c r="Q108" i="20"/>
  <c r="P108" i="20"/>
  <c r="O108" i="20"/>
  <c r="N108" i="20"/>
  <c r="M108" i="20"/>
  <c r="L108" i="20"/>
  <c r="K108" i="20"/>
  <c r="J108" i="20"/>
  <c r="I108" i="20"/>
  <c r="H108" i="20"/>
  <c r="G108" i="20"/>
  <c r="F108" i="20"/>
  <c r="E108" i="20"/>
  <c r="D108" i="20"/>
  <c r="C108" i="20"/>
  <c r="B108" i="20"/>
  <c r="A108" i="20"/>
  <c r="S107" i="20"/>
  <c r="R107" i="20"/>
  <c r="Q107" i="20"/>
  <c r="P107" i="20"/>
  <c r="O107" i="20"/>
  <c r="N107" i="20"/>
  <c r="M107" i="20"/>
  <c r="L107" i="20"/>
  <c r="K107" i="20"/>
  <c r="J107" i="20"/>
  <c r="I107" i="20"/>
  <c r="H107" i="20"/>
  <c r="G107" i="20"/>
  <c r="F107" i="20"/>
  <c r="E107" i="20"/>
  <c r="D107" i="20"/>
  <c r="T107" i="20" s="1"/>
  <c r="C107" i="20"/>
  <c r="B107" i="20"/>
  <c r="A107" i="20"/>
  <c r="S106" i="20"/>
  <c r="R106" i="20"/>
  <c r="Q106" i="20"/>
  <c r="P106" i="20"/>
  <c r="O106" i="20"/>
  <c r="N106" i="20"/>
  <c r="M106" i="20"/>
  <c r="L106" i="20"/>
  <c r="K106" i="20"/>
  <c r="J106" i="20"/>
  <c r="I106" i="20"/>
  <c r="H106" i="20"/>
  <c r="G106" i="20"/>
  <c r="F106" i="20"/>
  <c r="E106" i="20"/>
  <c r="D106" i="20"/>
  <c r="C106" i="20"/>
  <c r="B106" i="20"/>
  <c r="A106" i="20"/>
  <c r="S105" i="20"/>
  <c r="R105" i="20"/>
  <c r="Q105" i="20"/>
  <c r="P105" i="20"/>
  <c r="O105" i="20"/>
  <c r="N105" i="20"/>
  <c r="M105" i="20"/>
  <c r="L105" i="20"/>
  <c r="K105" i="20"/>
  <c r="J105" i="20"/>
  <c r="I105" i="20"/>
  <c r="H105" i="20"/>
  <c r="G105" i="20"/>
  <c r="F105" i="20"/>
  <c r="E105" i="20"/>
  <c r="D105" i="20"/>
  <c r="C105" i="20"/>
  <c r="B105" i="20"/>
  <c r="A105" i="20"/>
  <c r="S104" i="20"/>
  <c r="R104" i="20"/>
  <c r="Q104" i="20"/>
  <c r="P104" i="20"/>
  <c r="O104" i="20"/>
  <c r="N104" i="20"/>
  <c r="M104" i="20"/>
  <c r="L104" i="20"/>
  <c r="K104" i="20"/>
  <c r="J104" i="20"/>
  <c r="I104" i="20"/>
  <c r="H104" i="20"/>
  <c r="G104" i="20"/>
  <c r="F104" i="20"/>
  <c r="E104" i="20"/>
  <c r="D104" i="20"/>
  <c r="C104" i="20"/>
  <c r="B104" i="20"/>
  <c r="A104" i="20"/>
  <c r="S103" i="20"/>
  <c r="R103" i="20"/>
  <c r="Q103" i="20"/>
  <c r="P103" i="20"/>
  <c r="O103" i="20"/>
  <c r="N103" i="20"/>
  <c r="M103" i="20"/>
  <c r="L103" i="20"/>
  <c r="K103" i="20"/>
  <c r="J103" i="20"/>
  <c r="I103" i="20"/>
  <c r="H103" i="20"/>
  <c r="G103" i="20"/>
  <c r="F103" i="20"/>
  <c r="E103" i="20"/>
  <c r="D103" i="20"/>
  <c r="C103" i="20"/>
  <c r="B103" i="20"/>
  <c r="A103" i="20"/>
  <c r="S102" i="20"/>
  <c r="R102" i="20"/>
  <c r="Q102" i="20"/>
  <c r="P102" i="20"/>
  <c r="O102" i="20"/>
  <c r="N102" i="20"/>
  <c r="M102" i="20"/>
  <c r="L102" i="20"/>
  <c r="K102" i="20"/>
  <c r="J102" i="20"/>
  <c r="I102" i="20"/>
  <c r="H102" i="20"/>
  <c r="G102" i="20"/>
  <c r="F102" i="20"/>
  <c r="E102" i="20"/>
  <c r="D102" i="20"/>
  <c r="C102" i="20"/>
  <c r="B102" i="20"/>
  <c r="A102" i="20"/>
  <c r="S101" i="20"/>
  <c r="R101" i="20"/>
  <c r="Q101" i="20"/>
  <c r="P101" i="20"/>
  <c r="O101" i="20"/>
  <c r="N101" i="20"/>
  <c r="M101" i="20"/>
  <c r="L101" i="20"/>
  <c r="K101" i="20"/>
  <c r="J101" i="20"/>
  <c r="I101" i="20"/>
  <c r="H101" i="20"/>
  <c r="G101" i="20"/>
  <c r="F101" i="20"/>
  <c r="E101" i="20"/>
  <c r="D101" i="20"/>
  <c r="C101" i="20"/>
  <c r="T101" i="20" s="1"/>
  <c r="B101" i="20"/>
  <c r="A101" i="20"/>
  <c r="S100" i="20"/>
  <c r="R100" i="20"/>
  <c r="Q100" i="20"/>
  <c r="P100" i="20"/>
  <c r="O100" i="20"/>
  <c r="N100" i="20"/>
  <c r="M100" i="20"/>
  <c r="L100" i="20"/>
  <c r="K100" i="20"/>
  <c r="J100" i="20"/>
  <c r="I100" i="20"/>
  <c r="H100" i="20"/>
  <c r="G100" i="20"/>
  <c r="F100" i="20"/>
  <c r="E100" i="20"/>
  <c r="D100" i="20"/>
  <c r="C100" i="20"/>
  <c r="B100" i="20"/>
  <c r="A100" i="20"/>
  <c r="S99" i="20"/>
  <c r="R99" i="20"/>
  <c r="Q99" i="20"/>
  <c r="P99" i="20"/>
  <c r="O99" i="20"/>
  <c r="N99" i="20"/>
  <c r="M99" i="20"/>
  <c r="L99" i="20"/>
  <c r="K99" i="20"/>
  <c r="J99" i="20"/>
  <c r="I99" i="20"/>
  <c r="H99" i="20"/>
  <c r="G99" i="20"/>
  <c r="F99" i="20"/>
  <c r="E99" i="20"/>
  <c r="D99" i="20"/>
  <c r="C99" i="20"/>
  <c r="B99" i="20"/>
  <c r="A99" i="20"/>
  <c r="S98" i="20"/>
  <c r="R98" i="20"/>
  <c r="Q98" i="20"/>
  <c r="P98" i="20"/>
  <c r="O98" i="20"/>
  <c r="N98" i="20"/>
  <c r="M98" i="20"/>
  <c r="L98" i="20"/>
  <c r="K98" i="20"/>
  <c r="J98" i="20"/>
  <c r="I98" i="20"/>
  <c r="H98" i="20"/>
  <c r="G98" i="20"/>
  <c r="F98" i="20"/>
  <c r="E98" i="20"/>
  <c r="D98" i="20"/>
  <c r="C98" i="20"/>
  <c r="B98" i="20"/>
  <c r="A98" i="20"/>
  <c r="S97" i="20"/>
  <c r="R97" i="20"/>
  <c r="Q97" i="20"/>
  <c r="P97" i="20"/>
  <c r="O97" i="20"/>
  <c r="N97" i="20"/>
  <c r="M97" i="20"/>
  <c r="L97" i="20"/>
  <c r="K97" i="20"/>
  <c r="J97" i="20"/>
  <c r="I97" i="20"/>
  <c r="H97" i="20"/>
  <c r="G97" i="20"/>
  <c r="F97" i="20"/>
  <c r="E97" i="20"/>
  <c r="D97" i="20"/>
  <c r="C97" i="20"/>
  <c r="B97" i="20"/>
  <c r="A97" i="20"/>
  <c r="S96" i="20"/>
  <c r="R96" i="20"/>
  <c r="Q96" i="20"/>
  <c r="P96" i="20"/>
  <c r="O96" i="20"/>
  <c r="N96" i="20"/>
  <c r="M96" i="20"/>
  <c r="L96" i="20"/>
  <c r="K96" i="20"/>
  <c r="J96" i="20"/>
  <c r="I96" i="20"/>
  <c r="H96" i="20"/>
  <c r="G96" i="20"/>
  <c r="F96" i="20"/>
  <c r="E96" i="20"/>
  <c r="D96" i="20"/>
  <c r="C96" i="20"/>
  <c r="B96" i="20"/>
  <c r="A96" i="20"/>
  <c r="S95" i="20"/>
  <c r="R95" i="20"/>
  <c r="Q95" i="20"/>
  <c r="P95" i="20"/>
  <c r="O95" i="20"/>
  <c r="N95" i="20"/>
  <c r="M95" i="20"/>
  <c r="L95" i="20"/>
  <c r="K95" i="20"/>
  <c r="J95" i="20"/>
  <c r="I95" i="20"/>
  <c r="H95" i="20"/>
  <c r="G95" i="20"/>
  <c r="F95" i="20"/>
  <c r="E95" i="20"/>
  <c r="D95" i="20"/>
  <c r="C95" i="20"/>
  <c r="B95" i="20"/>
  <c r="A95" i="20"/>
  <c r="S94" i="20"/>
  <c r="R94" i="20"/>
  <c r="Q94" i="20"/>
  <c r="P94" i="20"/>
  <c r="O94" i="20"/>
  <c r="N94" i="20"/>
  <c r="M94" i="20"/>
  <c r="L94" i="20"/>
  <c r="K94" i="20"/>
  <c r="J94" i="20"/>
  <c r="I94" i="20"/>
  <c r="H94" i="20"/>
  <c r="G94" i="20"/>
  <c r="F94" i="20"/>
  <c r="E94" i="20"/>
  <c r="D94" i="20"/>
  <c r="T94" i="20" s="1"/>
  <c r="C94" i="20"/>
  <c r="B94" i="20"/>
  <c r="A94" i="20"/>
  <c r="S93" i="20"/>
  <c r="R93" i="20"/>
  <c r="Q93" i="20"/>
  <c r="P93" i="20"/>
  <c r="O93" i="20"/>
  <c r="N93" i="20"/>
  <c r="M93" i="20"/>
  <c r="L93" i="20"/>
  <c r="K93" i="20"/>
  <c r="J93" i="20"/>
  <c r="I93" i="20"/>
  <c r="H93" i="20"/>
  <c r="G93" i="20"/>
  <c r="F93" i="20"/>
  <c r="E93" i="20"/>
  <c r="D93" i="20"/>
  <c r="C93" i="20"/>
  <c r="B93" i="20"/>
  <c r="A93" i="20"/>
  <c r="S92" i="20"/>
  <c r="R92" i="20"/>
  <c r="Q92" i="20"/>
  <c r="P92" i="20"/>
  <c r="O92" i="20"/>
  <c r="N92" i="20"/>
  <c r="M92" i="20"/>
  <c r="L92" i="20"/>
  <c r="K92" i="20"/>
  <c r="J92" i="20"/>
  <c r="I92" i="20"/>
  <c r="H92" i="20"/>
  <c r="G92" i="20"/>
  <c r="F92" i="20"/>
  <c r="E92" i="20"/>
  <c r="D92" i="20"/>
  <c r="C92" i="20"/>
  <c r="B92" i="20"/>
  <c r="A92" i="20"/>
  <c r="S91" i="20"/>
  <c r="R91" i="20"/>
  <c r="Q91" i="20"/>
  <c r="P91" i="20"/>
  <c r="O91" i="20"/>
  <c r="N91" i="20"/>
  <c r="M91" i="20"/>
  <c r="L91" i="20"/>
  <c r="K91" i="20"/>
  <c r="J91" i="20"/>
  <c r="I91" i="20"/>
  <c r="H91" i="20"/>
  <c r="G91" i="20"/>
  <c r="F91" i="20"/>
  <c r="E91" i="20"/>
  <c r="D91" i="20"/>
  <c r="C91" i="20"/>
  <c r="B91" i="20"/>
  <c r="A91" i="20"/>
  <c r="S90" i="20"/>
  <c r="R90" i="20"/>
  <c r="Q90" i="20"/>
  <c r="P90" i="20"/>
  <c r="O90" i="20"/>
  <c r="N90" i="20"/>
  <c r="M90" i="20"/>
  <c r="L90" i="20"/>
  <c r="K90" i="20"/>
  <c r="J90" i="20"/>
  <c r="I90" i="20"/>
  <c r="H90" i="20"/>
  <c r="G90" i="20"/>
  <c r="F90" i="20"/>
  <c r="E90" i="20"/>
  <c r="D90" i="20"/>
  <c r="C90" i="20"/>
  <c r="B90" i="20"/>
  <c r="A90" i="20"/>
  <c r="S89" i="20"/>
  <c r="R89" i="20"/>
  <c r="Q89" i="20"/>
  <c r="P89" i="20"/>
  <c r="O89" i="20"/>
  <c r="N89" i="20"/>
  <c r="M89" i="20"/>
  <c r="L89" i="20"/>
  <c r="K89" i="20"/>
  <c r="J89" i="20"/>
  <c r="I89" i="20"/>
  <c r="H89" i="20"/>
  <c r="G89" i="20"/>
  <c r="F89" i="20"/>
  <c r="E89" i="20"/>
  <c r="D89" i="20"/>
  <c r="C89" i="20"/>
  <c r="B89" i="20"/>
  <c r="A89" i="20"/>
  <c r="S88" i="20"/>
  <c r="R88" i="20"/>
  <c r="Q88" i="20"/>
  <c r="P88" i="20"/>
  <c r="O88" i="20"/>
  <c r="N88" i="20"/>
  <c r="M88" i="20"/>
  <c r="L88" i="20"/>
  <c r="K88" i="20"/>
  <c r="J88" i="20"/>
  <c r="I88" i="20"/>
  <c r="H88" i="20"/>
  <c r="G88" i="20"/>
  <c r="F88" i="20"/>
  <c r="E88" i="20"/>
  <c r="D88" i="20"/>
  <c r="C88" i="20"/>
  <c r="T88" i="20" s="1"/>
  <c r="B88" i="20"/>
  <c r="A88" i="20"/>
  <c r="S87" i="20"/>
  <c r="R87" i="20"/>
  <c r="Q87" i="20"/>
  <c r="P87" i="20"/>
  <c r="O87" i="20"/>
  <c r="N87" i="20"/>
  <c r="M87" i="20"/>
  <c r="L87" i="20"/>
  <c r="K87" i="20"/>
  <c r="J87" i="20"/>
  <c r="I87" i="20"/>
  <c r="H87" i="20"/>
  <c r="G87" i="20"/>
  <c r="F87" i="20"/>
  <c r="E87" i="20"/>
  <c r="D87" i="20"/>
  <c r="C87" i="20"/>
  <c r="B87" i="20"/>
  <c r="A87" i="20"/>
  <c r="S86" i="20"/>
  <c r="R86" i="20"/>
  <c r="Q86" i="20"/>
  <c r="P86" i="20"/>
  <c r="O86" i="20"/>
  <c r="N86" i="20"/>
  <c r="M86" i="20"/>
  <c r="L86" i="20"/>
  <c r="K86" i="20"/>
  <c r="J86" i="20"/>
  <c r="I86" i="20"/>
  <c r="H86" i="20"/>
  <c r="G86" i="20"/>
  <c r="F86" i="20"/>
  <c r="E86" i="20"/>
  <c r="D86" i="20"/>
  <c r="C86" i="20"/>
  <c r="B86" i="20"/>
  <c r="A86" i="20"/>
  <c r="S85" i="20"/>
  <c r="R85" i="20"/>
  <c r="Q85" i="20"/>
  <c r="P85" i="20"/>
  <c r="O85" i="20"/>
  <c r="N85" i="20"/>
  <c r="M85" i="20"/>
  <c r="L85" i="20"/>
  <c r="K85" i="20"/>
  <c r="J85" i="20"/>
  <c r="I85" i="20"/>
  <c r="H85" i="20"/>
  <c r="G85" i="20"/>
  <c r="F85" i="20"/>
  <c r="E85" i="20"/>
  <c r="D85" i="20"/>
  <c r="C85" i="20"/>
  <c r="B85" i="20"/>
  <c r="A85" i="20"/>
  <c r="S84" i="20"/>
  <c r="R84" i="20"/>
  <c r="Q84" i="20"/>
  <c r="P84" i="20"/>
  <c r="O84" i="20"/>
  <c r="N84" i="20"/>
  <c r="M84" i="20"/>
  <c r="L84" i="20"/>
  <c r="K84" i="20"/>
  <c r="J84" i="20"/>
  <c r="I84" i="20"/>
  <c r="H84" i="20"/>
  <c r="G84" i="20"/>
  <c r="F84" i="20"/>
  <c r="E84" i="20"/>
  <c r="D84" i="20"/>
  <c r="C84" i="20"/>
  <c r="B84" i="20"/>
  <c r="A84" i="20"/>
  <c r="S83" i="20"/>
  <c r="R83" i="20"/>
  <c r="Q83" i="20"/>
  <c r="P83" i="20"/>
  <c r="O83" i="20"/>
  <c r="N83" i="20"/>
  <c r="M83" i="20"/>
  <c r="L83" i="20"/>
  <c r="K83" i="20"/>
  <c r="J83" i="20"/>
  <c r="I83" i="20"/>
  <c r="H83" i="20"/>
  <c r="G83" i="20"/>
  <c r="F83" i="20"/>
  <c r="E83" i="20"/>
  <c r="D83" i="20"/>
  <c r="C83" i="20"/>
  <c r="B83" i="20"/>
  <c r="A83" i="20"/>
  <c r="S82" i="20"/>
  <c r="R82" i="20"/>
  <c r="Q82" i="20"/>
  <c r="P82" i="20"/>
  <c r="O82" i="20"/>
  <c r="N82" i="20"/>
  <c r="M82" i="20"/>
  <c r="L82" i="20"/>
  <c r="K82" i="20"/>
  <c r="J82" i="20"/>
  <c r="I82" i="20"/>
  <c r="H82" i="20"/>
  <c r="G82" i="20"/>
  <c r="F82" i="20"/>
  <c r="E82" i="20"/>
  <c r="D82" i="20"/>
  <c r="C82" i="20"/>
  <c r="B82" i="20"/>
  <c r="A82" i="20"/>
  <c r="S81" i="20"/>
  <c r="R81" i="20"/>
  <c r="Q81" i="20"/>
  <c r="P81" i="20"/>
  <c r="O81" i="20"/>
  <c r="N81" i="20"/>
  <c r="M81" i="20"/>
  <c r="L81" i="20"/>
  <c r="K81" i="20"/>
  <c r="J81" i="20"/>
  <c r="I81" i="20"/>
  <c r="H81" i="20"/>
  <c r="G81" i="20"/>
  <c r="F81" i="20"/>
  <c r="E81" i="20"/>
  <c r="D81" i="20"/>
  <c r="C81" i="20"/>
  <c r="B81" i="20"/>
  <c r="A81" i="20"/>
  <c r="S80" i="20"/>
  <c r="R80" i="20"/>
  <c r="Q80" i="20"/>
  <c r="P80" i="20"/>
  <c r="O80" i="20"/>
  <c r="N80" i="20"/>
  <c r="M80" i="20"/>
  <c r="L80" i="20"/>
  <c r="K80" i="20"/>
  <c r="J80" i="20"/>
  <c r="I80" i="20"/>
  <c r="H80" i="20"/>
  <c r="G80" i="20"/>
  <c r="F80" i="20"/>
  <c r="E80" i="20"/>
  <c r="D80" i="20"/>
  <c r="T80" i="20" s="1"/>
  <c r="C80" i="20"/>
  <c r="B80" i="20"/>
  <c r="A80" i="20"/>
  <c r="S79" i="20"/>
  <c r="R79" i="20"/>
  <c r="Q79" i="20"/>
  <c r="P79" i="20"/>
  <c r="O79" i="20"/>
  <c r="N79" i="20"/>
  <c r="M79" i="20"/>
  <c r="L79" i="20"/>
  <c r="K79" i="20"/>
  <c r="J79" i="20"/>
  <c r="I79" i="20"/>
  <c r="H79" i="20"/>
  <c r="G79" i="20"/>
  <c r="F79" i="20"/>
  <c r="E79" i="20"/>
  <c r="D79" i="20"/>
  <c r="C79" i="20"/>
  <c r="B79" i="20"/>
  <c r="A79" i="20"/>
  <c r="S78" i="20"/>
  <c r="R78" i="20"/>
  <c r="Q78" i="20"/>
  <c r="P78" i="20"/>
  <c r="O78" i="20"/>
  <c r="N78" i="20"/>
  <c r="M78" i="20"/>
  <c r="L78" i="20"/>
  <c r="K78" i="20"/>
  <c r="J78" i="20"/>
  <c r="I78" i="20"/>
  <c r="H78" i="20"/>
  <c r="G78" i="20"/>
  <c r="F78" i="20"/>
  <c r="E78" i="20"/>
  <c r="D78" i="20"/>
  <c r="C78" i="20"/>
  <c r="B78" i="20"/>
  <c r="A78" i="20"/>
  <c r="S77" i="20"/>
  <c r="R77" i="20"/>
  <c r="Q77" i="20"/>
  <c r="P77" i="20"/>
  <c r="O77" i="20"/>
  <c r="N77" i="20"/>
  <c r="M77" i="20"/>
  <c r="L77" i="20"/>
  <c r="K77" i="20"/>
  <c r="J77" i="20"/>
  <c r="I77" i="20"/>
  <c r="H77" i="20"/>
  <c r="G77" i="20"/>
  <c r="F77" i="20"/>
  <c r="E77" i="20"/>
  <c r="D77" i="20"/>
  <c r="C77" i="20"/>
  <c r="B77" i="20"/>
  <c r="A77" i="20"/>
  <c r="S76" i="20"/>
  <c r="R76" i="20"/>
  <c r="Q76" i="20"/>
  <c r="P76" i="20"/>
  <c r="O76" i="20"/>
  <c r="N76" i="20"/>
  <c r="M76" i="20"/>
  <c r="L76" i="20"/>
  <c r="K76" i="20"/>
  <c r="J76" i="20"/>
  <c r="I76" i="20"/>
  <c r="H76" i="20"/>
  <c r="G76" i="20"/>
  <c r="F76" i="20"/>
  <c r="E76" i="20"/>
  <c r="D76" i="20"/>
  <c r="T76" i="20" s="1"/>
  <c r="C76" i="20"/>
  <c r="B76" i="20"/>
  <c r="A76" i="20"/>
  <c r="S75" i="20"/>
  <c r="R75" i="20"/>
  <c r="Q75" i="20"/>
  <c r="P75" i="20"/>
  <c r="O75" i="20"/>
  <c r="N75" i="20"/>
  <c r="M75" i="20"/>
  <c r="L75" i="20"/>
  <c r="K75" i="20"/>
  <c r="J75" i="20"/>
  <c r="I75" i="20"/>
  <c r="H75" i="20"/>
  <c r="G75" i="20"/>
  <c r="F75" i="20"/>
  <c r="E75" i="20"/>
  <c r="D75" i="20"/>
  <c r="C75" i="20"/>
  <c r="B75" i="20"/>
  <c r="A75" i="20"/>
  <c r="S74" i="20"/>
  <c r="R74" i="20"/>
  <c r="Q74" i="20"/>
  <c r="P74" i="20"/>
  <c r="O74" i="20"/>
  <c r="N74" i="20"/>
  <c r="M74" i="20"/>
  <c r="L74" i="20"/>
  <c r="K74" i="20"/>
  <c r="J74" i="20"/>
  <c r="I74" i="20"/>
  <c r="H74" i="20"/>
  <c r="G74" i="20"/>
  <c r="F74" i="20"/>
  <c r="E74" i="20"/>
  <c r="D74" i="20"/>
  <c r="C74" i="20"/>
  <c r="B74" i="20"/>
  <c r="A74" i="20"/>
  <c r="S73" i="20"/>
  <c r="R73" i="20"/>
  <c r="Q73" i="20"/>
  <c r="P73" i="20"/>
  <c r="O73" i="20"/>
  <c r="N73" i="20"/>
  <c r="M73" i="20"/>
  <c r="L73" i="20"/>
  <c r="K73" i="20"/>
  <c r="J73" i="20"/>
  <c r="I73" i="20"/>
  <c r="H73" i="20"/>
  <c r="G73" i="20"/>
  <c r="F73" i="20"/>
  <c r="E73" i="20"/>
  <c r="D73" i="20"/>
  <c r="C73" i="20"/>
  <c r="B73" i="20"/>
  <c r="A73" i="20"/>
  <c r="S72" i="20"/>
  <c r="R72" i="20"/>
  <c r="Q72" i="20"/>
  <c r="P72" i="20"/>
  <c r="O72" i="20"/>
  <c r="N72" i="20"/>
  <c r="M72" i="20"/>
  <c r="L72" i="20"/>
  <c r="K72" i="20"/>
  <c r="J72" i="20"/>
  <c r="I72" i="20"/>
  <c r="H72" i="20"/>
  <c r="G72" i="20"/>
  <c r="F72" i="20"/>
  <c r="E72" i="20"/>
  <c r="D72" i="20"/>
  <c r="C72" i="20"/>
  <c r="T72" i="20" s="1"/>
  <c r="B72" i="20"/>
  <c r="A72" i="20"/>
  <c r="S71" i="20"/>
  <c r="R71" i="20"/>
  <c r="Q71" i="20"/>
  <c r="P71" i="20"/>
  <c r="O71" i="20"/>
  <c r="N71" i="20"/>
  <c r="M71" i="20"/>
  <c r="L71" i="20"/>
  <c r="K71" i="20"/>
  <c r="J71" i="20"/>
  <c r="I71" i="20"/>
  <c r="H71" i="20"/>
  <c r="G71" i="20"/>
  <c r="F71" i="20"/>
  <c r="E71" i="20"/>
  <c r="D71" i="20"/>
  <c r="C71" i="20"/>
  <c r="B71" i="20"/>
  <c r="A71" i="20"/>
  <c r="S70" i="20"/>
  <c r="R70" i="20"/>
  <c r="Q70" i="20"/>
  <c r="P70" i="20"/>
  <c r="O70" i="20"/>
  <c r="N70" i="20"/>
  <c r="M70" i="20"/>
  <c r="L70" i="20"/>
  <c r="K70" i="20"/>
  <c r="J70" i="20"/>
  <c r="I70" i="20"/>
  <c r="H70" i="20"/>
  <c r="G70" i="20"/>
  <c r="F70" i="20"/>
  <c r="E70" i="20"/>
  <c r="D70" i="20"/>
  <c r="C70" i="20"/>
  <c r="B70" i="20"/>
  <c r="A70" i="20"/>
  <c r="S69" i="20"/>
  <c r="R69" i="20"/>
  <c r="Q69" i="20"/>
  <c r="P69" i="20"/>
  <c r="O69" i="20"/>
  <c r="N69" i="20"/>
  <c r="M69" i="20"/>
  <c r="L69" i="20"/>
  <c r="K69" i="20"/>
  <c r="J69" i="20"/>
  <c r="I69" i="20"/>
  <c r="H69" i="20"/>
  <c r="G69" i="20"/>
  <c r="F69" i="20"/>
  <c r="E69" i="20"/>
  <c r="D69" i="20"/>
  <c r="C69" i="20"/>
  <c r="B69" i="20"/>
  <c r="A69" i="20"/>
  <c r="S68" i="20"/>
  <c r="R68" i="20"/>
  <c r="Q68" i="20"/>
  <c r="P68" i="20"/>
  <c r="O68" i="20"/>
  <c r="N68" i="20"/>
  <c r="M68" i="20"/>
  <c r="L68" i="20"/>
  <c r="K68" i="20"/>
  <c r="J68" i="20"/>
  <c r="I68" i="20"/>
  <c r="H68" i="20"/>
  <c r="G68" i="20"/>
  <c r="F68" i="20"/>
  <c r="E68" i="20"/>
  <c r="D68" i="20"/>
  <c r="C68" i="20"/>
  <c r="T68" i="20" s="1"/>
  <c r="B68" i="20"/>
  <c r="A68" i="20"/>
  <c r="S67" i="20"/>
  <c r="R67" i="20"/>
  <c r="Q67" i="20"/>
  <c r="P67" i="20"/>
  <c r="O67" i="20"/>
  <c r="N67" i="20"/>
  <c r="M67" i="20"/>
  <c r="L67" i="20"/>
  <c r="K67" i="20"/>
  <c r="J67" i="20"/>
  <c r="I67" i="20"/>
  <c r="H67" i="20"/>
  <c r="G67" i="20"/>
  <c r="F67" i="20"/>
  <c r="E67" i="20"/>
  <c r="D67" i="20"/>
  <c r="C67" i="20"/>
  <c r="B67" i="20"/>
  <c r="A67" i="20"/>
  <c r="S66" i="20"/>
  <c r="R66" i="20"/>
  <c r="Q66" i="20"/>
  <c r="P66" i="20"/>
  <c r="O66" i="20"/>
  <c r="N66" i="20"/>
  <c r="M66" i="20"/>
  <c r="L66" i="20"/>
  <c r="K66" i="20"/>
  <c r="J66" i="20"/>
  <c r="I66" i="20"/>
  <c r="H66" i="20"/>
  <c r="G66" i="20"/>
  <c r="F66" i="20"/>
  <c r="E66" i="20"/>
  <c r="D66" i="20"/>
  <c r="C66" i="20"/>
  <c r="B66" i="20"/>
  <c r="A66" i="20"/>
  <c r="S65" i="20"/>
  <c r="R65" i="20"/>
  <c r="Q65" i="20"/>
  <c r="P65" i="20"/>
  <c r="O65" i="20"/>
  <c r="N65" i="20"/>
  <c r="M65" i="20"/>
  <c r="L65" i="20"/>
  <c r="K65" i="20"/>
  <c r="J65" i="20"/>
  <c r="I65" i="20"/>
  <c r="H65" i="20"/>
  <c r="G65" i="20"/>
  <c r="F65" i="20"/>
  <c r="E65" i="20"/>
  <c r="D65" i="20"/>
  <c r="C65" i="20"/>
  <c r="B65" i="20"/>
  <c r="A65" i="20"/>
  <c r="S64" i="20"/>
  <c r="R64" i="20"/>
  <c r="Q64" i="20"/>
  <c r="P64" i="20"/>
  <c r="O64" i="20"/>
  <c r="N64" i="20"/>
  <c r="M64" i="20"/>
  <c r="L64" i="20"/>
  <c r="K64" i="20"/>
  <c r="J64" i="20"/>
  <c r="I64" i="20"/>
  <c r="H64" i="20"/>
  <c r="G64" i="20"/>
  <c r="F64" i="20"/>
  <c r="E64" i="20"/>
  <c r="D64" i="20"/>
  <c r="T64" i="20" s="1"/>
  <c r="C64" i="20"/>
  <c r="B64" i="20"/>
  <c r="A64" i="20"/>
  <c r="S63" i="20"/>
  <c r="R63" i="20"/>
  <c r="Q63" i="20"/>
  <c r="P63" i="20"/>
  <c r="O63" i="20"/>
  <c r="N63" i="20"/>
  <c r="M63" i="20"/>
  <c r="L63" i="20"/>
  <c r="K63" i="20"/>
  <c r="J63" i="20"/>
  <c r="I63" i="20"/>
  <c r="H63" i="20"/>
  <c r="G63" i="20"/>
  <c r="F63" i="20"/>
  <c r="E63" i="20"/>
  <c r="D63" i="20"/>
  <c r="C63" i="20"/>
  <c r="B63" i="20"/>
  <c r="A63" i="20"/>
  <c r="S62" i="20"/>
  <c r="R62" i="20"/>
  <c r="Q62" i="20"/>
  <c r="P62" i="20"/>
  <c r="O62" i="20"/>
  <c r="N62" i="20"/>
  <c r="M62" i="20"/>
  <c r="L62" i="20"/>
  <c r="K62" i="20"/>
  <c r="J62" i="20"/>
  <c r="I62" i="20"/>
  <c r="H62" i="20"/>
  <c r="G62" i="20"/>
  <c r="F62" i="20"/>
  <c r="E62" i="20"/>
  <c r="D62" i="20"/>
  <c r="C62" i="20"/>
  <c r="B62" i="20"/>
  <c r="A62" i="20"/>
  <c r="S61" i="20"/>
  <c r="R61" i="20"/>
  <c r="Q61" i="20"/>
  <c r="P61" i="20"/>
  <c r="O61" i="20"/>
  <c r="N61" i="20"/>
  <c r="M61" i="20"/>
  <c r="L61" i="20"/>
  <c r="K61" i="20"/>
  <c r="J61" i="20"/>
  <c r="I61" i="20"/>
  <c r="H61" i="20"/>
  <c r="G61" i="20"/>
  <c r="F61" i="20"/>
  <c r="E61" i="20"/>
  <c r="D61" i="20"/>
  <c r="C61" i="20"/>
  <c r="B61" i="20"/>
  <c r="A61" i="20"/>
  <c r="S60" i="20"/>
  <c r="R60" i="20"/>
  <c r="Q60" i="20"/>
  <c r="P60" i="20"/>
  <c r="O60" i="20"/>
  <c r="N60" i="20"/>
  <c r="M60" i="20"/>
  <c r="L60" i="20"/>
  <c r="K60" i="20"/>
  <c r="J60" i="20"/>
  <c r="I60" i="20"/>
  <c r="H60" i="20"/>
  <c r="G60" i="20"/>
  <c r="F60" i="20"/>
  <c r="E60" i="20"/>
  <c r="D60" i="20"/>
  <c r="T60" i="20" s="1"/>
  <c r="C60" i="20"/>
  <c r="B60" i="20"/>
  <c r="A60" i="20"/>
  <c r="S59" i="20"/>
  <c r="R59" i="20"/>
  <c r="Q59" i="20"/>
  <c r="P59" i="20"/>
  <c r="O59" i="20"/>
  <c r="N59" i="20"/>
  <c r="M59" i="20"/>
  <c r="L59" i="20"/>
  <c r="K59" i="20"/>
  <c r="J59" i="20"/>
  <c r="I59" i="20"/>
  <c r="H59" i="20"/>
  <c r="G59" i="20"/>
  <c r="F59" i="20"/>
  <c r="E59" i="20"/>
  <c r="D59" i="20"/>
  <c r="C59" i="20"/>
  <c r="B59" i="20"/>
  <c r="A59" i="20"/>
  <c r="S58" i="20"/>
  <c r="R58" i="20"/>
  <c r="Q58" i="20"/>
  <c r="P58" i="20"/>
  <c r="O58" i="20"/>
  <c r="N58" i="20"/>
  <c r="M58" i="20"/>
  <c r="L58" i="20"/>
  <c r="K58" i="20"/>
  <c r="J58" i="20"/>
  <c r="I58" i="20"/>
  <c r="H58" i="20"/>
  <c r="G58" i="20"/>
  <c r="F58" i="20"/>
  <c r="E58" i="20"/>
  <c r="D58" i="20"/>
  <c r="C58" i="20"/>
  <c r="B58" i="20"/>
  <c r="A58" i="20"/>
  <c r="S57" i="20"/>
  <c r="R57" i="20"/>
  <c r="Q57" i="20"/>
  <c r="P57" i="20"/>
  <c r="O57" i="20"/>
  <c r="N57" i="20"/>
  <c r="M57" i="20"/>
  <c r="L57" i="20"/>
  <c r="K57" i="20"/>
  <c r="J57" i="20"/>
  <c r="I57" i="20"/>
  <c r="H57" i="20"/>
  <c r="G57" i="20"/>
  <c r="F57" i="20"/>
  <c r="E57" i="20"/>
  <c r="D57" i="20"/>
  <c r="C57" i="20"/>
  <c r="B57" i="20"/>
  <c r="A57" i="20"/>
  <c r="S56" i="20"/>
  <c r="R56" i="20"/>
  <c r="Q56" i="20"/>
  <c r="P56" i="20"/>
  <c r="O56" i="20"/>
  <c r="N56" i="20"/>
  <c r="M56" i="20"/>
  <c r="L56" i="20"/>
  <c r="K56" i="20"/>
  <c r="J56" i="20"/>
  <c r="I56" i="20"/>
  <c r="H56" i="20"/>
  <c r="G56" i="20"/>
  <c r="F56" i="20"/>
  <c r="E56" i="20"/>
  <c r="D56" i="20"/>
  <c r="C56" i="20"/>
  <c r="T56" i="20" s="1"/>
  <c r="B56" i="20"/>
  <c r="A56" i="20"/>
  <c r="S55" i="20"/>
  <c r="R55" i="20"/>
  <c r="Q55" i="20"/>
  <c r="P55" i="20"/>
  <c r="O55" i="20"/>
  <c r="N55" i="20"/>
  <c r="M55" i="20"/>
  <c r="L55" i="20"/>
  <c r="K55" i="20"/>
  <c r="J55" i="20"/>
  <c r="I55" i="20"/>
  <c r="H55" i="20"/>
  <c r="G55" i="20"/>
  <c r="F55" i="20"/>
  <c r="E55" i="20"/>
  <c r="D55" i="20"/>
  <c r="C55" i="20"/>
  <c r="B55" i="20"/>
  <c r="A55" i="20"/>
  <c r="S54" i="20"/>
  <c r="R54" i="20"/>
  <c r="Q54" i="20"/>
  <c r="P54" i="20"/>
  <c r="O54" i="20"/>
  <c r="N54" i="20"/>
  <c r="M54" i="20"/>
  <c r="L54" i="20"/>
  <c r="K54" i="20"/>
  <c r="J54" i="20"/>
  <c r="I54" i="20"/>
  <c r="H54" i="20"/>
  <c r="G54" i="20"/>
  <c r="F54" i="20"/>
  <c r="E54" i="20"/>
  <c r="D54" i="20"/>
  <c r="C54" i="20"/>
  <c r="B54" i="20"/>
  <c r="A54" i="20"/>
  <c r="S53" i="20"/>
  <c r="R53" i="20"/>
  <c r="Q53" i="20"/>
  <c r="P53" i="20"/>
  <c r="O53" i="20"/>
  <c r="N53" i="20"/>
  <c r="M53" i="20"/>
  <c r="L53" i="20"/>
  <c r="K53" i="20"/>
  <c r="J53" i="20"/>
  <c r="I53" i="20"/>
  <c r="H53" i="20"/>
  <c r="G53" i="20"/>
  <c r="F53" i="20"/>
  <c r="E53" i="20"/>
  <c r="D53" i="20"/>
  <c r="C53" i="20"/>
  <c r="B53" i="20"/>
  <c r="A53" i="20"/>
  <c r="S52" i="20"/>
  <c r="R52" i="20"/>
  <c r="Q52" i="20"/>
  <c r="P52" i="20"/>
  <c r="O52" i="20"/>
  <c r="N52" i="20"/>
  <c r="M52" i="20"/>
  <c r="L52" i="20"/>
  <c r="K52" i="20"/>
  <c r="J52" i="20"/>
  <c r="I52" i="20"/>
  <c r="H52" i="20"/>
  <c r="G52" i="20"/>
  <c r="F52" i="20"/>
  <c r="E52" i="20"/>
  <c r="D52" i="20"/>
  <c r="C52" i="20"/>
  <c r="B52" i="20"/>
  <c r="A52" i="20"/>
  <c r="S51" i="20"/>
  <c r="R51" i="20"/>
  <c r="Q51" i="20"/>
  <c r="P51" i="20"/>
  <c r="O51" i="20"/>
  <c r="N51" i="20"/>
  <c r="M51" i="20"/>
  <c r="L51" i="20"/>
  <c r="K51" i="20"/>
  <c r="J51" i="20"/>
  <c r="I51" i="20"/>
  <c r="H51" i="20"/>
  <c r="G51" i="20"/>
  <c r="F51" i="20"/>
  <c r="E51" i="20"/>
  <c r="D51" i="20"/>
  <c r="C51" i="20"/>
  <c r="T51" i="20" s="1"/>
  <c r="B51" i="20"/>
  <c r="A51" i="20"/>
  <c r="S50" i="20"/>
  <c r="R50" i="20"/>
  <c r="Q50" i="20"/>
  <c r="P50" i="20"/>
  <c r="O50" i="20"/>
  <c r="N50" i="20"/>
  <c r="M50" i="20"/>
  <c r="L50" i="20"/>
  <c r="K50" i="20"/>
  <c r="J50" i="20"/>
  <c r="I50" i="20"/>
  <c r="H50" i="20"/>
  <c r="G50" i="20"/>
  <c r="F50" i="20"/>
  <c r="E50" i="20"/>
  <c r="D50" i="20"/>
  <c r="C50" i="20"/>
  <c r="B50" i="20"/>
  <c r="A50" i="20"/>
  <c r="S49" i="20"/>
  <c r="R49" i="20"/>
  <c r="Q49" i="20"/>
  <c r="P49" i="20"/>
  <c r="O49" i="20"/>
  <c r="N49" i="20"/>
  <c r="M49" i="20"/>
  <c r="L49" i="20"/>
  <c r="K49" i="20"/>
  <c r="J49" i="20"/>
  <c r="I49" i="20"/>
  <c r="H49" i="20"/>
  <c r="G49" i="20"/>
  <c r="F49" i="20"/>
  <c r="E49" i="20"/>
  <c r="D49" i="20"/>
  <c r="C49" i="20"/>
  <c r="B49" i="20"/>
  <c r="A49" i="20"/>
  <c r="S48" i="20"/>
  <c r="R48" i="20"/>
  <c r="Q48" i="20"/>
  <c r="P48" i="20"/>
  <c r="O48" i="20"/>
  <c r="N48" i="20"/>
  <c r="M48" i="20"/>
  <c r="L48" i="20"/>
  <c r="K48" i="20"/>
  <c r="J48" i="20"/>
  <c r="I48" i="20"/>
  <c r="H48" i="20"/>
  <c r="G48" i="20"/>
  <c r="F48" i="20"/>
  <c r="E48" i="20"/>
  <c r="D48" i="20"/>
  <c r="C48" i="20"/>
  <c r="B48" i="20"/>
  <c r="A48" i="20"/>
  <c r="S47" i="20"/>
  <c r="R47" i="20"/>
  <c r="Q47" i="20"/>
  <c r="P47" i="20"/>
  <c r="O47" i="20"/>
  <c r="N47" i="20"/>
  <c r="M47" i="20"/>
  <c r="L47" i="20"/>
  <c r="K47" i="20"/>
  <c r="J47" i="20"/>
  <c r="I47" i="20"/>
  <c r="H47" i="20"/>
  <c r="G47" i="20"/>
  <c r="F47" i="20"/>
  <c r="E47" i="20"/>
  <c r="D47" i="20"/>
  <c r="T47" i="20" s="1"/>
  <c r="C47" i="20"/>
  <c r="B47" i="20"/>
  <c r="A47" i="20"/>
  <c r="S46" i="20"/>
  <c r="R46" i="20"/>
  <c r="Q46" i="20"/>
  <c r="P46" i="20"/>
  <c r="O46" i="20"/>
  <c r="N46" i="20"/>
  <c r="M46" i="20"/>
  <c r="L46" i="20"/>
  <c r="K46" i="20"/>
  <c r="J46" i="20"/>
  <c r="I46" i="20"/>
  <c r="H46" i="20"/>
  <c r="G46" i="20"/>
  <c r="F46" i="20"/>
  <c r="E46" i="20"/>
  <c r="D46" i="20"/>
  <c r="C46" i="20"/>
  <c r="B46" i="20"/>
  <c r="A46" i="20"/>
  <c r="S45" i="20"/>
  <c r="R45" i="20"/>
  <c r="Q45" i="20"/>
  <c r="P45" i="20"/>
  <c r="O45" i="20"/>
  <c r="N45" i="20"/>
  <c r="M45" i="20"/>
  <c r="L45" i="20"/>
  <c r="K45" i="20"/>
  <c r="J45" i="20"/>
  <c r="I45" i="20"/>
  <c r="H45" i="20"/>
  <c r="G45" i="20"/>
  <c r="F45" i="20"/>
  <c r="E45" i="20"/>
  <c r="D45" i="20"/>
  <c r="C45" i="20"/>
  <c r="B45" i="20"/>
  <c r="A45" i="20"/>
  <c r="S44" i="20"/>
  <c r="R44" i="20"/>
  <c r="Q44" i="20"/>
  <c r="P44" i="20"/>
  <c r="O44" i="20"/>
  <c r="N44" i="20"/>
  <c r="M44" i="20"/>
  <c r="L44" i="20"/>
  <c r="K44" i="20"/>
  <c r="J44" i="20"/>
  <c r="I44" i="20"/>
  <c r="H44" i="20"/>
  <c r="G44" i="20"/>
  <c r="F44" i="20"/>
  <c r="E44" i="20"/>
  <c r="D44" i="20"/>
  <c r="C44" i="20"/>
  <c r="B44" i="20"/>
  <c r="A44" i="20"/>
  <c r="S43" i="20"/>
  <c r="R43" i="20"/>
  <c r="Q43" i="20"/>
  <c r="P43" i="20"/>
  <c r="O43" i="20"/>
  <c r="N43" i="20"/>
  <c r="M43" i="20"/>
  <c r="L43" i="20"/>
  <c r="K43" i="20"/>
  <c r="J43" i="20"/>
  <c r="I43" i="20"/>
  <c r="H43" i="20"/>
  <c r="G43" i="20"/>
  <c r="F43" i="20"/>
  <c r="E43" i="20"/>
  <c r="D43" i="20"/>
  <c r="C43" i="20"/>
  <c r="B43" i="20"/>
  <c r="A43" i="20"/>
  <c r="S42" i="20"/>
  <c r="R42" i="20"/>
  <c r="Q42" i="20"/>
  <c r="P42" i="20"/>
  <c r="O42" i="20"/>
  <c r="N42" i="20"/>
  <c r="M42" i="20"/>
  <c r="L42" i="20"/>
  <c r="K42" i="20"/>
  <c r="J42" i="20"/>
  <c r="I42" i="20"/>
  <c r="H42" i="20"/>
  <c r="G42" i="20"/>
  <c r="F42" i="20"/>
  <c r="E42" i="20"/>
  <c r="D42" i="20"/>
  <c r="C42" i="20"/>
  <c r="B42" i="20"/>
  <c r="A42" i="20"/>
  <c r="S41" i="20"/>
  <c r="R41" i="20"/>
  <c r="Q41" i="20"/>
  <c r="P41" i="20"/>
  <c r="O41" i="20"/>
  <c r="N41" i="20"/>
  <c r="M41" i="20"/>
  <c r="L41" i="20"/>
  <c r="K41" i="20"/>
  <c r="J41" i="20"/>
  <c r="I41" i="20"/>
  <c r="H41" i="20"/>
  <c r="G41" i="20"/>
  <c r="F41" i="20"/>
  <c r="E41" i="20"/>
  <c r="D41" i="20"/>
  <c r="C41" i="20"/>
  <c r="T41" i="20" s="1"/>
  <c r="B41" i="20"/>
  <c r="A41" i="20"/>
  <c r="S40" i="20"/>
  <c r="R40" i="20"/>
  <c r="Q40" i="20"/>
  <c r="P40" i="20"/>
  <c r="O40" i="20"/>
  <c r="N40" i="20"/>
  <c r="M40" i="20"/>
  <c r="L40" i="20"/>
  <c r="K40" i="20"/>
  <c r="J40" i="20"/>
  <c r="I40" i="20"/>
  <c r="H40" i="20"/>
  <c r="G40" i="20"/>
  <c r="F40" i="20"/>
  <c r="E40" i="20"/>
  <c r="D40" i="20"/>
  <c r="C40" i="20"/>
  <c r="B40" i="20"/>
  <c r="A40" i="20"/>
  <c r="S39" i="20"/>
  <c r="R39" i="20"/>
  <c r="Q39" i="20"/>
  <c r="P39" i="20"/>
  <c r="O39" i="20"/>
  <c r="N39" i="20"/>
  <c r="M39" i="20"/>
  <c r="L39" i="20"/>
  <c r="K39" i="20"/>
  <c r="J39" i="20"/>
  <c r="I39" i="20"/>
  <c r="H39" i="20"/>
  <c r="G39" i="20"/>
  <c r="F39" i="20"/>
  <c r="E39" i="20"/>
  <c r="D39" i="20"/>
  <c r="C39" i="20"/>
  <c r="B39" i="20"/>
  <c r="A39" i="20"/>
  <c r="S38" i="20"/>
  <c r="R38" i="20"/>
  <c r="Q38" i="20"/>
  <c r="P38" i="20"/>
  <c r="O38" i="20"/>
  <c r="N38" i="20"/>
  <c r="M38" i="20"/>
  <c r="L38" i="20"/>
  <c r="K38" i="20"/>
  <c r="J38" i="20"/>
  <c r="I38" i="20"/>
  <c r="H38" i="20"/>
  <c r="G38" i="20"/>
  <c r="F38" i="20"/>
  <c r="E38" i="20"/>
  <c r="D38" i="20"/>
  <c r="C38" i="20"/>
  <c r="B38" i="20"/>
  <c r="A38" i="20"/>
  <c r="S37" i="20"/>
  <c r="R37" i="20"/>
  <c r="Q37" i="20"/>
  <c r="P37" i="20"/>
  <c r="O37" i="20"/>
  <c r="N37" i="20"/>
  <c r="M37" i="20"/>
  <c r="L37" i="20"/>
  <c r="K37" i="20"/>
  <c r="J37" i="20"/>
  <c r="I37" i="20"/>
  <c r="H37" i="20"/>
  <c r="G37" i="20"/>
  <c r="F37" i="20"/>
  <c r="E37" i="20"/>
  <c r="D37" i="20"/>
  <c r="T37" i="20" s="1"/>
  <c r="C37" i="20"/>
  <c r="B37" i="20"/>
  <c r="A37" i="20"/>
  <c r="S36" i="20"/>
  <c r="R36" i="20"/>
  <c r="Q36" i="20"/>
  <c r="P36" i="20"/>
  <c r="O36" i="20"/>
  <c r="N36" i="20"/>
  <c r="M36" i="20"/>
  <c r="L36" i="20"/>
  <c r="K36" i="20"/>
  <c r="J36" i="20"/>
  <c r="I36" i="20"/>
  <c r="H36" i="20"/>
  <c r="G36" i="20"/>
  <c r="F36" i="20"/>
  <c r="E36" i="20"/>
  <c r="D36" i="20"/>
  <c r="C36" i="20"/>
  <c r="B36" i="20"/>
  <c r="A36" i="20"/>
  <c r="S35" i="20"/>
  <c r="R35" i="20"/>
  <c r="Q35" i="20"/>
  <c r="P35" i="20"/>
  <c r="O35" i="20"/>
  <c r="N35" i="20"/>
  <c r="M35" i="20"/>
  <c r="L35" i="20"/>
  <c r="K35" i="20"/>
  <c r="J35" i="20"/>
  <c r="I35" i="20"/>
  <c r="H35" i="20"/>
  <c r="G35" i="20"/>
  <c r="F35" i="20"/>
  <c r="E35" i="20"/>
  <c r="D35" i="20"/>
  <c r="C35" i="20"/>
  <c r="B35" i="20"/>
  <c r="A35" i="20"/>
  <c r="S34" i="20"/>
  <c r="R34" i="20"/>
  <c r="Q34" i="20"/>
  <c r="P34" i="20"/>
  <c r="O34" i="20"/>
  <c r="N34" i="20"/>
  <c r="M34" i="20"/>
  <c r="L34" i="20"/>
  <c r="K34" i="20"/>
  <c r="J34" i="20"/>
  <c r="I34" i="20"/>
  <c r="H34" i="20"/>
  <c r="G34" i="20"/>
  <c r="F34" i="20"/>
  <c r="E34" i="20"/>
  <c r="D34" i="20"/>
  <c r="C34" i="20"/>
  <c r="B34" i="20"/>
  <c r="A34" i="20"/>
  <c r="S33" i="20"/>
  <c r="R33" i="20"/>
  <c r="Q33" i="20"/>
  <c r="P33" i="20"/>
  <c r="O33" i="20"/>
  <c r="N33" i="20"/>
  <c r="M33" i="20"/>
  <c r="L33" i="20"/>
  <c r="K33" i="20"/>
  <c r="J33" i="20"/>
  <c r="I33" i="20"/>
  <c r="H33" i="20"/>
  <c r="G33" i="20"/>
  <c r="F33" i="20"/>
  <c r="E33" i="20"/>
  <c r="D33" i="20"/>
  <c r="C33" i="20"/>
  <c r="B33" i="20"/>
  <c r="A33" i="20"/>
  <c r="S32" i="20"/>
  <c r="R32" i="20"/>
  <c r="Q32" i="20"/>
  <c r="P32" i="20"/>
  <c r="O32" i="20"/>
  <c r="N32" i="20"/>
  <c r="M32" i="20"/>
  <c r="L32" i="20"/>
  <c r="K32" i="20"/>
  <c r="J32" i="20"/>
  <c r="I32" i="20"/>
  <c r="H32" i="20"/>
  <c r="G32" i="20"/>
  <c r="F32" i="20"/>
  <c r="E32" i="20"/>
  <c r="D32" i="20"/>
  <c r="T32" i="20" s="1"/>
  <c r="C32" i="20"/>
  <c r="B32" i="20"/>
  <c r="A32" i="20"/>
  <c r="S31" i="20"/>
  <c r="R31" i="20"/>
  <c r="Q31" i="20"/>
  <c r="P31" i="20"/>
  <c r="O31" i="20"/>
  <c r="N31" i="20"/>
  <c r="M31" i="20"/>
  <c r="L31" i="20"/>
  <c r="K31" i="20"/>
  <c r="J31" i="20"/>
  <c r="I31" i="20"/>
  <c r="H31" i="20"/>
  <c r="G31" i="20"/>
  <c r="F31" i="20"/>
  <c r="E31" i="20"/>
  <c r="D31" i="20"/>
  <c r="C31" i="20"/>
  <c r="B31" i="20"/>
  <c r="A31" i="20"/>
  <c r="S30" i="20"/>
  <c r="R30" i="20"/>
  <c r="Q30" i="20"/>
  <c r="P30" i="20"/>
  <c r="O30" i="20"/>
  <c r="N30" i="20"/>
  <c r="M30" i="20"/>
  <c r="L30" i="20"/>
  <c r="K30" i="20"/>
  <c r="J30" i="20"/>
  <c r="I30" i="20"/>
  <c r="H30" i="20"/>
  <c r="G30" i="20"/>
  <c r="F30" i="20"/>
  <c r="E30" i="20"/>
  <c r="D30" i="20"/>
  <c r="C30" i="20"/>
  <c r="B30" i="20"/>
  <c r="A30" i="20"/>
  <c r="S29" i="20"/>
  <c r="R29" i="20"/>
  <c r="Q29" i="20"/>
  <c r="P29" i="20"/>
  <c r="O29" i="20"/>
  <c r="N29" i="20"/>
  <c r="M29" i="20"/>
  <c r="L29" i="20"/>
  <c r="K29" i="20"/>
  <c r="J29" i="20"/>
  <c r="I29" i="20"/>
  <c r="H29" i="20"/>
  <c r="G29" i="20"/>
  <c r="F29" i="20"/>
  <c r="E29" i="20"/>
  <c r="D29" i="20"/>
  <c r="C29" i="20"/>
  <c r="B29" i="20"/>
  <c r="A29" i="20"/>
  <c r="S28" i="20"/>
  <c r="R28" i="20"/>
  <c r="Q28" i="20"/>
  <c r="P28" i="20"/>
  <c r="O28" i="20"/>
  <c r="N28" i="20"/>
  <c r="M28" i="20"/>
  <c r="L28" i="20"/>
  <c r="K28" i="20"/>
  <c r="J28" i="20"/>
  <c r="I28" i="20"/>
  <c r="H28" i="20"/>
  <c r="G28" i="20"/>
  <c r="F28" i="20"/>
  <c r="E28" i="20"/>
  <c r="D28" i="20"/>
  <c r="C28" i="20"/>
  <c r="B28" i="20"/>
  <c r="A28" i="20"/>
  <c r="S27" i="20"/>
  <c r="R27" i="20"/>
  <c r="Q27" i="20"/>
  <c r="P27" i="20"/>
  <c r="O27" i="20"/>
  <c r="N27" i="20"/>
  <c r="M27" i="20"/>
  <c r="L27" i="20"/>
  <c r="K27" i="20"/>
  <c r="J27" i="20"/>
  <c r="I27" i="20"/>
  <c r="H27" i="20"/>
  <c r="G27" i="20"/>
  <c r="F27" i="20"/>
  <c r="E27" i="20"/>
  <c r="D27" i="20"/>
  <c r="T27" i="20" s="1"/>
  <c r="C27" i="20"/>
  <c r="B27" i="20"/>
  <c r="A27" i="20"/>
  <c r="S26" i="20"/>
  <c r="R26" i="20"/>
  <c r="Q26" i="20"/>
  <c r="P26" i="20"/>
  <c r="O26" i="20"/>
  <c r="N26" i="20"/>
  <c r="M26" i="20"/>
  <c r="L26" i="20"/>
  <c r="K26" i="20"/>
  <c r="J26" i="20"/>
  <c r="I26" i="20"/>
  <c r="H26" i="20"/>
  <c r="G26" i="20"/>
  <c r="F26" i="20"/>
  <c r="E26" i="20"/>
  <c r="D26" i="20"/>
  <c r="C26" i="20"/>
  <c r="B26" i="20"/>
  <c r="A26" i="20"/>
  <c r="S25" i="20"/>
  <c r="R25" i="20"/>
  <c r="Q25" i="20"/>
  <c r="P25" i="20"/>
  <c r="O25" i="20"/>
  <c r="N25" i="20"/>
  <c r="M25" i="20"/>
  <c r="L25" i="20"/>
  <c r="K25" i="20"/>
  <c r="J25" i="20"/>
  <c r="I25" i="20"/>
  <c r="H25" i="20"/>
  <c r="G25" i="20"/>
  <c r="F25" i="20"/>
  <c r="E25" i="20"/>
  <c r="D25" i="20"/>
  <c r="C25" i="20"/>
  <c r="B25" i="20"/>
  <c r="A25" i="20"/>
  <c r="S24" i="20"/>
  <c r="R24" i="20"/>
  <c r="Q24" i="20"/>
  <c r="P24" i="20"/>
  <c r="O24" i="20"/>
  <c r="N24" i="20"/>
  <c r="M24" i="20"/>
  <c r="L24" i="20"/>
  <c r="K24" i="20"/>
  <c r="J24" i="20"/>
  <c r="I24" i="20"/>
  <c r="H24" i="20"/>
  <c r="G24" i="20"/>
  <c r="F24" i="20"/>
  <c r="E24" i="20"/>
  <c r="D24" i="20"/>
  <c r="C24" i="20"/>
  <c r="B24" i="20"/>
  <c r="A24" i="20"/>
  <c r="S23" i="20"/>
  <c r="R23" i="20"/>
  <c r="Q23" i="20"/>
  <c r="P23" i="20"/>
  <c r="O23" i="20"/>
  <c r="N23" i="20"/>
  <c r="M23" i="20"/>
  <c r="L23" i="20"/>
  <c r="K23" i="20"/>
  <c r="J23" i="20"/>
  <c r="I23" i="20"/>
  <c r="H23" i="20"/>
  <c r="G23" i="20"/>
  <c r="F23" i="20"/>
  <c r="E23" i="20"/>
  <c r="D23" i="20"/>
  <c r="C23" i="20"/>
  <c r="B23" i="20"/>
  <c r="A23" i="20"/>
  <c r="S22" i="20"/>
  <c r="R22" i="20"/>
  <c r="Q22" i="20"/>
  <c r="P22" i="20"/>
  <c r="O22" i="20"/>
  <c r="N22" i="20"/>
  <c r="M22" i="20"/>
  <c r="L22" i="20"/>
  <c r="K22" i="20"/>
  <c r="J22" i="20"/>
  <c r="I22" i="20"/>
  <c r="H22" i="20"/>
  <c r="G22" i="20"/>
  <c r="F22" i="20"/>
  <c r="E22" i="20"/>
  <c r="D22" i="20"/>
  <c r="T22" i="20" s="1"/>
  <c r="C22" i="20"/>
  <c r="B22" i="20"/>
  <c r="A22" i="20"/>
  <c r="S21" i="20"/>
  <c r="R21" i="20"/>
  <c r="Q21" i="20"/>
  <c r="P21" i="20"/>
  <c r="O21" i="20"/>
  <c r="N21" i="20"/>
  <c r="M21" i="20"/>
  <c r="L21" i="20"/>
  <c r="K21" i="20"/>
  <c r="J21" i="20"/>
  <c r="I21" i="20"/>
  <c r="H21" i="20"/>
  <c r="G21" i="20"/>
  <c r="F21" i="20"/>
  <c r="E21" i="20"/>
  <c r="D21" i="20"/>
  <c r="C21" i="20"/>
  <c r="B21" i="20"/>
  <c r="A21" i="20"/>
  <c r="S20" i="20"/>
  <c r="R20" i="20"/>
  <c r="Q20" i="20"/>
  <c r="P20" i="20"/>
  <c r="O20" i="20"/>
  <c r="N20" i="20"/>
  <c r="M20" i="20"/>
  <c r="L20" i="20"/>
  <c r="K20" i="20"/>
  <c r="J20" i="20"/>
  <c r="I20" i="20"/>
  <c r="H20" i="20"/>
  <c r="G20" i="20"/>
  <c r="F20" i="20"/>
  <c r="E20" i="20"/>
  <c r="D20" i="20"/>
  <c r="C20" i="20"/>
  <c r="B20" i="20"/>
  <c r="A20" i="20"/>
  <c r="S19" i="20"/>
  <c r="R19" i="20"/>
  <c r="Q19" i="20"/>
  <c r="P19" i="20"/>
  <c r="O19" i="20"/>
  <c r="N19" i="20"/>
  <c r="M19" i="20"/>
  <c r="L19" i="20"/>
  <c r="K19" i="20"/>
  <c r="J19" i="20"/>
  <c r="I19" i="20"/>
  <c r="H19" i="20"/>
  <c r="G19" i="20"/>
  <c r="F19" i="20"/>
  <c r="E19" i="20"/>
  <c r="D19" i="20"/>
  <c r="C19" i="20"/>
  <c r="B19" i="20"/>
  <c r="A19" i="20"/>
  <c r="S18" i="20"/>
  <c r="R18" i="20"/>
  <c r="Q18" i="20"/>
  <c r="P18" i="20"/>
  <c r="O18" i="20"/>
  <c r="N18" i="20"/>
  <c r="M18" i="20"/>
  <c r="L18" i="20"/>
  <c r="K18" i="20"/>
  <c r="J18" i="20"/>
  <c r="I18" i="20"/>
  <c r="H18" i="20"/>
  <c r="G18" i="20"/>
  <c r="F18" i="20"/>
  <c r="E18" i="20"/>
  <c r="D18" i="20"/>
  <c r="C18" i="20"/>
  <c r="B18" i="20"/>
  <c r="A18" i="20"/>
  <c r="S17" i="20"/>
  <c r="R17" i="20"/>
  <c r="Q17" i="20"/>
  <c r="P17" i="20"/>
  <c r="O17" i="20"/>
  <c r="N17" i="20"/>
  <c r="M17" i="20"/>
  <c r="L17" i="20"/>
  <c r="K17" i="20"/>
  <c r="J17" i="20"/>
  <c r="I17" i="20"/>
  <c r="H17" i="20"/>
  <c r="G17" i="20"/>
  <c r="F17" i="20"/>
  <c r="E17" i="20"/>
  <c r="D17" i="20"/>
  <c r="C17" i="20"/>
  <c r="B17" i="20"/>
  <c r="A17" i="20"/>
  <c r="S16" i="20"/>
  <c r="R16" i="20"/>
  <c r="Q16" i="20"/>
  <c r="P16" i="20"/>
  <c r="O16" i="20"/>
  <c r="N16" i="20"/>
  <c r="M16" i="20"/>
  <c r="L16" i="20"/>
  <c r="K16" i="20"/>
  <c r="J16" i="20"/>
  <c r="I16" i="20"/>
  <c r="H16" i="20"/>
  <c r="G16" i="20"/>
  <c r="F16" i="20"/>
  <c r="E16" i="20"/>
  <c r="D16" i="20"/>
  <c r="C16" i="20"/>
  <c r="T16" i="20" s="1"/>
  <c r="B16" i="20"/>
  <c r="A16" i="20"/>
  <c r="S15" i="20"/>
  <c r="R15" i="20"/>
  <c r="Q15" i="20"/>
  <c r="P15" i="20"/>
  <c r="O15" i="20"/>
  <c r="N15" i="20"/>
  <c r="M15" i="20"/>
  <c r="L15" i="20"/>
  <c r="K15" i="20"/>
  <c r="J15" i="20"/>
  <c r="I15" i="20"/>
  <c r="H15" i="20"/>
  <c r="G15" i="20"/>
  <c r="F15" i="20"/>
  <c r="E15" i="20"/>
  <c r="D15" i="20"/>
  <c r="C15" i="20"/>
  <c r="B15" i="20"/>
  <c r="A15" i="20"/>
  <c r="S14" i="20"/>
  <c r="R14" i="20"/>
  <c r="Q14" i="20"/>
  <c r="P14" i="20"/>
  <c r="O14" i="20"/>
  <c r="N14" i="20"/>
  <c r="M14" i="20"/>
  <c r="L14" i="20"/>
  <c r="K14" i="20"/>
  <c r="J14" i="20"/>
  <c r="I14" i="20"/>
  <c r="H14" i="20"/>
  <c r="G14" i="20"/>
  <c r="F14" i="20"/>
  <c r="E14" i="20"/>
  <c r="D14" i="20"/>
  <c r="C14" i="20"/>
  <c r="B14" i="20"/>
  <c r="A14" i="20"/>
  <c r="S13" i="20"/>
  <c r="R13" i="20"/>
  <c r="Q13" i="20"/>
  <c r="P13" i="20"/>
  <c r="O13" i="20"/>
  <c r="N13" i="20"/>
  <c r="M13" i="20"/>
  <c r="L13" i="20"/>
  <c r="K13" i="20"/>
  <c r="J13" i="20"/>
  <c r="I13" i="20"/>
  <c r="H13" i="20"/>
  <c r="G13" i="20"/>
  <c r="F13" i="20"/>
  <c r="E13" i="20"/>
  <c r="D13" i="20"/>
  <c r="C13" i="20"/>
  <c r="B13" i="20"/>
  <c r="A13" i="20"/>
  <c r="S12" i="20"/>
  <c r="R12" i="20"/>
  <c r="Q12" i="20"/>
  <c r="P12" i="20"/>
  <c r="O12" i="20"/>
  <c r="N12" i="20"/>
  <c r="M12" i="20"/>
  <c r="L12" i="20"/>
  <c r="K12" i="20"/>
  <c r="J12" i="20"/>
  <c r="I12" i="20"/>
  <c r="H12" i="20"/>
  <c r="G12" i="20"/>
  <c r="F12" i="20"/>
  <c r="E12" i="20"/>
  <c r="D12" i="20"/>
  <c r="C12" i="20"/>
  <c r="B12" i="20"/>
  <c r="A12" i="20"/>
  <c r="S11" i="20"/>
  <c r="R11" i="20"/>
  <c r="Q11" i="20"/>
  <c r="P11" i="20"/>
  <c r="O11" i="20"/>
  <c r="N11" i="20"/>
  <c r="M11" i="20"/>
  <c r="L11" i="20"/>
  <c r="K11" i="20"/>
  <c r="J11" i="20"/>
  <c r="I11" i="20"/>
  <c r="H11" i="20"/>
  <c r="G11" i="20"/>
  <c r="F11" i="20"/>
  <c r="E11" i="20"/>
  <c r="D11" i="20"/>
  <c r="C11" i="20"/>
  <c r="T11" i="20" s="1"/>
  <c r="B11" i="20"/>
  <c r="A11" i="20"/>
  <c r="S10" i="20"/>
  <c r="R10" i="20"/>
  <c r="Q10" i="20"/>
  <c r="P10" i="20"/>
  <c r="O10" i="20"/>
  <c r="N10" i="20"/>
  <c r="M10" i="20"/>
  <c r="L10" i="20"/>
  <c r="K10" i="20"/>
  <c r="J10" i="20"/>
  <c r="I10" i="20"/>
  <c r="H10" i="20"/>
  <c r="G10" i="20"/>
  <c r="F10" i="20"/>
  <c r="E10" i="20"/>
  <c r="D10" i="20"/>
  <c r="C10" i="20"/>
  <c r="B10" i="20"/>
  <c r="A10" i="20"/>
  <c r="S9" i="20"/>
  <c r="R9" i="20"/>
  <c r="Q9" i="20"/>
  <c r="P9" i="20"/>
  <c r="O9" i="20"/>
  <c r="N9" i="20"/>
  <c r="M9" i="20"/>
  <c r="L9" i="20"/>
  <c r="K9" i="20"/>
  <c r="J9" i="20"/>
  <c r="I9" i="20"/>
  <c r="H9" i="20"/>
  <c r="G9" i="20"/>
  <c r="F9" i="20"/>
  <c r="E9" i="20"/>
  <c r="D9" i="20"/>
  <c r="C9" i="20"/>
  <c r="B9" i="20"/>
  <c r="A9" i="20"/>
  <c r="S8" i="20"/>
  <c r="R8" i="20"/>
  <c r="Q8" i="20"/>
  <c r="P8" i="20"/>
  <c r="O8" i="20"/>
  <c r="N8" i="20"/>
  <c r="M8" i="20"/>
  <c r="L8" i="20"/>
  <c r="K8" i="20"/>
  <c r="J8" i="20"/>
  <c r="I8" i="20"/>
  <c r="H8" i="20"/>
  <c r="G8" i="20"/>
  <c r="F8" i="20"/>
  <c r="E8" i="20"/>
  <c r="D8" i="20"/>
  <c r="C8" i="20"/>
  <c r="B8" i="20"/>
  <c r="A8" i="20"/>
  <c r="S7" i="20"/>
  <c r="R7" i="20"/>
  <c r="Q7" i="20"/>
  <c r="P7" i="20"/>
  <c r="O7" i="20"/>
  <c r="N7" i="20"/>
  <c r="M7" i="20"/>
  <c r="L7" i="20"/>
  <c r="K7" i="20"/>
  <c r="J7" i="20"/>
  <c r="I7" i="20"/>
  <c r="H7" i="20"/>
  <c r="G7" i="20"/>
  <c r="F7" i="20"/>
  <c r="E7" i="20"/>
  <c r="D7" i="20"/>
  <c r="C7" i="20"/>
  <c r="B7" i="20"/>
  <c r="A7" i="20"/>
  <c r="S6" i="20"/>
  <c r="R6" i="20"/>
  <c r="Q6" i="20"/>
  <c r="P6" i="20"/>
  <c r="O6" i="20"/>
  <c r="N6" i="20"/>
  <c r="M6" i="20"/>
  <c r="L6" i="20"/>
  <c r="K6" i="20"/>
  <c r="J6" i="20"/>
  <c r="I6" i="20"/>
  <c r="H6" i="20"/>
  <c r="G6" i="20"/>
  <c r="F6" i="20"/>
  <c r="E6" i="20"/>
  <c r="D6" i="20"/>
  <c r="C6" i="20"/>
  <c r="T6" i="20" s="1"/>
  <c r="B6" i="20"/>
  <c r="A6" i="20"/>
  <c r="S5" i="20"/>
  <c r="R5" i="20"/>
  <c r="Q5" i="20"/>
  <c r="P5" i="20"/>
  <c r="O5" i="20"/>
  <c r="N5" i="20"/>
  <c r="M5" i="20"/>
  <c r="L5" i="20"/>
  <c r="K5" i="20"/>
  <c r="J5" i="20"/>
  <c r="I5" i="20"/>
  <c r="H5" i="20"/>
  <c r="G5" i="20"/>
  <c r="F5" i="20"/>
  <c r="E5" i="20"/>
  <c r="D5" i="20"/>
  <c r="C5" i="20"/>
  <c r="B5" i="20"/>
  <c r="A5" i="20"/>
  <c r="S4" i="20"/>
  <c r="R4" i="20"/>
  <c r="Q4" i="20"/>
  <c r="Q125" i="20" s="1"/>
  <c r="P4" i="20"/>
  <c r="O4" i="20"/>
  <c r="N4" i="20"/>
  <c r="M4" i="20"/>
  <c r="L4" i="20"/>
  <c r="K4" i="20"/>
  <c r="J4" i="20"/>
  <c r="I4" i="20"/>
  <c r="I125" i="20" s="1"/>
  <c r="H4" i="20"/>
  <c r="G4" i="20"/>
  <c r="F4" i="20"/>
  <c r="E4" i="20"/>
  <c r="D4" i="20"/>
  <c r="C4" i="20"/>
  <c r="B4" i="20"/>
  <c r="A4" i="20"/>
  <c r="S3" i="20"/>
  <c r="R3" i="20"/>
  <c r="Q3" i="20"/>
  <c r="P3" i="20"/>
  <c r="O3" i="20"/>
  <c r="N3" i="20"/>
  <c r="M3" i="20"/>
  <c r="L3" i="20"/>
  <c r="K3" i="20"/>
  <c r="J3" i="20"/>
  <c r="I3" i="20"/>
  <c r="H3" i="20"/>
  <c r="G3" i="20"/>
  <c r="F3" i="20"/>
  <c r="E3" i="20"/>
  <c r="D3" i="20"/>
  <c r="C3" i="20"/>
  <c r="B3" i="20"/>
  <c r="A3" i="20"/>
  <c r="S2" i="20"/>
  <c r="S125" i="20" s="1"/>
  <c r="R2" i="20"/>
  <c r="R125" i="20" s="1"/>
  <c r="Q2" i="20"/>
  <c r="P2" i="20"/>
  <c r="P125" i="20" s="1"/>
  <c r="O2" i="20"/>
  <c r="O125" i="20" s="1"/>
  <c r="N2" i="20"/>
  <c r="N125" i="20" s="1"/>
  <c r="M2" i="20"/>
  <c r="M125" i="20" s="1"/>
  <c r="L2" i="20"/>
  <c r="L125" i="20" s="1"/>
  <c r="K2" i="20"/>
  <c r="K125" i="20" s="1"/>
  <c r="J2" i="20"/>
  <c r="J125" i="20" s="1"/>
  <c r="I2" i="20"/>
  <c r="H2" i="20"/>
  <c r="H125" i="20" s="1"/>
  <c r="G2" i="20"/>
  <c r="G125" i="20" s="1"/>
  <c r="F2" i="20"/>
  <c r="F125" i="20" s="1"/>
  <c r="E2" i="20"/>
  <c r="E125" i="20" s="1"/>
  <c r="D2" i="20"/>
  <c r="T2" i="20" s="1"/>
  <c r="C2" i="20"/>
  <c r="C125" i="20" s="1"/>
  <c r="B2" i="20"/>
  <c r="A2" i="20"/>
  <c r="T1" i="20"/>
  <c r="S1" i="20"/>
  <c r="R1" i="20"/>
  <c r="Q1" i="20"/>
  <c r="P1" i="20"/>
  <c r="O1" i="20"/>
  <c r="N1" i="20"/>
  <c r="M1" i="20"/>
  <c r="L1" i="20"/>
  <c r="K1" i="20"/>
  <c r="J1" i="20"/>
  <c r="I1" i="20"/>
  <c r="H1" i="20"/>
  <c r="G1" i="20"/>
  <c r="F1" i="20"/>
  <c r="E1" i="20"/>
  <c r="D1" i="20"/>
  <c r="C1" i="20"/>
  <c r="S97" i="16"/>
  <c r="R97" i="16"/>
  <c r="Q97" i="16"/>
  <c r="P97" i="16"/>
  <c r="O97" i="16"/>
  <c r="N97" i="16"/>
  <c r="M97" i="16"/>
  <c r="L97" i="16"/>
  <c r="K97" i="16"/>
  <c r="J97" i="16"/>
  <c r="I97" i="16"/>
  <c r="H97" i="16"/>
  <c r="G97" i="16"/>
  <c r="F97" i="16"/>
  <c r="E97" i="16"/>
  <c r="D97" i="16"/>
  <c r="C97" i="16"/>
  <c r="B97" i="16"/>
  <c r="A97" i="16"/>
  <c r="S96" i="16"/>
  <c r="R96" i="16"/>
  <c r="Q96" i="16"/>
  <c r="P96" i="16"/>
  <c r="O96" i="16"/>
  <c r="N96" i="16"/>
  <c r="M96" i="16"/>
  <c r="L96" i="16"/>
  <c r="K96" i="16"/>
  <c r="J96" i="16"/>
  <c r="I96" i="16"/>
  <c r="H96" i="16"/>
  <c r="G96" i="16"/>
  <c r="F96" i="16"/>
  <c r="E96" i="16"/>
  <c r="D96" i="16"/>
  <c r="C96" i="16"/>
  <c r="B96" i="16"/>
  <c r="A96" i="16"/>
  <c r="S95" i="16"/>
  <c r="R95" i="16"/>
  <c r="Q95" i="16"/>
  <c r="P95" i="16"/>
  <c r="O95" i="16"/>
  <c r="N95" i="16"/>
  <c r="M95" i="16"/>
  <c r="L95" i="16"/>
  <c r="K95" i="16"/>
  <c r="J95" i="16"/>
  <c r="I95" i="16"/>
  <c r="H95" i="16"/>
  <c r="G95" i="16"/>
  <c r="F95" i="16"/>
  <c r="E95" i="16"/>
  <c r="D95" i="16"/>
  <c r="C95" i="16"/>
  <c r="B95" i="16"/>
  <c r="A95" i="16"/>
  <c r="S94" i="16"/>
  <c r="R94" i="16"/>
  <c r="Q94" i="16"/>
  <c r="P94" i="16"/>
  <c r="O94" i="16"/>
  <c r="N94" i="16"/>
  <c r="M94" i="16"/>
  <c r="L94" i="16"/>
  <c r="K94" i="16"/>
  <c r="J94" i="16"/>
  <c r="I94" i="16"/>
  <c r="H94" i="16"/>
  <c r="G94" i="16"/>
  <c r="F94" i="16"/>
  <c r="E94" i="16"/>
  <c r="D94" i="16"/>
  <c r="C94" i="16"/>
  <c r="B94" i="16"/>
  <c r="A94" i="16"/>
  <c r="S93" i="16"/>
  <c r="R93" i="16"/>
  <c r="Q93" i="16"/>
  <c r="P93" i="16"/>
  <c r="O93" i="16"/>
  <c r="N93" i="16"/>
  <c r="M93" i="16"/>
  <c r="L93" i="16"/>
  <c r="K93" i="16"/>
  <c r="J93" i="16"/>
  <c r="I93" i="16"/>
  <c r="H93" i="16"/>
  <c r="G93" i="16"/>
  <c r="F93" i="16"/>
  <c r="E93" i="16"/>
  <c r="D93" i="16"/>
  <c r="C93" i="16"/>
  <c r="B93" i="16"/>
  <c r="A93" i="16"/>
  <c r="S92" i="16"/>
  <c r="R92" i="16"/>
  <c r="Q92" i="16"/>
  <c r="P92" i="16"/>
  <c r="O92" i="16"/>
  <c r="N92" i="16"/>
  <c r="M92" i="16"/>
  <c r="L92" i="16"/>
  <c r="K92" i="16"/>
  <c r="J92" i="16"/>
  <c r="I92" i="16"/>
  <c r="H92" i="16"/>
  <c r="G92" i="16"/>
  <c r="F92" i="16"/>
  <c r="E92" i="16"/>
  <c r="D92" i="16"/>
  <c r="C92" i="16"/>
  <c r="B92" i="16"/>
  <c r="A92" i="16"/>
  <c r="S91" i="16"/>
  <c r="R91" i="16"/>
  <c r="Q91" i="16"/>
  <c r="P91" i="16"/>
  <c r="O91" i="16"/>
  <c r="N91" i="16"/>
  <c r="M91" i="16"/>
  <c r="L91" i="16"/>
  <c r="K91" i="16"/>
  <c r="J91" i="16"/>
  <c r="I91" i="16"/>
  <c r="H91" i="16"/>
  <c r="G91" i="16"/>
  <c r="F91" i="16"/>
  <c r="E91" i="16"/>
  <c r="D91" i="16"/>
  <c r="C91" i="16"/>
  <c r="B91" i="16"/>
  <c r="A91" i="16"/>
  <c r="S90" i="16"/>
  <c r="R90" i="16"/>
  <c r="Q90" i="16"/>
  <c r="P90" i="16"/>
  <c r="O90" i="16"/>
  <c r="N90" i="16"/>
  <c r="M90" i="16"/>
  <c r="L90" i="16"/>
  <c r="K90" i="16"/>
  <c r="J90" i="16"/>
  <c r="I90" i="16"/>
  <c r="H90" i="16"/>
  <c r="G90" i="16"/>
  <c r="F90" i="16"/>
  <c r="E90" i="16"/>
  <c r="D90" i="16"/>
  <c r="C90" i="16"/>
  <c r="T90" i="16" s="1"/>
  <c r="B90" i="16"/>
  <c r="A90" i="16"/>
  <c r="S89" i="16"/>
  <c r="R89" i="16"/>
  <c r="Q89" i="16"/>
  <c r="P89" i="16"/>
  <c r="O89" i="16"/>
  <c r="N89" i="16"/>
  <c r="M89" i="16"/>
  <c r="L89" i="16"/>
  <c r="K89" i="16"/>
  <c r="J89" i="16"/>
  <c r="I89" i="16"/>
  <c r="H89" i="16"/>
  <c r="G89" i="16"/>
  <c r="F89" i="16"/>
  <c r="E89" i="16"/>
  <c r="D89" i="16"/>
  <c r="C89" i="16"/>
  <c r="B89" i="16"/>
  <c r="A89" i="16"/>
  <c r="S88" i="16"/>
  <c r="R88" i="16"/>
  <c r="Q88" i="16"/>
  <c r="P88" i="16"/>
  <c r="O88" i="16"/>
  <c r="N88" i="16"/>
  <c r="M88" i="16"/>
  <c r="L88" i="16"/>
  <c r="K88" i="16"/>
  <c r="J88" i="16"/>
  <c r="I88" i="16"/>
  <c r="H88" i="16"/>
  <c r="G88" i="16"/>
  <c r="F88" i="16"/>
  <c r="E88" i="16"/>
  <c r="D88" i="16"/>
  <c r="C88" i="16"/>
  <c r="B88" i="16"/>
  <c r="A88" i="16"/>
  <c r="S87" i="16"/>
  <c r="R87" i="16"/>
  <c r="Q87" i="16"/>
  <c r="P87" i="16"/>
  <c r="O87" i="16"/>
  <c r="N87" i="16"/>
  <c r="M87" i="16"/>
  <c r="L87" i="16"/>
  <c r="K87" i="16"/>
  <c r="J87" i="16"/>
  <c r="I87" i="16"/>
  <c r="H87" i="16"/>
  <c r="G87" i="16"/>
  <c r="F87" i="16"/>
  <c r="E87" i="16"/>
  <c r="D87" i="16"/>
  <c r="C87" i="16"/>
  <c r="B87" i="16"/>
  <c r="A87" i="16"/>
  <c r="S86" i="16"/>
  <c r="R86" i="16"/>
  <c r="Q86" i="16"/>
  <c r="P86" i="16"/>
  <c r="O86" i="16"/>
  <c r="N86" i="16"/>
  <c r="M86" i="16"/>
  <c r="L86" i="16"/>
  <c r="K86" i="16"/>
  <c r="J86" i="16"/>
  <c r="I86" i="16"/>
  <c r="H86" i="16"/>
  <c r="G86" i="16"/>
  <c r="F86" i="16"/>
  <c r="E86" i="16"/>
  <c r="D86" i="16"/>
  <c r="C86" i="16"/>
  <c r="B86" i="16"/>
  <c r="A86" i="16"/>
  <c r="S85" i="16"/>
  <c r="R85" i="16"/>
  <c r="Q85" i="16"/>
  <c r="P85" i="16"/>
  <c r="O85" i="16"/>
  <c r="N85" i="16"/>
  <c r="M85" i="16"/>
  <c r="L85" i="16"/>
  <c r="K85" i="16"/>
  <c r="J85" i="16"/>
  <c r="I85" i="16"/>
  <c r="H85" i="16"/>
  <c r="G85" i="16"/>
  <c r="F85" i="16"/>
  <c r="E85" i="16"/>
  <c r="D85" i="16"/>
  <c r="C85" i="16"/>
  <c r="B85" i="16"/>
  <c r="A85" i="16"/>
  <c r="S84" i="16"/>
  <c r="R84" i="16"/>
  <c r="Q84" i="16"/>
  <c r="P84" i="16"/>
  <c r="O84" i="16"/>
  <c r="N84" i="16"/>
  <c r="M84" i="16"/>
  <c r="L84" i="16"/>
  <c r="K84" i="16"/>
  <c r="J84" i="16"/>
  <c r="I84" i="16"/>
  <c r="H84" i="16"/>
  <c r="G84" i="16"/>
  <c r="F84" i="16"/>
  <c r="E84" i="16"/>
  <c r="D84" i="16"/>
  <c r="C84" i="16"/>
  <c r="B84" i="16"/>
  <c r="A84" i="16"/>
  <c r="S83" i="16"/>
  <c r="R83" i="16"/>
  <c r="Q83" i="16"/>
  <c r="P83" i="16"/>
  <c r="O83" i="16"/>
  <c r="N83" i="16"/>
  <c r="M83" i="16"/>
  <c r="L83" i="16"/>
  <c r="K83" i="16"/>
  <c r="J83" i="16"/>
  <c r="I83" i="16"/>
  <c r="H83" i="16"/>
  <c r="G83" i="16"/>
  <c r="F83" i="16"/>
  <c r="E83" i="16"/>
  <c r="D83" i="16"/>
  <c r="C83" i="16"/>
  <c r="B83" i="16"/>
  <c r="A83" i="16"/>
  <c r="S82" i="16"/>
  <c r="R82" i="16"/>
  <c r="Q82" i="16"/>
  <c r="P82" i="16"/>
  <c r="O82" i="16"/>
  <c r="N82" i="16"/>
  <c r="M82" i="16"/>
  <c r="L82" i="16"/>
  <c r="K82" i="16"/>
  <c r="J82" i="16"/>
  <c r="I82" i="16"/>
  <c r="H82" i="16"/>
  <c r="G82" i="16"/>
  <c r="F82" i="16"/>
  <c r="E82" i="16"/>
  <c r="D82" i="16"/>
  <c r="C82" i="16"/>
  <c r="B82" i="16"/>
  <c r="A82" i="16"/>
  <c r="S81" i="16"/>
  <c r="R81" i="16"/>
  <c r="Q81" i="16"/>
  <c r="P81" i="16"/>
  <c r="O81" i="16"/>
  <c r="N81" i="16"/>
  <c r="M81" i="16"/>
  <c r="L81" i="16"/>
  <c r="K81" i="16"/>
  <c r="J81" i="16"/>
  <c r="I81" i="16"/>
  <c r="H81" i="16"/>
  <c r="G81" i="16"/>
  <c r="F81" i="16"/>
  <c r="E81" i="16"/>
  <c r="D81" i="16"/>
  <c r="C81" i="16"/>
  <c r="B81" i="16"/>
  <c r="A81" i="16"/>
  <c r="S80" i="16"/>
  <c r="R80" i="16"/>
  <c r="Q80" i="16"/>
  <c r="P80" i="16"/>
  <c r="O80" i="16"/>
  <c r="N80" i="16"/>
  <c r="M80" i="16"/>
  <c r="L80" i="16"/>
  <c r="K80" i="16"/>
  <c r="J80" i="16"/>
  <c r="I80" i="16"/>
  <c r="H80" i="16"/>
  <c r="G80" i="16"/>
  <c r="F80" i="16"/>
  <c r="E80" i="16"/>
  <c r="D80" i="16"/>
  <c r="C80" i="16"/>
  <c r="B80" i="16"/>
  <c r="A80" i="16"/>
  <c r="S79" i="16"/>
  <c r="R79" i="16"/>
  <c r="Q79" i="16"/>
  <c r="P79" i="16"/>
  <c r="O79" i="16"/>
  <c r="N79" i="16"/>
  <c r="M79" i="16"/>
  <c r="L79" i="16"/>
  <c r="K79" i="16"/>
  <c r="J79" i="16"/>
  <c r="I79" i="16"/>
  <c r="H79" i="16"/>
  <c r="G79" i="16"/>
  <c r="F79" i="16"/>
  <c r="E79" i="16"/>
  <c r="D79" i="16"/>
  <c r="C79" i="16"/>
  <c r="B79" i="16"/>
  <c r="A79" i="16"/>
  <c r="S78" i="16"/>
  <c r="R78" i="16"/>
  <c r="Q78" i="16"/>
  <c r="P78" i="16"/>
  <c r="O78" i="16"/>
  <c r="N78" i="16"/>
  <c r="M78" i="16"/>
  <c r="L78" i="16"/>
  <c r="K78" i="16"/>
  <c r="J78" i="16"/>
  <c r="I78" i="16"/>
  <c r="H78" i="16"/>
  <c r="G78" i="16"/>
  <c r="F78" i="16"/>
  <c r="E78" i="16"/>
  <c r="D78" i="16"/>
  <c r="C78" i="16"/>
  <c r="B78" i="16"/>
  <c r="A78" i="16"/>
  <c r="S77" i="16"/>
  <c r="R77" i="16"/>
  <c r="Q77" i="16"/>
  <c r="P77" i="16"/>
  <c r="O77" i="16"/>
  <c r="N77" i="16"/>
  <c r="M77" i="16"/>
  <c r="L77" i="16"/>
  <c r="K77" i="16"/>
  <c r="J77" i="16"/>
  <c r="I77" i="16"/>
  <c r="H77" i="16"/>
  <c r="G77" i="16"/>
  <c r="F77" i="16"/>
  <c r="E77" i="16"/>
  <c r="D77" i="16"/>
  <c r="C77" i="16"/>
  <c r="B77" i="16"/>
  <c r="A77" i="16"/>
  <c r="S76" i="16"/>
  <c r="R76" i="16"/>
  <c r="Q76" i="16"/>
  <c r="P76" i="16"/>
  <c r="O76" i="16"/>
  <c r="N76" i="16"/>
  <c r="M76" i="16"/>
  <c r="L76" i="16"/>
  <c r="K76" i="16"/>
  <c r="J76" i="16"/>
  <c r="I76" i="16"/>
  <c r="H76" i="16"/>
  <c r="G76" i="16"/>
  <c r="F76" i="16"/>
  <c r="E76" i="16"/>
  <c r="D76" i="16"/>
  <c r="C76" i="16"/>
  <c r="B76" i="16"/>
  <c r="A76" i="16"/>
  <c r="S75" i="16"/>
  <c r="R75" i="16"/>
  <c r="Q75" i="16"/>
  <c r="P75" i="16"/>
  <c r="O75" i="16"/>
  <c r="N75" i="16"/>
  <c r="M75" i="16"/>
  <c r="L75" i="16"/>
  <c r="K75" i="16"/>
  <c r="J75" i="16"/>
  <c r="I75" i="16"/>
  <c r="H75" i="16"/>
  <c r="G75" i="16"/>
  <c r="F75" i="16"/>
  <c r="E75" i="16"/>
  <c r="D75" i="16"/>
  <c r="C75" i="16"/>
  <c r="B75" i="16"/>
  <c r="A75" i="16"/>
  <c r="S74" i="16"/>
  <c r="R74" i="16"/>
  <c r="Q74" i="16"/>
  <c r="P74" i="16"/>
  <c r="O74" i="16"/>
  <c r="N74" i="16"/>
  <c r="M74" i="16"/>
  <c r="L74" i="16"/>
  <c r="K74" i="16"/>
  <c r="J74" i="16"/>
  <c r="I74" i="16"/>
  <c r="H74" i="16"/>
  <c r="G74" i="16"/>
  <c r="F74" i="16"/>
  <c r="E74" i="16"/>
  <c r="D74" i="16"/>
  <c r="C74" i="16"/>
  <c r="B74" i="16"/>
  <c r="A74" i="16"/>
  <c r="S73" i="16"/>
  <c r="R73" i="16"/>
  <c r="Q73" i="16"/>
  <c r="P73" i="16"/>
  <c r="O73" i="16"/>
  <c r="N73" i="16"/>
  <c r="M73" i="16"/>
  <c r="L73" i="16"/>
  <c r="K73" i="16"/>
  <c r="J73" i="16"/>
  <c r="I73" i="16"/>
  <c r="H73" i="16"/>
  <c r="G73" i="16"/>
  <c r="F73" i="16"/>
  <c r="E73" i="16"/>
  <c r="D73" i="16"/>
  <c r="C73" i="16"/>
  <c r="B73" i="16"/>
  <c r="A73" i="16"/>
  <c r="S72" i="16"/>
  <c r="R72" i="16"/>
  <c r="Q72" i="16"/>
  <c r="P72" i="16"/>
  <c r="O72" i="16"/>
  <c r="N72" i="16"/>
  <c r="M72" i="16"/>
  <c r="L72" i="16"/>
  <c r="K72" i="16"/>
  <c r="J72" i="16"/>
  <c r="I72" i="16"/>
  <c r="H72" i="16"/>
  <c r="G72" i="16"/>
  <c r="F72" i="16"/>
  <c r="E72" i="16"/>
  <c r="D72" i="16"/>
  <c r="C72" i="16"/>
  <c r="B72" i="16"/>
  <c r="A72" i="16"/>
  <c r="S71" i="16"/>
  <c r="R71" i="16"/>
  <c r="Q71" i="16"/>
  <c r="P71" i="16"/>
  <c r="O71" i="16"/>
  <c r="N71" i="16"/>
  <c r="M71" i="16"/>
  <c r="L71" i="16"/>
  <c r="K71" i="16"/>
  <c r="J71" i="16"/>
  <c r="I71" i="16"/>
  <c r="H71" i="16"/>
  <c r="G71" i="16"/>
  <c r="F71" i="16"/>
  <c r="E71" i="16"/>
  <c r="D71" i="16"/>
  <c r="C71" i="16"/>
  <c r="B71" i="16"/>
  <c r="A71" i="16"/>
  <c r="S70" i="16"/>
  <c r="R70" i="16"/>
  <c r="Q70" i="16"/>
  <c r="P70" i="16"/>
  <c r="O70" i="16"/>
  <c r="N70" i="16"/>
  <c r="M70" i="16"/>
  <c r="L70" i="16"/>
  <c r="K70" i="16"/>
  <c r="J70" i="16"/>
  <c r="I70" i="16"/>
  <c r="H70" i="16"/>
  <c r="G70" i="16"/>
  <c r="F70" i="16"/>
  <c r="E70" i="16"/>
  <c r="D70" i="16"/>
  <c r="C70" i="16"/>
  <c r="B70" i="16"/>
  <c r="A70" i="16"/>
  <c r="S69" i="16"/>
  <c r="R69" i="16"/>
  <c r="Q69" i="16"/>
  <c r="P69" i="16"/>
  <c r="O69" i="16"/>
  <c r="N69" i="16"/>
  <c r="M69" i="16"/>
  <c r="L69" i="16"/>
  <c r="K69" i="16"/>
  <c r="J69" i="16"/>
  <c r="I69" i="16"/>
  <c r="H69" i="16"/>
  <c r="G69" i="16"/>
  <c r="F69" i="16"/>
  <c r="E69" i="16"/>
  <c r="D69" i="16"/>
  <c r="C69" i="16"/>
  <c r="B69" i="16"/>
  <c r="A69" i="16"/>
  <c r="S68" i="16"/>
  <c r="R68" i="16"/>
  <c r="Q68" i="16"/>
  <c r="P68" i="16"/>
  <c r="O68" i="16"/>
  <c r="N68" i="16"/>
  <c r="M68" i="16"/>
  <c r="L68" i="16"/>
  <c r="K68" i="16"/>
  <c r="J68" i="16"/>
  <c r="I68" i="16"/>
  <c r="H68" i="16"/>
  <c r="G68" i="16"/>
  <c r="F68" i="16"/>
  <c r="E68" i="16"/>
  <c r="D68" i="16"/>
  <c r="C68" i="16"/>
  <c r="B68" i="16"/>
  <c r="A68" i="16"/>
  <c r="S67" i="16"/>
  <c r="R67" i="16"/>
  <c r="Q67" i="16"/>
  <c r="P67" i="16"/>
  <c r="O67" i="16"/>
  <c r="N67" i="16"/>
  <c r="M67" i="16"/>
  <c r="L67" i="16"/>
  <c r="K67" i="16"/>
  <c r="J67" i="16"/>
  <c r="I67" i="16"/>
  <c r="H67" i="16"/>
  <c r="G67" i="16"/>
  <c r="F67" i="16"/>
  <c r="E67" i="16"/>
  <c r="D67" i="16"/>
  <c r="C67" i="16"/>
  <c r="B67" i="16"/>
  <c r="A67" i="16"/>
  <c r="S66" i="16"/>
  <c r="R66" i="16"/>
  <c r="Q66" i="16"/>
  <c r="P66" i="16"/>
  <c r="O66" i="16"/>
  <c r="N66" i="16"/>
  <c r="M66" i="16"/>
  <c r="L66" i="16"/>
  <c r="K66" i="16"/>
  <c r="J66" i="16"/>
  <c r="I66" i="16"/>
  <c r="H66" i="16"/>
  <c r="G66" i="16"/>
  <c r="F66" i="16"/>
  <c r="E66" i="16"/>
  <c r="D66" i="16"/>
  <c r="C66" i="16"/>
  <c r="T66" i="16" s="1"/>
  <c r="B66" i="16"/>
  <c r="A66" i="16"/>
  <c r="S65" i="16"/>
  <c r="R65" i="16"/>
  <c r="Q65" i="16"/>
  <c r="P65" i="16"/>
  <c r="O65" i="16"/>
  <c r="N65" i="16"/>
  <c r="M65" i="16"/>
  <c r="L65" i="16"/>
  <c r="K65" i="16"/>
  <c r="J65" i="16"/>
  <c r="I65" i="16"/>
  <c r="H65" i="16"/>
  <c r="G65" i="16"/>
  <c r="F65" i="16"/>
  <c r="E65" i="16"/>
  <c r="D65" i="16"/>
  <c r="C65" i="16"/>
  <c r="B65" i="16"/>
  <c r="A65" i="16"/>
  <c r="S64" i="16"/>
  <c r="R64" i="16"/>
  <c r="Q64" i="16"/>
  <c r="P64" i="16"/>
  <c r="O64" i="16"/>
  <c r="N64" i="16"/>
  <c r="M64" i="16"/>
  <c r="L64" i="16"/>
  <c r="K64" i="16"/>
  <c r="J64" i="16"/>
  <c r="I64" i="16"/>
  <c r="H64" i="16"/>
  <c r="G64" i="16"/>
  <c r="F64" i="16"/>
  <c r="E64" i="16"/>
  <c r="D64" i="16"/>
  <c r="C64" i="16"/>
  <c r="B64" i="16"/>
  <c r="A64" i="16"/>
  <c r="S63" i="16"/>
  <c r="R63" i="16"/>
  <c r="Q63" i="16"/>
  <c r="P63" i="16"/>
  <c r="O63" i="16"/>
  <c r="N63" i="16"/>
  <c r="M63" i="16"/>
  <c r="L63" i="16"/>
  <c r="K63" i="16"/>
  <c r="J63" i="16"/>
  <c r="I63" i="16"/>
  <c r="H63" i="16"/>
  <c r="G63" i="16"/>
  <c r="F63" i="16"/>
  <c r="E63" i="16"/>
  <c r="D63" i="16"/>
  <c r="C63" i="16"/>
  <c r="B63" i="16"/>
  <c r="A63" i="16"/>
  <c r="S62" i="16"/>
  <c r="R62" i="16"/>
  <c r="Q62" i="16"/>
  <c r="P62" i="16"/>
  <c r="O62" i="16"/>
  <c r="N62" i="16"/>
  <c r="M62" i="16"/>
  <c r="L62" i="16"/>
  <c r="K62" i="16"/>
  <c r="J62" i="16"/>
  <c r="I62" i="16"/>
  <c r="H62" i="16"/>
  <c r="G62" i="16"/>
  <c r="F62" i="16"/>
  <c r="E62" i="16"/>
  <c r="D62" i="16"/>
  <c r="C62" i="16"/>
  <c r="B62" i="16"/>
  <c r="A62" i="16"/>
  <c r="S61" i="16"/>
  <c r="R61" i="16"/>
  <c r="Q61" i="16"/>
  <c r="P61" i="16"/>
  <c r="O61" i="16"/>
  <c r="N61" i="16"/>
  <c r="M61" i="16"/>
  <c r="L61" i="16"/>
  <c r="K61" i="16"/>
  <c r="J61" i="16"/>
  <c r="I61" i="16"/>
  <c r="H61" i="16"/>
  <c r="G61" i="16"/>
  <c r="F61" i="16"/>
  <c r="E61" i="16"/>
  <c r="D61" i="16"/>
  <c r="C61" i="16"/>
  <c r="B61" i="16"/>
  <c r="A61" i="16"/>
  <c r="S60" i="16"/>
  <c r="R60" i="16"/>
  <c r="Q60" i="16"/>
  <c r="P60" i="16"/>
  <c r="O60" i="16"/>
  <c r="N60" i="16"/>
  <c r="M60" i="16"/>
  <c r="L60" i="16"/>
  <c r="K60" i="16"/>
  <c r="J60" i="16"/>
  <c r="I60" i="16"/>
  <c r="H60" i="16"/>
  <c r="G60" i="16"/>
  <c r="F60" i="16"/>
  <c r="E60" i="16"/>
  <c r="D60" i="16"/>
  <c r="C60" i="16"/>
  <c r="B60" i="16"/>
  <c r="A60" i="16"/>
  <c r="S59" i="16"/>
  <c r="R59" i="16"/>
  <c r="Q59" i="16"/>
  <c r="P59" i="16"/>
  <c r="O59" i="16"/>
  <c r="N59" i="16"/>
  <c r="M59" i="16"/>
  <c r="L59" i="16"/>
  <c r="K59" i="16"/>
  <c r="J59" i="16"/>
  <c r="I59" i="16"/>
  <c r="H59" i="16"/>
  <c r="G59" i="16"/>
  <c r="F59" i="16"/>
  <c r="E59" i="16"/>
  <c r="D59" i="16"/>
  <c r="C59" i="16"/>
  <c r="B59" i="16"/>
  <c r="A59" i="16"/>
  <c r="S58" i="16"/>
  <c r="R58" i="16"/>
  <c r="Q58" i="16"/>
  <c r="P58" i="16"/>
  <c r="O58" i="16"/>
  <c r="N58" i="16"/>
  <c r="M58" i="16"/>
  <c r="L58" i="16"/>
  <c r="K58" i="16"/>
  <c r="J58" i="16"/>
  <c r="I58" i="16"/>
  <c r="H58" i="16"/>
  <c r="G58" i="16"/>
  <c r="F58" i="16"/>
  <c r="E58" i="16"/>
  <c r="D58" i="16"/>
  <c r="C58" i="16"/>
  <c r="T58" i="16" s="1"/>
  <c r="B58" i="16"/>
  <c r="A58" i="16"/>
  <c r="S57" i="16"/>
  <c r="R57" i="16"/>
  <c r="Q57" i="16"/>
  <c r="P57" i="16"/>
  <c r="O57" i="16"/>
  <c r="N57" i="16"/>
  <c r="M57" i="16"/>
  <c r="L57" i="16"/>
  <c r="K57" i="16"/>
  <c r="J57" i="16"/>
  <c r="I57" i="16"/>
  <c r="H57" i="16"/>
  <c r="G57" i="16"/>
  <c r="F57" i="16"/>
  <c r="E57" i="16"/>
  <c r="D57" i="16"/>
  <c r="C57" i="16"/>
  <c r="B57" i="16"/>
  <c r="A57" i="16"/>
  <c r="S56" i="16"/>
  <c r="R56" i="16"/>
  <c r="Q56" i="16"/>
  <c r="P56" i="16"/>
  <c r="O56" i="16"/>
  <c r="N56" i="16"/>
  <c r="M56" i="16"/>
  <c r="L56" i="16"/>
  <c r="K56" i="16"/>
  <c r="J56" i="16"/>
  <c r="I56" i="16"/>
  <c r="H56" i="16"/>
  <c r="G56" i="16"/>
  <c r="F56" i="16"/>
  <c r="E56" i="16"/>
  <c r="D56" i="16"/>
  <c r="C56" i="16"/>
  <c r="B56" i="16"/>
  <c r="A56" i="16"/>
  <c r="S55" i="16"/>
  <c r="R55" i="16"/>
  <c r="Q55" i="16"/>
  <c r="P55" i="16"/>
  <c r="O55" i="16"/>
  <c r="N55" i="16"/>
  <c r="M55" i="16"/>
  <c r="L55" i="16"/>
  <c r="K55" i="16"/>
  <c r="J55" i="16"/>
  <c r="I55" i="16"/>
  <c r="H55" i="16"/>
  <c r="G55" i="16"/>
  <c r="F55" i="16"/>
  <c r="E55" i="16"/>
  <c r="D55" i="16"/>
  <c r="C55" i="16"/>
  <c r="B55" i="16"/>
  <c r="A55" i="16"/>
  <c r="S54" i="16"/>
  <c r="R54" i="16"/>
  <c r="Q54" i="16"/>
  <c r="P54" i="16"/>
  <c r="O54" i="16"/>
  <c r="N54" i="16"/>
  <c r="M54" i="16"/>
  <c r="L54" i="16"/>
  <c r="K54" i="16"/>
  <c r="J54" i="16"/>
  <c r="I54" i="16"/>
  <c r="H54" i="16"/>
  <c r="G54" i="16"/>
  <c r="F54" i="16"/>
  <c r="E54" i="16"/>
  <c r="D54" i="16"/>
  <c r="C54" i="16"/>
  <c r="B54" i="16"/>
  <c r="A54" i="16"/>
  <c r="S53" i="16"/>
  <c r="R53" i="16"/>
  <c r="Q53" i="16"/>
  <c r="P53" i="16"/>
  <c r="O53" i="16"/>
  <c r="N53" i="16"/>
  <c r="M53" i="16"/>
  <c r="L53" i="16"/>
  <c r="K53" i="16"/>
  <c r="J53" i="16"/>
  <c r="I53" i="16"/>
  <c r="H53" i="16"/>
  <c r="G53" i="16"/>
  <c r="F53" i="16"/>
  <c r="E53" i="16"/>
  <c r="D53" i="16"/>
  <c r="C53" i="16"/>
  <c r="B53" i="16"/>
  <c r="A53" i="16"/>
  <c r="S52" i="16"/>
  <c r="R52" i="16"/>
  <c r="Q52" i="16"/>
  <c r="P52" i="16"/>
  <c r="O52" i="16"/>
  <c r="N52" i="16"/>
  <c r="M52" i="16"/>
  <c r="L52" i="16"/>
  <c r="K52" i="16"/>
  <c r="J52" i="16"/>
  <c r="I52" i="16"/>
  <c r="H52" i="16"/>
  <c r="G52" i="16"/>
  <c r="F52" i="16"/>
  <c r="E52" i="16"/>
  <c r="D52" i="16"/>
  <c r="C52" i="16"/>
  <c r="B52" i="16"/>
  <c r="A52" i="16"/>
  <c r="S51" i="16"/>
  <c r="R51" i="16"/>
  <c r="Q51" i="16"/>
  <c r="P51" i="16"/>
  <c r="O51" i="16"/>
  <c r="N51" i="16"/>
  <c r="M51" i="16"/>
  <c r="L51" i="16"/>
  <c r="K51" i="16"/>
  <c r="J51" i="16"/>
  <c r="I51" i="16"/>
  <c r="H51" i="16"/>
  <c r="G51" i="16"/>
  <c r="F51" i="16"/>
  <c r="E51" i="16"/>
  <c r="D51" i="16"/>
  <c r="C51" i="16"/>
  <c r="B51" i="16"/>
  <c r="A51" i="16"/>
  <c r="S50" i="16"/>
  <c r="R50" i="16"/>
  <c r="Q50" i="16"/>
  <c r="P50" i="16"/>
  <c r="O50" i="16"/>
  <c r="N50" i="16"/>
  <c r="M50" i="16"/>
  <c r="L50" i="16"/>
  <c r="K50" i="16"/>
  <c r="J50" i="16"/>
  <c r="I50" i="16"/>
  <c r="H50" i="16"/>
  <c r="G50" i="16"/>
  <c r="F50" i="16"/>
  <c r="E50" i="16"/>
  <c r="D50" i="16"/>
  <c r="C50" i="16"/>
  <c r="B50" i="16"/>
  <c r="A50" i="16"/>
  <c r="S49" i="16"/>
  <c r="R49" i="16"/>
  <c r="Q49" i="16"/>
  <c r="P49" i="16"/>
  <c r="O49" i="16"/>
  <c r="N49" i="16"/>
  <c r="M49" i="16"/>
  <c r="L49" i="16"/>
  <c r="K49" i="16"/>
  <c r="J49" i="16"/>
  <c r="I49" i="16"/>
  <c r="H49" i="16"/>
  <c r="G49" i="16"/>
  <c r="F49" i="16"/>
  <c r="E49" i="16"/>
  <c r="D49" i="16"/>
  <c r="C49" i="16"/>
  <c r="B49" i="16"/>
  <c r="A49" i="16"/>
  <c r="S48" i="16"/>
  <c r="R48" i="16"/>
  <c r="Q48" i="16"/>
  <c r="P48" i="16"/>
  <c r="O48" i="16"/>
  <c r="N48" i="16"/>
  <c r="M48" i="16"/>
  <c r="L48" i="16"/>
  <c r="K48" i="16"/>
  <c r="J48" i="16"/>
  <c r="I48" i="16"/>
  <c r="H48" i="16"/>
  <c r="G48" i="16"/>
  <c r="F48" i="16"/>
  <c r="E48" i="16"/>
  <c r="D48" i="16"/>
  <c r="C48" i="16"/>
  <c r="B48" i="16"/>
  <c r="A48" i="16"/>
  <c r="S47" i="16"/>
  <c r="R47" i="16"/>
  <c r="Q47" i="16"/>
  <c r="P47" i="16"/>
  <c r="O47" i="16"/>
  <c r="N47" i="16"/>
  <c r="M47" i="16"/>
  <c r="L47" i="16"/>
  <c r="K47" i="16"/>
  <c r="J47" i="16"/>
  <c r="I47" i="16"/>
  <c r="H47" i="16"/>
  <c r="G47" i="16"/>
  <c r="F47" i="16"/>
  <c r="E47" i="16"/>
  <c r="D47" i="16"/>
  <c r="C47" i="16"/>
  <c r="B47" i="16"/>
  <c r="A47" i="16"/>
  <c r="S46" i="16"/>
  <c r="R46" i="16"/>
  <c r="Q46" i="16"/>
  <c r="P46" i="16"/>
  <c r="O46" i="16"/>
  <c r="N46" i="16"/>
  <c r="M46" i="16"/>
  <c r="L46" i="16"/>
  <c r="K46" i="16"/>
  <c r="J46" i="16"/>
  <c r="I46" i="16"/>
  <c r="H46" i="16"/>
  <c r="G46" i="16"/>
  <c r="F46" i="16"/>
  <c r="E46" i="16"/>
  <c r="D46" i="16"/>
  <c r="C46" i="16"/>
  <c r="B46" i="16"/>
  <c r="A46" i="16"/>
  <c r="S45" i="16"/>
  <c r="R45" i="16"/>
  <c r="Q45" i="16"/>
  <c r="P45" i="16"/>
  <c r="O45" i="16"/>
  <c r="N45" i="16"/>
  <c r="M45" i="16"/>
  <c r="L45" i="16"/>
  <c r="K45" i="16"/>
  <c r="J45" i="16"/>
  <c r="I45" i="16"/>
  <c r="H45" i="16"/>
  <c r="G45" i="16"/>
  <c r="F45" i="16"/>
  <c r="E45" i="16"/>
  <c r="D45" i="16"/>
  <c r="C45" i="16"/>
  <c r="B45" i="16"/>
  <c r="A45" i="16"/>
  <c r="S44" i="16"/>
  <c r="R44" i="16"/>
  <c r="Q44" i="16"/>
  <c r="P44" i="16"/>
  <c r="O44" i="16"/>
  <c r="N44" i="16"/>
  <c r="M44" i="16"/>
  <c r="L44" i="16"/>
  <c r="K44" i="16"/>
  <c r="J44" i="16"/>
  <c r="I44" i="16"/>
  <c r="H44" i="16"/>
  <c r="G44" i="16"/>
  <c r="F44" i="16"/>
  <c r="E44" i="16"/>
  <c r="D44" i="16"/>
  <c r="C44" i="16"/>
  <c r="B44" i="16"/>
  <c r="A44" i="16"/>
  <c r="S43" i="16"/>
  <c r="R43" i="16"/>
  <c r="Q43" i="16"/>
  <c r="P43" i="16"/>
  <c r="O43" i="16"/>
  <c r="N43" i="16"/>
  <c r="M43" i="16"/>
  <c r="L43" i="16"/>
  <c r="K43" i="16"/>
  <c r="J43" i="16"/>
  <c r="I43" i="16"/>
  <c r="H43" i="16"/>
  <c r="G43" i="16"/>
  <c r="F43" i="16"/>
  <c r="E43" i="16"/>
  <c r="D43" i="16"/>
  <c r="C43" i="16"/>
  <c r="B43" i="16"/>
  <c r="A43" i="16"/>
  <c r="S42" i="16"/>
  <c r="R42" i="16"/>
  <c r="Q42" i="16"/>
  <c r="P42" i="16"/>
  <c r="O42" i="16"/>
  <c r="N42" i="16"/>
  <c r="M42" i="16"/>
  <c r="L42" i="16"/>
  <c r="K42" i="16"/>
  <c r="J42" i="16"/>
  <c r="I42" i="16"/>
  <c r="H42" i="16"/>
  <c r="G42" i="16"/>
  <c r="F42" i="16"/>
  <c r="E42" i="16"/>
  <c r="D42" i="16"/>
  <c r="C42" i="16"/>
  <c r="B42" i="16"/>
  <c r="A42" i="16"/>
  <c r="S41" i="16"/>
  <c r="R41" i="16"/>
  <c r="Q41" i="16"/>
  <c r="P41" i="16"/>
  <c r="O41" i="16"/>
  <c r="N41" i="16"/>
  <c r="M41" i="16"/>
  <c r="L41" i="16"/>
  <c r="K41" i="16"/>
  <c r="J41" i="16"/>
  <c r="I41" i="16"/>
  <c r="H41" i="16"/>
  <c r="G41" i="16"/>
  <c r="F41" i="16"/>
  <c r="E41" i="16"/>
  <c r="D41" i="16"/>
  <c r="C41" i="16"/>
  <c r="B41" i="16"/>
  <c r="A41" i="16"/>
  <c r="S40" i="16"/>
  <c r="R40" i="16"/>
  <c r="Q40" i="16"/>
  <c r="P40" i="16"/>
  <c r="O40" i="16"/>
  <c r="N40" i="16"/>
  <c r="M40" i="16"/>
  <c r="L40" i="16"/>
  <c r="K40" i="16"/>
  <c r="J40" i="16"/>
  <c r="I40" i="16"/>
  <c r="H40" i="16"/>
  <c r="G40" i="16"/>
  <c r="F40" i="16"/>
  <c r="E40" i="16"/>
  <c r="D40" i="16"/>
  <c r="C40" i="16"/>
  <c r="B40" i="16"/>
  <c r="A40" i="16"/>
  <c r="S39" i="16"/>
  <c r="R39" i="16"/>
  <c r="Q39" i="16"/>
  <c r="P39" i="16"/>
  <c r="O39" i="16"/>
  <c r="N39" i="16"/>
  <c r="M39" i="16"/>
  <c r="L39" i="16"/>
  <c r="K39" i="16"/>
  <c r="J39" i="16"/>
  <c r="I39" i="16"/>
  <c r="H39" i="16"/>
  <c r="G39" i="16"/>
  <c r="F39" i="16"/>
  <c r="E39" i="16"/>
  <c r="D39" i="16"/>
  <c r="C39" i="16"/>
  <c r="B39" i="16"/>
  <c r="A39" i="16"/>
  <c r="S38" i="16"/>
  <c r="R38" i="16"/>
  <c r="Q38" i="16"/>
  <c r="P38" i="16"/>
  <c r="O38" i="16"/>
  <c r="N38" i="16"/>
  <c r="M38" i="16"/>
  <c r="L38" i="16"/>
  <c r="K38" i="16"/>
  <c r="J38" i="16"/>
  <c r="I38" i="16"/>
  <c r="H38" i="16"/>
  <c r="G38" i="16"/>
  <c r="F38" i="16"/>
  <c r="E38" i="16"/>
  <c r="D38" i="16"/>
  <c r="C38" i="16"/>
  <c r="B38" i="16"/>
  <c r="A38" i="16"/>
  <c r="S37" i="16"/>
  <c r="R37" i="16"/>
  <c r="Q37" i="16"/>
  <c r="P37" i="16"/>
  <c r="O37" i="16"/>
  <c r="N37" i="16"/>
  <c r="M37" i="16"/>
  <c r="L37" i="16"/>
  <c r="K37" i="16"/>
  <c r="J37" i="16"/>
  <c r="I37" i="16"/>
  <c r="H37" i="16"/>
  <c r="G37" i="16"/>
  <c r="F37" i="16"/>
  <c r="E37" i="16"/>
  <c r="D37" i="16"/>
  <c r="C37" i="16"/>
  <c r="B37" i="16"/>
  <c r="A37" i="16"/>
  <c r="S36" i="16"/>
  <c r="R36" i="16"/>
  <c r="Q36" i="16"/>
  <c r="P36" i="16"/>
  <c r="O36" i="16"/>
  <c r="N36" i="16"/>
  <c r="M36" i="16"/>
  <c r="L36" i="16"/>
  <c r="K36" i="16"/>
  <c r="J36" i="16"/>
  <c r="I36" i="16"/>
  <c r="H36" i="16"/>
  <c r="G36" i="16"/>
  <c r="F36" i="16"/>
  <c r="E36" i="16"/>
  <c r="D36" i="16"/>
  <c r="C36" i="16"/>
  <c r="B36" i="16"/>
  <c r="A36" i="16"/>
  <c r="S35" i="16"/>
  <c r="R35" i="16"/>
  <c r="Q35" i="16"/>
  <c r="P35" i="16"/>
  <c r="O35" i="16"/>
  <c r="N35" i="16"/>
  <c r="M35" i="16"/>
  <c r="L35" i="16"/>
  <c r="K35" i="16"/>
  <c r="J35" i="16"/>
  <c r="I35" i="16"/>
  <c r="H35" i="16"/>
  <c r="G35" i="16"/>
  <c r="F35" i="16"/>
  <c r="E35" i="16"/>
  <c r="D35" i="16"/>
  <c r="C35" i="16"/>
  <c r="B35" i="16"/>
  <c r="A35" i="16"/>
  <c r="S34" i="16"/>
  <c r="R34" i="16"/>
  <c r="Q34" i="16"/>
  <c r="P34" i="16"/>
  <c r="O34" i="16"/>
  <c r="N34" i="16"/>
  <c r="M34" i="16"/>
  <c r="L34" i="16"/>
  <c r="K34" i="16"/>
  <c r="J34" i="16"/>
  <c r="I34" i="16"/>
  <c r="H34" i="16"/>
  <c r="G34" i="16"/>
  <c r="F34" i="16"/>
  <c r="E34" i="16"/>
  <c r="D34" i="16"/>
  <c r="C34" i="16"/>
  <c r="B34" i="16"/>
  <c r="A34" i="16"/>
  <c r="S33" i="16"/>
  <c r="R33" i="16"/>
  <c r="Q33" i="16"/>
  <c r="P33" i="16"/>
  <c r="O33" i="16"/>
  <c r="N33" i="16"/>
  <c r="M33" i="16"/>
  <c r="L33" i="16"/>
  <c r="K33" i="16"/>
  <c r="J33" i="16"/>
  <c r="I33" i="16"/>
  <c r="H33" i="16"/>
  <c r="G33" i="16"/>
  <c r="F33" i="16"/>
  <c r="E33" i="16"/>
  <c r="D33" i="16"/>
  <c r="C33" i="16"/>
  <c r="B33" i="16"/>
  <c r="A33" i="16"/>
  <c r="S32" i="16"/>
  <c r="R32" i="16"/>
  <c r="Q32" i="16"/>
  <c r="P32" i="16"/>
  <c r="O32" i="16"/>
  <c r="N32" i="16"/>
  <c r="M32" i="16"/>
  <c r="L32" i="16"/>
  <c r="K32" i="16"/>
  <c r="J32" i="16"/>
  <c r="I32" i="16"/>
  <c r="H32" i="16"/>
  <c r="G32" i="16"/>
  <c r="F32" i="16"/>
  <c r="E32" i="16"/>
  <c r="D32" i="16"/>
  <c r="C32" i="16"/>
  <c r="B32" i="16"/>
  <c r="A32" i="16"/>
  <c r="S31" i="16"/>
  <c r="R31" i="16"/>
  <c r="Q31" i="16"/>
  <c r="P31" i="16"/>
  <c r="O31" i="16"/>
  <c r="N31" i="16"/>
  <c r="M31" i="16"/>
  <c r="L31" i="16"/>
  <c r="K31" i="16"/>
  <c r="J31" i="16"/>
  <c r="I31" i="16"/>
  <c r="H31" i="16"/>
  <c r="G31" i="16"/>
  <c r="F31" i="16"/>
  <c r="E31" i="16"/>
  <c r="D31" i="16"/>
  <c r="C31" i="16"/>
  <c r="B31" i="16"/>
  <c r="A31" i="16"/>
  <c r="S30" i="16"/>
  <c r="R30" i="16"/>
  <c r="Q30" i="16"/>
  <c r="P30" i="16"/>
  <c r="O30" i="16"/>
  <c r="N30" i="16"/>
  <c r="M30" i="16"/>
  <c r="L30" i="16"/>
  <c r="K30" i="16"/>
  <c r="J30" i="16"/>
  <c r="I30" i="16"/>
  <c r="H30" i="16"/>
  <c r="G30" i="16"/>
  <c r="F30" i="16"/>
  <c r="E30" i="16"/>
  <c r="D30" i="16"/>
  <c r="C30" i="16"/>
  <c r="B30" i="16"/>
  <c r="A30" i="16"/>
  <c r="S29" i="16"/>
  <c r="R29" i="16"/>
  <c r="Q29" i="16"/>
  <c r="P29" i="16"/>
  <c r="O29" i="16"/>
  <c r="N29" i="16"/>
  <c r="M29" i="16"/>
  <c r="L29" i="16"/>
  <c r="K29" i="16"/>
  <c r="J29" i="16"/>
  <c r="I29" i="16"/>
  <c r="H29" i="16"/>
  <c r="G29" i="16"/>
  <c r="F29" i="16"/>
  <c r="E29" i="16"/>
  <c r="D29" i="16"/>
  <c r="C29" i="16"/>
  <c r="B29" i="16"/>
  <c r="A29" i="16"/>
  <c r="S28" i="16"/>
  <c r="R28" i="16"/>
  <c r="Q28" i="16"/>
  <c r="P28" i="16"/>
  <c r="O28" i="16"/>
  <c r="N28" i="16"/>
  <c r="M28" i="16"/>
  <c r="L28" i="16"/>
  <c r="K28" i="16"/>
  <c r="J28" i="16"/>
  <c r="I28" i="16"/>
  <c r="H28" i="16"/>
  <c r="G28" i="16"/>
  <c r="F28" i="16"/>
  <c r="E28" i="16"/>
  <c r="D28" i="16"/>
  <c r="C28" i="16"/>
  <c r="B28" i="16"/>
  <c r="A28" i="16"/>
  <c r="S27" i="16"/>
  <c r="R27" i="16"/>
  <c r="Q27" i="16"/>
  <c r="P27" i="16"/>
  <c r="O27" i="16"/>
  <c r="N27" i="16"/>
  <c r="M27" i="16"/>
  <c r="L27" i="16"/>
  <c r="K27" i="16"/>
  <c r="J27" i="16"/>
  <c r="I27" i="16"/>
  <c r="H27" i="16"/>
  <c r="G27" i="16"/>
  <c r="F27" i="16"/>
  <c r="E27" i="16"/>
  <c r="D27" i="16"/>
  <c r="C27" i="16"/>
  <c r="B27" i="16"/>
  <c r="A27" i="16"/>
  <c r="S26" i="16"/>
  <c r="R26" i="16"/>
  <c r="Q26" i="16"/>
  <c r="P26" i="16"/>
  <c r="O26" i="16"/>
  <c r="N26" i="16"/>
  <c r="M26" i="16"/>
  <c r="L26" i="16"/>
  <c r="K26" i="16"/>
  <c r="J26" i="16"/>
  <c r="I26" i="16"/>
  <c r="H26" i="16"/>
  <c r="G26" i="16"/>
  <c r="F26" i="16"/>
  <c r="E26" i="16"/>
  <c r="D26" i="16"/>
  <c r="C26" i="16"/>
  <c r="T26" i="16" s="1"/>
  <c r="B26" i="16"/>
  <c r="A26" i="16"/>
  <c r="S25" i="16"/>
  <c r="R25" i="16"/>
  <c r="Q25" i="16"/>
  <c r="P25" i="16"/>
  <c r="O25" i="16"/>
  <c r="N25" i="16"/>
  <c r="M25" i="16"/>
  <c r="L25" i="16"/>
  <c r="K25" i="16"/>
  <c r="J25" i="16"/>
  <c r="I25" i="16"/>
  <c r="H25" i="16"/>
  <c r="G25" i="16"/>
  <c r="F25" i="16"/>
  <c r="E25" i="16"/>
  <c r="D25" i="16"/>
  <c r="C25" i="16"/>
  <c r="B25" i="16"/>
  <c r="A25" i="16"/>
  <c r="S24" i="16"/>
  <c r="R24" i="16"/>
  <c r="Q24" i="16"/>
  <c r="P24" i="16"/>
  <c r="O24" i="16"/>
  <c r="N24" i="16"/>
  <c r="M24" i="16"/>
  <c r="L24" i="16"/>
  <c r="K24" i="16"/>
  <c r="J24" i="16"/>
  <c r="I24" i="16"/>
  <c r="H24" i="16"/>
  <c r="G24" i="16"/>
  <c r="F24" i="16"/>
  <c r="E24" i="16"/>
  <c r="D24" i="16"/>
  <c r="C24" i="16"/>
  <c r="B24" i="16"/>
  <c r="A24" i="16"/>
  <c r="S23" i="16"/>
  <c r="R23" i="16"/>
  <c r="Q23" i="16"/>
  <c r="P23" i="16"/>
  <c r="O23" i="16"/>
  <c r="N23" i="16"/>
  <c r="M23" i="16"/>
  <c r="L23" i="16"/>
  <c r="K23" i="16"/>
  <c r="J23" i="16"/>
  <c r="I23" i="16"/>
  <c r="H23" i="16"/>
  <c r="G23" i="16"/>
  <c r="F23" i="16"/>
  <c r="E23" i="16"/>
  <c r="D23" i="16"/>
  <c r="C23" i="16"/>
  <c r="B23" i="16"/>
  <c r="A23" i="16"/>
  <c r="S22" i="16"/>
  <c r="R22" i="16"/>
  <c r="Q22" i="16"/>
  <c r="P22" i="16"/>
  <c r="O22" i="16"/>
  <c r="N22" i="16"/>
  <c r="M22" i="16"/>
  <c r="L22" i="16"/>
  <c r="K22" i="16"/>
  <c r="J22" i="16"/>
  <c r="I22" i="16"/>
  <c r="H22" i="16"/>
  <c r="G22" i="16"/>
  <c r="F22" i="16"/>
  <c r="E22" i="16"/>
  <c r="D22" i="16"/>
  <c r="C22" i="16"/>
  <c r="B22" i="16"/>
  <c r="A22" i="16"/>
  <c r="S21" i="16"/>
  <c r="R21" i="16"/>
  <c r="Q21" i="16"/>
  <c r="P21" i="16"/>
  <c r="O21" i="16"/>
  <c r="N21" i="16"/>
  <c r="M21" i="16"/>
  <c r="L21" i="16"/>
  <c r="K21" i="16"/>
  <c r="J21" i="16"/>
  <c r="I21" i="16"/>
  <c r="H21" i="16"/>
  <c r="G21" i="16"/>
  <c r="F21" i="16"/>
  <c r="E21" i="16"/>
  <c r="D21" i="16"/>
  <c r="C21" i="16"/>
  <c r="B21" i="16"/>
  <c r="A21" i="16"/>
  <c r="S20" i="16"/>
  <c r="R20" i="16"/>
  <c r="Q20" i="16"/>
  <c r="P20" i="16"/>
  <c r="O20" i="16"/>
  <c r="N20" i="16"/>
  <c r="M20" i="16"/>
  <c r="L20" i="16"/>
  <c r="K20" i="16"/>
  <c r="J20" i="16"/>
  <c r="I20" i="16"/>
  <c r="H20" i="16"/>
  <c r="G20" i="16"/>
  <c r="F20" i="16"/>
  <c r="E20" i="16"/>
  <c r="D20" i="16"/>
  <c r="C20" i="16"/>
  <c r="B20" i="16"/>
  <c r="A20" i="16"/>
  <c r="S19" i="16"/>
  <c r="R19" i="16"/>
  <c r="Q19" i="16"/>
  <c r="P19" i="16"/>
  <c r="O19" i="16"/>
  <c r="N19" i="16"/>
  <c r="M19" i="16"/>
  <c r="L19" i="16"/>
  <c r="K19" i="16"/>
  <c r="J19" i="16"/>
  <c r="I19" i="16"/>
  <c r="H19" i="16"/>
  <c r="G19" i="16"/>
  <c r="F19" i="16"/>
  <c r="E19" i="16"/>
  <c r="D19" i="16"/>
  <c r="C19" i="16"/>
  <c r="B19" i="16"/>
  <c r="A19" i="16"/>
  <c r="S18" i="16"/>
  <c r="R18" i="16"/>
  <c r="Q18" i="16"/>
  <c r="P18" i="16"/>
  <c r="O18" i="16"/>
  <c r="N18" i="16"/>
  <c r="M18" i="16"/>
  <c r="L18" i="16"/>
  <c r="K18" i="16"/>
  <c r="J18" i="16"/>
  <c r="I18" i="16"/>
  <c r="H18" i="16"/>
  <c r="G18" i="16"/>
  <c r="F18" i="16"/>
  <c r="E18" i="16"/>
  <c r="D18" i="16"/>
  <c r="C18" i="16"/>
  <c r="B18" i="16"/>
  <c r="A18" i="16"/>
  <c r="S17" i="16"/>
  <c r="R17" i="16"/>
  <c r="Q17" i="16"/>
  <c r="P17" i="16"/>
  <c r="O17" i="16"/>
  <c r="N17" i="16"/>
  <c r="M17" i="16"/>
  <c r="L17" i="16"/>
  <c r="K17" i="16"/>
  <c r="J17" i="16"/>
  <c r="I17" i="16"/>
  <c r="H17" i="16"/>
  <c r="G17" i="16"/>
  <c r="F17" i="16"/>
  <c r="E17" i="16"/>
  <c r="D17" i="16"/>
  <c r="C17" i="16"/>
  <c r="B17" i="16"/>
  <c r="A17" i="16"/>
  <c r="S16" i="16"/>
  <c r="R16" i="16"/>
  <c r="Q16" i="16"/>
  <c r="P16" i="16"/>
  <c r="O16" i="16"/>
  <c r="N16" i="16"/>
  <c r="M16" i="16"/>
  <c r="L16" i="16"/>
  <c r="K16" i="16"/>
  <c r="J16" i="16"/>
  <c r="I16" i="16"/>
  <c r="H16" i="16"/>
  <c r="G16" i="16"/>
  <c r="F16" i="16"/>
  <c r="E16" i="16"/>
  <c r="D16" i="16"/>
  <c r="C16" i="16"/>
  <c r="B16" i="16"/>
  <c r="A16" i="16"/>
  <c r="S15" i="16"/>
  <c r="R15" i="16"/>
  <c r="Q15" i="16"/>
  <c r="P15" i="16"/>
  <c r="O15" i="16"/>
  <c r="N15" i="16"/>
  <c r="M15" i="16"/>
  <c r="L15" i="16"/>
  <c r="K15" i="16"/>
  <c r="J15" i="16"/>
  <c r="I15" i="16"/>
  <c r="H15" i="16"/>
  <c r="G15" i="16"/>
  <c r="F15" i="16"/>
  <c r="E15" i="16"/>
  <c r="D15" i="16"/>
  <c r="C15" i="16"/>
  <c r="B15" i="16"/>
  <c r="A15" i="16"/>
  <c r="S14" i="16"/>
  <c r="R14" i="16"/>
  <c r="Q14" i="16"/>
  <c r="P14" i="16"/>
  <c r="O14" i="16"/>
  <c r="N14" i="16"/>
  <c r="M14" i="16"/>
  <c r="L14" i="16"/>
  <c r="K14" i="16"/>
  <c r="J14" i="16"/>
  <c r="I14" i="16"/>
  <c r="H14" i="16"/>
  <c r="G14" i="16"/>
  <c r="F14" i="16"/>
  <c r="E14" i="16"/>
  <c r="D14" i="16"/>
  <c r="C14" i="16"/>
  <c r="B14" i="16"/>
  <c r="A14" i="16"/>
  <c r="S13" i="16"/>
  <c r="R13" i="16"/>
  <c r="Q13" i="16"/>
  <c r="P13" i="16"/>
  <c r="O13" i="16"/>
  <c r="N13" i="16"/>
  <c r="M13" i="16"/>
  <c r="L13" i="16"/>
  <c r="K13" i="16"/>
  <c r="J13" i="16"/>
  <c r="I13" i="16"/>
  <c r="H13" i="16"/>
  <c r="G13" i="16"/>
  <c r="F13" i="16"/>
  <c r="E13" i="16"/>
  <c r="D13" i="16"/>
  <c r="C13" i="16"/>
  <c r="B13" i="16"/>
  <c r="A13" i="16"/>
  <c r="S12" i="16"/>
  <c r="R12" i="16"/>
  <c r="Q12" i="16"/>
  <c r="P12" i="16"/>
  <c r="O12" i="16"/>
  <c r="N12" i="16"/>
  <c r="M12" i="16"/>
  <c r="L12" i="16"/>
  <c r="K12" i="16"/>
  <c r="J12" i="16"/>
  <c r="I12" i="16"/>
  <c r="H12" i="16"/>
  <c r="G12" i="16"/>
  <c r="F12" i="16"/>
  <c r="E12" i="16"/>
  <c r="D12" i="16"/>
  <c r="C12" i="16"/>
  <c r="B12" i="16"/>
  <c r="A12" i="16"/>
  <c r="S11" i="16"/>
  <c r="R11" i="16"/>
  <c r="Q11" i="16"/>
  <c r="P11" i="16"/>
  <c r="O11" i="16"/>
  <c r="N11" i="16"/>
  <c r="M11" i="16"/>
  <c r="L11" i="16"/>
  <c r="K11" i="16"/>
  <c r="J11" i="16"/>
  <c r="I11" i="16"/>
  <c r="H11" i="16"/>
  <c r="G11" i="16"/>
  <c r="F11" i="16"/>
  <c r="E11" i="16"/>
  <c r="D11" i="16"/>
  <c r="C11" i="16"/>
  <c r="B11" i="16"/>
  <c r="A11" i="16"/>
  <c r="S10" i="16"/>
  <c r="R10" i="16"/>
  <c r="Q10" i="16"/>
  <c r="P10" i="16"/>
  <c r="O10" i="16"/>
  <c r="N10" i="16"/>
  <c r="M10" i="16"/>
  <c r="L10" i="16"/>
  <c r="K10" i="16"/>
  <c r="J10" i="16"/>
  <c r="I10" i="16"/>
  <c r="H10" i="16"/>
  <c r="G10" i="16"/>
  <c r="F10" i="16"/>
  <c r="E10" i="16"/>
  <c r="D10" i="16"/>
  <c r="C10" i="16"/>
  <c r="B10" i="16"/>
  <c r="A10" i="16"/>
  <c r="S9" i="16"/>
  <c r="R9" i="16"/>
  <c r="Q9" i="16"/>
  <c r="P9" i="16"/>
  <c r="O9" i="16"/>
  <c r="N9" i="16"/>
  <c r="M9" i="16"/>
  <c r="L9" i="16"/>
  <c r="K9" i="16"/>
  <c r="J9" i="16"/>
  <c r="I9" i="16"/>
  <c r="H9" i="16"/>
  <c r="G9" i="16"/>
  <c r="F9" i="16"/>
  <c r="E9" i="16"/>
  <c r="D9" i="16"/>
  <c r="C9" i="16"/>
  <c r="B9" i="16"/>
  <c r="A9" i="16"/>
  <c r="S8" i="16"/>
  <c r="R8" i="16"/>
  <c r="Q8" i="16"/>
  <c r="P8" i="16"/>
  <c r="O8" i="16"/>
  <c r="N8" i="16"/>
  <c r="M8" i="16"/>
  <c r="L8" i="16"/>
  <c r="K8" i="16"/>
  <c r="J8" i="16"/>
  <c r="I8" i="16"/>
  <c r="H8" i="16"/>
  <c r="G8" i="16"/>
  <c r="F8" i="16"/>
  <c r="E8" i="16"/>
  <c r="D8" i="16"/>
  <c r="C8" i="16"/>
  <c r="B8" i="16"/>
  <c r="A8" i="16"/>
  <c r="S7" i="16"/>
  <c r="R7" i="16"/>
  <c r="Q7" i="16"/>
  <c r="P7" i="16"/>
  <c r="O7" i="16"/>
  <c r="N7" i="16"/>
  <c r="M7" i="16"/>
  <c r="L7" i="16"/>
  <c r="K7" i="16"/>
  <c r="J7" i="16"/>
  <c r="I7" i="16"/>
  <c r="H7" i="16"/>
  <c r="G7" i="16"/>
  <c r="F7" i="16"/>
  <c r="E7" i="16"/>
  <c r="D7" i="16"/>
  <c r="C7" i="16"/>
  <c r="B7" i="16"/>
  <c r="A7" i="16"/>
  <c r="S6" i="16"/>
  <c r="R6" i="16"/>
  <c r="Q6" i="16"/>
  <c r="P6" i="16"/>
  <c r="O6" i="16"/>
  <c r="N6" i="16"/>
  <c r="M6" i="16"/>
  <c r="L6" i="16"/>
  <c r="K6" i="16"/>
  <c r="J6" i="16"/>
  <c r="I6" i="16"/>
  <c r="H6" i="16"/>
  <c r="G6" i="16"/>
  <c r="F6" i="16"/>
  <c r="E6" i="16"/>
  <c r="D6" i="16"/>
  <c r="C6" i="16"/>
  <c r="B6" i="16"/>
  <c r="A6" i="16"/>
  <c r="S5" i="16"/>
  <c r="R5" i="16"/>
  <c r="Q5" i="16"/>
  <c r="P5" i="16"/>
  <c r="O5" i="16"/>
  <c r="N5" i="16"/>
  <c r="M5" i="16"/>
  <c r="L5" i="16"/>
  <c r="K5" i="16"/>
  <c r="J5" i="16"/>
  <c r="I5" i="16"/>
  <c r="H5" i="16"/>
  <c r="G5" i="16"/>
  <c r="F5" i="16"/>
  <c r="E5" i="16"/>
  <c r="D5" i="16"/>
  <c r="C5" i="16"/>
  <c r="B5" i="16"/>
  <c r="A5" i="16"/>
  <c r="S4" i="16"/>
  <c r="R4" i="16"/>
  <c r="Q4" i="16"/>
  <c r="P4" i="16"/>
  <c r="O4" i="16"/>
  <c r="N4" i="16"/>
  <c r="M4" i="16"/>
  <c r="M98" i="16" s="1"/>
  <c r="L4" i="16"/>
  <c r="K4" i="16"/>
  <c r="J4" i="16"/>
  <c r="I4" i="16"/>
  <c r="H4" i="16"/>
  <c r="G4" i="16"/>
  <c r="F4" i="16"/>
  <c r="E4" i="16"/>
  <c r="E98" i="16" s="1"/>
  <c r="D4" i="16"/>
  <c r="C4" i="16"/>
  <c r="B4" i="16"/>
  <c r="A4" i="16"/>
  <c r="S3" i="16"/>
  <c r="R3" i="16"/>
  <c r="Q3" i="16"/>
  <c r="P3" i="16"/>
  <c r="O3" i="16"/>
  <c r="N3" i="16"/>
  <c r="M3" i="16"/>
  <c r="L3" i="16"/>
  <c r="K3" i="16"/>
  <c r="J3" i="16"/>
  <c r="I3" i="16"/>
  <c r="H3" i="16"/>
  <c r="G3" i="16"/>
  <c r="F3" i="16"/>
  <c r="E3" i="16"/>
  <c r="D3" i="16"/>
  <c r="C3" i="16"/>
  <c r="B3" i="16"/>
  <c r="A3" i="16"/>
  <c r="S2" i="16"/>
  <c r="S98" i="16" s="1"/>
  <c r="R2" i="16"/>
  <c r="R98" i="16" s="1"/>
  <c r="Q2" i="16"/>
  <c r="Q98" i="16" s="1"/>
  <c r="P2" i="16"/>
  <c r="P98" i="16" s="1"/>
  <c r="O2" i="16"/>
  <c r="O98" i="16" s="1"/>
  <c r="N2" i="16"/>
  <c r="N98" i="16" s="1"/>
  <c r="M2" i="16"/>
  <c r="L2" i="16"/>
  <c r="L98" i="16" s="1"/>
  <c r="K2" i="16"/>
  <c r="K98" i="16" s="1"/>
  <c r="J2" i="16"/>
  <c r="J98" i="16" s="1"/>
  <c r="I2" i="16"/>
  <c r="I98" i="16" s="1"/>
  <c r="H2" i="16"/>
  <c r="H98" i="16" s="1"/>
  <c r="G2" i="16"/>
  <c r="G98" i="16" s="1"/>
  <c r="F2" i="16"/>
  <c r="F98" i="16" s="1"/>
  <c r="E2" i="16"/>
  <c r="D2" i="16"/>
  <c r="D98" i="16" s="1"/>
  <c r="C2" i="16"/>
  <c r="T2" i="16" s="1"/>
  <c r="B2" i="16"/>
  <c r="A2" i="16"/>
  <c r="T1" i="16"/>
  <c r="S1" i="16"/>
  <c r="R1" i="16"/>
  <c r="Q1" i="16"/>
  <c r="P1" i="16"/>
  <c r="O1" i="16"/>
  <c r="N1" i="16"/>
  <c r="M1" i="16"/>
  <c r="L1" i="16"/>
  <c r="K1" i="16"/>
  <c r="J1" i="16"/>
  <c r="I1" i="16"/>
  <c r="H1" i="16"/>
  <c r="G1" i="16"/>
  <c r="F1" i="16"/>
  <c r="E1" i="16"/>
  <c r="D1" i="16"/>
  <c r="C1" i="16"/>
  <c r="S97" i="17"/>
  <c r="R97" i="17"/>
  <c r="Q97" i="17"/>
  <c r="P97" i="17"/>
  <c r="O97" i="17"/>
  <c r="N97" i="17"/>
  <c r="M97" i="17"/>
  <c r="L97" i="17"/>
  <c r="K97" i="17"/>
  <c r="J97" i="17"/>
  <c r="I97" i="17"/>
  <c r="H97" i="17"/>
  <c r="G97" i="17"/>
  <c r="F97" i="17"/>
  <c r="E97" i="17"/>
  <c r="D97" i="17"/>
  <c r="C97" i="17"/>
  <c r="B97" i="17"/>
  <c r="A97" i="17"/>
  <c r="S96" i="17"/>
  <c r="R96" i="17"/>
  <c r="Q96" i="17"/>
  <c r="P96" i="17"/>
  <c r="O96" i="17"/>
  <c r="N96" i="17"/>
  <c r="M96" i="17"/>
  <c r="L96" i="17"/>
  <c r="K96" i="17"/>
  <c r="J96" i="17"/>
  <c r="I96" i="17"/>
  <c r="H96" i="17"/>
  <c r="G96" i="17"/>
  <c r="F96" i="17"/>
  <c r="E96" i="17"/>
  <c r="D96" i="17"/>
  <c r="C96" i="17"/>
  <c r="B96" i="17"/>
  <c r="A96" i="17"/>
  <c r="S95" i="17"/>
  <c r="R95" i="17"/>
  <c r="Q95" i="17"/>
  <c r="P95" i="17"/>
  <c r="O95" i="17"/>
  <c r="N95" i="17"/>
  <c r="M95" i="17"/>
  <c r="L95" i="17"/>
  <c r="K95" i="17"/>
  <c r="J95" i="17"/>
  <c r="I95" i="17"/>
  <c r="H95" i="17"/>
  <c r="G95" i="17"/>
  <c r="F95" i="17"/>
  <c r="E95" i="17"/>
  <c r="D95" i="17"/>
  <c r="C95" i="17"/>
  <c r="B95" i="17"/>
  <c r="A95" i="17"/>
  <c r="S94" i="17"/>
  <c r="R94" i="17"/>
  <c r="Q94" i="17"/>
  <c r="P94" i="17"/>
  <c r="O94" i="17"/>
  <c r="N94" i="17"/>
  <c r="M94" i="17"/>
  <c r="L94" i="17"/>
  <c r="K94" i="17"/>
  <c r="J94" i="17"/>
  <c r="I94" i="17"/>
  <c r="H94" i="17"/>
  <c r="G94" i="17"/>
  <c r="F94" i="17"/>
  <c r="E94" i="17"/>
  <c r="D94" i="17"/>
  <c r="C94" i="17"/>
  <c r="T94" i="17" s="1"/>
  <c r="B94" i="17"/>
  <c r="A94" i="17"/>
  <c r="S93" i="17"/>
  <c r="R93" i="17"/>
  <c r="Q93" i="17"/>
  <c r="P93" i="17"/>
  <c r="O93" i="17"/>
  <c r="N93" i="17"/>
  <c r="M93" i="17"/>
  <c r="L93" i="17"/>
  <c r="K93" i="17"/>
  <c r="J93" i="17"/>
  <c r="I93" i="17"/>
  <c r="H93" i="17"/>
  <c r="G93" i="17"/>
  <c r="F93" i="17"/>
  <c r="E93" i="17"/>
  <c r="D93" i="17"/>
  <c r="C93" i="17"/>
  <c r="B93" i="17"/>
  <c r="A93" i="17"/>
  <c r="S92" i="17"/>
  <c r="R92" i="17"/>
  <c r="Q92" i="17"/>
  <c r="P92" i="17"/>
  <c r="O92" i="17"/>
  <c r="N92" i="17"/>
  <c r="M92" i="17"/>
  <c r="L92" i="17"/>
  <c r="K92" i="17"/>
  <c r="J92" i="17"/>
  <c r="I92" i="17"/>
  <c r="H92" i="17"/>
  <c r="G92" i="17"/>
  <c r="F92" i="17"/>
  <c r="E92" i="17"/>
  <c r="D92" i="17"/>
  <c r="C92" i="17"/>
  <c r="B92" i="17"/>
  <c r="A92" i="17"/>
  <c r="S91" i="17"/>
  <c r="R91" i="17"/>
  <c r="Q91" i="17"/>
  <c r="P91" i="17"/>
  <c r="O91" i="17"/>
  <c r="N91" i="17"/>
  <c r="M91" i="17"/>
  <c r="L91" i="17"/>
  <c r="K91" i="17"/>
  <c r="J91" i="17"/>
  <c r="I91" i="17"/>
  <c r="H91" i="17"/>
  <c r="G91" i="17"/>
  <c r="F91" i="17"/>
  <c r="E91" i="17"/>
  <c r="D91" i="17"/>
  <c r="C91" i="17"/>
  <c r="B91" i="17"/>
  <c r="A91" i="17"/>
  <c r="S90" i="17"/>
  <c r="R90" i="17"/>
  <c r="Q90" i="17"/>
  <c r="P90" i="17"/>
  <c r="O90" i="17"/>
  <c r="N90" i="17"/>
  <c r="M90" i="17"/>
  <c r="L90" i="17"/>
  <c r="K90" i="17"/>
  <c r="J90" i="17"/>
  <c r="I90" i="17"/>
  <c r="H90" i="17"/>
  <c r="G90" i="17"/>
  <c r="F90" i="17"/>
  <c r="E90" i="17"/>
  <c r="D90" i="17"/>
  <c r="T90" i="17" s="1"/>
  <c r="C90" i="17"/>
  <c r="B90" i="17"/>
  <c r="A90" i="17"/>
  <c r="S89" i="17"/>
  <c r="R89" i="17"/>
  <c r="Q89" i="17"/>
  <c r="P89" i="17"/>
  <c r="O89" i="17"/>
  <c r="N89" i="17"/>
  <c r="M89" i="17"/>
  <c r="L89" i="17"/>
  <c r="K89" i="17"/>
  <c r="J89" i="17"/>
  <c r="I89" i="17"/>
  <c r="H89" i="17"/>
  <c r="G89" i="17"/>
  <c r="F89" i="17"/>
  <c r="E89" i="17"/>
  <c r="D89" i="17"/>
  <c r="C89" i="17"/>
  <c r="B89" i="17"/>
  <c r="A89" i="17"/>
  <c r="S88" i="17"/>
  <c r="R88" i="17"/>
  <c r="Q88" i="17"/>
  <c r="P88" i="17"/>
  <c r="O88" i="17"/>
  <c r="N88" i="17"/>
  <c r="M88" i="17"/>
  <c r="L88" i="17"/>
  <c r="K88" i="17"/>
  <c r="J88" i="17"/>
  <c r="I88" i="17"/>
  <c r="H88" i="17"/>
  <c r="G88" i="17"/>
  <c r="F88" i="17"/>
  <c r="E88" i="17"/>
  <c r="D88" i="17"/>
  <c r="C88" i="17"/>
  <c r="B88" i="17"/>
  <c r="A88" i="17"/>
  <c r="S87" i="17"/>
  <c r="R87" i="17"/>
  <c r="Q87" i="17"/>
  <c r="P87" i="17"/>
  <c r="O87" i="17"/>
  <c r="N87" i="17"/>
  <c r="M87" i="17"/>
  <c r="L87" i="17"/>
  <c r="K87" i="17"/>
  <c r="J87" i="17"/>
  <c r="I87" i="17"/>
  <c r="H87" i="17"/>
  <c r="G87" i="17"/>
  <c r="F87" i="17"/>
  <c r="E87" i="17"/>
  <c r="D87" i="17"/>
  <c r="C87" i="17"/>
  <c r="B87" i="17"/>
  <c r="A87" i="17"/>
  <c r="S86" i="17"/>
  <c r="R86" i="17"/>
  <c r="Q86" i="17"/>
  <c r="P86" i="17"/>
  <c r="O86" i="17"/>
  <c r="N86" i="17"/>
  <c r="M86" i="17"/>
  <c r="L86" i="17"/>
  <c r="K86" i="17"/>
  <c r="J86" i="17"/>
  <c r="I86" i="17"/>
  <c r="H86" i="17"/>
  <c r="G86" i="17"/>
  <c r="F86" i="17"/>
  <c r="E86" i="17"/>
  <c r="D86" i="17"/>
  <c r="T86" i="17" s="1"/>
  <c r="C86" i="17"/>
  <c r="B86" i="17"/>
  <c r="A86" i="17"/>
  <c r="S85" i="17"/>
  <c r="R85" i="17"/>
  <c r="Q85" i="17"/>
  <c r="P85" i="17"/>
  <c r="O85" i="17"/>
  <c r="N85" i="17"/>
  <c r="M85" i="17"/>
  <c r="L85" i="17"/>
  <c r="K85" i="17"/>
  <c r="J85" i="17"/>
  <c r="I85" i="17"/>
  <c r="H85" i="17"/>
  <c r="G85" i="17"/>
  <c r="F85" i="17"/>
  <c r="E85" i="17"/>
  <c r="D85" i="17"/>
  <c r="C85" i="17"/>
  <c r="B85" i="17"/>
  <c r="A85" i="17"/>
  <c r="S84" i="17"/>
  <c r="R84" i="17"/>
  <c r="Q84" i="17"/>
  <c r="P84" i="17"/>
  <c r="O84" i="17"/>
  <c r="N84" i="17"/>
  <c r="M84" i="17"/>
  <c r="L84" i="17"/>
  <c r="K84" i="17"/>
  <c r="J84" i="17"/>
  <c r="I84" i="17"/>
  <c r="H84" i="17"/>
  <c r="G84" i="17"/>
  <c r="F84" i="17"/>
  <c r="E84" i="17"/>
  <c r="D84" i="17"/>
  <c r="C84" i="17"/>
  <c r="B84" i="17"/>
  <c r="A84" i="17"/>
  <c r="S83" i="17"/>
  <c r="R83" i="17"/>
  <c r="Q83" i="17"/>
  <c r="P83" i="17"/>
  <c r="O83" i="17"/>
  <c r="N83" i="17"/>
  <c r="M83" i="17"/>
  <c r="L83" i="17"/>
  <c r="K83" i="17"/>
  <c r="J83" i="17"/>
  <c r="I83" i="17"/>
  <c r="H83" i="17"/>
  <c r="G83" i="17"/>
  <c r="F83" i="17"/>
  <c r="E83" i="17"/>
  <c r="D83" i="17"/>
  <c r="C83" i="17"/>
  <c r="B83" i="17"/>
  <c r="A83" i="17"/>
  <c r="S82" i="17"/>
  <c r="R82" i="17"/>
  <c r="Q82" i="17"/>
  <c r="P82" i="17"/>
  <c r="O82" i="17"/>
  <c r="N82" i="17"/>
  <c r="M82" i="17"/>
  <c r="L82" i="17"/>
  <c r="K82" i="17"/>
  <c r="J82" i="17"/>
  <c r="I82" i="17"/>
  <c r="H82" i="17"/>
  <c r="G82" i="17"/>
  <c r="F82" i="17"/>
  <c r="E82" i="17"/>
  <c r="D82" i="17"/>
  <c r="C82" i="17"/>
  <c r="T82" i="17" s="1"/>
  <c r="B82" i="17"/>
  <c r="A82" i="17"/>
  <c r="S81" i="17"/>
  <c r="R81" i="17"/>
  <c r="Q81" i="17"/>
  <c r="P81" i="17"/>
  <c r="O81" i="17"/>
  <c r="N81" i="17"/>
  <c r="M81" i="17"/>
  <c r="L81" i="17"/>
  <c r="K81" i="17"/>
  <c r="J81" i="17"/>
  <c r="I81" i="17"/>
  <c r="H81" i="17"/>
  <c r="G81" i="17"/>
  <c r="F81" i="17"/>
  <c r="E81" i="17"/>
  <c r="D81" i="17"/>
  <c r="C81" i="17"/>
  <c r="B81" i="17"/>
  <c r="A81" i="17"/>
  <c r="S80" i="17"/>
  <c r="R80" i="17"/>
  <c r="Q80" i="17"/>
  <c r="P80" i="17"/>
  <c r="O80" i="17"/>
  <c r="N80" i="17"/>
  <c r="M80" i="17"/>
  <c r="L80" i="17"/>
  <c r="K80" i="17"/>
  <c r="J80" i="17"/>
  <c r="I80" i="17"/>
  <c r="H80" i="17"/>
  <c r="G80" i="17"/>
  <c r="F80" i="17"/>
  <c r="E80" i="17"/>
  <c r="D80" i="17"/>
  <c r="C80" i="17"/>
  <c r="B80" i="17"/>
  <c r="A80" i="17"/>
  <c r="S79" i="17"/>
  <c r="R79" i="17"/>
  <c r="Q79" i="17"/>
  <c r="P79" i="17"/>
  <c r="O79" i="17"/>
  <c r="N79" i="17"/>
  <c r="M79" i="17"/>
  <c r="L79" i="17"/>
  <c r="K79" i="17"/>
  <c r="J79" i="17"/>
  <c r="I79" i="17"/>
  <c r="H79" i="17"/>
  <c r="G79" i="17"/>
  <c r="F79" i="17"/>
  <c r="E79" i="17"/>
  <c r="D79" i="17"/>
  <c r="C79" i="17"/>
  <c r="B79" i="17"/>
  <c r="A79" i="17"/>
  <c r="S78" i="17"/>
  <c r="R78" i="17"/>
  <c r="Q78" i="17"/>
  <c r="P78" i="17"/>
  <c r="O78" i="17"/>
  <c r="N78" i="17"/>
  <c r="M78" i="17"/>
  <c r="L78" i="17"/>
  <c r="K78" i="17"/>
  <c r="J78" i="17"/>
  <c r="I78" i="17"/>
  <c r="H78" i="17"/>
  <c r="G78" i="17"/>
  <c r="F78" i="17"/>
  <c r="E78" i="17"/>
  <c r="D78" i="17"/>
  <c r="C78" i="17"/>
  <c r="T78" i="17" s="1"/>
  <c r="B78" i="17"/>
  <c r="A78" i="17"/>
  <c r="S77" i="17"/>
  <c r="R77" i="17"/>
  <c r="Q77" i="17"/>
  <c r="P77" i="17"/>
  <c r="O77" i="17"/>
  <c r="N77" i="17"/>
  <c r="M77" i="17"/>
  <c r="L77" i="17"/>
  <c r="K77" i="17"/>
  <c r="J77" i="17"/>
  <c r="I77" i="17"/>
  <c r="H77" i="17"/>
  <c r="G77" i="17"/>
  <c r="F77" i="17"/>
  <c r="E77" i="17"/>
  <c r="D77" i="17"/>
  <c r="C77" i="17"/>
  <c r="B77" i="17"/>
  <c r="A77" i="17"/>
  <c r="S76" i="17"/>
  <c r="R76" i="17"/>
  <c r="Q76" i="17"/>
  <c r="P76" i="17"/>
  <c r="O76" i="17"/>
  <c r="N76" i="17"/>
  <c r="M76" i="17"/>
  <c r="L76" i="17"/>
  <c r="K76" i="17"/>
  <c r="J76" i="17"/>
  <c r="I76" i="17"/>
  <c r="H76" i="17"/>
  <c r="G76" i="17"/>
  <c r="F76" i="17"/>
  <c r="E76" i="17"/>
  <c r="D76" i="17"/>
  <c r="C76" i="17"/>
  <c r="B76" i="17"/>
  <c r="A76" i="17"/>
  <c r="S75" i="17"/>
  <c r="R75" i="17"/>
  <c r="Q75" i="17"/>
  <c r="P75" i="17"/>
  <c r="O75" i="17"/>
  <c r="N75" i="17"/>
  <c r="M75" i="17"/>
  <c r="L75" i="17"/>
  <c r="K75" i="17"/>
  <c r="J75" i="17"/>
  <c r="I75" i="17"/>
  <c r="H75" i="17"/>
  <c r="G75" i="17"/>
  <c r="F75" i="17"/>
  <c r="E75" i="17"/>
  <c r="D75" i="17"/>
  <c r="C75" i="17"/>
  <c r="B75" i="17"/>
  <c r="A75" i="17"/>
  <c r="S74" i="17"/>
  <c r="R74" i="17"/>
  <c r="Q74" i="17"/>
  <c r="P74" i="17"/>
  <c r="O74" i="17"/>
  <c r="N74" i="17"/>
  <c r="M74" i="17"/>
  <c r="L74" i="17"/>
  <c r="K74" i="17"/>
  <c r="J74" i="17"/>
  <c r="I74" i="17"/>
  <c r="H74" i="17"/>
  <c r="G74" i="17"/>
  <c r="F74" i="17"/>
  <c r="E74" i="17"/>
  <c r="D74" i="17"/>
  <c r="C74" i="17"/>
  <c r="T74" i="17" s="1"/>
  <c r="B74" i="17"/>
  <c r="A74" i="17"/>
  <c r="S73" i="17"/>
  <c r="R73" i="17"/>
  <c r="Q73" i="17"/>
  <c r="P73" i="17"/>
  <c r="O73" i="17"/>
  <c r="N73" i="17"/>
  <c r="M73" i="17"/>
  <c r="L73" i="17"/>
  <c r="K73" i="17"/>
  <c r="J73" i="17"/>
  <c r="I73" i="17"/>
  <c r="H73" i="17"/>
  <c r="G73" i="17"/>
  <c r="F73" i="17"/>
  <c r="E73" i="17"/>
  <c r="D73" i="17"/>
  <c r="C73" i="17"/>
  <c r="B73" i="17"/>
  <c r="A73" i="17"/>
  <c r="S72" i="17"/>
  <c r="R72" i="17"/>
  <c r="Q72" i="17"/>
  <c r="P72" i="17"/>
  <c r="O72" i="17"/>
  <c r="N72" i="17"/>
  <c r="M72" i="17"/>
  <c r="L72" i="17"/>
  <c r="K72" i="17"/>
  <c r="J72" i="17"/>
  <c r="I72" i="17"/>
  <c r="H72" i="17"/>
  <c r="G72" i="17"/>
  <c r="F72" i="17"/>
  <c r="E72" i="17"/>
  <c r="D72" i="17"/>
  <c r="C72" i="17"/>
  <c r="B72" i="17"/>
  <c r="A72" i="17"/>
  <c r="S71" i="17"/>
  <c r="R71" i="17"/>
  <c r="Q71" i="17"/>
  <c r="P71" i="17"/>
  <c r="O71" i="17"/>
  <c r="N71" i="17"/>
  <c r="M71" i="17"/>
  <c r="L71" i="17"/>
  <c r="K71" i="17"/>
  <c r="J71" i="17"/>
  <c r="I71" i="17"/>
  <c r="H71" i="17"/>
  <c r="G71" i="17"/>
  <c r="F71" i="17"/>
  <c r="E71" i="17"/>
  <c r="D71" i="17"/>
  <c r="C71" i="17"/>
  <c r="B71" i="17"/>
  <c r="A71" i="17"/>
  <c r="S70" i="17"/>
  <c r="R70" i="17"/>
  <c r="Q70" i="17"/>
  <c r="P70" i="17"/>
  <c r="O70" i="17"/>
  <c r="N70" i="17"/>
  <c r="M70" i="17"/>
  <c r="L70" i="17"/>
  <c r="K70" i="17"/>
  <c r="J70" i="17"/>
  <c r="I70" i="17"/>
  <c r="H70" i="17"/>
  <c r="G70" i="17"/>
  <c r="F70" i="17"/>
  <c r="E70" i="17"/>
  <c r="D70" i="17"/>
  <c r="T70" i="17" s="1"/>
  <c r="C70" i="17"/>
  <c r="B70" i="17"/>
  <c r="A70" i="17"/>
  <c r="S69" i="17"/>
  <c r="R69" i="17"/>
  <c r="Q69" i="17"/>
  <c r="P69" i="17"/>
  <c r="O69" i="17"/>
  <c r="N69" i="17"/>
  <c r="M69" i="17"/>
  <c r="L69" i="17"/>
  <c r="K69" i="17"/>
  <c r="J69" i="17"/>
  <c r="I69" i="17"/>
  <c r="H69" i="17"/>
  <c r="G69" i="17"/>
  <c r="F69" i="17"/>
  <c r="E69" i="17"/>
  <c r="D69" i="17"/>
  <c r="C69" i="17"/>
  <c r="B69" i="17"/>
  <c r="A69" i="17"/>
  <c r="S68" i="17"/>
  <c r="R68" i="17"/>
  <c r="Q68" i="17"/>
  <c r="P68" i="17"/>
  <c r="O68" i="17"/>
  <c r="N68" i="17"/>
  <c r="M68" i="17"/>
  <c r="L68" i="17"/>
  <c r="K68" i="17"/>
  <c r="J68" i="17"/>
  <c r="I68" i="17"/>
  <c r="H68" i="17"/>
  <c r="G68" i="17"/>
  <c r="F68" i="17"/>
  <c r="E68" i="17"/>
  <c r="D68" i="17"/>
  <c r="C68" i="17"/>
  <c r="B68" i="17"/>
  <c r="A68" i="17"/>
  <c r="S67" i="17"/>
  <c r="R67" i="17"/>
  <c r="Q67" i="17"/>
  <c r="P67" i="17"/>
  <c r="O67" i="17"/>
  <c r="N67" i="17"/>
  <c r="M67" i="17"/>
  <c r="L67" i="17"/>
  <c r="K67" i="17"/>
  <c r="J67" i="17"/>
  <c r="I67" i="17"/>
  <c r="H67" i="17"/>
  <c r="G67" i="17"/>
  <c r="F67" i="17"/>
  <c r="E67" i="17"/>
  <c r="D67" i="17"/>
  <c r="C67" i="17"/>
  <c r="B67" i="17"/>
  <c r="A67" i="17"/>
  <c r="S66" i="17"/>
  <c r="R66" i="17"/>
  <c r="Q66" i="17"/>
  <c r="P66" i="17"/>
  <c r="O66" i="17"/>
  <c r="N66" i="17"/>
  <c r="M66" i="17"/>
  <c r="L66" i="17"/>
  <c r="K66" i="17"/>
  <c r="J66" i="17"/>
  <c r="I66" i="17"/>
  <c r="H66" i="17"/>
  <c r="G66" i="17"/>
  <c r="F66" i="17"/>
  <c r="E66" i="17"/>
  <c r="D66" i="17"/>
  <c r="T66" i="17" s="1"/>
  <c r="C66" i="17"/>
  <c r="B66" i="17"/>
  <c r="A66" i="17"/>
  <c r="S65" i="17"/>
  <c r="R65" i="17"/>
  <c r="Q65" i="17"/>
  <c r="P65" i="17"/>
  <c r="O65" i="17"/>
  <c r="N65" i="17"/>
  <c r="M65" i="17"/>
  <c r="L65" i="17"/>
  <c r="K65" i="17"/>
  <c r="J65" i="17"/>
  <c r="I65" i="17"/>
  <c r="H65" i="17"/>
  <c r="G65" i="17"/>
  <c r="F65" i="17"/>
  <c r="E65" i="17"/>
  <c r="D65" i="17"/>
  <c r="C65" i="17"/>
  <c r="B65" i="17"/>
  <c r="A65" i="17"/>
  <c r="S64" i="17"/>
  <c r="R64" i="17"/>
  <c r="Q64" i="17"/>
  <c r="P64" i="17"/>
  <c r="O64" i="17"/>
  <c r="N64" i="17"/>
  <c r="M64" i="17"/>
  <c r="L64" i="17"/>
  <c r="K64" i="17"/>
  <c r="J64" i="17"/>
  <c r="I64" i="17"/>
  <c r="H64" i="17"/>
  <c r="G64" i="17"/>
  <c r="F64" i="17"/>
  <c r="E64" i="17"/>
  <c r="D64" i="17"/>
  <c r="C64" i="17"/>
  <c r="B64" i="17"/>
  <c r="A64" i="17"/>
  <c r="S63" i="17"/>
  <c r="R63" i="17"/>
  <c r="Q63" i="17"/>
  <c r="P63" i="17"/>
  <c r="O63" i="17"/>
  <c r="N63" i="17"/>
  <c r="M63" i="17"/>
  <c r="L63" i="17"/>
  <c r="K63" i="17"/>
  <c r="J63" i="17"/>
  <c r="I63" i="17"/>
  <c r="H63" i="17"/>
  <c r="G63" i="17"/>
  <c r="F63" i="17"/>
  <c r="E63" i="17"/>
  <c r="D63" i="17"/>
  <c r="C63" i="17"/>
  <c r="B63" i="17"/>
  <c r="A63" i="17"/>
  <c r="S62" i="17"/>
  <c r="R62" i="17"/>
  <c r="Q62" i="17"/>
  <c r="P62" i="17"/>
  <c r="O62" i="17"/>
  <c r="N62" i="17"/>
  <c r="M62" i="17"/>
  <c r="L62" i="17"/>
  <c r="K62" i="17"/>
  <c r="J62" i="17"/>
  <c r="I62" i="17"/>
  <c r="H62" i="17"/>
  <c r="G62" i="17"/>
  <c r="F62" i="17"/>
  <c r="E62" i="17"/>
  <c r="D62" i="17"/>
  <c r="C62" i="17"/>
  <c r="T62" i="17" s="1"/>
  <c r="B62" i="17"/>
  <c r="A62" i="17"/>
  <c r="S61" i="17"/>
  <c r="R61" i="17"/>
  <c r="Q61" i="17"/>
  <c r="P61" i="17"/>
  <c r="O61" i="17"/>
  <c r="N61" i="17"/>
  <c r="M61" i="17"/>
  <c r="L61" i="17"/>
  <c r="K61" i="17"/>
  <c r="J61" i="17"/>
  <c r="I61" i="17"/>
  <c r="H61" i="17"/>
  <c r="G61" i="17"/>
  <c r="F61" i="17"/>
  <c r="E61" i="17"/>
  <c r="D61" i="17"/>
  <c r="C61" i="17"/>
  <c r="B61" i="17"/>
  <c r="A61" i="17"/>
  <c r="S60" i="17"/>
  <c r="R60" i="17"/>
  <c r="Q60" i="17"/>
  <c r="P60" i="17"/>
  <c r="O60" i="17"/>
  <c r="N60" i="17"/>
  <c r="M60" i="17"/>
  <c r="L60" i="17"/>
  <c r="K60" i="17"/>
  <c r="J60" i="17"/>
  <c r="I60" i="17"/>
  <c r="H60" i="17"/>
  <c r="G60" i="17"/>
  <c r="F60" i="17"/>
  <c r="E60" i="17"/>
  <c r="D60" i="17"/>
  <c r="C60" i="17"/>
  <c r="B60" i="17"/>
  <c r="A60" i="17"/>
  <c r="S59" i="17"/>
  <c r="R59" i="17"/>
  <c r="Q59" i="17"/>
  <c r="P59" i="17"/>
  <c r="O59" i="17"/>
  <c r="N59" i="17"/>
  <c r="M59" i="17"/>
  <c r="L59" i="17"/>
  <c r="K59" i="17"/>
  <c r="J59" i="17"/>
  <c r="I59" i="17"/>
  <c r="H59" i="17"/>
  <c r="G59" i="17"/>
  <c r="F59" i="17"/>
  <c r="E59" i="17"/>
  <c r="D59" i="17"/>
  <c r="C59" i="17"/>
  <c r="B59" i="17"/>
  <c r="A59" i="17"/>
  <c r="S58" i="17"/>
  <c r="R58" i="17"/>
  <c r="Q58" i="17"/>
  <c r="P58" i="17"/>
  <c r="O58" i="17"/>
  <c r="N58" i="17"/>
  <c r="M58" i="17"/>
  <c r="L58" i="17"/>
  <c r="K58" i="17"/>
  <c r="J58" i="17"/>
  <c r="I58" i="17"/>
  <c r="H58" i="17"/>
  <c r="G58" i="17"/>
  <c r="F58" i="17"/>
  <c r="E58" i="17"/>
  <c r="D58" i="17"/>
  <c r="T58" i="17" s="1"/>
  <c r="C58" i="17"/>
  <c r="B58" i="17"/>
  <c r="A58" i="17"/>
  <c r="S57" i="17"/>
  <c r="R57" i="17"/>
  <c r="Q57" i="17"/>
  <c r="P57" i="17"/>
  <c r="O57" i="17"/>
  <c r="N57" i="17"/>
  <c r="M57" i="17"/>
  <c r="L57" i="17"/>
  <c r="K57" i="17"/>
  <c r="J57" i="17"/>
  <c r="I57" i="17"/>
  <c r="H57" i="17"/>
  <c r="G57" i="17"/>
  <c r="F57" i="17"/>
  <c r="E57" i="17"/>
  <c r="D57" i="17"/>
  <c r="C57" i="17"/>
  <c r="B57" i="17"/>
  <c r="A57" i="17"/>
  <c r="S56" i="17"/>
  <c r="R56" i="17"/>
  <c r="Q56" i="17"/>
  <c r="P56" i="17"/>
  <c r="O56" i="17"/>
  <c r="N56" i="17"/>
  <c r="M56" i="17"/>
  <c r="L56" i="17"/>
  <c r="K56" i="17"/>
  <c r="J56" i="17"/>
  <c r="I56" i="17"/>
  <c r="H56" i="17"/>
  <c r="G56" i="17"/>
  <c r="F56" i="17"/>
  <c r="E56" i="17"/>
  <c r="D56" i="17"/>
  <c r="C56" i="17"/>
  <c r="B56" i="17"/>
  <c r="A56" i="17"/>
  <c r="S55" i="17"/>
  <c r="R55" i="17"/>
  <c r="Q55" i="17"/>
  <c r="P55" i="17"/>
  <c r="O55" i="17"/>
  <c r="N55" i="17"/>
  <c r="M55" i="17"/>
  <c r="L55" i="17"/>
  <c r="K55" i="17"/>
  <c r="J55" i="17"/>
  <c r="I55" i="17"/>
  <c r="H55" i="17"/>
  <c r="G55" i="17"/>
  <c r="F55" i="17"/>
  <c r="E55" i="17"/>
  <c r="D55" i="17"/>
  <c r="C55" i="17"/>
  <c r="B55" i="17"/>
  <c r="A55" i="17"/>
  <c r="S54" i="17"/>
  <c r="R54" i="17"/>
  <c r="Q54" i="17"/>
  <c r="P54" i="17"/>
  <c r="O54" i="17"/>
  <c r="N54" i="17"/>
  <c r="M54" i="17"/>
  <c r="L54" i="17"/>
  <c r="K54" i="17"/>
  <c r="J54" i="17"/>
  <c r="I54" i="17"/>
  <c r="H54" i="17"/>
  <c r="G54" i="17"/>
  <c r="F54" i="17"/>
  <c r="E54" i="17"/>
  <c r="D54" i="17"/>
  <c r="T54" i="17" s="1"/>
  <c r="C54" i="17"/>
  <c r="B54" i="17"/>
  <c r="A54" i="17"/>
  <c r="S53" i="17"/>
  <c r="R53" i="17"/>
  <c r="Q53" i="17"/>
  <c r="P53" i="17"/>
  <c r="O53" i="17"/>
  <c r="N53" i="17"/>
  <c r="M53" i="17"/>
  <c r="L53" i="17"/>
  <c r="K53" i="17"/>
  <c r="J53" i="17"/>
  <c r="I53" i="17"/>
  <c r="H53" i="17"/>
  <c r="G53" i="17"/>
  <c r="F53" i="17"/>
  <c r="E53" i="17"/>
  <c r="D53" i="17"/>
  <c r="C53" i="17"/>
  <c r="B53" i="17"/>
  <c r="A53" i="17"/>
  <c r="S52" i="17"/>
  <c r="R52" i="17"/>
  <c r="Q52" i="17"/>
  <c r="P52" i="17"/>
  <c r="O52" i="17"/>
  <c r="N52" i="17"/>
  <c r="M52" i="17"/>
  <c r="L52" i="17"/>
  <c r="K52" i="17"/>
  <c r="J52" i="17"/>
  <c r="I52" i="17"/>
  <c r="H52" i="17"/>
  <c r="G52" i="17"/>
  <c r="F52" i="17"/>
  <c r="E52" i="17"/>
  <c r="D52" i="17"/>
  <c r="C52" i="17"/>
  <c r="B52" i="17"/>
  <c r="A52" i="17"/>
  <c r="S51" i="17"/>
  <c r="R51" i="17"/>
  <c r="Q51" i="17"/>
  <c r="P51" i="17"/>
  <c r="O51" i="17"/>
  <c r="N51" i="17"/>
  <c r="M51" i="17"/>
  <c r="L51" i="17"/>
  <c r="K51" i="17"/>
  <c r="J51" i="17"/>
  <c r="I51" i="17"/>
  <c r="H51" i="17"/>
  <c r="G51" i="17"/>
  <c r="F51" i="17"/>
  <c r="E51" i="17"/>
  <c r="D51" i="17"/>
  <c r="C51" i="17"/>
  <c r="B51" i="17"/>
  <c r="A51" i="17"/>
  <c r="S50" i="17"/>
  <c r="R50" i="17"/>
  <c r="Q50" i="17"/>
  <c r="P50" i="17"/>
  <c r="O50" i="17"/>
  <c r="N50" i="17"/>
  <c r="M50" i="17"/>
  <c r="L50" i="17"/>
  <c r="K50" i="17"/>
  <c r="J50" i="17"/>
  <c r="I50" i="17"/>
  <c r="H50" i="17"/>
  <c r="G50" i="17"/>
  <c r="F50" i="17"/>
  <c r="E50" i="17"/>
  <c r="D50" i="17"/>
  <c r="T50" i="17" s="1"/>
  <c r="C50" i="17"/>
  <c r="B50" i="17"/>
  <c r="A50" i="17"/>
  <c r="S49" i="17"/>
  <c r="R49" i="17"/>
  <c r="Q49" i="17"/>
  <c r="P49" i="17"/>
  <c r="O49" i="17"/>
  <c r="N49" i="17"/>
  <c r="M49" i="17"/>
  <c r="L49" i="17"/>
  <c r="K49" i="17"/>
  <c r="J49" i="17"/>
  <c r="I49" i="17"/>
  <c r="H49" i="17"/>
  <c r="G49" i="17"/>
  <c r="F49" i="17"/>
  <c r="E49" i="17"/>
  <c r="D49" i="17"/>
  <c r="C49" i="17"/>
  <c r="B49" i="17"/>
  <c r="A49" i="17"/>
  <c r="S48" i="17"/>
  <c r="R48" i="17"/>
  <c r="Q48" i="17"/>
  <c r="P48" i="17"/>
  <c r="O48" i="17"/>
  <c r="N48" i="17"/>
  <c r="M48" i="17"/>
  <c r="L48" i="17"/>
  <c r="K48" i="17"/>
  <c r="J48" i="17"/>
  <c r="I48" i="17"/>
  <c r="H48" i="17"/>
  <c r="G48" i="17"/>
  <c r="F48" i="17"/>
  <c r="E48" i="17"/>
  <c r="D48" i="17"/>
  <c r="C48" i="17"/>
  <c r="B48" i="17"/>
  <c r="A48" i="17"/>
  <c r="S47" i="17"/>
  <c r="R47" i="17"/>
  <c r="Q47" i="17"/>
  <c r="P47" i="17"/>
  <c r="O47" i="17"/>
  <c r="N47" i="17"/>
  <c r="M47" i="17"/>
  <c r="L47" i="17"/>
  <c r="K47" i="17"/>
  <c r="J47" i="17"/>
  <c r="I47" i="17"/>
  <c r="H47" i="17"/>
  <c r="G47" i="17"/>
  <c r="F47" i="17"/>
  <c r="E47" i="17"/>
  <c r="D47" i="17"/>
  <c r="C47" i="17"/>
  <c r="B47" i="17"/>
  <c r="A47" i="17"/>
  <c r="S46" i="17"/>
  <c r="R46" i="17"/>
  <c r="Q46" i="17"/>
  <c r="P46" i="17"/>
  <c r="O46" i="17"/>
  <c r="N46" i="17"/>
  <c r="M46" i="17"/>
  <c r="L46" i="17"/>
  <c r="K46" i="17"/>
  <c r="J46" i="17"/>
  <c r="I46" i="17"/>
  <c r="H46" i="17"/>
  <c r="G46" i="17"/>
  <c r="F46" i="17"/>
  <c r="E46" i="17"/>
  <c r="D46" i="17"/>
  <c r="C46" i="17"/>
  <c r="T46" i="17" s="1"/>
  <c r="B46" i="17"/>
  <c r="A46" i="17"/>
  <c r="S45" i="17"/>
  <c r="R45" i="17"/>
  <c r="Q45" i="17"/>
  <c r="P45" i="17"/>
  <c r="O45" i="17"/>
  <c r="N45" i="17"/>
  <c r="M45" i="17"/>
  <c r="L45" i="17"/>
  <c r="K45" i="17"/>
  <c r="J45" i="17"/>
  <c r="I45" i="17"/>
  <c r="H45" i="17"/>
  <c r="G45" i="17"/>
  <c r="F45" i="17"/>
  <c r="E45" i="17"/>
  <c r="D45" i="17"/>
  <c r="C45" i="17"/>
  <c r="B45" i="17"/>
  <c r="A45" i="17"/>
  <c r="S44" i="17"/>
  <c r="R44" i="17"/>
  <c r="Q44" i="17"/>
  <c r="P44" i="17"/>
  <c r="O44" i="17"/>
  <c r="N44" i="17"/>
  <c r="M44" i="17"/>
  <c r="L44" i="17"/>
  <c r="K44" i="17"/>
  <c r="J44" i="17"/>
  <c r="I44" i="17"/>
  <c r="H44" i="17"/>
  <c r="G44" i="17"/>
  <c r="F44" i="17"/>
  <c r="E44" i="17"/>
  <c r="D44" i="17"/>
  <c r="C44" i="17"/>
  <c r="B44" i="17"/>
  <c r="A44" i="17"/>
  <c r="S43" i="17"/>
  <c r="R43" i="17"/>
  <c r="Q43" i="17"/>
  <c r="P43" i="17"/>
  <c r="O43" i="17"/>
  <c r="N43" i="17"/>
  <c r="M43" i="17"/>
  <c r="L43" i="17"/>
  <c r="K43" i="17"/>
  <c r="J43" i="17"/>
  <c r="I43" i="17"/>
  <c r="H43" i="17"/>
  <c r="G43" i="17"/>
  <c r="F43" i="17"/>
  <c r="E43" i="17"/>
  <c r="D43" i="17"/>
  <c r="C43" i="17"/>
  <c r="B43" i="17"/>
  <c r="A43" i="17"/>
  <c r="S42" i="17"/>
  <c r="R42" i="17"/>
  <c r="Q42" i="17"/>
  <c r="P42" i="17"/>
  <c r="O42" i="17"/>
  <c r="N42" i="17"/>
  <c r="M42" i="17"/>
  <c r="L42" i="17"/>
  <c r="K42" i="17"/>
  <c r="J42" i="17"/>
  <c r="I42" i="17"/>
  <c r="H42" i="17"/>
  <c r="G42" i="17"/>
  <c r="F42" i="17"/>
  <c r="E42" i="17"/>
  <c r="D42" i="17"/>
  <c r="C42" i="17"/>
  <c r="T42" i="17" s="1"/>
  <c r="B42" i="17"/>
  <c r="A42" i="17"/>
  <c r="S41" i="17"/>
  <c r="R41" i="17"/>
  <c r="Q41" i="17"/>
  <c r="P41" i="17"/>
  <c r="O41" i="17"/>
  <c r="N41" i="17"/>
  <c r="M41" i="17"/>
  <c r="L41" i="17"/>
  <c r="K41" i="17"/>
  <c r="J41" i="17"/>
  <c r="I41" i="17"/>
  <c r="H41" i="17"/>
  <c r="G41" i="17"/>
  <c r="F41" i="17"/>
  <c r="E41" i="17"/>
  <c r="D41" i="17"/>
  <c r="C41" i="17"/>
  <c r="B41" i="17"/>
  <c r="A41" i="17"/>
  <c r="S40" i="17"/>
  <c r="R40" i="17"/>
  <c r="Q40" i="17"/>
  <c r="P40" i="17"/>
  <c r="O40" i="17"/>
  <c r="N40" i="17"/>
  <c r="M40" i="17"/>
  <c r="L40" i="17"/>
  <c r="K40" i="17"/>
  <c r="J40" i="17"/>
  <c r="I40" i="17"/>
  <c r="H40" i="17"/>
  <c r="G40" i="17"/>
  <c r="F40" i="17"/>
  <c r="E40" i="17"/>
  <c r="D40" i="17"/>
  <c r="C40" i="17"/>
  <c r="B40" i="17"/>
  <c r="A40" i="17"/>
  <c r="S39" i="17"/>
  <c r="R39" i="17"/>
  <c r="Q39" i="17"/>
  <c r="P39" i="17"/>
  <c r="O39" i="17"/>
  <c r="N39" i="17"/>
  <c r="M39" i="17"/>
  <c r="L39" i="17"/>
  <c r="K39" i="17"/>
  <c r="J39" i="17"/>
  <c r="I39" i="17"/>
  <c r="H39" i="17"/>
  <c r="G39" i="17"/>
  <c r="F39" i="17"/>
  <c r="E39" i="17"/>
  <c r="D39" i="17"/>
  <c r="C39" i="17"/>
  <c r="B39" i="17"/>
  <c r="A39" i="17"/>
  <c r="S38" i="17"/>
  <c r="R38" i="17"/>
  <c r="Q38" i="17"/>
  <c r="P38" i="17"/>
  <c r="O38" i="17"/>
  <c r="N38" i="17"/>
  <c r="M38" i="17"/>
  <c r="L38" i="17"/>
  <c r="K38" i="17"/>
  <c r="J38" i="17"/>
  <c r="I38" i="17"/>
  <c r="H38" i="17"/>
  <c r="G38" i="17"/>
  <c r="F38" i="17"/>
  <c r="E38" i="17"/>
  <c r="D38" i="17"/>
  <c r="T38" i="17" s="1"/>
  <c r="C38" i="17"/>
  <c r="B38" i="17"/>
  <c r="A38" i="17"/>
  <c r="S37" i="17"/>
  <c r="R37" i="17"/>
  <c r="Q37" i="17"/>
  <c r="P37" i="17"/>
  <c r="O37" i="17"/>
  <c r="N37" i="17"/>
  <c r="M37" i="17"/>
  <c r="L37" i="17"/>
  <c r="K37" i="17"/>
  <c r="J37" i="17"/>
  <c r="I37" i="17"/>
  <c r="H37" i="17"/>
  <c r="G37" i="17"/>
  <c r="F37" i="17"/>
  <c r="E37" i="17"/>
  <c r="D37" i="17"/>
  <c r="C37" i="17"/>
  <c r="B37" i="17"/>
  <c r="A37" i="17"/>
  <c r="S36" i="17"/>
  <c r="R36" i="17"/>
  <c r="Q36" i="17"/>
  <c r="P36" i="17"/>
  <c r="O36" i="17"/>
  <c r="N36" i="17"/>
  <c r="M36" i="17"/>
  <c r="L36" i="17"/>
  <c r="K36" i="17"/>
  <c r="J36" i="17"/>
  <c r="I36" i="17"/>
  <c r="H36" i="17"/>
  <c r="G36" i="17"/>
  <c r="F36" i="17"/>
  <c r="E36" i="17"/>
  <c r="D36" i="17"/>
  <c r="C36" i="17"/>
  <c r="B36" i="17"/>
  <c r="A36" i="17"/>
  <c r="S35" i="17"/>
  <c r="R35" i="17"/>
  <c r="Q35" i="17"/>
  <c r="P35" i="17"/>
  <c r="O35" i="17"/>
  <c r="N35" i="17"/>
  <c r="M35" i="17"/>
  <c r="L35" i="17"/>
  <c r="K35" i="17"/>
  <c r="J35" i="17"/>
  <c r="I35" i="17"/>
  <c r="H35" i="17"/>
  <c r="G35" i="17"/>
  <c r="F35" i="17"/>
  <c r="E35" i="17"/>
  <c r="D35" i="17"/>
  <c r="C35" i="17"/>
  <c r="B35" i="17"/>
  <c r="A35" i="17"/>
  <c r="S34" i="17"/>
  <c r="R34" i="17"/>
  <c r="Q34" i="17"/>
  <c r="P34" i="17"/>
  <c r="O34" i="17"/>
  <c r="N34" i="17"/>
  <c r="M34" i="17"/>
  <c r="L34" i="17"/>
  <c r="K34" i="17"/>
  <c r="J34" i="17"/>
  <c r="I34" i="17"/>
  <c r="H34" i="17"/>
  <c r="G34" i="17"/>
  <c r="F34" i="17"/>
  <c r="E34" i="17"/>
  <c r="D34" i="17"/>
  <c r="T34" i="17" s="1"/>
  <c r="C34" i="17"/>
  <c r="B34" i="17"/>
  <c r="A34" i="17"/>
  <c r="S33" i="17"/>
  <c r="R33" i="17"/>
  <c r="Q33" i="17"/>
  <c r="P33" i="17"/>
  <c r="O33" i="17"/>
  <c r="N33" i="17"/>
  <c r="M33" i="17"/>
  <c r="L33" i="17"/>
  <c r="K33" i="17"/>
  <c r="J33" i="17"/>
  <c r="I33" i="17"/>
  <c r="H33" i="17"/>
  <c r="G33" i="17"/>
  <c r="F33" i="17"/>
  <c r="E33" i="17"/>
  <c r="D33" i="17"/>
  <c r="C33" i="17"/>
  <c r="B33" i="17"/>
  <c r="A33" i="17"/>
  <c r="S32" i="17"/>
  <c r="R32" i="17"/>
  <c r="Q32" i="17"/>
  <c r="P32" i="17"/>
  <c r="O32" i="17"/>
  <c r="N32" i="17"/>
  <c r="M32" i="17"/>
  <c r="L32" i="17"/>
  <c r="K32" i="17"/>
  <c r="J32" i="17"/>
  <c r="I32" i="17"/>
  <c r="H32" i="17"/>
  <c r="G32" i="17"/>
  <c r="F32" i="17"/>
  <c r="E32" i="17"/>
  <c r="D32" i="17"/>
  <c r="C32" i="17"/>
  <c r="B32" i="17"/>
  <c r="A32" i="17"/>
  <c r="S31" i="17"/>
  <c r="R31" i="17"/>
  <c r="Q31" i="17"/>
  <c r="P31" i="17"/>
  <c r="O31" i="17"/>
  <c r="N31" i="17"/>
  <c r="M31" i="17"/>
  <c r="L31" i="17"/>
  <c r="K31" i="17"/>
  <c r="J31" i="17"/>
  <c r="I31" i="17"/>
  <c r="H31" i="17"/>
  <c r="G31" i="17"/>
  <c r="F31" i="17"/>
  <c r="E31" i="17"/>
  <c r="D31" i="17"/>
  <c r="C31" i="17"/>
  <c r="B31" i="17"/>
  <c r="A31" i="17"/>
  <c r="S30" i="17"/>
  <c r="R30" i="17"/>
  <c r="Q30" i="17"/>
  <c r="P30" i="17"/>
  <c r="O30" i="17"/>
  <c r="N30" i="17"/>
  <c r="M30" i="17"/>
  <c r="L30" i="17"/>
  <c r="K30" i="17"/>
  <c r="J30" i="17"/>
  <c r="I30" i="17"/>
  <c r="H30" i="17"/>
  <c r="G30" i="17"/>
  <c r="F30" i="17"/>
  <c r="E30" i="17"/>
  <c r="D30" i="17"/>
  <c r="C30" i="17"/>
  <c r="T30" i="17" s="1"/>
  <c r="B30" i="17"/>
  <c r="A30" i="17"/>
  <c r="S29" i="17"/>
  <c r="R29" i="17"/>
  <c r="Q29" i="17"/>
  <c r="P29" i="17"/>
  <c r="O29" i="17"/>
  <c r="N29" i="17"/>
  <c r="M29" i="17"/>
  <c r="L29" i="17"/>
  <c r="K29" i="17"/>
  <c r="J29" i="17"/>
  <c r="I29" i="17"/>
  <c r="H29" i="17"/>
  <c r="G29" i="17"/>
  <c r="F29" i="17"/>
  <c r="E29" i="17"/>
  <c r="D29" i="17"/>
  <c r="C29" i="17"/>
  <c r="B29" i="17"/>
  <c r="A29" i="17"/>
  <c r="S28" i="17"/>
  <c r="R28" i="17"/>
  <c r="Q28" i="17"/>
  <c r="P28" i="17"/>
  <c r="O28" i="17"/>
  <c r="N28" i="17"/>
  <c r="M28" i="17"/>
  <c r="L28" i="17"/>
  <c r="K28" i="17"/>
  <c r="J28" i="17"/>
  <c r="I28" i="17"/>
  <c r="H28" i="17"/>
  <c r="G28" i="17"/>
  <c r="F28" i="17"/>
  <c r="E28" i="17"/>
  <c r="D28" i="17"/>
  <c r="C28" i="17"/>
  <c r="B28" i="17"/>
  <c r="A28" i="17"/>
  <c r="S27" i="17"/>
  <c r="R27" i="17"/>
  <c r="Q27" i="17"/>
  <c r="P27" i="17"/>
  <c r="O27" i="17"/>
  <c r="N27" i="17"/>
  <c r="M27" i="17"/>
  <c r="L27" i="17"/>
  <c r="K27" i="17"/>
  <c r="J27" i="17"/>
  <c r="I27" i="17"/>
  <c r="H27" i="17"/>
  <c r="G27" i="17"/>
  <c r="F27" i="17"/>
  <c r="E27" i="17"/>
  <c r="D27" i="17"/>
  <c r="C27" i="17"/>
  <c r="B27" i="17"/>
  <c r="A27" i="17"/>
  <c r="S26" i="17"/>
  <c r="R26" i="17"/>
  <c r="Q26" i="17"/>
  <c r="P26" i="17"/>
  <c r="O26" i="17"/>
  <c r="N26" i="17"/>
  <c r="M26" i="17"/>
  <c r="L26" i="17"/>
  <c r="K26" i="17"/>
  <c r="J26" i="17"/>
  <c r="I26" i="17"/>
  <c r="H26" i="17"/>
  <c r="G26" i="17"/>
  <c r="F26" i="17"/>
  <c r="E26" i="17"/>
  <c r="D26" i="17"/>
  <c r="T26" i="17" s="1"/>
  <c r="C26" i="17"/>
  <c r="B26" i="17"/>
  <c r="A26" i="17"/>
  <c r="S25" i="17"/>
  <c r="R25" i="17"/>
  <c r="Q25" i="17"/>
  <c r="P25" i="17"/>
  <c r="O25" i="17"/>
  <c r="N25" i="17"/>
  <c r="M25" i="17"/>
  <c r="L25" i="17"/>
  <c r="K25" i="17"/>
  <c r="J25" i="17"/>
  <c r="I25" i="17"/>
  <c r="H25" i="17"/>
  <c r="G25" i="17"/>
  <c r="F25" i="17"/>
  <c r="E25" i="17"/>
  <c r="D25" i="17"/>
  <c r="C25" i="17"/>
  <c r="B25" i="17"/>
  <c r="A25" i="17"/>
  <c r="S24" i="17"/>
  <c r="R24" i="17"/>
  <c r="Q24" i="17"/>
  <c r="P24" i="17"/>
  <c r="O24" i="17"/>
  <c r="N24" i="17"/>
  <c r="M24" i="17"/>
  <c r="L24" i="17"/>
  <c r="K24" i="17"/>
  <c r="J24" i="17"/>
  <c r="I24" i="17"/>
  <c r="H24" i="17"/>
  <c r="G24" i="17"/>
  <c r="F24" i="17"/>
  <c r="E24" i="17"/>
  <c r="D24" i="17"/>
  <c r="C24" i="17"/>
  <c r="B24" i="17"/>
  <c r="A24" i="17"/>
  <c r="S23" i="17"/>
  <c r="R23" i="17"/>
  <c r="Q23" i="17"/>
  <c r="P23" i="17"/>
  <c r="O23" i="17"/>
  <c r="N23" i="17"/>
  <c r="M23" i="17"/>
  <c r="L23" i="17"/>
  <c r="K23" i="17"/>
  <c r="J23" i="17"/>
  <c r="I23" i="17"/>
  <c r="H23" i="17"/>
  <c r="G23" i="17"/>
  <c r="F23" i="17"/>
  <c r="E23" i="17"/>
  <c r="D23" i="17"/>
  <c r="C23" i="17"/>
  <c r="B23" i="17"/>
  <c r="A23" i="17"/>
  <c r="S22" i="17"/>
  <c r="R22" i="17"/>
  <c r="Q22" i="17"/>
  <c r="P22" i="17"/>
  <c r="O22" i="17"/>
  <c r="N22" i="17"/>
  <c r="M22" i="17"/>
  <c r="L22" i="17"/>
  <c r="K22" i="17"/>
  <c r="J22" i="17"/>
  <c r="I22" i="17"/>
  <c r="H22" i="17"/>
  <c r="G22" i="17"/>
  <c r="F22" i="17"/>
  <c r="E22" i="17"/>
  <c r="D22" i="17"/>
  <c r="T22" i="17" s="1"/>
  <c r="C22" i="17"/>
  <c r="B22" i="17"/>
  <c r="A22" i="17"/>
  <c r="S21" i="17"/>
  <c r="R21" i="17"/>
  <c r="Q21" i="17"/>
  <c r="P21" i="17"/>
  <c r="O21" i="17"/>
  <c r="N21" i="17"/>
  <c r="M21" i="17"/>
  <c r="L21" i="17"/>
  <c r="K21" i="17"/>
  <c r="J21" i="17"/>
  <c r="I21" i="17"/>
  <c r="H21" i="17"/>
  <c r="G21" i="17"/>
  <c r="F21" i="17"/>
  <c r="E21" i="17"/>
  <c r="D21" i="17"/>
  <c r="C21" i="17"/>
  <c r="B21" i="17"/>
  <c r="A21" i="17"/>
  <c r="S20" i="17"/>
  <c r="R20" i="17"/>
  <c r="Q20" i="17"/>
  <c r="P20" i="17"/>
  <c r="O20" i="17"/>
  <c r="N20" i="17"/>
  <c r="M20" i="17"/>
  <c r="L20" i="17"/>
  <c r="K20" i="17"/>
  <c r="J20" i="17"/>
  <c r="I20" i="17"/>
  <c r="H20" i="17"/>
  <c r="G20" i="17"/>
  <c r="F20" i="17"/>
  <c r="E20" i="17"/>
  <c r="D20" i="17"/>
  <c r="C20" i="17"/>
  <c r="B20" i="17"/>
  <c r="A20" i="17"/>
  <c r="S19" i="17"/>
  <c r="R19" i="17"/>
  <c r="Q19" i="17"/>
  <c r="P19" i="17"/>
  <c r="O19" i="17"/>
  <c r="N19" i="17"/>
  <c r="M19" i="17"/>
  <c r="L19" i="17"/>
  <c r="K19" i="17"/>
  <c r="J19" i="17"/>
  <c r="I19" i="17"/>
  <c r="H19" i="17"/>
  <c r="G19" i="17"/>
  <c r="F19" i="17"/>
  <c r="E19" i="17"/>
  <c r="D19" i="17"/>
  <c r="C19" i="17"/>
  <c r="B19" i="17"/>
  <c r="A19" i="17"/>
  <c r="S18" i="17"/>
  <c r="R18" i="17"/>
  <c r="Q18" i="17"/>
  <c r="P18" i="17"/>
  <c r="O18" i="17"/>
  <c r="N18" i="17"/>
  <c r="M18" i="17"/>
  <c r="L18" i="17"/>
  <c r="K18" i="17"/>
  <c r="J18" i="17"/>
  <c r="I18" i="17"/>
  <c r="H18" i="17"/>
  <c r="G18" i="17"/>
  <c r="F18" i="17"/>
  <c r="E18" i="17"/>
  <c r="D18" i="17"/>
  <c r="T18" i="17" s="1"/>
  <c r="C18" i="17"/>
  <c r="B18" i="17"/>
  <c r="A18" i="17"/>
  <c r="S17" i="17"/>
  <c r="R17" i="17"/>
  <c r="Q17" i="17"/>
  <c r="P17" i="17"/>
  <c r="O17" i="17"/>
  <c r="N17" i="17"/>
  <c r="M17" i="17"/>
  <c r="L17" i="17"/>
  <c r="K17" i="17"/>
  <c r="J17" i="17"/>
  <c r="I17" i="17"/>
  <c r="H17" i="17"/>
  <c r="G17" i="17"/>
  <c r="F17" i="17"/>
  <c r="E17" i="17"/>
  <c r="D17" i="17"/>
  <c r="C17" i="17"/>
  <c r="B17" i="17"/>
  <c r="A17" i="17"/>
  <c r="S16" i="17"/>
  <c r="R16" i="17"/>
  <c r="Q16" i="17"/>
  <c r="P16" i="17"/>
  <c r="O16" i="17"/>
  <c r="N16" i="17"/>
  <c r="M16" i="17"/>
  <c r="L16" i="17"/>
  <c r="K16" i="17"/>
  <c r="J16" i="17"/>
  <c r="I16" i="17"/>
  <c r="H16" i="17"/>
  <c r="G16" i="17"/>
  <c r="F16" i="17"/>
  <c r="E16" i="17"/>
  <c r="D16" i="17"/>
  <c r="C16" i="17"/>
  <c r="B16" i="17"/>
  <c r="A16" i="17"/>
  <c r="S15" i="17"/>
  <c r="R15" i="17"/>
  <c r="Q15" i="17"/>
  <c r="P15" i="17"/>
  <c r="O15" i="17"/>
  <c r="N15" i="17"/>
  <c r="M15" i="17"/>
  <c r="L15" i="17"/>
  <c r="K15" i="17"/>
  <c r="J15" i="17"/>
  <c r="I15" i="17"/>
  <c r="H15" i="17"/>
  <c r="G15" i="17"/>
  <c r="F15" i="17"/>
  <c r="E15" i="17"/>
  <c r="D15" i="17"/>
  <c r="C15" i="17"/>
  <c r="B15" i="17"/>
  <c r="A15" i="17"/>
  <c r="S14" i="17"/>
  <c r="R14" i="17"/>
  <c r="Q14" i="17"/>
  <c r="P14" i="17"/>
  <c r="O14" i="17"/>
  <c r="N14" i="17"/>
  <c r="M14" i="17"/>
  <c r="L14" i="17"/>
  <c r="K14" i="17"/>
  <c r="J14" i="17"/>
  <c r="I14" i="17"/>
  <c r="H14" i="17"/>
  <c r="G14" i="17"/>
  <c r="F14" i="17"/>
  <c r="E14" i="17"/>
  <c r="D14" i="17"/>
  <c r="C14" i="17"/>
  <c r="T14" i="17" s="1"/>
  <c r="B14" i="17"/>
  <c r="A14" i="17"/>
  <c r="S13" i="17"/>
  <c r="R13" i="17"/>
  <c r="Q13" i="17"/>
  <c r="P13" i="17"/>
  <c r="O13" i="17"/>
  <c r="N13" i="17"/>
  <c r="M13" i="17"/>
  <c r="L13" i="17"/>
  <c r="K13" i="17"/>
  <c r="J13" i="17"/>
  <c r="I13" i="17"/>
  <c r="H13" i="17"/>
  <c r="G13" i="17"/>
  <c r="F13" i="17"/>
  <c r="E13" i="17"/>
  <c r="D13" i="17"/>
  <c r="C13" i="17"/>
  <c r="B13" i="17"/>
  <c r="A13" i="17"/>
  <c r="S12" i="17"/>
  <c r="R12" i="17"/>
  <c r="Q12" i="17"/>
  <c r="P12" i="17"/>
  <c r="O12" i="17"/>
  <c r="N12" i="17"/>
  <c r="M12" i="17"/>
  <c r="L12" i="17"/>
  <c r="K12" i="17"/>
  <c r="J12" i="17"/>
  <c r="I12" i="17"/>
  <c r="H12" i="17"/>
  <c r="G12" i="17"/>
  <c r="F12" i="17"/>
  <c r="E12" i="17"/>
  <c r="D12" i="17"/>
  <c r="C12" i="17"/>
  <c r="B12" i="17"/>
  <c r="A12" i="17"/>
  <c r="S11" i="17"/>
  <c r="R11" i="17"/>
  <c r="Q11" i="17"/>
  <c r="P11" i="17"/>
  <c r="O11" i="17"/>
  <c r="O98" i="17" s="1"/>
  <c r="N11" i="17"/>
  <c r="M11" i="17"/>
  <c r="L11" i="17"/>
  <c r="K11" i="17"/>
  <c r="J11" i="17"/>
  <c r="I11" i="17"/>
  <c r="H11" i="17"/>
  <c r="G11" i="17"/>
  <c r="G98" i="17" s="1"/>
  <c r="F11" i="17"/>
  <c r="E11" i="17"/>
  <c r="D11" i="17"/>
  <c r="C11" i="17"/>
  <c r="B11" i="17"/>
  <c r="A11" i="17"/>
  <c r="S10" i="17"/>
  <c r="R10" i="17"/>
  <c r="Q10" i="17"/>
  <c r="P10" i="17"/>
  <c r="O10" i="17"/>
  <c r="N10" i="17"/>
  <c r="M10" i="17"/>
  <c r="L10" i="17"/>
  <c r="K10" i="17"/>
  <c r="J10" i="17"/>
  <c r="I10" i="17"/>
  <c r="H10" i="17"/>
  <c r="G10" i="17"/>
  <c r="F10" i="17"/>
  <c r="E10" i="17"/>
  <c r="D10" i="17"/>
  <c r="C10" i="17"/>
  <c r="T10" i="17" s="1"/>
  <c r="B10" i="17"/>
  <c r="A10" i="17"/>
  <c r="S9" i="17"/>
  <c r="R9" i="17"/>
  <c r="Q9" i="17"/>
  <c r="P9" i="17"/>
  <c r="O9" i="17"/>
  <c r="N9" i="17"/>
  <c r="M9" i="17"/>
  <c r="L9" i="17"/>
  <c r="K9" i="17"/>
  <c r="J9" i="17"/>
  <c r="I9" i="17"/>
  <c r="H9" i="17"/>
  <c r="G9" i="17"/>
  <c r="F9" i="17"/>
  <c r="E9" i="17"/>
  <c r="D9" i="17"/>
  <c r="C9" i="17"/>
  <c r="B9" i="17"/>
  <c r="A9" i="17"/>
  <c r="S8" i="17"/>
  <c r="R8" i="17"/>
  <c r="Q8" i="17"/>
  <c r="P8" i="17"/>
  <c r="O8" i="17"/>
  <c r="N8" i="17"/>
  <c r="M8" i="17"/>
  <c r="L8" i="17"/>
  <c r="K8" i="17"/>
  <c r="J8" i="17"/>
  <c r="I8" i="17"/>
  <c r="H8" i="17"/>
  <c r="G8" i="17"/>
  <c r="F8" i="17"/>
  <c r="E8" i="17"/>
  <c r="D8" i="17"/>
  <c r="C8" i="17"/>
  <c r="B8" i="17"/>
  <c r="A8" i="17"/>
  <c r="S7" i="17"/>
  <c r="R7" i="17"/>
  <c r="Q7" i="17"/>
  <c r="P7" i="17"/>
  <c r="O7" i="17"/>
  <c r="N7" i="17"/>
  <c r="M7" i="17"/>
  <c r="L7" i="17"/>
  <c r="K7" i="17"/>
  <c r="J7" i="17"/>
  <c r="I7" i="17"/>
  <c r="H7" i="17"/>
  <c r="G7" i="17"/>
  <c r="F7" i="17"/>
  <c r="E7" i="17"/>
  <c r="D7" i="17"/>
  <c r="C7" i="17"/>
  <c r="B7" i="17"/>
  <c r="A7" i="17"/>
  <c r="S6" i="17"/>
  <c r="R6" i="17"/>
  <c r="Q6" i="17"/>
  <c r="P6" i="17"/>
  <c r="P98" i="17" s="1"/>
  <c r="O6" i="17"/>
  <c r="N6" i="17"/>
  <c r="M6" i="17"/>
  <c r="L6" i="17"/>
  <c r="K6" i="17"/>
  <c r="J6" i="17"/>
  <c r="I6" i="17"/>
  <c r="H6" i="17"/>
  <c r="H98" i="17" s="1"/>
  <c r="G6" i="17"/>
  <c r="F6" i="17"/>
  <c r="E6" i="17"/>
  <c r="D6" i="17"/>
  <c r="T6" i="17" s="1"/>
  <c r="C6" i="17"/>
  <c r="B6" i="17"/>
  <c r="A6" i="17"/>
  <c r="S5" i="17"/>
  <c r="R5" i="17"/>
  <c r="Q5" i="17"/>
  <c r="P5" i="17"/>
  <c r="O5" i="17"/>
  <c r="N5" i="17"/>
  <c r="M5" i="17"/>
  <c r="L5" i="17"/>
  <c r="K5" i="17"/>
  <c r="J5" i="17"/>
  <c r="I5" i="17"/>
  <c r="H5" i="17"/>
  <c r="G5" i="17"/>
  <c r="F5" i="17"/>
  <c r="E5" i="17"/>
  <c r="D5" i="17"/>
  <c r="C5" i="17"/>
  <c r="B5" i="17"/>
  <c r="A5" i="17"/>
  <c r="S4" i="17"/>
  <c r="R4" i="17"/>
  <c r="Q4" i="17"/>
  <c r="P4" i="17"/>
  <c r="O4" i="17"/>
  <c r="N4" i="17"/>
  <c r="M4" i="17"/>
  <c r="L4" i="17"/>
  <c r="K4" i="17"/>
  <c r="J4" i="17"/>
  <c r="I4" i="17"/>
  <c r="H4" i="17"/>
  <c r="G4" i="17"/>
  <c r="F4" i="17"/>
  <c r="E4" i="17"/>
  <c r="D4" i="17"/>
  <c r="C4" i="17"/>
  <c r="B4" i="17"/>
  <c r="A4" i="17"/>
  <c r="S3" i="17"/>
  <c r="R3" i="17"/>
  <c r="Q3" i="17"/>
  <c r="P3" i="17"/>
  <c r="O3" i="17"/>
  <c r="N3" i="17"/>
  <c r="M3" i="17"/>
  <c r="L3" i="17"/>
  <c r="K3" i="17"/>
  <c r="J3" i="17"/>
  <c r="I3" i="17"/>
  <c r="H3" i="17"/>
  <c r="G3" i="17"/>
  <c r="F3" i="17"/>
  <c r="E3" i="17"/>
  <c r="D3" i="17"/>
  <c r="C3" i="17"/>
  <c r="B3" i="17"/>
  <c r="A3" i="17"/>
  <c r="S2" i="17"/>
  <c r="S98" i="17" s="1"/>
  <c r="R2" i="17"/>
  <c r="R98" i="17" s="1"/>
  <c r="Q2" i="17"/>
  <c r="Q98" i="17" s="1"/>
  <c r="P2" i="17"/>
  <c r="O2" i="17"/>
  <c r="N2" i="17"/>
  <c r="N98" i="17" s="1"/>
  <c r="M2" i="17"/>
  <c r="M98" i="17" s="1"/>
  <c r="L2" i="17"/>
  <c r="L98" i="17" s="1"/>
  <c r="K2" i="17"/>
  <c r="K98" i="17" s="1"/>
  <c r="J2" i="17"/>
  <c r="J98" i="17" s="1"/>
  <c r="I2" i="17"/>
  <c r="I98" i="17" s="1"/>
  <c r="H2" i="17"/>
  <c r="G2" i="17"/>
  <c r="F2" i="17"/>
  <c r="F98" i="17" s="1"/>
  <c r="E2" i="17"/>
  <c r="E98" i="17" s="1"/>
  <c r="D2" i="17"/>
  <c r="T2" i="17" s="1"/>
  <c r="C2" i="17"/>
  <c r="C98" i="17" s="1"/>
  <c r="B2" i="17"/>
  <c r="A2" i="17"/>
  <c r="T1" i="17"/>
  <c r="S1" i="17"/>
  <c r="R1" i="17"/>
  <c r="Q1" i="17"/>
  <c r="P1" i="17"/>
  <c r="O1" i="17"/>
  <c r="N1" i="17"/>
  <c r="M1" i="17"/>
  <c r="L1" i="17"/>
  <c r="K1" i="17"/>
  <c r="J1" i="17"/>
  <c r="I1" i="17"/>
  <c r="H1" i="17"/>
  <c r="G1" i="17"/>
  <c r="F1" i="17"/>
  <c r="E1" i="17"/>
  <c r="D1" i="17"/>
  <c r="C1" i="17"/>
  <c r="F50" i="27"/>
  <c r="E50" i="27"/>
  <c r="D50" i="27"/>
  <c r="F49" i="27"/>
  <c r="E49" i="27"/>
  <c r="D49" i="27"/>
  <c r="F48" i="27"/>
  <c r="E48" i="27"/>
  <c r="D48" i="27"/>
  <c r="F47" i="27"/>
  <c r="E47" i="27"/>
  <c r="D47" i="27"/>
  <c r="F46" i="27"/>
  <c r="E46" i="27"/>
  <c r="D46" i="27"/>
  <c r="F45" i="27"/>
  <c r="E45" i="27"/>
  <c r="D45" i="27"/>
  <c r="F44" i="27"/>
  <c r="E44" i="27"/>
  <c r="D44" i="27"/>
  <c r="F43" i="27"/>
  <c r="E43" i="27"/>
  <c r="D43" i="27"/>
  <c r="F42" i="27"/>
  <c r="E42" i="27"/>
  <c r="D42" i="27"/>
  <c r="F41" i="27"/>
  <c r="E41" i="27"/>
  <c r="D41" i="27"/>
  <c r="F40" i="27"/>
  <c r="E40" i="27"/>
  <c r="D40" i="27"/>
  <c r="F39" i="27"/>
  <c r="E39" i="27"/>
  <c r="D39" i="27"/>
  <c r="F38" i="27"/>
  <c r="E38" i="27"/>
  <c r="D38" i="27"/>
  <c r="F37" i="27"/>
  <c r="E37" i="27"/>
  <c r="D37" i="27"/>
  <c r="F36" i="27"/>
  <c r="E36" i="27"/>
  <c r="D36" i="27"/>
  <c r="F35" i="27"/>
  <c r="E35" i="27"/>
  <c r="D35" i="27"/>
  <c r="F34" i="27"/>
  <c r="E34" i="27"/>
  <c r="D34" i="27"/>
  <c r="F33" i="27"/>
  <c r="E33" i="27"/>
  <c r="D33" i="27"/>
  <c r="F32" i="27"/>
  <c r="E32" i="27"/>
  <c r="D32" i="27"/>
  <c r="F31" i="27"/>
  <c r="E31" i="27"/>
  <c r="D31" i="27"/>
  <c r="F30" i="27"/>
  <c r="E30" i="27"/>
  <c r="D30" i="27"/>
  <c r="F29" i="27"/>
  <c r="E29" i="27"/>
  <c r="D29" i="27"/>
  <c r="F28" i="27"/>
  <c r="E28" i="27"/>
  <c r="D28" i="27"/>
  <c r="F27" i="27"/>
  <c r="E27" i="27"/>
  <c r="D27" i="27"/>
  <c r="F26" i="27"/>
  <c r="E26" i="27"/>
  <c r="D26" i="27"/>
  <c r="F25" i="27"/>
  <c r="E25" i="27"/>
  <c r="D25" i="27"/>
  <c r="F24" i="27"/>
  <c r="E24" i="27"/>
  <c r="D24" i="27"/>
  <c r="F23" i="27"/>
  <c r="E23" i="27"/>
  <c r="D23" i="27"/>
  <c r="F22" i="27"/>
  <c r="E22" i="27"/>
  <c r="D22" i="27"/>
  <c r="F21" i="27"/>
  <c r="E21" i="27"/>
  <c r="D21" i="27"/>
  <c r="F20" i="27"/>
  <c r="E20" i="27"/>
  <c r="D20" i="27"/>
  <c r="F19" i="27"/>
  <c r="E19" i="27"/>
  <c r="D19" i="27"/>
  <c r="F18" i="27"/>
  <c r="E18" i="27"/>
  <c r="D18" i="27"/>
  <c r="F17" i="27"/>
  <c r="E17" i="27"/>
  <c r="D17" i="27"/>
  <c r="F16" i="27"/>
  <c r="E16" i="27"/>
  <c r="D16" i="27"/>
  <c r="F15" i="27"/>
  <c r="E15" i="27"/>
  <c r="D15" i="27"/>
  <c r="F14" i="27"/>
  <c r="E14" i="27"/>
  <c r="D14" i="27"/>
  <c r="F13" i="27"/>
  <c r="E13" i="27"/>
  <c r="D13" i="27"/>
  <c r="F12" i="27"/>
  <c r="E12" i="27"/>
  <c r="D12" i="27"/>
  <c r="F11" i="27"/>
  <c r="E11" i="27"/>
  <c r="D11" i="27"/>
  <c r="F10" i="27"/>
  <c r="E10" i="27"/>
  <c r="D10" i="27"/>
  <c r="F9" i="27"/>
  <c r="E9" i="27"/>
  <c r="D9" i="27"/>
  <c r="F8" i="27"/>
  <c r="E8" i="27"/>
  <c r="D8" i="27"/>
  <c r="F7" i="27"/>
  <c r="E7" i="27"/>
  <c r="D7" i="27"/>
  <c r="F6" i="27"/>
  <c r="E6" i="27"/>
  <c r="D6" i="27"/>
  <c r="F5" i="27"/>
  <c r="E5" i="27"/>
  <c r="D5" i="27"/>
  <c r="F4" i="27"/>
  <c r="E4" i="27"/>
  <c r="D4" i="27"/>
  <c r="F3" i="27"/>
  <c r="E3" i="27"/>
  <c r="D3" i="27"/>
  <c r="E12" i="28"/>
  <c r="E11" i="28"/>
  <c r="E10" i="28"/>
  <c r="E9" i="28"/>
  <c r="E6" i="28"/>
  <c r="S97" i="32"/>
  <c r="R97" i="32"/>
  <c r="Q97" i="32"/>
  <c r="P97" i="32"/>
  <c r="O97" i="32"/>
  <c r="N97" i="32"/>
  <c r="M97" i="32"/>
  <c r="L97" i="32"/>
  <c r="K97" i="32"/>
  <c r="J97" i="32"/>
  <c r="I97" i="32"/>
  <c r="H97" i="32"/>
  <c r="G97" i="32"/>
  <c r="F97" i="32"/>
  <c r="E97" i="32"/>
  <c r="D97" i="32"/>
  <c r="C97" i="32"/>
  <c r="B97" i="32"/>
  <c r="A97" i="32"/>
  <c r="S96" i="32"/>
  <c r="R96" i="32"/>
  <c r="Q96" i="32"/>
  <c r="P96" i="32"/>
  <c r="O96" i="32"/>
  <c r="N96" i="32"/>
  <c r="M96" i="32"/>
  <c r="L96" i="32"/>
  <c r="K96" i="32"/>
  <c r="J96" i="32"/>
  <c r="I96" i="32"/>
  <c r="H96" i="32"/>
  <c r="G96" i="32"/>
  <c r="F96" i="32"/>
  <c r="E96" i="32"/>
  <c r="D96" i="32"/>
  <c r="C96" i="32"/>
  <c r="B96" i="32"/>
  <c r="A96" i="32"/>
  <c r="S95" i="32"/>
  <c r="R95" i="32"/>
  <c r="Q95" i="32"/>
  <c r="P95" i="32"/>
  <c r="O95" i="32"/>
  <c r="N95" i="32"/>
  <c r="M95" i="32"/>
  <c r="L95" i="32"/>
  <c r="K95" i="32"/>
  <c r="J95" i="32"/>
  <c r="I95" i="32"/>
  <c r="H95" i="32"/>
  <c r="G95" i="32"/>
  <c r="F95" i="32"/>
  <c r="E95" i="32"/>
  <c r="D95" i="32"/>
  <c r="C95" i="32"/>
  <c r="B95" i="32"/>
  <c r="A95" i="32"/>
  <c r="S94" i="32"/>
  <c r="R94" i="32"/>
  <c r="Q94" i="32"/>
  <c r="P94" i="32"/>
  <c r="O94" i="32"/>
  <c r="N94" i="32"/>
  <c r="M94" i="32"/>
  <c r="L94" i="32"/>
  <c r="K94" i="32"/>
  <c r="J94" i="32"/>
  <c r="I94" i="32"/>
  <c r="H94" i="32"/>
  <c r="G94" i="32"/>
  <c r="F94" i="32"/>
  <c r="E94" i="32"/>
  <c r="D94" i="32"/>
  <c r="T94" i="32" s="1"/>
  <c r="C94" i="32"/>
  <c r="B94" i="32"/>
  <c r="A94" i="32"/>
  <c r="S93" i="32"/>
  <c r="R93" i="32"/>
  <c r="Q93" i="32"/>
  <c r="P93" i="32"/>
  <c r="O93" i="32"/>
  <c r="N93" i="32"/>
  <c r="M93" i="32"/>
  <c r="L93" i="32"/>
  <c r="K93" i="32"/>
  <c r="J93" i="32"/>
  <c r="I93" i="32"/>
  <c r="H93" i="32"/>
  <c r="G93" i="32"/>
  <c r="F93" i="32"/>
  <c r="E93" i="32"/>
  <c r="D93" i="32"/>
  <c r="C93" i="32"/>
  <c r="B93" i="32"/>
  <c r="A93" i="32"/>
  <c r="S92" i="32"/>
  <c r="R92" i="32"/>
  <c r="Q92" i="32"/>
  <c r="P92" i="32"/>
  <c r="O92" i="32"/>
  <c r="N92" i="32"/>
  <c r="M92" i="32"/>
  <c r="L92" i="32"/>
  <c r="K92" i="32"/>
  <c r="J92" i="32"/>
  <c r="I92" i="32"/>
  <c r="H92" i="32"/>
  <c r="G92" i="32"/>
  <c r="F92" i="32"/>
  <c r="E92" i="32"/>
  <c r="D92" i="32"/>
  <c r="C92" i="32"/>
  <c r="B92" i="32"/>
  <c r="A92" i="32"/>
  <c r="S91" i="32"/>
  <c r="R91" i="32"/>
  <c r="Q91" i="32"/>
  <c r="P91" i="32"/>
  <c r="O91" i="32"/>
  <c r="N91" i="32"/>
  <c r="M91" i="32"/>
  <c r="L91" i="32"/>
  <c r="K91" i="32"/>
  <c r="J91" i="32"/>
  <c r="I91" i="32"/>
  <c r="H91" i="32"/>
  <c r="G91" i="32"/>
  <c r="F91" i="32"/>
  <c r="E91" i="32"/>
  <c r="D91" i="32"/>
  <c r="C91" i="32"/>
  <c r="B91" i="32"/>
  <c r="A91" i="32"/>
  <c r="S90" i="32"/>
  <c r="R90" i="32"/>
  <c r="Q90" i="32"/>
  <c r="P90" i="32"/>
  <c r="O90" i="32"/>
  <c r="N90" i="32"/>
  <c r="M90" i="32"/>
  <c r="L90" i="32"/>
  <c r="K90" i="32"/>
  <c r="J90" i="32"/>
  <c r="I90" i="32"/>
  <c r="H90" i="32"/>
  <c r="G90" i="32"/>
  <c r="F90" i="32"/>
  <c r="E90" i="32"/>
  <c r="D90" i="32"/>
  <c r="C90" i="32"/>
  <c r="T90" i="32" s="1"/>
  <c r="B90" i="32"/>
  <c r="A90" i="32"/>
  <c r="S89" i="32"/>
  <c r="R89" i="32"/>
  <c r="Q89" i="32"/>
  <c r="P89" i="32"/>
  <c r="O89" i="32"/>
  <c r="N89" i="32"/>
  <c r="M89" i="32"/>
  <c r="L89" i="32"/>
  <c r="K89" i="32"/>
  <c r="J89" i="32"/>
  <c r="I89" i="32"/>
  <c r="H89" i="32"/>
  <c r="G89" i="32"/>
  <c r="F89" i="32"/>
  <c r="E89" i="32"/>
  <c r="D89" i="32"/>
  <c r="C89" i="32"/>
  <c r="B89" i="32"/>
  <c r="A89" i="32"/>
  <c r="S88" i="32"/>
  <c r="R88" i="32"/>
  <c r="Q88" i="32"/>
  <c r="P88" i="32"/>
  <c r="O88" i="32"/>
  <c r="N88" i="32"/>
  <c r="M88" i="32"/>
  <c r="L88" i="32"/>
  <c r="K88" i="32"/>
  <c r="J88" i="32"/>
  <c r="I88" i="32"/>
  <c r="H88" i="32"/>
  <c r="G88" i="32"/>
  <c r="F88" i="32"/>
  <c r="E88" i="32"/>
  <c r="D88" i="32"/>
  <c r="C88" i="32"/>
  <c r="B88" i="32"/>
  <c r="A88" i="32"/>
  <c r="S87" i="32"/>
  <c r="R87" i="32"/>
  <c r="Q87" i="32"/>
  <c r="P87" i="32"/>
  <c r="O87" i="32"/>
  <c r="N87" i="32"/>
  <c r="M87" i="32"/>
  <c r="L87" i="32"/>
  <c r="K87" i="32"/>
  <c r="J87" i="32"/>
  <c r="I87" i="32"/>
  <c r="H87" i="32"/>
  <c r="G87" i="32"/>
  <c r="F87" i="32"/>
  <c r="E87" i="32"/>
  <c r="D87" i="32"/>
  <c r="C87" i="32"/>
  <c r="B87" i="32"/>
  <c r="A87" i="32"/>
  <c r="S86" i="32"/>
  <c r="R86" i="32"/>
  <c r="Q86" i="32"/>
  <c r="P86" i="32"/>
  <c r="O86" i="32"/>
  <c r="N86" i="32"/>
  <c r="M86" i="32"/>
  <c r="L86" i="32"/>
  <c r="K86" i="32"/>
  <c r="J86" i="32"/>
  <c r="I86" i="32"/>
  <c r="H86" i="32"/>
  <c r="G86" i="32"/>
  <c r="F86" i="32"/>
  <c r="E86" i="32"/>
  <c r="D86" i="32"/>
  <c r="T86" i="32" s="1"/>
  <c r="C86" i="32"/>
  <c r="B86" i="32"/>
  <c r="A86" i="32"/>
  <c r="S85" i="32"/>
  <c r="R85" i="32"/>
  <c r="Q85" i="32"/>
  <c r="P85" i="32"/>
  <c r="O85" i="32"/>
  <c r="N85" i="32"/>
  <c r="M85" i="32"/>
  <c r="L85" i="32"/>
  <c r="K85" i="32"/>
  <c r="J85" i="32"/>
  <c r="I85" i="32"/>
  <c r="H85" i="32"/>
  <c r="G85" i="32"/>
  <c r="F85" i="32"/>
  <c r="E85" i="32"/>
  <c r="D85" i="32"/>
  <c r="C85" i="32"/>
  <c r="B85" i="32"/>
  <c r="A85" i="32"/>
  <c r="S84" i="32"/>
  <c r="R84" i="32"/>
  <c r="Q84" i="32"/>
  <c r="P84" i="32"/>
  <c r="O84" i="32"/>
  <c r="N84" i="32"/>
  <c r="M84" i="32"/>
  <c r="L84" i="32"/>
  <c r="K84" i="32"/>
  <c r="J84" i="32"/>
  <c r="I84" i="32"/>
  <c r="H84" i="32"/>
  <c r="G84" i="32"/>
  <c r="F84" i="32"/>
  <c r="E84" i="32"/>
  <c r="D84" i="32"/>
  <c r="C84" i="32"/>
  <c r="B84" i="32"/>
  <c r="A84" i="32"/>
  <c r="S83" i="32"/>
  <c r="R83" i="32"/>
  <c r="Q83" i="32"/>
  <c r="P83" i="32"/>
  <c r="O83" i="32"/>
  <c r="N83" i="32"/>
  <c r="M83" i="32"/>
  <c r="L83" i="32"/>
  <c r="K83" i="32"/>
  <c r="J83" i="32"/>
  <c r="I83" i="32"/>
  <c r="H83" i="32"/>
  <c r="G83" i="32"/>
  <c r="F83" i="32"/>
  <c r="E83" i="32"/>
  <c r="D83" i="32"/>
  <c r="C83" i="32"/>
  <c r="B83" i="32"/>
  <c r="A83" i="32"/>
  <c r="S82" i="32"/>
  <c r="R82" i="32"/>
  <c r="Q82" i="32"/>
  <c r="P82" i="32"/>
  <c r="O82" i="32"/>
  <c r="N82" i="32"/>
  <c r="M82" i="32"/>
  <c r="L82" i="32"/>
  <c r="K82" i="32"/>
  <c r="J82" i="32"/>
  <c r="I82" i="32"/>
  <c r="H82" i="32"/>
  <c r="G82" i="32"/>
  <c r="F82" i="32"/>
  <c r="E82" i="32"/>
  <c r="D82" i="32"/>
  <c r="T82" i="32" s="1"/>
  <c r="C82" i="32"/>
  <c r="B82" i="32"/>
  <c r="A82" i="32"/>
  <c r="S81" i="32"/>
  <c r="R81" i="32"/>
  <c r="Q81" i="32"/>
  <c r="P81" i="32"/>
  <c r="O81" i="32"/>
  <c r="N81" i="32"/>
  <c r="M81" i="32"/>
  <c r="L81" i="32"/>
  <c r="K81" i="32"/>
  <c r="J81" i="32"/>
  <c r="I81" i="32"/>
  <c r="H81" i="32"/>
  <c r="G81" i="32"/>
  <c r="F81" i="32"/>
  <c r="E81" i="32"/>
  <c r="D81" i="32"/>
  <c r="C81" i="32"/>
  <c r="B81" i="32"/>
  <c r="A81" i="32"/>
  <c r="S80" i="32"/>
  <c r="R80" i="32"/>
  <c r="Q80" i="32"/>
  <c r="P80" i="32"/>
  <c r="O80" i="32"/>
  <c r="N80" i="32"/>
  <c r="M80" i="32"/>
  <c r="L80" i="32"/>
  <c r="K80" i="32"/>
  <c r="J80" i="32"/>
  <c r="I80" i="32"/>
  <c r="H80" i="32"/>
  <c r="G80" i="32"/>
  <c r="F80" i="32"/>
  <c r="E80" i="32"/>
  <c r="D80" i="32"/>
  <c r="C80" i="32"/>
  <c r="B80" i="32"/>
  <c r="A80" i="32"/>
  <c r="S79" i="32"/>
  <c r="R79" i="32"/>
  <c r="Q79" i="32"/>
  <c r="P79" i="32"/>
  <c r="O79" i="32"/>
  <c r="N79" i="32"/>
  <c r="M79" i="32"/>
  <c r="L79" i="32"/>
  <c r="K79" i="32"/>
  <c r="J79" i="32"/>
  <c r="I79" i="32"/>
  <c r="H79" i="32"/>
  <c r="G79" i="32"/>
  <c r="F79" i="32"/>
  <c r="E79" i="32"/>
  <c r="D79" i="32"/>
  <c r="C79" i="32"/>
  <c r="B79" i="32"/>
  <c r="A79" i="32"/>
  <c r="S78" i="32"/>
  <c r="R78" i="32"/>
  <c r="Q78" i="32"/>
  <c r="P78" i="32"/>
  <c r="O78" i="32"/>
  <c r="N78" i="32"/>
  <c r="M78" i="32"/>
  <c r="L78" i="32"/>
  <c r="K78" i="32"/>
  <c r="J78" i="32"/>
  <c r="I78" i="32"/>
  <c r="H78" i="32"/>
  <c r="G78" i="32"/>
  <c r="F78" i="32"/>
  <c r="E78" i="32"/>
  <c r="D78" i="32"/>
  <c r="T78" i="32" s="1"/>
  <c r="C78" i="32"/>
  <c r="B78" i="32"/>
  <c r="A78" i="32"/>
  <c r="S77" i="32"/>
  <c r="R77" i="32"/>
  <c r="Q77" i="32"/>
  <c r="P77" i="32"/>
  <c r="O77" i="32"/>
  <c r="N77" i="32"/>
  <c r="M77" i="32"/>
  <c r="L77" i="32"/>
  <c r="K77" i="32"/>
  <c r="J77" i="32"/>
  <c r="I77" i="32"/>
  <c r="H77" i="32"/>
  <c r="G77" i="32"/>
  <c r="F77" i="32"/>
  <c r="E77" i="32"/>
  <c r="D77" i="32"/>
  <c r="C77" i="32"/>
  <c r="B77" i="32"/>
  <c r="A77" i="32"/>
  <c r="S76" i="32"/>
  <c r="R76" i="32"/>
  <c r="Q76" i="32"/>
  <c r="P76" i="32"/>
  <c r="O76" i="32"/>
  <c r="N76" i="32"/>
  <c r="M76" i="32"/>
  <c r="L76" i="32"/>
  <c r="K76" i="32"/>
  <c r="J76" i="32"/>
  <c r="I76" i="32"/>
  <c r="H76" i="32"/>
  <c r="G76" i="32"/>
  <c r="F76" i="32"/>
  <c r="E76" i="32"/>
  <c r="D76" i="32"/>
  <c r="C76" i="32"/>
  <c r="B76" i="32"/>
  <c r="A76" i="32"/>
  <c r="S75" i="32"/>
  <c r="R75" i="32"/>
  <c r="Q75" i="32"/>
  <c r="P75" i="32"/>
  <c r="O75" i="32"/>
  <c r="N75" i="32"/>
  <c r="M75" i="32"/>
  <c r="L75" i="32"/>
  <c r="K75" i="32"/>
  <c r="J75" i="32"/>
  <c r="I75" i="32"/>
  <c r="H75" i="32"/>
  <c r="G75" i="32"/>
  <c r="F75" i="32"/>
  <c r="E75" i="32"/>
  <c r="D75" i="32"/>
  <c r="C75" i="32"/>
  <c r="B75" i="32"/>
  <c r="A75" i="32"/>
  <c r="S74" i="32"/>
  <c r="R74" i="32"/>
  <c r="Q74" i="32"/>
  <c r="P74" i="32"/>
  <c r="O74" i="32"/>
  <c r="N74" i="32"/>
  <c r="M74" i="32"/>
  <c r="L74" i="32"/>
  <c r="K74" i="32"/>
  <c r="J74" i="32"/>
  <c r="I74" i="32"/>
  <c r="H74" i="32"/>
  <c r="G74" i="32"/>
  <c r="F74" i="32"/>
  <c r="E74" i="32"/>
  <c r="D74" i="32"/>
  <c r="C74" i="32"/>
  <c r="T74" i="32" s="1"/>
  <c r="B74" i="32"/>
  <c r="A74" i="32"/>
  <c r="S73" i="32"/>
  <c r="R73" i="32"/>
  <c r="Q73" i="32"/>
  <c r="P73" i="32"/>
  <c r="O73" i="32"/>
  <c r="N73" i="32"/>
  <c r="M73" i="32"/>
  <c r="L73" i="32"/>
  <c r="K73" i="32"/>
  <c r="J73" i="32"/>
  <c r="I73" i="32"/>
  <c r="H73" i="32"/>
  <c r="G73" i="32"/>
  <c r="F73" i="32"/>
  <c r="E73" i="32"/>
  <c r="D73" i="32"/>
  <c r="C73" i="32"/>
  <c r="B73" i="32"/>
  <c r="A73" i="32"/>
  <c r="S72" i="32"/>
  <c r="R72" i="32"/>
  <c r="Q72" i="32"/>
  <c r="P72" i="32"/>
  <c r="O72" i="32"/>
  <c r="N72" i="32"/>
  <c r="M72" i="32"/>
  <c r="L72" i="32"/>
  <c r="K72" i="32"/>
  <c r="J72" i="32"/>
  <c r="I72" i="32"/>
  <c r="H72" i="32"/>
  <c r="G72" i="32"/>
  <c r="F72" i="32"/>
  <c r="E72" i="32"/>
  <c r="D72" i="32"/>
  <c r="C72" i="32"/>
  <c r="B72" i="32"/>
  <c r="A72" i="32"/>
  <c r="S71" i="32"/>
  <c r="R71" i="32"/>
  <c r="Q71" i="32"/>
  <c r="P71" i="32"/>
  <c r="O71" i="32"/>
  <c r="N71" i="32"/>
  <c r="M71" i="32"/>
  <c r="L71" i="32"/>
  <c r="K71" i="32"/>
  <c r="J71" i="32"/>
  <c r="I71" i="32"/>
  <c r="H71" i="32"/>
  <c r="G71" i="32"/>
  <c r="F71" i="32"/>
  <c r="E71" i="32"/>
  <c r="D71" i="32"/>
  <c r="C71" i="32"/>
  <c r="B71" i="32"/>
  <c r="A71" i="32"/>
  <c r="S70" i="32"/>
  <c r="R70" i="32"/>
  <c r="Q70" i="32"/>
  <c r="P70" i="32"/>
  <c r="O70" i="32"/>
  <c r="N70" i="32"/>
  <c r="M70" i="32"/>
  <c r="L70" i="32"/>
  <c r="K70" i="32"/>
  <c r="J70" i="32"/>
  <c r="I70" i="32"/>
  <c r="H70" i="32"/>
  <c r="G70" i="32"/>
  <c r="F70" i="32"/>
  <c r="E70" i="32"/>
  <c r="D70" i="32"/>
  <c r="C70" i="32"/>
  <c r="T70" i="32" s="1"/>
  <c r="B70" i="32"/>
  <c r="A70" i="32"/>
  <c r="S69" i="32"/>
  <c r="R69" i="32"/>
  <c r="Q69" i="32"/>
  <c r="P69" i="32"/>
  <c r="O69" i="32"/>
  <c r="N69" i="32"/>
  <c r="M69" i="32"/>
  <c r="L69" i="32"/>
  <c r="K69" i="32"/>
  <c r="J69" i="32"/>
  <c r="I69" i="32"/>
  <c r="H69" i="32"/>
  <c r="G69" i="32"/>
  <c r="F69" i="32"/>
  <c r="E69" i="32"/>
  <c r="D69" i="32"/>
  <c r="C69" i="32"/>
  <c r="B69" i="32"/>
  <c r="A69" i="32"/>
  <c r="S68" i="32"/>
  <c r="R68" i="32"/>
  <c r="Q68" i="32"/>
  <c r="P68" i="32"/>
  <c r="O68" i="32"/>
  <c r="N68" i="32"/>
  <c r="M68" i="32"/>
  <c r="L68" i="32"/>
  <c r="K68" i="32"/>
  <c r="J68" i="32"/>
  <c r="I68" i="32"/>
  <c r="H68" i="32"/>
  <c r="G68" i="32"/>
  <c r="F68" i="32"/>
  <c r="E68" i="32"/>
  <c r="D68" i="32"/>
  <c r="C68" i="32"/>
  <c r="B68" i="32"/>
  <c r="A68" i="32"/>
  <c r="S67" i="32"/>
  <c r="R67" i="32"/>
  <c r="Q67" i="32"/>
  <c r="P67" i="32"/>
  <c r="O67" i="32"/>
  <c r="N67" i="32"/>
  <c r="M67" i="32"/>
  <c r="L67" i="32"/>
  <c r="K67" i="32"/>
  <c r="J67" i="32"/>
  <c r="I67" i="32"/>
  <c r="H67" i="32"/>
  <c r="G67" i="32"/>
  <c r="F67" i="32"/>
  <c r="E67" i="32"/>
  <c r="D67" i="32"/>
  <c r="C67" i="32"/>
  <c r="B67" i="32"/>
  <c r="A67" i="32"/>
  <c r="S66" i="32"/>
  <c r="R66" i="32"/>
  <c r="Q66" i="32"/>
  <c r="P66" i="32"/>
  <c r="O66" i="32"/>
  <c r="N66" i="32"/>
  <c r="M66" i="32"/>
  <c r="L66" i="32"/>
  <c r="K66" i="32"/>
  <c r="J66" i="32"/>
  <c r="I66" i="32"/>
  <c r="H66" i="32"/>
  <c r="G66" i="32"/>
  <c r="F66" i="32"/>
  <c r="E66" i="32"/>
  <c r="D66" i="32"/>
  <c r="T66" i="32" s="1"/>
  <c r="C66" i="32"/>
  <c r="B66" i="32"/>
  <c r="A66" i="32"/>
  <c r="S65" i="32"/>
  <c r="R65" i="32"/>
  <c r="Q65" i="32"/>
  <c r="P65" i="32"/>
  <c r="O65" i="32"/>
  <c r="N65" i="32"/>
  <c r="M65" i="32"/>
  <c r="L65" i="32"/>
  <c r="K65" i="32"/>
  <c r="J65" i="32"/>
  <c r="I65" i="32"/>
  <c r="H65" i="32"/>
  <c r="G65" i="32"/>
  <c r="F65" i="32"/>
  <c r="E65" i="32"/>
  <c r="D65" i="32"/>
  <c r="C65" i="32"/>
  <c r="B65" i="32"/>
  <c r="A65" i="32"/>
  <c r="S64" i="32"/>
  <c r="R64" i="32"/>
  <c r="Q64" i="32"/>
  <c r="P64" i="32"/>
  <c r="O64" i="32"/>
  <c r="N64" i="32"/>
  <c r="M64" i="32"/>
  <c r="L64" i="32"/>
  <c r="K64" i="32"/>
  <c r="J64" i="32"/>
  <c r="I64" i="32"/>
  <c r="H64" i="32"/>
  <c r="G64" i="32"/>
  <c r="F64" i="32"/>
  <c r="E64" i="32"/>
  <c r="D64" i="32"/>
  <c r="C64" i="32"/>
  <c r="B64" i="32"/>
  <c r="A64" i="32"/>
  <c r="S63" i="32"/>
  <c r="R63" i="32"/>
  <c r="Q63" i="32"/>
  <c r="P63" i="32"/>
  <c r="O63" i="32"/>
  <c r="N63" i="32"/>
  <c r="M63" i="32"/>
  <c r="L63" i="32"/>
  <c r="K63" i="32"/>
  <c r="J63" i="32"/>
  <c r="I63" i="32"/>
  <c r="H63" i="32"/>
  <c r="G63" i="32"/>
  <c r="F63" i="32"/>
  <c r="E63" i="32"/>
  <c r="D63" i="32"/>
  <c r="C63" i="32"/>
  <c r="B63" i="32"/>
  <c r="A63" i="32"/>
  <c r="S62" i="32"/>
  <c r="R62" i="32"/>
  <c r="Q62" i="32"/>
  <c r="P62" i="32"/>
  <c r="O62" i="32"/>
  <c r="N62" i="32"/>
  <c r="M62" i="32"/>
  <c r="L62" i="32"/>
  <c r="K62" i="32"/>
  <c r="J62" i="32"/>
  <c r="I62" i="32"/>
  <c r="H62" i="32"/>
  <c r="G62" i="32"/>
  <c r="F62" i="32"/>
  <c r="E62" i="32"/>
  <c r="D62" i="32"/>
  <c r="T62" i="32" s="1"/>
  <c r="C62" i="32"/>
  <c r="B62" i="32"/>
  <c r="A62" i="32"/>
  <c r="S61" i="32"/>
  <c r="R61" i="32"/>
  <c r="Q61" i="32"/>
  <c r="P61" i="32"/>
  <c r="O61" i="32"/>
  <c r="N61" i="32"/>
  <c r="M61" i="32"/>
  <c r="L61" i="32"/>
  <c r="K61" i="32"/>
  <c r="J61" i="32"/>
  <c r="I61" i="32"/>
  <c r="H61" i="32"/>
  <c r="G61" i="32"/>
  <c r="F61" i="32"/>
  <c r="E61" i="32"/>
  <c r="D61" i="32"/>
  <c r="C61" i="32"/>
  <c r="B61" i="32"/>
  <c r="A61" i="32"/>
  <c r="S60" i="32"/>
  <c r="R60" i="32"/>
  <c r="Q60" i="32"/>
  <c r="P60" i="32"/>
  <c r="O60" i="32"/>
  <c r="N60" i="32"/>
  <c r="M60" i="32"/>
  <c r="L60" i="32"/>
  <c r="K60" i="32"/>
  <c r="J60" i="32"/>
  <c r="I60" i="32"/>
  <c r="H60" i="32"/>
  <c r="G60" i="32"/>
  <c r="F60" i="32"/>
  <c r="E60" i="32"/>
  <c r="D60" i="32"/>
  <c r="C60" i="32"/>
  <c r="B60" i="32"/>
  <c r="A60" i="32"/>
  <c r="S59" i="32"/>
  <c r="R59" i="32"/>
  <c r="Q59" i="32"/>
  <c r="P59" i="32"/>
  <c r="O59" i="32"/>
  <c r="N59" i="32"/>
  <c r="M59" i="32"/>
  <c r="L59" i="32"/>
  <c r="K59" i="32"/>
  <c r="J59" i="32"/>
  <c r="I59" i="32"/>
  <c r="H59" i="32"/>
  <c r="G59" i="32"/>
  <c r="F59" i="32"/>
  <c r="E59" i="32"/>
  <c r="D59" i="32"/>
  <c r="C59" i="32"/>
  <c r="B59" i="32"/>
  <c r="A59" i="32"/>
  <c r="S58" i="32"/>
  <c r="R58" i="32"/>
  <c r="Q58" i="32"/>
  <c r="P58" i="32"/>
  <c r="O58" i="32"/>
  <c r="N58" i="32"/>
  <c r="M58" i="32"/>
  <c r="L58" i="32"/>
  <c r="K58" i="32"/>
  <c r="J58" i="32"/>
  <c r="I58" i="32"/>
  <c r="H58" i="32"/>
  <c r="G58" i="32"/>
  <c r="F58" i="32"/>
  <c r="E58" i="32"/>
  <c r="D58" i="32"/>
  <c r="C58" i="32"/>
  <c r="T58" i="32" s="1"/>
  <c r="B58" i="32"/>
  <c r="A58" i="32"/>
  <c r="S57" i="32"/>
  <c r="R57" i="32"/>
  <c r="Q57" i="32"/>
  <c r="P57" i="32"/>
  <c r="O57" i="32"/>
  <c r="N57" i="32"/>
  <c r="M57" i="32"/>
  <c r="L57" i="32"/>
  <c r="K57" i="32"/>
  <c r="J57" i="32"/>
  <c r="I57" i="32"/>
  <c r="H57" i="32"/>
  <c r="G57" i="32"/>
  <c r="F57" i="32"/>
  <c r="E57" i="32"/>
  <c r="D57" i="32"/>
  <c r="C57" i="32"/>
  <c r="B57" i="32"/>
  <c r="A57" i="32"/>
  <c r="S56" i="32"/>
  <c r="R56" i="32"/>
  <c r="Q56" i="32"/>
  <c r="P56" i="32"/>
  <c r="O56" i="32"/>
  <c r="N56" i="32"/>
  <c r="M56" i="32"/>
  <c r="L56" i="32"/>
  <c r="K56" i="32"/>
  <c r="J56" i="32"/>
  <c r="I56" i="32"/>
  <c r="H56" i="32"/>
  <c r="G56" i="32"/>
  <c r="F56" i="32"/>
  <c r="E56" i="32"/>
  <c r="D56" i="32"/>
  <c r="C56" i="32"/>
  <c r="B56" i="32"/>
  <c r="A56" i="32"/>
  <c r="S55" i="32"/>
  <c r="R55" i="32"/>
  <c r="Q55" i="32"/>
  <c r="P55" i="32"/>
  <c r="O55" i="32"/>
  <c r="N55" i="32"/>
  <c r="M55" i="32"/>
  <c r="L55" i="32"/>
  <c r="K55" i="32"/>
  <c r="J55" i="32"/>
  <c r="I55" i="32"/>
  <c r="H55" i="32"/>
  <c r="G55" i="32"/>
  <c r="F55" i="32"/>
  <c r="E55" i="32"/>
  <c r="D55" i="32"/>
  <c r="C55" i="32"/>
  <c r="B55" i="32"/>
  <c r="A55" i="32"/>
  <c r="S54" i="32"/>
  <c r="R54" i="32"/>
  <c r="Q54" i="32"/>
  <c r="P54" i="32"/>
  <c r="O54" i="32"/>
  <c r="N54" i="32"/>
  <c r="M54" i="32"/>
  <c r="L54" i="32"/>
  <c r="K54" i="32"/>
  <c r="J54" i="32"/>
  <c r="I54" i="32"/>
  <c r="H54" i="32"/>
  <c r="G54" i="32"/>
  <c r="F54" i="32"/>
  <c r="E54" i="32"/>
  <c r="D54" i="32"/>
  <c r="T54" i="32" s="1"/>
  <c r="C54" i="32"/>
  <c r="B54" i="32"/>
  <c r="A54" i="32"/>
  <c r="S53" i="32"/>
  <c r="R53" i="32"/>
  <c r="Q53" i="32"/>
  <c r="P53" i="32"/>
  <c r="O53" i="32"/>
  <c r="N53" i="32"/>
  <c r="M53" i="32"/>
  <c r="L53" i="32"/>
  <c r="K53" i="32"/>
  <c r="J53" i="32"/>
  <c r="I53" i="32"/>
  <c r="H53" i="32"/>
  <c r="G53" i="32"/>
  <c r="F53" i="32"/>
  <c r="E53" i="32"/>
  <c r="D53" i="32"/>
  <c r="C53" i="32"/>
  <c r="B53" i="32"/>
  <c r="A53" i="32"/>
  <c r="S52" i="32"/>
  <c r="R52" i="32"/>
  <c r="Q52" i="32"/>
  <c r="P52" i="32"/>
  <c r="O52" i="32"/>
  <c r="N52" i="32"/>
  <c r="M52" i="32"/>
  <c r="L52" i="32"/>
  <c r="K52" i="32"/>
  <c r="J52" i="32"/>
  <c r="I52" i="32"/>
  <c r="H52" i="32"/>
  <c r="G52" i="32"/>
  <c r="F52" i="32"/>
  <c r="E52" i="32"/>
  <c r="D52" i="32"/>
  <c r="C52" i="32"/>
  <c r="B52" i="32"/>
  <c r="A52" i="32"/>
  <c r="S51" i="32"/>
  <c r="R51" i="32"/>
  <c r="Q51" i="32"/>
  <c r="P51" i="32"/>
  <c r="O51" i="32"/>
  <c r="N51" i="32"/>
  <c r="M51" i="32"/>
  <c r="L51" i="32"/>
  <c r="K51" i="32"/>
  <c r="J51" i="32"/>
  <c r="I51" i="32"/>
  <c r="H51" i="32"/>
  <c r="G51" i="32"/>
  <c r="F51" i="32"/>
  <c r="E51" i="32"/>
  <c r="D51" i="32"/>
  <c r="C51" i="32"/>
  <c r="B51" i="32"/>
  <c r="A51" i="32"/>
  <c r="T50" i="32"/>
  <c r="S50" i="32"/>
  <c r="R50" i="32"/>
  <c r="Q50" i="32"/>
  <c r="P50" i="32"/>
  <c r="O50" i="32"/>
  <c r="N50" i="32"/>
  <c r="M50" i="32"/>
  <c r="L50" i="32"/>
  <c r="K50" i="32"/>
  <c r="J50" i="32"/>
  <c r="I50" i="32"/>
  <c r="H50" i="32"/>
  <c r="G50" i="32"/>
  <c r="F50" i="32"/>
  <c r="E50" i="32"/>
  <c r="D50" i="32"/>
  <c r="C50" i="32"/>
  <c r="B50" i="32"/>
  <c r="A50" i="32"/>
  <c r="S49" i="32"/>
  <c r="R49" i="32"/>
  <c r="Q49" i="32"/>
  <c r="P49" i="32"/>
  <c r="O49" i="32"/>
  <c r="N49" i="32"/>
  <c r="M49" i="32"/>
  <c r="L49" i="32"/>
  <c r="K49" i="32"/>
  <c r="J49" i="32"/>
  <c r="I49" i="32"/>
  <c r="H49" i="32"/>
  <c r="G49" i="32"/>
  <c r="F49" i="32"/>
  <c r="E49" i="32"/>
  <c r="D49" i="32"/>
  <c r="C49" i="32"/>
  <c r="B49" i="32"/>
  <c r="A49" i="32"/>
  <c r="S48" i="32"/>
  <c r="R48" i="32"/>
  <c r="Q48" i="32"/>
  <c r="P48" i="32"/>
  <c r="O48" i="32"/>
  <c r="N48" i="32"/>
  <c r="M48" i="32"/>
  <c r="L48" i="32"/>
  <c r="K48" i="32"/>
  <c r="J48" i="32"/>
  <c r="I48" i="32"/>
  <c r="H48" i="32"/>
  <c r="G48" i="32"/>
  <c r="F48" i="32"/>
  <c r="E48" i="32"/>
  <c r="D48" i="32"/>
  <c r="C48" i="32"/>
  <c r="B48" i="32"/>
  <c r="A48" i="32"/>
  <c r="S47" i="32"/>
  <c r="R47" i="32"/>
  <c r="Q47" i="32"/>
  <c r="P47" i="32"/>
  <c r="O47" i="32"/>
  <c r="N47" i="32"/>
  <c r="M47" i="32"/>
  <c r="L47" i="32"/>
  <c r="K47" i="32"/>
  <c r="J47" i="32"/>
  <c r="I47" i="32"/>
  <c r="H47" i="32"/>
  <c r="G47" i="32"/>
  <c r="F47" i="32"/>
  <c r="E47" i="32"/>
  <c r="D47" i="32"/>
  <c r="C47" i="32"/>
  <c r="B47" i="32"/>
  <c r="A47" i="32"/>
  <c r="S46" i="32"/>
  <c r="R46" i="32"/>
  <c r="Q46" i="32"/>
  <c r="P46" i="32"/>
  <c r="O46" i="32"/>
  <c r="N46" i="32"/>
  <c r="M46" i="32"/>
  <c r="L46" i="32"/>
  <c r="K46" i="32"/>
  <c r="J46" i="32"/>
  <c r="I46" i="32"/>
  <c r="H46" i="32"/>
  <c r="G46" i="32"/>
  <c r="F46" i="32"/>
  <c r="E46" i="32"/>
  <c r="D46" i="32"/>
  <c r="T46" i="32" s="1"/>
  <c r="C46" i="32"/>
  <c r="B46" i="32"/>
  <c r="A46" i="32"/>
  <c r="S45" i="32"/>
  <c r="R45" i="32"/>
  <c r="Q45" i="32"/>
  <c r="P45" i="32"/>
  <c r="O45" i="32"/>
  <c r="N45" i="32"/>
  <c r="M45" i="32"/>
  <c r="L45" i="32"/>
  <c r="K45" i="32"/>
  <c r="J45" i="32"/>
  <c r="I45" i="32"/>
  <c r="H45" i="32"/>
  <c r="G45" i="32"/>
  <c r="F45" i="32"/>
  <c r="E45" i="32"/>
  <c r="D45" i="32"/>
  <c r="C45" i="32"/>
  <c r="B45" i="32"/>
  <c r="A45" i="32"/>
  <c r="S44" i="32"/>
  <c r="R44" i="32"/>
  <c r="Q44" i="32"/>
  <c r="P44" i="32"/>
  <c r="O44" i="32"/>
  <c r="N44" i="32"/>
  <c r="M44" i="32"/>
  <c r="L44" i="32"/>
  <c r="K44" i="32"/>
  <c r="J44" i="32"/>
  <c r="I44" i="32"/>
  <c r="H44" i="32"/>
  <c r="G44" i="32"/>
  <c r="F44" i="32"/>
  <c r="E44" i="32"/>
  <c r="D44" i="32"/>
  <c r="C44" i="32"/>
  <c r="B44" i="32"/>
  <c r="A44" i="32"/>
  <c r="S43" i="32"/>
  <c r="R43" i="32"/>
  <c r="Q43" i="32"/>
  <c r="P43" i="32"/>
  <c r="O43" i="32"/>
  <c r="N43" i="32"/>
  <c r="M43" i="32"/>
  <c r="L43" i="32"/>
  <c r="K43" i="32"/>
  <c r="J43" i="32"/>
  <c r="I43" i="32"/>
  <c r="H43" i="32"/>
  <c r="G43" i="32"/>
  <c r="F43" i="32"/>
  <c r="E43" i="32"/>
  <c r="D43" i="32"/>
  <c r="C43" i="32"/>
  <c r="B43" i="32"/>
  <c r="A43" i="32"/>
  <c r="S42" i="32"/>
  <c r="R42" i="32"/>
  <c r="Q42" i="32"/>
  <c r="P42" i="32"/>
  <c r="O42" i="32"/>
  <c r="N42" i="32"/>
  <c r="M42" i="32"/>
  <c r="L42" i="32"/>
  <c r="K42" i="32"/>
  <c r="J42" i="32"/>
  <c r="I42" i="32"/>
  <c r="H42" i="32"/>
  <c r="G42" i="32"/>
  <c r="F42" i="32"/>
  <c r="E42" i="32"/>
  <c r="D42" i="32"/>
  <c r="C42" i="32"/>
  <c r="T42" i="32" s="1"/>
  <c r="B42" i="32"/>
  <c r="A42" i="32"/>
  <c r="S41" i="32"/>
  <c r="R41" i="32"/>
  <c r="Q41" i="32"/>
  <c r="P41" i="32"/>
  <c r="O41" i="32"/>
  <c r="N41" i="32"/>
  <c r="M41" i="32"/>
  <c r="L41" i="32"/>
  <c r="K41" i="32"/>
  <c r="J41" i="32"/>
  <c r="I41" i="32"/>
  <c r="H41" i="32"/>
  <c r="G41" i="32"/>
  <c r="F41" i="32"/>
  <c r="E41" i="32"/>
  <c r="D41" i="32"/>
  <c r="C41" i="32"/>
  <c r="B41" i="32"/>
  <c r="A41" i="32"/>
  <c r="S40" i="32"/>
  <c r="R40" i="32"/>
  <c r="Q40" i="32"/>
  <c r="P40" i="32"/>
  <c r="O40" i="32"/>
  <c r="N40" i="32"/>
  <c r="M40" i="32"/>
  <c r="L40" i="32"/>
  <c r="K40" i="32"/>
  <c r="J40" i="32"/>
  <c r="I40" i="32"/>
  <c r="H40" i="32"/>
  <c r="G40" i="32"/>
  <c r="F40" i="32"/>
  <c r="E40" i="32"/>
  <c r="D40" i="32"/>
  <c r="C40" i="32"/>
  <c r="B40" i="32"/>
  <c r="A40" i="32"/>
  <c r="S39" i="32"/>
  <c r="R39" i="32"/>
  <c r="Q39" i="32"/>
  <c r="P39" i="32"/>
  <c r="O39" i="32"/>
  <c r="N39" i="32"/>
  <c r="M39" i="32"/>
  <c r="L39" i="32"/>
  <c r="K39" i="32"/>
  <c r="J39" i="32"/>
  <c r="I39" i="32"/>
  <c r="H39" i="32"/>
  <c r="G39" i="32"/>
  <c r="F39" i="32"/>
  <c r="E39" i="32"/>
  <c r="D39" i="32"/>
  <c r="C39" i="32"/>
  <c r="B39" i="32"/>
  <c r="A39" i="32"/>
  <c r="S38" i="32"/>
  <c r="R38" i="32"/>
  <c r="Q38" i="32"/>
  <c r="P38" i="32"/>
  <c r="O38" i="32"/>
  <c r="N38" i="32"/>
  <c r="M38" i="32"/>
  <c r="L38" i="32"/>
  <c r="K38" i="32"/>
  <c r="J38" i="32"/>
  <c r="I38" i="32"/>
  <c r="H38" i="32"/>
  <c r="G38" i="32"/>
  <c r="F38" i="32"/>
  <c r="E38" i="32"/>
  <c r="D38" i="32"/>
  <c r="C38" i="32"/>
  <c r="T38" i="32" s="1"/>
  <c r="B38" i="32"/>
  <c r="A38" i="32"/>
  <c r="S37" i="32"/>
  <c r="R37" i="32"/>
  <c r="Q37" i="32"/>
  <c r="P37" i="32"/>
  <c r="O37" i="32"/>
  <c r="N37" i="32"/>
  <c r="M37" i="32"/>
  <c r="L37" i="32"/>
  <c r="K37" i="32"/>
  <c r="J37" i="32"/>
  <c r="I37" i="32"/>
  <c r="H37" i="32"/>
  <c r="G37" i="32"/>
  <c r="F37" i="32"/>
  <c r="E37" i="32"/>
  <c r="D37" i="32"/>
  <c r="C37" i="32"/>
  <c r="B37" i="32"/>
  <c r="A37" i="32"/>
  <c r="S36" i="32"/>
  <c r="R36" i="32"/>
  <c r="Q36" i="32"/>
  <c r="P36" i="32"/>
  <c r="O36" i="32"/>
  <c r="N36" i="32"/>
  <c r="M36" i="32"/>
  <c r="L36" i="32"/>
  <c r="K36" i="32"/>
  <c r="J36" i="32"/>
  <c r="I36" i="32"/>
  <c r="H36" i="32"/>
  <c r="G36" i="32"/>
  <c r="F36" i="32"/>
  <c r="E36" i="32"/>
  <c r="D36" i="32"/>
  <c r="C36" i="32"/>
  <c r="B36" i="32"/>
  <c r="A36" i="32"/>
  <c r="S35" i="32"/>
  <c r="R35" i="32"/>
  <c r="Q35" i="32"/>
  <c r="P35" i="32"/>
  <c r="O35" i="32"/>
  <c r="N35" i="32"/>
  <c r="M35" i="32"/>
  <c r="L35" i="32"/>
  <c r="K35" i="32"/>
  <c r="J35" i="32"/>
  <c r="I35" i="32"/>
  <c r="H35" i="32"/>
  <c r="G35" i="32"/>
  <c r="F35" i="32"/>
  <c r="E35" i="32"/>
  <c r="D35" i="32"/>
  <c r="C35" i="32"/>
  <c r="B35" i="32"/>
  <c r="A35" i="32"/>
  <c r="S34" i="32"/>
  <c r="R34" i="32"/>
  <c r="Q34" i="32"/>
  <c r="P34" i="32"/>
  <c r="O34" i="32"/>
  <c r="N34" i="32"/>
  <c r="M34" i="32"/>
  <c r="L34" i="32"/>
  <c r="K34" i="32"/>
  <c r="J34" i="32"/>
  <c r="I34" i="32"/>
  <c r="H34" i="32"/>
  <c r="G34" i="32"/>
  <c r="F34" i="32"/>
  <c r="E34" i="32"/>
  <c r="D34" i="32"/>
  <c r="T34" i="32" s="1"/>
  <c r="C34" i="32"/>
  <c r="B34" i="32"/>
  <c r="A34" i="32"/>
  <c r="S33" i="32"/>
  <c r="R33" i="32"/>
  <c r="Q33" i="32"/>
  <c r="P33" i="32"/>
  <c r="O33" i="32"/>
  <c r="N33" i="32"/>
  <c r="M33" i="32"/>
  <c r="L33" i="32"/>
  <c r="K33" i="32"/>
  <c r="J33" i="32"/>
  <c r="I33" i="32"/>
  <c r="H33" i="32"/>
  <c r="G33" i="32"/>
  <c r="F33" i="32"/>
  <c r="E33" i="32"/>
  <c r="D33" i="32"/>
  <c r="C33" i="32"/>
  <c r="B33" i="32"/>
  <c r="A33" i="32"/>
  <c r="S32" i="32"/>
  <c r="R32" i="32"/>
  <c r="Q32" i="32"/>
  <c r="P32" i="32"/>
  <c r="O32" i="32"/>
  <c r="N32" i="32"/>
  <c r="M32" i="32"/>
  <c r="L32" i="32"/>
  <c r="K32" i="32"/>
  <c r="J32" i="32"/>
  <c r="I32" i="32"/>
  <c r="H32" i="32"/>
  <c r="G32" i="32"/>
  <c r="F32" i="32"/>
  <c r="E32" i="32"/>
  <c r="D32" i="32"/>
  <c r="C32" i="32"/>
  <c r="B32" i="32"/>
  <c r="A32" i="32"/>
  <c r="S31" i="32"/>
  <c r="R31" i="32"/>
  <c r="Q31" i="32"/>
  <c r="P31" i="32"/>
  <c r="O31" i="32"/>
  <c r="N31" i="32"/>
  <c r="M31" i="32"/>
  <c r="L31" i="32"/>
  <c r="K31" i="32"/>
  <c r="J31" i="32"/>
  <c r="I31" i="32"/>
  <c r="H31" i="32"/>
  <c r="G31" i="32"/>
  <c r="F31" i="32"/>
  <c r="E31" i="32"/>
  <c r="D31" i="32"/>
  <c r="C31" i="32"/>
  <c r="B31" i="32"/>
  <c r="A31" i="32"/>
  <c r="S30" i="32"/>
  <c r="R30" i="32"/>
  <c r="Q30" i="32"/>
  <c r="P30" i="32"/>
  <c r="O30" i="32"/>
  <c r="N30" i="32"/>
  <c r="M30" i="32"/>
  <c r="L30" i="32"/>
  <c r="K30" i="32"/>
  <c r="J30" i="32"/>
  <c r="I30" i="32"/>
  <c r="H30" i="32"/>
  <c r="G30" i="32"/>
  <c r="F30" i="32"/>
  <c r="E30" i="32"/>
  <c r="D30" i="32"/>
  <c r="T30" i="32" s="1"/>
  <c r="C30" i="32"/>
  <c r="B30" i="32"/>
  <c r="A30" i="32"/>
  <c r="S29" i="32"/>
  <c r="R29" i="32"/>
  <c r="Q29" i="32"/>
  <c r="P29" i="32"/>
  <c r="O29" i="32"/>
  <c r="N29" i="32"/>
  <c r="M29" i="32"/>
  <c r="L29" i="32"/>
  <c r="K29" i="32"/>
  <c r="J29" i="32"/>
  <c r="I29" i="32"/>
  <c r="H29" i="32"/>
  <c r="G29" i="32"/>
  <c r="F29" i="32"/>
  <c r="E29" i="32"/>
  <c r="D29" i="32"/>
  <c r="C29" i="32"/>
  <c r="B29" i="32"/>
  <c r="A29" i="32"/>
  <c r="S28" i="32"/>
  <c r="R28" i="32"/>
  <c r="Q28" i="32"/>
  <c r="P28" i="32"/>
  <c r="O28" i="32"/>
  <c r="N28" i="32"/>
  <c r="M28" i="32"/>
  <c r="L28" i="32"/>
  <c r="K28" i="32"/>
  <c r="J28" i="32"/>
  <c r="I28" i="32"/>
  <c r="H28" i="32"/>
  <c r="G28" i="32"/>
  <c r="F28" i="32"/>
  <c r="E28" i="32"/>
  <c r="D28" i="32"/>
  <c r="C28" i="32"/>
  <c r="B28" i="32"/>
  <c r="A28" i="32"/>
  <c r="S27" i="32"/>
  <c r="R27" i="32"/>
  <c r="Q27" i="32"/>
  <c r="P27" i="32"/>
  <c r="O27" i="32"/>
  <c r="N27" i="32"/>
  <c r="M27" i="32"/>
  <c r="L27" i="32"/>
  <c r="K27" i="32"/>
  <c r="J27" i="32"/>
  <c r="I27" i="32"/>
  <c r="H27" i="32"/>
  <c r="G27" i="32"/>
  <c r="F27" i="32"/>
  <c r="E27" i="32"/>
  <c r="D27" i="32"/>
  <c r="C27" i="32"/>
  <c r="B27" i="32"/>
  <c r="A27" i="32"/>
  <c r="S26" i="32"/>
  <c r="R26" i="32"/>
  <c r="Q26" i="32"/>
  <c r="P26" i="32"/>
  <c r="O26" i="32"/>
  <c r="N26" i="32"/>
  <c r="M26" i="32"/>
  <c r="L26" i="32"/>
  <c r="K26" i="32"/>
  <c r="J26" i="32"/>
  <c r="I26" i="32"/>
  <c r="H26" i="32"/>
  <c r="G26" i="32"/>
  <c r="F26" i="32"/>
  <c r="E26" i="32"/>
  <c r="D26" i="32"/>
  <c r="C26" i="32"/>
  <c r="T26" i="32" s="1"/>
  <c r="B26" i="32"/>
  <c r="A26" i="32"/>
  <c r="S25" i="32"/>
  <c r="R25" i="32"/>
  <c r="Q25" i="32"/>
  <c r="P25" i="32"/>
  <c r="O25" i="32"/>
  <c r="N25" i="32"/>
  <c r="M25" i="32"/>
  <c r="L25" i="32"/>
  <c r="K25" i="32"/>
  <c r="J25" i="32"/>
  <c r="I25" i="32"/>
  <c r="H25" i="32"/>
  <c r="G25" i="32"/>
  <c r="F25" i="32"/>
  <c r="E25" i="32"/>
  <c r="D25" i="32"/>
  <c r="C25" i="32"/>
  <c r="B25" i="32"/>
  <c r="A25" i="32"/>
  <c r="S24" i="32"/>
  <c r="R24" i="32"/>
  <c r="Q24" i="32"/>
  <c r="P24" i="32"/>
  <c r="O24" i="32"/>
  <c r="N24" i="32"/>
  <c r="M24" i="32"/>
  <c r="L24" i="32"/>
  <c r="K24" i="32"/>
  <c r="J24" i="32"/>
  <c r="I24" i="32"/>
  <c r="H24" i="32"/>
  <c r="G24" i="32"/>
  <c r="F24" i="32"/>
  <c r="E24" i="32"/>
  <c r="D24" i="32"/>
  <c r="C24" i="32"/>
  <c r="B24" i="32"/>
  <c r="A24" i="32"/>
  <c r="S23" i="32"/>
  <c r="R23" i="32"/>
  <c r="Q23" i="32"/>
  <c r="P23" i="32"/>
  <c r="O23" i="32"/>
  <c r="N23" i="32"/>
  <c r="M23" i="32"/>
  <c r="L23" i="32"/>
  <c r="K23" i="32"/>
  <c r="J23" i="32"/>
  <c r="I23" i="32"/>
  <c r="H23" i="32"/>
  <c r="G23" i="32"/>
  <c r="F23" i="32"/>
  <c r="E23" i="32"/>
  <c r="D23" i="32"/>
  <c r="C23" i="32"/>
  <c r="B23" i="32"/>
  <c r="A23" i="32"/>
  <c r="S22" i="32"/>
  <c r="R22" i="32"/>
  <c r="Q22" i="32"/>
  <c r="P22" i="32"/>
  <c r="O22" i="32"/>
  <c r="N22" i="32"/>
  <c r="M22" i="32"/>
  <c r="L22" i="32"/>
  <c r="K22" i="32"/>
  <c r="J22" i="32"/>
  <c r="I22" i="32"/>
  <c r="H22" i="32"/>
  <c r="G22" i="32"/>
  <c r="F22" i="32"/>
  <c r="E22" i="32"/>
  <c r="D22" i="32"/>
  <c r="T22" i="32" s="1"/>
  <c r="C22" i="32"/>
  <c r="B22" i="32"/>
  <c r="A22" i="32"/>
  <c r="S21" i="32"/>
  <c r="R21" i="32"/>
  <c r="Q21" i="32"/>
  <c r="P21" i="32"/>
  <c r="O21" i="32"/>
  <c r="N21" i="32"/>
  <c r="M21" i="32"/>
  <c r="L21" i="32"/>
  <c r="K21" i="32"/>
  <c r="J21" i="32"/>
  <c r="I21" i="32"/>
  <c r="H21" i="32"/>
  <c r="G21" i="32"/>
  <c r="F21" i="32"/>
  <c r="E21" i="32"/>
  <c r="D21" i="32"/>
  <c r="C21" i="32"/>
  <c r="B21" i="32"/>
  <c r="A21" i="32"/>
  <c r="S20" i="32"/>
  <c r="R20" i="32"/>
  <c r="Q20" i="32"/>
  <c r="P20" i="32"/>
  <c r="O20" i="32"/>
  <c r="N20" i="32"/>
  <c r="M20" i="32"/>
  <c r="L20" i="32"/>
  <c r="K20" i="32"/>
  <c r="J20" i="32"/>
  <c r="I20" i="32"/>
  <c r="H20" i="32"/>
  <c r="G20" i="32"/>
  <c r="F20" i="32"/>
  <c r="E20" i="32"/>
  <c r="D20" i="32"/>
  <c r="C20" i="32"/>
  <c r="B20" i="32"/>
  <c r="A20" i="32"/>
  <c r="S19" i="32"/>
  <c r="R19" i="32"/>
  <c r="Q19" i="32"/>
  <c r="P19" i="32"/>
  <c r="O19" i="32"/>
  <c r="N19" i="32"/>
  <c r="M19" i="32"/>
  <c r="L19" i="32"/>
  <c r="K19" i="32"/>
  <c r="J19" i="32"/>
  <c r="I19" i="32"/>
  <c r="H19" i="32"/>
  <c r="G19" i="32"/>
  <c r="F19" i="32"/>
  <c r="E19" i="32"/>
  <c r="D19" i="32"/>
  <c r="C19" i="32"/>
  <c r="B19" i="32"/>
  <c r="A19" i="32"/>
  <c r="S18" i="32"/>
  <c r="R18" i="32"/>
  <c r="Q18" i="32"/>
  <c r="P18" i="32"/>
  <c r="O18" i="32"/>
  <c r="N18" i="32"/>
  <c r="M18" i="32"/>
  <c r="L18" i="32"/>
  <c r="K18" i="32"/>
  <c r="J18" i="32"/>
  <c r="I18" i="32"/>
  <c r="H18" i="32"/>
  <c r="G18" i="32"/>
  <c r="F18" i="32"/>
  <c r="E18" i="32"/>
  <c r="D18" i="32"/>
  <c r="T18" i="32" s="1"/>
  <c r="C18" i="32"/>
  <c r="B18" i="32"/>
  <c r="A18" i="32"/>
  <c r="S17" i="32"/>
  <c r="R17" i="32"/>
  <c r="Q17" i="32"/>
  <c r="P17" i="32"/>
  <c r="O17" i="32"/>
  <c r="N17" i="32"/>
  <c r="M17" i="32"/>
  <c r="L17" i="32"/>
  <c r="K17" i="32"/>
  <c r="J17" i="32"/>
  <c r="I17" i="32"/>
  <c r="H17" i="32"/>
  <c r="G17" i="32"/>
  <c r="F17" i="32"/>
  <c r="E17" i="32"/>
  <c r="D17" i="32"/>
  <c r="C17" i="32"/>
  <c r="B17" i="32"/>
  <c r="A17" i="32"/>
  <c r="S16" i="32"/>
  <c r="R16" i="32"/>
  <c r="Q16" i="32"/>
  <c r="P16" i="32"/>
  <c r="O16" i="32"/>
  <c r="N16" i="32"/>
  <c r="M16" i="32"/>
  <c r="L16" i="32"/>
  <c r="K16" i="32"/>
  <c r="J16" i="32"/>
  <c r="I16" i="32"/>
  <c r="H16" i="32"/>
  <c r="G16" i="32"/>
  <c r="F16" i="32"/>
  <c r="E16" i="32"/>
  <c r="D16" i="32"/>
  <c r="C16" i="32"/>
  <c r="B16" i="32"/>
  <c r="A16" i="32"/>
  <c r="S15" i="32"/>
  <c r="R15" i="32"/>
  <c r="Q15" i="32"/>
  <c r="P15" i="32"/>
  <c r="O15" i="32"/>
  <c r="N15" i="32"/>
  <c r="M15" i="32"/>
  <c r="L15" i="32"/>
  <c r="K15" i="32"/>
  <c r="J15" i="32"/>
  <c r="I15" i="32"/>
  <c r="H15" i="32"/>
  <c r="G15" i="32"/>
  <c r="F15" i="32"/>
  <c r="E15" i="32"/>
  <c r="D15" i="32"/>
  <c r="C15" i="32"/>
  <c r="B15" i="32"/>
  <c r="A15" i="32"/>
  <c r="S14" i="32"/>
  <c r="R14" i="32"/>
  <c r="Q14" i="32"/>
  <c r="P14" i="32"/>
  <c r="O14" i="32"/>
  <c r="N14" i="32"/>
  <c r="M14" i="32"/>
  <c r="L14" i="32"/>
  <c r="K14" i="32"/>
  <c r="J14" i="32"/>
  <c r="I14" i="32"/>
  <c r="H14" i="32"/>
  <c r="G14" i="32"/>
  <c r="F14" i="32"/>
  <c r="E14" i="32"/>
  <c r="D14" i="32"/>
  <c r="T14" i="32" s="1"/>
  <c r="C14" i="32"/>
  <c r="B14" i="32"/>
  <c r="A14" i="32"/>
  <c r="S13" i="32"/>
  <c r="R13" i="32"/>
  <c r="Q13" i="32"/>
  <c r="P13" i="32"/>
  <c r="O13" i="32"/>
  <c r="N13" i="32"/>
  <c r="M13" i="32"/>
  <c r="L13" i="32"/>
  <c r="K13" i="32"/>
  <c r="J13" i="32"/>
  <c r="I13" i="32"/>
  <c r="H13" i="32"/>
  <c r="G13" i="32"/>
  <c r="F13" i="32"/>
  <c r="E13" i="32"/>
  <c r="D13" i="32"/>
  <c r="C13" i="32"/>
  <c r="B13" i="32"/>
  <c r="A13" i="32"/>
  <c r="S12" i="32"/>
  <c r="R12" i="32"/>
  <c r="Q12" i="32"/>
  <c r="P12" i="32"/>
  <c r="O12" i="32"/>
  <c r="N12" i="32"/>
  <c r="M12" i="32"/>
  <c r="L12" i="32"/>
  <c r="K12" i="32"/>
  <c r="J12" i="32"/>
  <c r="I12" i="32"/>
  <c r="H12" i="32"/>
  <c r="G12" i="32"/>
  <c r="F12" i="32"/>
  <c r="E12" i="32"/>
  <c r="D12" i="32"/>
  <c r="C12" i="32"/>
  <c r="B12" i="32"/>
  <c r="A12" i="32"/>
  <c r="S11" i="32"/>
  <c r="R11" i="32"/>
  <c r="R98" i="32" s="1"/>
  <c r="Q11" i="32"/>
  <c r="P11" i="32"/>
  <c r="O11" i="32"/>
  <c r="N11" i="32"/>
  <c r="M11" i="32"/>
  <c r="L11" i="32"/>
  <c r="K11" i="32"/>
  <c r="J11" i="32"/>
  <c r="J98" i="32" s="1"/>
  <c r="I11" i="32"/>
  <c r="H11" i="32"/>
  <c r="G11" i="32"/>
  <c r="F11" i="32"/>
  <c r="E11" i="32"/>
  <c r="D11" i="32"/>
  <c r="C11" i="32"/>
  <c r="B11" i="32"/>
  <c r="A11" i="32"/>
  <c r="S10" i="32"/>
  <c r="R10" i="32"/>
  <c r="Q10" i="32"/>
  <c r="P10" i="32"/>
  <c r="O10" i="32"/>
  <c r="N10" i="32"/>
  <c r="M10" i="32"/>
  <c r="L10" i="32"/>
  <c r="K10" i="32"/>
  <c r="J10" i="32"/>
  <c r="I10" i="32"/>
  <c r="H10" i="32"/>
  <c r="G10" i="32"/>
  <c r="F10" i="32"/>
  <c r="E10" i="32"/>
  <c r="D10" i="32"/>
  <c r="C10" i="32"/>
  <c r="T10" i="32" s="1"/>
  <c r="B10" i="32"/>
  <c r="A10" i="32"/>
  <c r="S9" i="32"/>
  <c r="R9" i="32"/>
  <c r="Q9" i="32"/>
  <c r="P9" i="32"/>
  <c r="O9" i="32"/>
  <c r="N9" i="32"/>
  <c r="M9" i="32"/>
  <c r="L9" i="32"/>
  <c r="K9" i="32"/>
  <c r="J9" i="32"/>
  <c r="I9" i="32"/>
  <c r="H9" i="32"/>
  <c r="G9" i="32"/>
  <c r="F9" i="32"/>
  <c r="E9" i="32"/>
  <c r="D9" i="32"/>
  <c r="C9" i="32"/>
  <c r="B9" i="32"/>
  <c r="A9" i="32"/>
  <c r="S8" i="32"/>
  <c r="R8" i="32"/>
  <c r="Q8" i="32"/>
  <c r="P8" i="32"/>
  <c r="O8" i="32"/>
  <c r="N8" i="32"/>
  <c r="M8" i="32"/>
  <c r="L8" i="32"/>
  <c r="K8" i="32"/>
  <c r="J8" i="32"/>
  <c r="I8" i="32"/>
  <c r="H8" i="32"/>
  <c r="G8" i="32"/>
  <c r="F8" i="32"/>
  <c r="E8" i="32"/>
  <c r="D8" i="32"/>
  <c r="C8" i="32"/>
  <c r="B8" i="32"/>
  <c r="A8" i="32"/>
  <c r="S7" i="32"/>
  <c r="R7" i="32"/>
  <c r="Q7" i="32"/>
  <c r="P7" i="32"/>
  <c r="O7" i="32"/>
  <c r="N7" i="32"/>
  <c r="M7" i="32"/>
  <c r="L7" i="32"/>
  <c r="K7" i="32"/>
  <c r="J7" i="32"/>
  <c r="I7" i="32"/>
  <c r="H7" i="32"/>
  <c r="G7" i="32"/>
  <c r="F7" i="32"/>
  <c r="E7" i="32"/>
  <c r="D7" i="32"/>
  <c r="C7" i="32"/>
  <c r="B7" i="32"/>
  <c r="A7" i="32"/>
  <c r="S6" i="32"/>
  <c r="S98" i="32" s="1"/>
  <c r="R6" i="32"/>
  <c r="Q6" i="32"/>
  <c r="P6" i="32"/>
  <c r="O6" i="32"/>
  <c r="N6" i="32"/>
  <c r="M6" i="32"/>
  <c r="L6" i="32"/>
  <c r="K6" i="32"/>
  <c r="K98" i="32" s="1"/>
  <c r="J6" i="32"/>
  <c r="I6" i="32"/>
  <c r="H6" i="32"/>
  <c r="G6" i="32"/>
  <c r="F6" i="32"/>
  <c r="E6" i="32"/>
  <c r="D6" i="32"/>
  <c r="C6" i="32"/>
  <c r="C98" i="32" s="1"/>
  <c r="B6" i="32"/>
  <c r="A6" i="32"/>
  <c r="S5" i="32"/>
  <c r="R5" i="32"/>
  <c r="Q5" i="32"/>
  <c r="P5" i="32"/>
  <c r="O5" i="32"/>
  <c r="N5" i="32"/>
  <c r="M5" i="32"/>
  <c r="L5" i="32"/>
  <c r="K5" i="32"/>
  <c r="J5" i="32"/>
  <c r="I5" i="32"/>
  <c r="H5" i="32"/>
  <c r="G5" i="32"/>
  <c r="F5" i="32"/>
  <c r="E5" i="32"/>
  <c r="D5" i="32"/>
  <c r="C5" i="32"/>
  <c r="B5" i="32"/>
  <c r="A5" i="32"/>
  <c r="S4" i="32"/>
  <c r="R4" i="32"/>
  <c r="Q4" i="32"/>
  <c r="P4" i="32"/>
  <c r="O4" i="32"/>
  <c r="N4" i="32"/>
  <c r="M4" i="32"/>
  <c r="L4" i="32"/>
  <c r="K4" i="32"/>
  <c r="J4" i="32"/>
  <c r="I4" i="32"/>
  <c r="H4" i="32"/>
  <c r="G4" i="32"/>
  <c r="F4" i="32"/>
  <c r="E4" i="32"/>
  <c r="D4" i="32"/>
  <c r="C4" i="32"/>
  <c r="B4" i="32"/>
  <c r="A4" i="32"/>
  <c r="S3" i="32"/>
  <c r="R3" i="32"/>
  <c r="Q3" i="32"/>
  <c r="P3" i="32"/>
  <c r="O3" i="32"/>
  <c r="N3" i="32"/>
  <c r="M3" i="32"/>
  <c r="L3" i="32"/>
  <c r="K3" i="32"/>
  <c r="J3" i="32"/>
  <c r="I3" i="32"/>
  <c r="H3" i="32"/>
  <c r="G3" i="32"/>
  <c r="F3" i="32"/>
  <c r="E3" i="32"/>
  <c r="D3" i="32"/>
  <c r="C3" i="32"/>
  <c r="B3" i="32"/>
  <c r="A3" i="32"/>
  <c r="S2" i="32"/>
  <c r="R2" i="32"/>
  <c r="Q2" i="32"/>
  <c r="Q98" i="32" s="1"/>
  <c r="P2" i="32"/>
  <c r="P98" i="32" s="1"/>
  <c r="O2" i="32"/>
  <c r="O98" i="32" s="1"/>
  <c r="N2" i="32"/>
  <c r="N98" i="32" s="1"/>
  <c r="M2" i="32"/>
  <c r="M98" i="32" s="1"/>
  <c r="L2" i="32"/>
  <c r="L98" i="32" s="1"/>
  <c r="K2" i="32"/>
  <c r="J2" i="32"/>
  <c r="I2" i="32"/>
  <c r="I98" i="32" s="1"/>
  <c r="H2" i="32"/>
  <c r="H98" i="32" s="1"/>
  <c r="G2" i="32"/>
  <c r="G98" i="32" s="1"/>
  <c r="F2" i="32"/>
  <c r="F98" i="32" s="1"/>
  <c r="E2" i="32"/>
  <c r="E98" i="32" s="1"/>
  <c r="D2" i="32"/>
  <c r="D98" i="32" s="1"/>
  <c r="C2" i="32"/>
  <c r="B2" i="32"/>
  <c r="A2" i="32"/>
  <c r="T1" i="32"/>
  <c r="S1" i="32"/>
  <c r="R1" i="32"/>
  <c r="Q1" i="32"/>
  <c r="P1" i="32"/>
  <c r="O1" i="32"/>
  <c r="N1" i="32"/>
  <c r="M1" i="32"/>
  <c r="L1" i="32"/>
  <c r="K1" i="32"/>
  <c r="J1" i="32"/>
  <c r="I1" i="32"/>
  <c r="H1" i="32"/>
  <c r="G1" i="32"/>
  <c r="F1" i="32"/>
  <c r="E1" i="32"/>
  <c r="D1" i="32"/>
  <c r="C1" i="32"/>
  <c r="S97" i="14"/>
  <c r="R97" i="14"/>
  <c r="Q97" i="14"/>
  <c r="P97" i="14"/>
  <c r="O97" i="14"/>
  <c r="N97" i="14"/>
  <c r="M97" i="14"/>
  <c r="L97" i="14"/>
  <c r="K97" i="14"/>
  <c r="J97" i="14"/>
  <c r="I97" i="14"/>
  <c r="H97" i="14"/>
  <c r="G97" i="14"/>
  <c r="F97" i="14"/>
  <c r="E97" i="14"/>
  <c r="D97" i="14"/>
  <c r="C97" i="14"/>
  <c r="B97" i="14"/>
  <c r="A97" i="14"/>
  <c r="S96" i="14"/>
  <c r="R96" i="14"/>
  <c r="Q96" i="14"/>
  <c r="P96" i="14"/>
  <c r="O96" i="14"/>
  <c r="N96" i="14"/>
  <c r="M96" i="14"/>
  <c r="L96" i="14"/>
  <c r="K96" i="14"/>
  <c r="J96" i="14"/>
  <c r="I96" i="14"/>
  <c r="H96" i="14"/>
  <c r="G96" i="14"/>
  <c r="F96" i="14"/>
  <c r="E96" i="14"/>
  <c r="D96" i="14"/>
  <c r="C96" i="14"/>
  <c r="B96" i="14"/>
  <c r="A96" i="14"/>
  <c r="S95" i="14"/>
  <c r="R95" i="14"/>
  <c r="Q95" i="14"/>
  <c r="P95" i="14"/>
  <c r="O95" i="14"/>
  <c r="N95" i="14"/>
  <c r="M95" i="14"/>
  <c r="L95" i="14"/>
  <c r="K95" i="14"/>
  <c r="J95" i="14"/>
  <c r="I95" i="14"/>
  <c r="H95" i="14"/>
  <c r="G95" i="14"/>
  <c r="F95" i="14"/>
  <c r="E95" i="14"/>
  <c r="D95" i="14"/>
  <c r="C95" i="14"/>
  <c r="B95" i="14"/>
  <c r="A95" i="14"/>
  <c r="S94" i="14"/>
  <c r="R94" i="14"/>
  <c r="Q94" i="14"/>
  <c r="P94" i="14"/>
  <c r="O94" i="14"/>
  <c r="N94" i="14"/>
  <c r="M94" i="14"/>
  <c r="L94" i="14"/>
  <c r="K94" i="14"/>
  <c r="J94" i="14"/>
  <c r="I94" i="14"/>
  <c r="H94" i="14"/>
  <c r="G94" i="14"/>
  <c r="F94" i="14"/>
  <c r="E94" i="14"/>
  <c r="D94" i="14"/>
  <c r="T94" i="14" s="1"/>
  <c r="C94" i="14"/>
  <c r="B94" i="14"/>
  <c r="A94" i="14"/>
  <c r="S93" i="14"/>
  <c r="R93" i="14"/>
  <c r="Q93" i="14"/>
  <c r="P93" i="14"/>
  <c r="O93" i="14"/>
  <c r="N93" i="14"/>
  <c r="M93" i="14"/>
  <c r="L93" i="14"/>
  <c r="K93" i="14"/>
  <c r="J93" i="14"/>
  <c r="I93" i="14"/>
  <c r="H93" i="14"/>
  <c r="G93" i="14"/>
  <c r="F93" i="14"/>
  <c r="E93" i="14"/>
  <c r="D93" i="14"/>
  <c r="C93" i="14"/>
  <c r="B93" i="14"/>
  <c r="A93" i="14"/>
  <c r="S92" i="14"/>
  <c r="R92" i="14"/>
  <c r="Q92" i="14"/>
  <c r="P92" i="14"/>
  <c r="O92" i="14"/>
  <c r="N92" i="14"/>
  <c r="M92" i="14"/>
  <c r="L92" i="14"/>
  <c r="K92" i="14"/>
  <c r="J92" i="14"/>
  <c r="I92" i="14"/>
  <c r="H92" i="14"/>
  <c r="G92" i="14"/>
  <c r="F92" i="14"/>
  <c r="E92" i="14"/>
  <c r="D92" i="14"/>
  <c r="C92" i="14"/>
  <c r="B92" i="14"/>
  <c r="A92" i="14"/>
  <c r="S91" i="14"/>
  <c r="R91" i="14"/>
  <c r="Q91" i="14"/>
  <c r="P91" i="14"/>
  <c r="O91" i="14"/>
  <c r="N91" i="14"/>
  <c r="M91" i="14"/>
  <c r="L91" i="14"/>
  <c r="K91" i="14"/>
  <c r="J91" i="14"/>
  <c r="I91" i="14"/>
  <c r="H91" i="14"/>
  <c r="G91" i="14"/>
  <c r="F91" i="14"/>
  <c r="E91" i="14"/>
  <c r="D91" i="14"/>
  <c r="C91" i="14"/>
  <c r="B91" i="14"/>
  <c r="A91" i="14"/>
  <c r="S90" i="14"/>
  <c r="R90" i="14"/>
  <c r="Q90" i="14"/>
  <c r="P90" i="14"/>
  <c r="O90" i="14"/>
  <c r="N90" i="14"/>
  <c r="M90" i="14"/>
  <c r="L90" i="14"/>
  <c r="K90" i="14"/>
  <c r="J90" i="14"/>
  <c r="I90" i="14"/>
  <c r="H90" i="14"/>
  <c r="G90" i="14"/>
  <c r="F90" i="14"/>
  <c r="E90" i="14"/>
  <c r="D90" i="14"/>
  <c r="C90" i="14"/>
  <c r="T90" i="14" s="1"/>
  <c r="B90" i="14"/>
  <c r="A90" i="14"/>
  <c r="S89" i="14"/>
  <c r="R89" i="14"/>
  <c r="Q89" i="14"/>
  <c r="P89" i="14"/>
  <c r="O89" i="14"/>
  <c r="N89" i="14"/>
  <c r="M89" i="14"/>
  <c r="L89" i="14"/>
  <c r="K89" i="14"/>
  <c r="J89" i="14"/>
  <c r="I89" i="14"/>
  <c r="H89" i="14"/>
  <c r="G89" i="14"/>
  <c r="F89" i="14"/>
  <c r="E89" i="14"/>
  <c r="D89" i="14"/>
  <c r="C89" i="14"/>
  <c r="B89" i="14"/>
  <c r="A89" i="14"/>
  <c r="S88" i="14"/>
  <c r="R88" i="14"/>
  <c r="Q88" i="14"/>
  <c r="P88" i="14"/>
  <c r="O88" i="14"/>
  <c r="N88" i="14"/>
  <c r="M88" i="14"/>
  <c r="L88" i="14"/>
  <c r="K88" i="14"/>
  <c r="J88" i="14"/>
  <c r="I88" i="14"/>
  <c r="H88" i="14"/>
  <c r="G88" i="14"/>
  <c r="F88" i="14"/>
  <c r="E88" i="14"/>
  <c r="D88" i="14"/>
  <c r="C88" i="14"/>
  <c r="B88" i="14"/>
  <c r="A88" i="14"/>
  <c r="S87" i="14"/>
  <c r="R87" i="14"/>
  <c r="Q87" i="14"/>
  <c r="P87" i="14"/>
  <c r="O87" i="14"/>
  <c r="N87" i="14"/>
  <c r="M87" i="14"/>
  <c r="L87" i="14"/>
  <c r="K87" i="14"/>
  <c r="J87" i="14"/>
  <c r="I87" i="14"/>
  <c r="H87" i="14"/>
  <c r="G87" i="14"/>
  <c r="F87" i="14"/>
  <c r="E87" i="14"/>
  <c r="D87" i="14"/>
  <c r="C87" i="14"/>
  <c r="B87" i="14"/>
  <c r="A87" i="14"/>
  <c r="S86" i="14"/>
  <c r="R86" i="14"/>
  <c r="Q86" i="14"/>
  <c r="P86" i="14"/>
  <c r="O86" i="14"/>
  <c r="N86" i="14"/>
  <c r="M86" i="14"/>
  <c r="L86" i="14"/>
  <c r="K86" i="14"/>
  <c r="J86" i="14"/>
  <c r="I86" i="14"/>
  <c r="H86" i="14"/>
  <c r="G86" i="14"/>
  <c r="F86" i="14"/>
  <c r="E86" i="14"/>
  <c r="D86" i="14"/>
  <c r="C86" i="14"/>
  <c r="T86" i="14" s="1"/>
  <c r="B86" i="14"/>
  <c r="A86" i="14"/>
  <c r="S85" i="14"/>
  <c r="R85" i="14"/>
  <c r="Q85" i="14"/>
  <c r="P85" i="14"/>
  <c r="O85" i="14"/>
  <c r="N85" i="14"/>
  <c r="M85" i="14"/>
  <c r="L85" i="14"/>
  <c r="K85" i="14"/>
  <c r="J85" i="14"/>
  <c r="I85" i="14"/>
  <c r="H85" i="14"/>
  <c r="G85" i="14"/>
  <c r="F85" i="14"/>
  <c r="E85" i="14"/>
  <c r="D85" i="14"/>
  <c r="C85" i="14"/>
  <c r="B85" i="14"/>
  <c r="A85" i="14"/>
  <c r="S84" i="14"/>
  <c r="R84" i="14"/>
  <c r="Q84" i="14"/>
  <c r="P84" i="14"/>
  <c r="O84" i="14"/>
  <c r="N84" i="14"/>
  <c r="M84" i="14"/>
  <c r="L84" i="14"/>
  <c r="K84" i="14"/>
  <c r="J84" i="14"/>
  <c r="I84" i="14"/>
  <c r="H84" i="14"/>
  <c r="G84" i="14"/>
  <c r="F84" i="14"/>
  <c r="E84" i="14"/>
  <c r="D84" i="14"/>
  <c r="C84" i="14"/>
  <c r="B84" i="14"/>
  <c r="A84" i="14"/>
  <c r="S83" i="14"/>
  <c r="R83" i="14"/>
  <c r="Q83" i="14"/>
  <c r="P83" i="14"/>
  <c r="O83" i="14"/>
  <c r="N83" i="14"/>
  <c r="M83" i="14"/>
  <c r="L83" i="14"/>
  <c r="K83" i="14"/>
  <c r="J83" i="14"/>
  <c r="I83" i="14"/>
  <c r="H83" i="14"/>
  <c r="G83" i="14"/>
  <c r="F83" i="14"/>
  <c r="E83" i="14"/>
  <c r="D83" i="14"/>
  <c r="C83" i="14"/>
  <c r="B83" i="14"/>
  <c r="A83" i="14"/>
  <c r="S82" i="14"/>
  <c r="R82" i="14"/>
  <c r="Q82" i="14"/>
  <c r="P82" i="14"/>
  <c r="O82" i="14"/>
  <c r="N82" i="14"/>
  <c r="M82" i="14"/>
  <c r="L82" i="14"/>
  <c r="K82" i="14"/>
  <c r="J82" i="14"/>
  <c r="I82" i="14"/>
  <c r="H82" i="14"/>
  <c r="G82" i="14"/>
  <c r="F82" i="14"/>
  <c r="E82" i="14"/>
  <c r="D82" i="14"/>
  <c r="C82" i="14"/>
  <c r="T82" i="14" s="1"/>
  <c r="B82" i="14"/>
  <c r="A82" i="14"/>
  <c r="S81" i="14"/>
  <c r="R81" i="14"/>
  <c r="Q81" i="14"/>
  <c r="P81" i="14"/>
  <c r="O81" i="14"/>
  <c r="N81" i="14"/>
  <c r="M81" i="14"/>
  <c r="L81" i="14"/>
  <c r="K81" i="14"/>
  <c r="J81" i="14"/>
  <c r="I81" i="14"/>
  <c r="H81" i="14"/>
  <c r="G81" i="14"/>
  <c r="F81" i="14"/>
  <c r="E81" i="14"/>
  <c r="D81" i="14"/>
  <c r="C81" i="14"/>
  <c r="B81" i="14"/>
  <c r="A81" i="14"/>
  <c r="S80" i="14"/>
  <c r="R80" i="14"/>
  <c r="Q80" i="14"/>
  <c r="P80" i="14"/>
  <c r="O80" i="14"/>
  <c r="N80" i="14"/>
  <c r="M80" i="14"/>
  <c r="L80" i="14"/>
  <c r="K80" i="14"/>
  <c r="J80" i="14"/>
  <c r="I80" i="14"/>
  <c r="H80" i="14"/>
  <c r="G80" i="14"/>
  <c r="F80" i="14"/>
  <c r="E80" i="14"/>
  <c r="D80" i="14"/>
  <c r="C80" i="14"/>
  <c r="B80" i="14"/>
  <c r="A80" i="14"/>
  <c r="S79" i="14"/>
  <c r="R79" i="14"/>
  <c r="Q79" i="14"/>
  <c r="P79" i="14"/>
  <c r="O79" i="14"/>
  <c r="N79" i="14"/>
  <c r="M79" i="14"/>
  <c r="L79" i="14"/>
  <c r="K79" i="14"/>
  <c r="J79" i="14"/>
  <c r="I79" i="14"/>
  <c r="H79" i="14"/>
  <c r="G79" i="14"/>
  <c r="F79" i="14"/>
  <c r="E79" i="14"/>
  <c r="D79" i="14"/>
  <c r="C79" i="14"/>
  <c r="B79" i="14"/>
  <c r="A79" i="14"/>
  <c r="S78" i="14"/>
  <c r="R78" i="14"/>
  <c r="Q78" i="14"/>
  <c r="P78" i="14"/>
  <c r="O78" i="14"/>
  <c r="N78" i="14"/>
  <c r="M78" i="14"/>
  <c r="L78" i="14"/>
  <c r="K78" i="14"/>
  <c r="J78" i="14"/>
  <c r="I78" i="14"/>
  <c r="H78" i="14"/>
  <c r="G78" i="14"/>
  <c r="F78" i="14"/>
  <c r="E78" i="14"/>
  <c r="D78" i="14"/>
  <c r="T78" i="14" s="1"/>
  <c r="C78" i="14"/>
  <c r="B78" i="14"/>
  <c r="A78" i="14"/>
  <c r="S77" i="14"/>
  <c r="R77" i="14"/>
  <c r="Q77" i="14"/>
  <c r="P77" i="14"/>
  <c r="O77" i="14"/>
  <c r="N77" i="14"/>
  <c r="M77" i="14"/>
  <c r="L77" i="14"/>
  <c r="K77" i="14"/>
  <c r="J77" i="14"/>
  <c r="I77" i="14"/>
  <c r="H77" i="14"/>
  <c r="G77" i="14"/>
  <c r="F77" i="14"/>
  <c r="E77" i="14"/>
  <c r="D77" i="14"/>
  <c r="C77" i="14"/>
  <c r="B77" i="14"/>
  <c r="A77" i="14"/>
  <c r="S76" i="14"/>
  <c r="R76" i="14"/>
  <c r="Q76" i="14"/>
  <c r="P76" i="14"/>
  <c r="O76" i="14"/>
  <c r="N76" i="14"/>
  <c r="M76" i="14"/>
  <c r="L76" i="14"/>
  <c r="K76" i="14"/>
  <c r="J76" i="14"/>
  <c r="I76" i="14"/>
  <c r="H76" i="14"/>
  <c r="G76" i="14"/>
  <c r="F76" i="14"/>
  <c r="E76" i="14"/>
  <c r="D76" i="14"/>
  <c r="C76" i="14"/>
  <c r="B76" i="14"/>
  <c r="A76" i="14"/>
  <c r="S75" i="14"/>
  <c r="R75" i="14"/>
  <c r="Q75" i="14"/>
  <c r="P75" i="14"/>
  <c r="O75" i="14"/>
  <c r="N75" i="14"/>
  <c r="M75" i="14"/>
  <c r="L75" i="14"/>
  <c r="K75" i="14"/>
  <c r="J75" i="14"/>
  <c r="I75" i="14"/>
  <c r="H75" i="14"/>
  <c r="G75" i="14"/>
  <c r="F75" i="14"/>
  <c r="E75" i="14"/>
  <c r="D75" i="14"/>
  <c r="C75" i="14"/>
  <c r="B75" i="14"/>
  <c r="A75" i="14"/>
  <c r="S74" i="14"/>
  <c r="R74" i="14"/>
  <c r="Q74" i="14"/>
  <c r="P74" i="14"/>
  <c r="O74" i="14"/>
  <c r="N74" i="14"/>
  <c r="M74" i="14"/>
  <c r="L74" i="14"/>
  <c r="K74" i="14"/>
  <c r="J74" i="14"/>
  <c r="I74" i="14"/>
  <c r="H74" i="14"/>
  <c r="G74" i="14"/>
  <c r="F74" i="14"/>
  <c r="E74" i="14"/>
  <c r="D74" i="14"/>
  <c r="C74" i="14"/>
  <c r="T74" i="14" s="1"/>
  <c r="B74" i="14"/>
  <c r="A74" i="14"/>
  <c r="S73" i="14"/>
  <c r="R73" i="14"/>
  <c r="Q73" i="14"/>
  <c r="P73" i="14"/>
  <c r="O73" i="14"/>
  <c r="N73" i="14"/>
  <c r="M73" i="14"/>
  <c r="L73" i="14"/>
  <c r="K73" i="14"/>
  <c r="J73" i="14"/>
  <c r="I73" i="14"/>
  <c r="H73" i="14"/>
  <c r="G73" i="14"/>
  <c r="F73" i="14"/>
  <c r="E73" i="14"/>
  <c r="D73" i="14"/>
  <c r="C73" i="14"/>
  <c r="B73" i="14"/>
  <c r="A73" i="14"/>
  <c r="S72" i="14"/>
  <c r="R72" i="14"/>
  <c r="Q72" i="14"/>
  <c r="P72" i="14"/>
  <c r="O72" i="14"/>
  <c r="N72" i="14"/>
  <c r="M72" i="14"/>
  <c r="L72" i="14"/>
  <c r="K72" i="14"/>
  <c r="J72" i="14"/>
  <c r="I72" i="14"/>
  <c r="H72" i="14"/>
  <c r="G72" i="14"/>
  <c r="F72" i="14"/>
  <c r="E72" i="14"/>
  <c r="D72" i="14"/>
  <c r="C72" i="14"/>
  <c r="B72" i="14"/>
  <c r="A72" i="14"/>
  <c r="S71" i="14"/>
  <c r="R71" i="14"/>
  <c r="Q71" i="14"/>
  <c r="P71" i="14"/>
  <c r="O71" i="14"/>
  <c r="N71" i="14"/>
  <c r="M71" i="14"/>
  <c r="L71" i="14"/>
  <c r="K71" i="14"/>
  <c r="J71" i="14"/>
  <c r="I71" i="14"/>
  <c r="H71" i="14"/>
  <c r="G71" i="14"/>
  <c r="F71" i="14"/>
  <c r="E71" i="14"/>
  <c r="D71" i="14"/>
  <c r="C71" i="14"/>
  <c r="B71" i="14"/>
  <c r="A71" i="14"/>
  <c r="S70" i="14"/>
  <c r="R70" i="14"/>
  <c r="Q70" i="14"/>
  <c r="P70" i="14"/>
  <c r="O70" i="14"/>
  <c r="N70" i="14"/>
  <c r="M70" i="14"/>
  <c r="L70" i="14"/>
  <c r="K70" i="14"/>
  <c r="J70" i="14"/>
  <c r="I70" i="14"/>
  <c r="H70" i="14"/>
  <c r="G70" i="14"/>
  <c r="F70" i="14"/>
  <c r="E70" i="14"/>
  <c r="D70" i="14"/>
  <c r="T70" i="14" s="1"/>
  <c r="C70" i="14"/>
  <c r="B70" i="14"/>
  <c r="A70" i="14"/>
  <c r="S69" i="14"/>
  <c r="R69" i="14"/>
  <c r="Q69" i="14"/>
  <c r="P69" i="14"/>
  <c r="O69" i="14"/>
  <c r="N69" i="14"/>
  <c r="M69" i="14"/>
  <c r="L69" i="14"/>
  <c r="K69" i="14"/>
  <c r="J69" i="14"/>
  <c r="I69" i="14"/>
  <c r="H69" i="14"/>
  <c r="G69" i="14"/>
  <c r="F69" i="14"/>
  <c r="E69" i="14"/>
  <c r="D69" i="14"/>
  <c r="C69" i="14"/>
  <c r="B69" i="14"/>
  <c r="A69" i="14"/>
  <c r="S68" i="14"/>
  <c r="R68" i="14"/>
  <c r="Q68" i="14"/>
  <c r="P68" i="14"/>
  <c r="O68" i="14"/>
  <c r="N68" i="14"/>
  <c r="M68" i="14"/>
  <c r="L68" i="14"/>
  <c r="K68" i="14"/>
  <c r="J68" i="14"/>
  <c r="I68" i="14"/>
  <c r="H68" i="14"/>
  <c r="G68" i="14"/>
  <c r="F68" i="14"/>
  <c r="E68" i="14"/>
  <c r="D68" i="14"/>
  <c r="C68" i="14"/>
  <c r="B68" i="14"/>
  <c r="A68" i="14"/>
  <c r="S67" i="14"/>
  <c r="R67" i="14"/>
  <c r="Q67" i="14"/>
  <c r="P67" i="14"/>
  <c r="O67" i="14"/>
  <c r="N67" i="14"/>
  <c r="M67" i="14"/>
  <c r="L67" i="14"/>
  <c r="K67" i="14"/>
  <c r="J67" i="14"/>
  <c r="I67" i="14"/>
  <c r="H67" i="14"/>
  <c r="G67" i="14"/>
  <c r="F67" i="14"/>
  <c r="E67" i="14"/>
  <c r="D67" i="14"/>
  <c r="C67" i="14"/>
  <c r="B67" i="14"/>
  <c r="A67" i="14"/>
  <c r="S66" i="14"/>
  <c r="R66" i="14"/>
  <c r="Q66" i="14"/>
  <c r="P66" i="14"/>
  <c r="O66" i="14"/>
  <c r="N66" i="14"/>
  <c r="M66" i="14"/>
  <c r="L66" i="14"/>
  <c r="K66" i="14"/>
  <c r="J66" i="14"/>
  <c r="I66" i="14"/>
  <c r="H66" i="14"/>
  <c r="G66" i="14"/>
  <c r="F66" i="14"/>
  <c r="E66" i="14"/>
  <c r="D66" i="14"/>
  <c r="T66" i="14" s="1"/>
  <c r="C66" i="14"/>
  <c r="B66" i="14"/>
  <c r="A66" i="14"/>
  <c r="S65" i="14"/>
  <c r="R65" i="14"/>
  <c r="Q65" i="14"/>
  <c r="P65" i="14"/>
  <c r="O65" i="14"/>
  <c r="N65" i="14"/>
  <c r="M65" i="14"/>
  <c r="L65" i="14"/>
  <c r="K65" i="14"/>
  <c r="J65" i="14"/>
  <c r="I65" i="14"/>
  <c r="H65" i="14"/>
  <c r="G65" i="14"/>
  <c r="F65" i="14"/>
  <c r="E65" i="14"/>
  <c r="D65" i="14"/>
  <c r="C65" i="14"/>
  <c r="B65" i="14"/>
  <c r="A65" i="14"/>
  <c r="S64" i="14"/>
  <c r="R64" i="14"/>
  <c r="Q64" i="14"/>
  <c r="P64" i="14"/>
  <c r="O64" i="14"/>
  <c r="N64" i="14"/>
  <c r="M64" i="14"/>
  <c r="L64" i="14"/>
  <c r="K64" i="14"/>
  <c r="J64" i="14"/>
  <c r="I64" i="14"/>
  <c r="H64" i="14"/>
  <c r="G64" i="14"/>
  <c r="F64" i="14"/>
  <c r="E64" i="14"/>
  <c r="D64" i="14"/>
  <c r="C64" i="14"/>
  <c r="B64" i="14"/>
  <c r="A64" i="14"/>
  <c r="S63" i="14"/>
  <c r="R63" i="14"/>
  <c r="Q63" i="14"/>
  <c r="P63" i="14"/>
  <c r="O63" i="14"/>
  <c r="N63" i="14"/>
  <c r="M63" i="14"/>
  <c r="L63" i="14"/>
  <c r="K63" i="14"/>
  <c r="J63" i="14"/>
  <c r="I63" i="14"/>
  <c r="H63" i="14"/>
  <c r="G63" i="14"/>
  <c r="F63" i="14"/>
  <c r="E63" i="14"/>
  <c r="D63" i="14"/>
  <c r="C63" i="14"/>
  <c r="B63" i="14"/>
  <c r="A63" i="14"/>
  <c r="S62" i="14"/>
  <c r="R62" i="14"/>
  <c r="Q62" i="14"/>
  <c r="P62" i="14"/>
  <c r="O62" i="14"/>
  <c r="N62" i="14"/>
  <c r="M62" i="14"/>
  <c r="L62" i="14"/>
  <c r="K62" i="14"/>
  <c r="J62" i="14"/>
  <c r="I62" i="14"/>
  <c r="H62" i="14"/>
  <c r="G62" i="14"/>
  <c r="F62" i="14"/>
  <c r="E62" i="14"/>
  <c r="D62" i="14"/>
  <c r="T62" i="14" s="1"/>
  <c r="C62" i="14"/>
  <c r="B62" i="14"/>
  <c r="A62" i="14"/>
  <c r="S61" i="14"/>
  <c r="R61" i="14"/>
  <c r="Q61" i="14"/>
  <c r="P61" i="14"/>
  <c r="O61" i="14"/>
  <c r="N61" i="14"/>
  <c r="M61" i="14"/>
  <c r="L61" i="14"/>
  <c r="K61" i="14"/>
  <c r="J61" i="14"/>
  <c r="I61" i="14"/>
  <c r="H61" i="14"/>
  <c r="G61" i="14"/>
  <c r="F61" i="14"/>
  <c r="E61" i="14"/>
  <c r="D61" i="14"/>
  <c r="C61" i="14"/>
  <c r="B61" i="14"/>
  <c r="A61" i="14"/>
  <c r="S60" i="14"/>
  <c r="R60" i="14"/>
  <c r="Q60" i="14"/>
  <c r="P60" i="14"/>
  <c r="O60" i="14"/>
  <c r="N60" i="14"/>
  <c r="M60" i="14"/>
  <c r="L60" i="14"/>
  <c r="K60" i="14"/>
  <c r="J60" i="14"/>
  <c r="I60" i="14"/>
  <c r="H60" i="14"/>
  <c r="G60" i="14"/>
  <c r="F60" i="14"/>
  <c r="E60" i="14"/>
  <c r="D60" i="14"/>
  <c r="C60" i="14"/>
  <c r="B60" i="14"/>
  <c r="A60" i="14"/>
  <c r="S59" i="14"/>
  <c r="R59" i="14"/>
  <c r="Q59" i="14"/>
  <c r="P59" i="14"/>
  <c r="O59" i="14"/>
  <c r="N59" i="14"/>
  <c r="M59" i="14"/>
  <c r="L59" i="14"/>
  <c r="K59" i="14"/>
  <c r="J59" i="14"/>
  <c r="I59" i="14"/>
  <c r="H59" i="14"/>
  <c r="G59" i="14"/>
  <c r="F59" i="14"/>
  <c r="E59" i="14"/>
  <c r="D59" i="14"/>
  <c r="C59" i="14"/>
  <c r="B59" i="14"/>
  <c r="A59" i="14"/>
  <c r="S58" i="14"/>
  <c r="R58" i="14"/>
  <c r="Q58" i="14"/>
  <c r="P58" i="14"/>
  <c r="O58" i="14"/>
  <c r="N58" i="14"/>
  <c r="M58" i="14"/>
  <c r="L58" i="14"/>
  <c r="K58" i="14"/>
  <c r="J58" i="14"/>
  <c r="I58" i="14"/>
  <c r="H58" i="14"/>
  <c r="G58" i="14"/>
  <c r="F58" i="14"/>
  <c r="E58" i="14"/>
  <c r="D58" i="14"/>
  <c r="C58" i="14"/>
  <c r="T58" i="14" s="1"/>
  <c r="B58" i="14"/>
  <c r="A58" i="14"/>
  <c r="S57" i="14"/>
  <c r="R57" i="14"/>
  <c r="Q57" i="14"/>
  <c r="P57" i="14"/>
  <c r="O57" i="14"/>
  <c r="N57" i="14"/>
  <c r="M57" i="14"/>
  <c r="L57" i="14"/>
  <c r="K57" i="14"/>
  <c r="J57" i="14"/>
  <c r="I57" i="14"/>
  <c r="H57" i="14"/>
  <c r="G57" i="14"/>
  <c r="F57" i="14"/>
  <c r="E57" i="14"/>
  <c r="D57" i="14"/>
  <c r="C57" i="14"/>
  <c r="B57" i="14"/>
  <c r="A57" i="14"/>
  <c r="S56" i="14"/>
  <c r="R56" i="14"/>
  <c r="Q56" i="14"/>
  <c r="P56" i="14"/>
  <c r="O56" i="14"/>
  <c r="N56" i="14"/>
  <c r="M56" i="14"/>
  <c r="L56" i="14"/>
  <c r="K56" i="14"/>
  <c r="J56" i="14"/>
  <c r="I56" i="14"/>
  <c r="H56" i="14"/>
  <c r="G56" i="14"/>
  <c r="F56" i="14"/>
  <c r="E56" i="14"/>
  <c r="D56" i="14"/>
  <c r="C56" i="14"/>
  <c r="B56" i="14"/>
  <c r="A56" i="14"/>
  <c r="S55" i="14"/>
  <c r="R55" i="14"/>
  <c r="Q55" i="14"/>
  <c r="P55" i="14"/>
  <c r="O55" i="14"/>
  <c r="N55" i="14"/>
  <c r="M55" i="14"/>
  <c r="L55" i="14"/>
  <c r="K55" i="14"/>
  <c r="J55" i="14"/>
  <c r="I55" i="14"/>
  <c r="H55" i="14"/>
  <c r="G55" i="14"/>
  <c r="F55" i="14"/>
  <c r="E55" i="14"/>
  <c r="D55" i="14"/>
  <c r="C55" i="14"/>
  <c r="B55" i="14"/>
  <c r="A55" i="14"/>
  <c r="S54" i="14"/>
  <c r="R54" i="14"/>
  <c r="Q54" i="14"/>
  <c r="P54" i="14"/>
  <c r="O54" i="14"/>
  <c r="N54" i="14"/>
  <c r="M54" i="14"/>
  <c r="L54" i="14"/>
  <c r="K54" i="14"/>
  <c r="J54" i="14"/>
  <c r="I54" i="14"/>
  <c r="H54" i="14"/>
  <c r="G54" i="14"/>
  <c r="F54" i="14"/>
  <c r="E54" i="14"/>
  <c r="D54" i="14"/>
  <c r="C54" i="14"/>
  <c r="T54" i="14" s="1"/>
  <c r="B54" i="14"/>
  <c r="A54" i="14"/>
  <c r="S53" i="14"/>
  <c r="R53" i="14"/>
  <c r="Q53" i="14"/>
  <c r="P53" i="14"/>
  <c r="O53" i="14"/>
  <c r="N53" i="14"/>
  <c r="M53" i="14"/>
  <c r="L53" i="14"/>
  <c r="K53" i="14"/>
  <c r="J53" i="14"/>
  <c r="I53" i="14"/>
  <c r="H53" i="14"/>
  <c r="G53" i="14"/>
  <c r="F53" i="14"/>
  <c r="E53" i="14"/>
  <c r="D53" i="14"/>
  <c r="C53" i="14"/>
  <c r="B53" i="14"/>
  <c r="A53" i="14"/>
  <c r="S52" i="14"/>
  <c r="R52" i="14"/>
  <c r="Q52" i="14"/>
  <c r="P52" i="14"/>
  <c r="O52" i="14"/>
  <c r="N52" i="14"/>
  <c r="M52" i="14"/>
  <c r="L52" i="14"/>
  <c r="K52" i="14"/>
  <c r="J52" i="14"/>
  <c r="I52" i="14"/>
  <c r="H52" i="14"/>
  <c r="G52" i="14"/>
  <c r="F52" i="14"/>
  <c r="E52" i="14"/>
  <c r="D52" i="14"/>
  <c r="C52" i="14"/>
  <c r="B52" i="14"/>
  <c r="A52" i="14"/>
  <c r="S51" i="14"/>
  <c r="R51" i="14"/>
  <c r="Q51" i="14"/>
  <c r="P51" i="14"/>
  <c r="O51" i="14"/>
  <c r="N51" i="14"/>
  <c r="M51" i="14"/>
  <c r="L51" i="14"/>
  <c r="K51" i="14"/>
  <c r="J51" i="14"/>
  <c r="I51" i="14"/>
  <c r="H51" i="14"/>
  <c r="G51" i="14"/>
  <c r="F51" i="14"/>
  <c r="E51" i="14"/>
  <c r="D51" i="14"/>
  <c r="C51" i="14"/>
  <c r="B51" i="14"/>
  <c r="A51" i="14"/>
  <c r="S50" i="14"/>
  <c r="R50" i="14"/>
  <c r="Q50" i="14"/>
  <c r="P50" i="14"/>
  <c r="O50" i="14"/>
  <c r="N50" i="14"/>
  <c r="M50" i="14"/>
  <c r="L50" i="14"/>
  <c r="K50" i="14"/>
  <c r="J50" i="14"/>
  <c r="I50" i="14"/>
  <c r="H50" i="14"/>
  <c r="G50" i="14"/>
  <c r="F50" i="14"/>
  <c r="E50" i="14"/>
  <c r="D50" i="14"/>
  <c r="C50" i="14"/>
  <c r="T50" i="14" s="1"/>
  <c r="B50" i="14"/>
  <c r="A50" i="14"/>
  <c r="S49" i="14"/>
  <c r="R49" i="14"/>
  <c r="Q49" i="14"/>
  <c r="P49" i="14"/>
  <c r="O49" i="14"/>
  <c r="N49" i="14"/>
  <c r="M49" i="14"/>
  <c r="L49" i="14"/>
  <c r="K49" i="14"/>
  <c r="J49" i="14"/>
  <c r="I49" i="14"/>
  <c r="H49" i="14"/>
  <c r="G49" i="14"/>
  <c r="F49" i="14"/>
  <c r="E49" i="14"/>
  <c r="D49" i="14"/>
  <c r="C49" i="14"/>
  <c r="B49" i="14"/>
  <c r="A49" i="14"/>
  <c r="S48" i="14"/>
  <c r="R48" i="14"/>
  <c r="Q48" i="14"/>
  <c r="P48" i="14"/>
  <c r="O48" i="14"/>
  <c r="N48" i="14"/>
  <c r="M48" i="14"/>
  <c r="L48" i="14"/>
  <c r="K48" i="14"/>
  <c r="J48" i="14"/>
  <c r="I48" i="14"/>
  <c r="H48" i="14"/>
  <c r="G48" i="14"/>
  <c r="F48" i="14"/>
  <c r="E48" i="14"/>
  <c r="D48" i="14"/>
  <c r="C48" i="14"/>
  <c r="B48" i="14"/>
  <c r="A48" i="14"/>
  <c r="S47" i="14"/>
  <c r="R47" i="14"/>
  <c r="Q47" i="14"/>
  <c r="P47" i="14"/>
  <c r="O47" i="14"/>
  <c r="N47" i="14"/>
  <c r="M47" i="14"/>
  <c r="L47" i="14"/>
  <c r="K47" i="14"/>
  <c r="J47" i="14"/>
  <c r="I47" i="14"/>
  <c r="H47" i="14"/>
  <c r="G47" i="14"/>
  <c r="F47" i="14"/>
  <c r="E47" i="14"/>
  <c r="D47" i="14"/>
  <c r="C47" i="14"/>
  <c r="B47" i="14"/>
  <c r="A47" i="14"/>
  <c r="S46" i="14"/>
  <c r="R46" i="14"/>
  <c r="Q46" i="14"/>
  <c r="P46" i="14"/>
  <c r="O46" i="14"/>
  <c r="N46" i="14"/>
  <c r="M46" i="14"/>
  <c r="L46" i="14"/>
  <c r="K46" i="14"/>
  <c r="J46" i="14"/>
  <c r="I46" i="14"/>
  <c r="H46" i="14"/>
  <c r="G46" i="14"/>
  <c r="F46" i="14"/>
  <c r="E46" i="14"/>
  <c r="D46" i="14"/>
  <c r="T46" i="14" s="1"/>
  <c r="C46" i="14"/>
  <c r="B46" i="14"/>
  <c r="A46" i="14"/>
  <c r="S45" i="14"/>
  <c r="R45" i="14"/>
  <c r="Q45" i="14"/>
  <c r="P45" i="14"/>
  <c r="O45" i="14"/>
  <c r="N45" i="14"/>
  <c r="M45" i="14"/>
  <c r="L45" i="14"/>
  <c r="K45" i="14"/>
  <c r="J45" i="14"/>
  <c r="I45" i="14"/>
  <c r="H45" i="14"/>
  <c r="G45" i="14"/>
  <c r="F45" i="14"/>
  <c r="E45" i="14"/>
  <c r="D45" i="14"/>
  <c r="C45" i="14"/>
  <c r="B45" i="14"/>
  <c r="A45" i="14"/>
  <c r="S44" i="14"/>
  <c r="R44" i="14"/>
  <c r="Q44" i="14"/>
  <c r="P44" i="14"/>
  <c r="O44" i="14"/>
  <c r="N44" i="14"/>
  <c r="M44" i="14"/>
  <c r="L44" i="14"/>
  <c r="K44" i="14"/>
  <c r="J44" i="14"/>
  <c r="I44" i="14"/>
  <c r="H44" i="14"/>
  <c r="G44" i="14"/>
  <c r="F44" i="14"/>
  <c r="E44" i="14"/>
  <c r="D44" i="14"/>
  <c r="C44" i="14"/>
  <c r="B44" i="14"/>
  <c r="A44" i="14"/>
  <c r="S43" i="14"/>
  <c r="R43" i="14"/>
  <c r="Q43" i="14"/>
  <c r="P43" i="14"/>
  <c r="O43" i="14"/>
  <c r="N43" i="14"/>
  <c r="M43" i="14"/>
  <c r="L43" i="14"/>
  <c r="K43" i="14"/>
  <c r="J43" i="14"/>
  <c r="I43" i="14"/>
  <c r="H43" i="14"/>
  <c r="G43" i="14"/>
  <c r="F43" i="14"/>
  <c r="E43" i="14"/>
  <c r="D43" i="14"/>
  <c r="C43" i="14"/>
  <c r="B43" i="14"/>
  <c r="A43" i="14"/>
  <c r="S42" i="14"/>
  <c r="R42" i="14"/>
  <c r="Q42" i="14"/>
  <c r="P42" i="14"/>
  <c r="O42" i="14"/>
  <c r="N42" i="14"/>
  <c r="M42" i="14"/>
  <c r="L42" i="14"/>
  <c r="K42" i="14"/>
  <c r="J42" i="14"/>
  <c r="I42" i="14"/>
  <c r="H42" i="14"/>
  <c r="G42" i="14"/>
  <c r="F42" i="14"/>
  <c r="E42" i="14"/>
  <c r="D42" i="14"/>
  <c r="C42" i="14"/>
  <c r="T42" i="14" s="1"/>
  <c r="B42" i="14"/>
  <c r="A42" i="14"/>
  <c r="S41" i="14"/>
  <c r="R41" i="14"/>
  <c r="Q41" i="14"/>
  <c r="P41" i="14"/>
  <c r="O41" i="14"/>
  <c r="N41" i="14"/>
  <c r="M41" i="14"/>
  <c r="L41" i="14"/>
  <c r="K41" i="14"/>
  <c r="J41" i="14"/>
  <c r="I41" i="14"/>
  <c r="H41" i="14"/>
  <c r="G41" i="14"/>
  <c r="F41" i="14"/>
  <c r="E41" i="14"/>
  <c r="D41" i="14"/>
  <c r="C41" i="14"/>
  <c r="B41" i="14"/>
  <c r="A41" i="14"/>
  <c r="S40" i="14"/>
  <c r="R40" i="14"/>
  <c r="Q40" i="14"/>
  <c r="P40" i="14"/>
  <c r="O40" i="14"/>
  <c r="N40" i="14"/>
  <c r="M40" i="14"/>
  <c r="L40" i="14"/>
  <c r="K40" i="14"/>
  <c r="J40" i="14"/>
  <c r="I40" i="14"/>
  <c r="H40" i="14"/>
  <c r="G40" i="14"/>
  <c r="F40" i="14"/>
  <c r="E40" i="14"/>
  <c r="D40" i="14"/>
  <c r="C40" i="14"/>
  <c r="B40" i="14"/>
  <c r="A40" i="14"/>
  <c r="S39" i="14"/>
  <c r="R39" i="14"/>
  <c r="Q39" i="14"/>
  <c r="P39" i="14"/>
  <c r="O39" i="14"/>
  <c r="N39" i="14"/>
  <c r="M39" i="14"/>
  <c r="L39" i="14"/>
  <c r="K39" i="14"/>
  <c r="J39" i="14"/>
  <c r="I39" i="14"/>
  <c r="H39" i="14"/>
  <c r="G39" i="14"/>
  <c r="F39" i="14"/>
  <c r="E39" i="14"/>
  <c r="D39" i="14"/>
  <c r="C39" i="14"/>
  <c r="B39" i="14"/>
  <c r="A39" i="14"/>
  <c r="S38" i="14"/>
  <c r="R38" i="14"/>
  <c r="Q38" i="14"/>
  <c r="P38" i="14"/>
  <c r="O38" i="14"/>
  <c r="N38" i="14"/>
  <c r="M38" i="14"/>
  <c r="L38" i="14"/>
  <c r="K38" i="14"/>
  <c r="J38" i="14"/>
  <c r="I38" i="14"/>
  <c r="H38" i="14"/>
  <c r="G38" i="14"/>
  <c r="F38" i="14"/>
  <c r="E38" i="14"/>
  <c r="D38" i="14"/>
  <c r="T38" i="14" s="1"/>
  <c r="C38" i="14"/>
  <c r="B38" i="14"/>
  <c r="A38" i="14"/>
  <c r="S37" i="14"/>
  <c r="R37" i="14"/>
  <c r="Q37" i="14"/>
  <c r="P37" i="14"/>
  <c r="O37" i="14"/>
  <c r="N37" i="14"/>
  <c r="M37" i="14"/>
  <c r="L37" i="14"/>
  <c r="K37" i="14"/>
  <c r="J37" i="14"/>
  <c r="I37" i="14"/>
  <c r="H37" i="14"/>
  <c r="G37" i="14"/>
  <c r="F37" i="14"/>
  <c r="E37" i="14"/>
  <c r="D37" i="14"/>
  <c r="C37" i="14"/>
  <c r="B37" i="14"/>
  <c r="A37" i="14"/>
  <c r="S36" i="14"/>
  <c r="R36" i="14"/>
  <c r="Q36" i="14"/>
  <c r="P36" i="14"/>
  <c r="O36" i="14"/>
  <c r="N36" i="14"/>
  <c r="M36" i="14"/>
  <c r="L36" i="14"/>
  <c r="K36" i="14"/>
  <c r="J36" i="14"/>
  <c r="I36" i="14"/>
  <c r="H36" i="14"/>
  <c r="G36" i="14"/>
  <c r="F36" i="14"/>
  <c r="E36" i="14"/>
  <c r="D36" i="14"/>
  <c r="C36" i="14"/>
  <c r="B36" i="14"/>
  <c r="A36" i="14"/>
  <c r="S35" i="14"/>
  <c r="R35" i="14"/>
  <c r="Q35" i="14"/>
  <c r="P35" i="14"/>
  <c r="O35" i="14"/>
  <c r="N35" i="14"/>
  <c r="M35" i="14"/>
  <c r="L35" i="14"/>
  <c r="K35" i="14"/>
  <c r="J35" i="14"/>
  <c r="I35" i="14"/>
  <c r="H35" i="14"/>
  <c r="G35" i="14"/>
  <c r="F35" i="14"/>
  <c r="E35" i="14"/>
  <c r="D35" i="14"/>
  <c r="C35" i="14"/>
  <c r="B35" i="14"/>
  <c r="A35" i="14"/>
  <c r="S34" i="14"/>
  <c r="R34" i="14"/>
  <c r="Q34" i="14"/>
  <c r="P34" i="14"/>
  <c r="O34" i="14"/>
  <c r="N34" i="14"/>
  <c r="M34" i="14"/>
  <c r="L34" i="14"/>
  <c r="K34" i="14"/>
  <c r="J34" i="14"/>
  <c r="I34" i="14"/>
  <c r="H34" i="14"/>
  <c r="G34" i="14"/>
  <c r="F34" i="14"/>
  <c r="E34" i="14"/>
  <c r="D34" i="14"/>
  <c r="T34" i="14" s="1"/>
  <c r="C34" i="14"/>
  <c r="B34" i="14"/>
  <c r="A34" i="14"/>
  <c r="S33" i="14"/>
  <c r="R33" i="14"/>
  <c r="Q33" i="14"/>
  <c r="P33" i="14"/>
  <c r="O33" i="14"/>
  <c r="N33" i="14"/>
  <c r="M33" i="14"/>
  <c r="L33" i="14"/>
  <c r="K33" i="14"/>
  <c r="J33" i="14"/>
  <c r="I33" i="14"/>
  <c r="H33" i="14"/>
  <c r="G33" i="14"/>
  <c r="F33" i="14"/>
  <c r="E33" i="14"/>
  <c r="D33" i="14"/>
  <c r="C33" i="14"/>
  <c r="B33" i="14"/>
  <c r="A33" i="14"/>
  <c r="S32" i="14"/>
  <c r="R32" i="14"/>
  <c r="Q32" i="14"/>
  <c r="P32" i="14"/>
  <c r="O32" i="14"/>
  <c r="N32" i="14"/>
  <c r="M32" i="14"/>
  <c r="L32" i="14"/>
  <c r="K32" i="14"/>
  <c r="J32" i="14"/>
  <c r="I32" i="14"/>
  <c r="H32" i="14"/>
  <c r="G32" i="14"/>
  <c r="F32" i="14"/>
  <c r="E32" i="14"/>
  <c r="D32" i="14"/>
  <c r="C32" i="14"/>
  <c r="B32" i="14"/>
  <c r="A32" i="14"/>
  <c r="S31" i="14"/>
  <c r="R31" i="14"/>
  <c r="Q31" i="14"/>
  <c r="P31" i="14"/>
  <c r="O31" i="14"/>
  <c r="N31" i="14"/>
  <c r="M31" i="14"/>
  <c r="L31" i="14"/>
  <c r="K31" i="14"/>
  <c r="J31" i="14"/>
  <c r="I31" i="14"/>
  <c r="H31" i="14"/>
  <c r="G31" i="14"/>
  <c r="F31" i="14"/>
  <c r="E31" i="14"/>
  <c r="D31" i="14"/>
  <c r="C31" i="14"/>
  <c r="B31" i="14"/>
  <c r="A31" i="14"/>
  <c r="S30" i="14"/>
  <c r="R30" i="14"/>
  <c r="Q30" i="14"/>
  <c r="P30" i="14"/>
  <c r="O30" i="14"/>
  <c r="N30" i="14"/>
  <c r="M30" i="14"/>
  <c r="L30" i="14"/>
  <c r="K30" i="14"/>
  <c r="J30" i="14"/>
  <c r="I30" i="14"/>
  <c r="H30" i="14"/>
  <c r="G30" i="14"/>
  <c r="F30" i="14"/>
  <c r="E30" i="14"/>
  <c r="D30" i="14"/>
  <c r="T30" i="14" s="1"/>
  <c r="C30" i="14"/>
  <c r="B30" i="14"/>
  <c r="A30" i="14"/>
  <c r="S29" i="14"/>
  <c r="R29" i="14"/>
  <c r="Q29" i="14"/>
  <c r="P29" i="14"/>
  <c r="O29" i="14"/>
  <c r="N29" i="14"/>
  <c r="M29" i="14"/>
  <c r="L29" i="14"/>
  <c r="K29" i="14"/>
  <c r="J29" i="14"/>
  <c r="I29" i="14"/>
  <c r="H29" i="14"/>
  <c r="G29" i="14"/>
  <c r="F29" i="14"/>
  <c r="E29" i="14"/>
  <c r="D29" i="14"/>
  <c r="C29" i="14"/>
  <c r="B29" i="14"/>
  <c r="A29" i="14"/>
  <c r="S28" i="14"/>
  <c r="R28" i="14"/>
  <c r="Q28" i="14"/>
  <c r="P28" i="14"/>
  <c r="O28" i="14"/>
  <c r="N28" i="14"/>
  <c r="M28" i="14"/>
  <c r="L28" i="14"/>
  <c r="K28" i="14"/>
  <c r="J28" i="14"/>
  <c r="I28" i="14"/>
  <c r="H28" i="14"/>
  <c r="G28" i="14"/>
  <c r="F28" i="14"/>
  <c r="E28" i="14"/>
  <c r="D28" i="14"/>
  <c r="C28" i="14"/>
  <c r="B28" i="14"/>
  <c r="A28" i="14"/>
  <c r="S27" i="14"/>
  <c r="R27" i="14"/>
  <c r="Q27" i="14"/>
  <c r="P27" i="14"/>
  <c r="O27" i="14"/>
  <c r="N27" i="14"/>
  <c r="M27" i="14"/>
  <c r="L27" i="14"/>
  <c r="K27" i="14"/>
  <c r="J27" i="14"/>
  <c r="I27" i="14"/>
  <c r="H27" i="14"/>
  <c r="G27" i="14"/>
  <c r="F27" i="14"/>
  <c r="E27" i="14"/>
  <c r="D27" i="14"/>
  <c r="C27" i="14"/>
  <c r="B27" i="14"/>
  <c r="A27" i="14"/>
  <c r="S26" i="14"/>
  <c r="R26" i="14"/>
  <c r="Q26" i="14"/>
  <c r="P26" i="14"/>
  <c r="O26" i="14"/>
  <c r="N26" i="14"/>
  <c r="M26" i="14"/>
  <c r="L26" i="14"/>
  <c r="K26" i="14"/>
  <c r="J26" i="14"/>
  <c r="I26" i="14"/>
  <c r="H26" i="14"/>
  <c r="G26" i="14"/>
  <c r="F26" i="14"/>
  <c r="E26" i="14"/>
  <c r="D26" i="14"/>
  <c r="C26" i="14"/>
  <c r="T26" i="14" s="1"/>
  <c r="B26" i="14"/>
  <c r="A26" i="14"/>
  <c r="S25" i="14"/>
  <c r="R25" i="14"/>
  <c r="Q25" i="14"/>
  <c r="P25" i="14"/>
  <c r="O25" i="14"/>
  <c r="N25" i="14"/>
  <c r="M25" i="14"/>
  <c r="L25" i="14"/>
  <c r="K25" i="14"/>
  <c r="J25" i="14"/>
  <c r="I25" i="14"/>
  <c r="H25" i="14"/>
  <c r="G25" i="14"/>
  <c r="F25" i="14"/>
  <c r="E25" i="14"/>
  <c r="D25" i="14"/>
  <c r="C25" i="14"/>
  <c r="B25" i="14"/>
  <c r="A25" i="14"/>
  <c r="S24" i="14"/>
  <c r="R24" i="14"/>
  <c r="Q24" i="14"/>
  <c r="P24" i="14"/>
  <c r="O24" i="14"/>
  <c r="N24" i="14"/>
  <c r="M24" i="14"/>
  <c r="L24" i="14"/>
  <c r="K24" i="14"/>
  <c r="J24" i="14"/>
  <c r="I24" i="14"/>
  <c r="H24" i="14"/>
  <c r="G24" i="14"/>
  <c r="F24" i="14"/>
  <c r="E24" i="14"/>
  <c r="D24" i="14"/>
  <c r="C24" i="14"/>
  <c r="B24" i="14"/>
  <c r="A24" i="14"/>
  <c r="S23" i="14"/>
  <c r="R23" i="14"/>
  <c r="Q23" i="14"/>
  <c r="P23" i="14"/>
  <c r="O23" i="14"/>
  <c r="N23" i="14"/>
  <c r="M23" i="14"/>
  <c r="L23" i="14"/>
  <c r="K23" i="14"/>
  <c r="J23" i="14"/>
  <c r="I23" i="14"/>
  <c r="H23" i="14"/>
  <c r="G23" i="14"/>
  <c r="F23" i="14"/>
  <c r="E23" i="14"/>
  <c r="D23" i="14"/>
  <c r="C23" i="14"/>
  <c r="B23" i="14"/>
  <c r="A23" i="14"/>
  <c r="S22" i="14"/>
  <c r="R22" i="14"/>
  <c r="Q22" i="14"/>
  <c r="P22" i="14"/>
  <c r="O22" i="14"/>
  <c r="N22" i="14"/>
  <c r="M22" i="14"/>
  <c r="L22" i="14"/>
  <c r="K22" i="14"/>
  <c r="J22" i="14"/>
  <c r="I22" i="14"/>
  <c r="H22" i="14"/>
  <c r="G22" i="14"/>
  <c r="F22" i="14"/>
  <c r="E22" i="14"/>
  <c r="D22" i="14"/>
  <c r="C22" i="14"/>
  <c r="T22" i="14" s="1"/>
  <c r="B22" i="14"/>
  <c r="A22" i="14"/>
  <c r="S21" i="14"/>
  <c r="R21" i="14"/>
  <c r="Q21" i="14"/>
  <c r="P21" i="14"/>
  <c r="O21" i="14"/>
  <c r="N21" i="14"/>
  <c r="M21" i="14"/>
  <c r="L21" i="14"/>
  <c r="K21" i="14"/>
  <c r="J21" i="14"/>
  <c r="I21" i="14"/>
  <c r="H21" i="14"/>
  <c r="G21" i="14"/>
  <c r="F21" i="14"/>
  <c r="E21" i="14"/>
  <c r="D21" i="14"/>
  <c r="C21" i="14"/>
  <c r="B21" i="14"/>
  <c r="A21" i="14"/>
  <c r="S20" i="14"/>
  <c r="R20" i="14"/>
  <c r="Q20" i="14"/>
  <c r="P20" i="14"/>
  <c r="O20" i="14"/>
  <c r="N20" i="14"/>
  <c r="M20" i="14"/>
  <c r="L20" i="14"/>
  <c r="K20" i="14"/>
  <c r="J20" i="14"/>
  <c r="I20" i="14"/>
  <c r="H20" i="14"/>
  <c r="G20" i="14"/>
  <c r="F20" i="14"/>
  <c r="E20" i="14"/>
  <c r="D20" i="14"/>
  <c r="C20" i="14"/>
  <c r="B20" i="14"/>
  <c r="A20" i="14"/>
  <c r="S19" i="14"/>
  <c r="R19" i="14"/>
  <c r="Q19" i="14"/>
  <c r="P19" i="14"/>
  <c r="O19" i="14"/>
  <c r="N19" i="14"/>
  <c r="M19" i="14"/>
  <c r="L19" i="14"/>
  <c r="K19" i="14"/>
  <c r="J19" i="14"/>
  <c r="I19" i="14"/>
  <c r="H19" i="14"/>
  <c r="G19" i="14"/>
  <c r="F19" i="14"/>
  <c r="E19" i="14"/>
  <c r="D19" i="14"/>
  <c r="C19" i="14"/>
  <c r="B19" i="14"/>
  <c r="A19" i="14"/>
  <c r="S18" i="14"/>
  <c r="R18" i="14"/>
  <c r="Q18" i="14"/>
  <c r="P18" i="14"/>
  <c r="O18" i="14"/>
  <c r="N18" i="14"/>
  <c r="M18" i="14"/>
  <c r="L18" i="14"/>
  <c r="K18" i="14"/>
  <c r="J18" i="14"/>
  <c r="I18" i="14"/>
  <c r="H18" i="14"/>
  <c r="G18" i="14"/>
  <c r="F18" i="14"/>
  <c r="E18" i="14"/>
  <c r="D18" i="14"/>
  <c r="C18" i="14"/>
  <c r="T18" i="14" s="1"/>
  <c r="B18" i="14"/>
  <c r="A18" i="14"/>
  <c r="S17" i="14"/>
  <c r="R17" i="14"/>
  <c r="Q17" i="14"/>
  <c r="P17" i="14"/>
  <c r="O17" i="14"/>
  <c r="N17" i="14"/>
  <c r="M17" i="14"/>
  <c r="L17" i="14"/>
  <c r="K17" i="14"/>
  <c r="J17" i="14"/>
  <c r="I17" i="14"/>
  <c r="H17" i="14"/>
  <c r="G17" i="14"/>
  <c r="F17" i="14"/>
  <c r="E17" i="14"/>
  <c r="D17" i="14"/>
  <c r="C17" i="14"/>
  <c r="B17" i="14"/>
  <c r="A17" i="14"/>
  <c r="S16" i="14"/>
  <c r="R16" i="14"/>
  <c r="Q16" i="14"/>
  <c r="P16" i="14"/>
  <c r="O16" i="14"/>
  <c r="N16" i="14"/>
  <c r="M16" i="14"/>
  <c r="L16" i="14"/>
  <c r="K16" i="14"/>
  <c r="J16" i="14"/>
  <c r="I16" i="14"/>
  <c r="H16" i="14"/>
  <c r="G16" i="14"/>
  <c r="F16" i="14"/>
  <c r="E16" i="14"/>
  <c r="D16" i="14"/>
  <c r="C16" i="14"/>
  <c r="B16" i="14"/>
  <c r="A16" i="14"/>
  <c r="S15" i="14"/>
  <c r="R15" i="14"/>
  <c r="Q15" i="14"/>
  <c r="P15" i="14"/>
  <c r="O15" i="14"/>
  <c r="N15" i="14"/>
  <c r="M15" i="14"/>
  <c r="L15" i="14"/>
  <c r="K15" i="14"/>
  <c r="J15" i="14"/>
  <c r="I15" i="14"/>
  <c r="H15" i="14"/>
  <c r="G15" i="14"/>
  <c r="F15" i="14"/>
  <c r="E15" i="14"/>
  <c r="D15" i="14"/>
  <c r="C15" i="14"/>
  <c r="B15" i="14"/>
  <c r="A15" i="14"/>
  <c r="S14" i="14"/>
  <c r="R14" i="14"/>
  <c r="Q14" i="14"/>
  <c r="P14" i="14"/>
  <c r="O14" i="14"/>
  <c r="N14" i="14"/>
  <c r="M14" i="14"/>
  <c r="L14" i="14"/>
  <c r="K14" i="14"/>
  <c r="J14" i="14"/>
  <c r="I14" i="14"/>
  <c r="H14" i="14"/>
  <c r="G14" i="14"/>
  <c r="F14" i="14"/>
  <c r="E14" i="14"/>
  <c r="D14" i="14"/>
  <c r="T14" i="14" s="1"/>
  <c r="C14" i="14"/>
  <c r="B14" i="14"/>
  <c r="A14" i="14"/>
  <c r="S13" i="14"/>
  <c r="R13" i="14"/>
  <c r="Q13" i="14"/>
  <c r="P13" i="14"/>
  <c r="O13" i="14"/>
  <c r="N13" i="14"/>
  <c r="M13" i="14"/>
  <c r="L13" i="14"/>
  <c r="K13" i="14"/>
  <c r="J13" i="14"/>
  <c r="I13" i="14"/>
  <c r="H13" i="14"/>
  <c r="G13" i="14"/>
  <c r="F13" i="14"/>
  <c r="E13" i="14"/>
  <c r="D13" i="14"/>
  <c r="C13" i="14"/>
  <c r="B13" i="14"/>
  <c r="A13" i="14"/>
  <c r="S12" i="14"/>
  <c r="R12" i="14"/>
  <c r="Q12" i="14"/>
  <c r="P12" i="14"/>
  <c r="O12" i="14"/>
  <c r="N12" i="14"/>
  <c r="M12" i="14"/>
  <c r="L12" i="14"/>
  <c r="K12" i="14"/>
  <c r="J12" i="14"/>
  <c r="I12" i="14"/>
  <c r="H12" i="14"/>
  <c r="G12" i="14"/>
  <c r="F12" i="14"/>
  <c r="E12" i="14"/>
  <c r="D12" i="14"/>
  <c r="C12" i="14"/>
  <c r="B12" i="14"/>
  <c r="A12" i="14"/>
  <c r="S11" i="14"/>
  <c r="R11" i="14"/>
  <c r="Q11" i="14"/>
  <c r="P11" i="14"/>
  <c r="O11" i="14"/>
  <c r="N11" i="14"/>
  <c r="N98" i="14" s="1"/>
  <c r="M11" i="14"/>
  <c r="L11" i="14"/>
  <c r="K11" i="14"/>
  <c r="J11" i="14"/>
  <c r="I11" i="14"/>
  <c r="H11" i="14"/>
  <c r="G11" i="14"/>
  <c r="F11" i="14"/>
  <c r="F98" i="14" s="1"/>
  <c r="E11" i="14"/>
  <c r="D11" i="14"/>
  <c r="C11" i="14"/>
  <c r="B11" i="14"/>
  <c r="A11" i="14"/>
  <c r="S10" i="14"/>
  <c r="R10" i="14"/>
  <c r="Q10" i="14"/>
  <c r="P10" i="14"/>
  <c r="O10" i="14"/>
  <c r="N10" i="14"/>
  <c r="M10" i="14"/>
  <c r="L10" i="14"/>
  <c r="K10" i="14"/>
  <c r="J10" i="14"/>
  <c r="I10" i="14"/>
  <c r="H10" i="14"/>
  <c r="G10" i="14"/>
  <c r="F10" i="14"/>
  <c r="E10" i="14"/>
  <c r="D10" i="14"/>
  <c r="C10" i="14"/>
  <c r="T10" i="14" s="1"/>
  <c r="B10" i="14"/>
  <c r="A10" i="14"/>
  <c r="S9" i="14"/>
  <c r="R9" i="14"/>
  <c r="Q9" i="14"/>
  <c r="P9" i="14"/>
  <c r="O9" i="14"/>
  <c r="N9" i="14"/>
  <c r="M9" i="14"/>
  <c r="L9" i="14"/>
  <c r="K9" i="14"/>
  <c r="J9" i="14"/>
  <c r="I9" i="14"/>
  <c r="H9" i="14"/>
  <c r="G9" i="14"/>
  <c r="F9" i="14"/>
  <c r="E9" i="14"/>
  <c r="D9" i="14"/>
  <c r="C9" i="14"/>
  <c r="B9" i="14"/>
  <c r="A9" i="14"/>
  <c r="S8" i="14"/>
  <c r="R8" i="14"/>
  <c r="Q8" i="14"/>
  <c r="P8" i="14"/>
  <c r="O8" i="14"/>
  <c r="N8" i="14"/>
  <c r="M8" i="14"/>
  <c r="L8" i="14"/>
  <c r="K8" i="14"/>
  <c r="J8" i="14"/>
  <c r="I8" i="14"/>
  <c r="H8" i="14"/>
  <c r="G8" i="14"/>
  <c r="F8" i="14"/>
  <c r="E8" i="14"/>
  <c r="D8" i="14"/>
  <c r="C8" i="14"/>
  <c r="B8" i="14"/>
  <c r="A8" i="14"/>
  <c r="S7" i="14"/>
  <c r="R7" i="14"/>
  <c r="Q7" i="14"/>
  <c r="P7" i="14"/>
  <c r="O7" i="14"/>
  <c r="N7" i="14"/>
  <c r="M7" i="14"/>
  <c r="L7" i="14"/>
  <c r="K7" i="14"/>
  <c r="J7" i="14"/>
  <c r="I7" i="14"/>
  <c r="H7" i="14"/>
  <c r="G7" i="14"/>
  <c r="F7" i="14"/>
  <c r="E7" i="14"/>
  <c r="D7" i="14"/>
  <c r="C7" i="14"/>
  <c r="B7" i="14"/>
  <c r="A7" i="14"/>
  <c r="S6" i="14"/>
  <c r="R6" i="14"/>
  <c r="Q6" i="14"/>
  <c r="P6" i="14"/>
  <c r="O6" i="14"/>
  <c r="O98" i="14" s="1"/>
  <c r="N6" i="14"/>
  <c r="M6" i="14"/>
  <c r="L6" i="14"/>
  <c r="K6" i="14"/>
  <c r="J6" i="14"/>
  <c r="I6" i="14"/>
  <c r="H6" i="14"/>
  <c r="G6" i="14"/>
  <c r="G98" i="14" s="1"/>
  <c r="F6" i="14"/>
  <c r="E6" i="14"/>
  <c r="D6" i="14"/>
  <c r="T6" i="14" s="1"/>
  <c r="C6" i="14"/>
  <c r="B6" i="14"/>
  <c r="A6" i="14"/>
  <c r="S5" i="14"/>
  <c r="R5" i="14"/>
  <c r="Q5" i="14"/>
  <c r="P5" i="14"/>
  <c r="O5" i="14"/>
  <c r="N5" i="14"/>
  <c r="M5" i="14"/>
  <c r="L5" i="14"/>
  <c r="K5" i="14"/>
  <c r="J5" i="14"/>
  <c r="I5" i="14"/>
  <c r="H5" i="14"/>
  <c r="G5" i="14"/>
  <c r="F5" i="14"/>
  <c r="E5" i="14"/>
  <c r="D5" i="14"/>
  <c r="C5" i="14"/>
  <c r="B5" i="14"/>
  <c r="A5" i="14"/>
  <c r="S4" i="14"/>
  <c r="R4" i="14"/>
  <c r="Q4" i="14"/>
  <c r="P4" i="14"/>
  <c r="O4" i="14"/>
  <c r="N4" i="14"/>
  <c r="M4" i="14"/>
  <c r="L4" i="14"/>
  <c r="K4" i="14"/>
  <c r="J4" i="14"/>
  <c r="I4" i="14"/>
  <c r="H4" i="14"/>
  <c r="G4" i="14"/>
  <c r="F4" i="14"/>
  <c r="E4" i="14"/>
  <c r="D4" i="14"/>
  <c r="C4" i="14"/>
  <c r="B4" i="14"/>
  <c r="A4" i="14"/>
  <c r="S3" i="14"/>
  <c r="R3" i="14"/>
  <c r="Q3" i="14"/>
  <c r="P3" i="14"/>
  <c r="O3" i="14"/>
  <c r="N3" i="14"/>
  <c r="M3" i="14"/>
  <c r="L3" i="14"/>
  <c r="K3" i="14"/>
  <c r="J3" i="14"/>
  <c r="I3" i="14"/>
  <c r="H3" i="14"/>
  <c r="G3" i="14"/>
  <c r="F3" i="14"/>
  <c r="E3" i="14"/>
  <c r="D3" i="14"/>
  <c r="C3" i="14"/>
  <c r="B3" i="14"/>
  <c r="A3" i="14"/>
  <c r="S2" i="14"/>
  <c r="S98" i="14" s="1"/>
  <c r="R2" i="14"/>
  <c r="R98" i="14" s="1"/>
  <c r="Q2" i="14"/>
  <c r="Q98" i="14" s="1"/>
  <c r="P2" i="14"/>
  <c r="P98" i="14" s="1"/>
  <c r="O2" i="14"/>
  <c r="N2" i="14"/>
  <c r="M2" i="14"/>
  <c r="M98" i="14" s="1"/>
  <c r="L2" i="14"/>
  <c r="L98" i="14" s="1"/>
  <c r="K2" i="14"/>
  <c r="K98" i="14" s="1"/>
  <c r="J2" i="14"/>
  <c r="J98" i="14" s="1"/>
  <c r="I2" i="14"/>
  <c r="I98" i="14" s="1"/>
  <c r="H2" i="14"/>
  <c r="H98" i="14" s="1"/>
  <c r="G2" i="14"/>
  <c r="F2" i="14"/>
  <c r="E2" i="14"/>
  <c r="E98" i="14" s="1"/>
  <c r="D2" i="14"/>
  <c r="T2" i="14" s="1"/>
  <c r="C2" i="14"/>
  <c r="C98" i="14" s="1"/>
  <c r="B2" i="14"/>
  <c r="A2" i="14"/>
  <c r="T1" i="14"/>
  <c r="S1" i="14"/>
  <c r="R1" i="14"/>
  <c r="Q1" i="14"/>
  <c r="P1" i="14"/>
  <c r="O1" i="14"/>
  <c r="N1" i="14"/>
  <c r="M1" i="14"/>
  <c r="L1" i="14"/>
  <c r="K1" i="14"/>
  <c r="J1" i="14"/>
  <c r="I1" i="14"/>
  <c r="H1" i="14"/>
  <c r="G1" i="14"/>
  <c r="F1" i="14"/>
  <c r="E1" i="14"/>
  <c r="D1" i="14"/>
  <c r="C1" i="14"/>
  <c r="S97" i="25"/>
  <c r="R97" i="25"/>
  <c r="Q97" i="25"/>
  <c r="P97" i="25"/>
  <c r="O97" i="25"/>
  <c r="N97" i="25"/>
  <c r="M97" i="25"/>
  <c r="L97" i="25"/>
  <c r="K97" i="25"/>
  <c r="J97" i="25"/>
  <c r="I97" i="25"/>
  <c r="H97" i="25"/>
  <c r="G97" i="25"/>
  <c r="F97" i="25"/>
  <c r="E97" i="25"/>
  <c r="D97" i="25"/>
  <c r="C97" i="25"/>
  <c r="B97" i="25"/>
  <c r="A97" i="25"/>
  <c r="S96" i="25"/>
  <c r="R96" i="25"/>
  <c r="Q96" i="25"/>
  <c r="P96" i="25"/>
  <c r="O96" i="25"/>
  <c r="N96" i="25"/>
  <c r="M96" i="25"/>
  <c r="L96" i="25"/>
  <c r="K96" i="25"/>
  <c r="J96" i="25"/>
  <c r="I96" i="25"/>
  <c r="H96" i="25"/>
  <c r="G96" i="25"/>
  <c r="F96" i="25"/>
  <c r="E96" i="25"/>
  <c r="D96" i="25"/>
  <c r="C96" i="25"/>
  <c r="B96" i="25"/>
  <c r="A96" i="25"/>
  <c r="S95" i="25"/>
  <c r="R95" i="25"/>
  <c r="Q95" i="25"/>
  <c r="P95" i="25"/>
  <c r="O95" i="25"/>
  <c r="N95" i="25"/>
  <c r="M95" i="25"/>
  <c r="L95" i="25"/>
  <c r="K95" i="25"/>
  <c r="J95" i="25"/>
  <c r="I95" i="25"/>
  <c r="H95" i="25"/>
  <c r="G95" i="25"/>
  <c r="F95" i="25"/>
  <c r="E95" i="25"/>
  <c r="D95" i="25"/>
  <c r="C95" i="25"/>
  <c r="B95" i="25"/>
  <c r="A95" i="25"/>
  <c r="S94" i="25"/>
  <c r="R94" i="25"/>
  <c r="Q94" i="25"/>
  <c r="P94" i="25"/>
  <c r="O94" i="25"/>
  <c r="N94" i="25"/>
  <c r="M94" i="25"/>
  <c r="L94" i="25"/>
  <c r="K94" i="25"/>
  <c r="J94" i="25"/>
  <c r="I94" i="25"/>
  <c r="H94" i="25"/>
  <c r="G94" i="25"/>
  <c r="F94" i="25"/>
  <c r="E94" i="25"/>
  <c r="D94" i="25"/>
  <c r="T94" i="25" s="1"/>
  <c r="C94" i="25"/>
  <c r="B94" i="25"/>
  <c r="A94" i="25"/>
  <c r="S93" i="25"/>
  <c r="R93" i="25"/>
  <c r="Q93" i="25"/>
  <c r="P93" i="25"/>
  <c r="O93" i="25"/>
  <c r="N93" i="25"/>
  <c r="M93" i="25"/>
  <c r="L93" i="25"/>
  <c r="K93" i="25"/>
  <c r="J93" i="25"/>
  <c r="I93" i="25"/>
  <c r="H93" i="25"/>
  <c r="G93" i="25"/>
  <c r="F93" i="25"/>
  <c r="E93" i="25"/>
  <c r="D93" i="25"/>
  <c r="C93" i="25"/>
  <c r="B93" i="25"/>
  <c r="A93" i="25"/>
  <c r="S92" i="25"/>
  <c r="R92" i="25"/>
  <c r="Q92" i="25"/>
  <c r="P92" i="25"/>
  <c r="O92" i="25"/>
  <c r="N92" i="25"/>
  <c r="M92" i="25"/>
  <c r="L92" i="25"/>
  <c r="K92" i="25"/>
  <c r="J92" i="25"/>
  <c r="I92" i="25"/>
  <c r="H92" i="25"/>
  <c r="G92" i="25"/>
  <c r="F92" i="25"/>
  <c r="E92" i="25"/>
  <c r="D92" i="25"/>
  <c r="C92" i="25"/>
  <c r="B92" i="25"/>
  <c r="A92" i="25"/>
  <c r="S91" i="25"/>
  <c r="R91" i="25"/>
  <c r="Q91" i="25"/>
  <c r="P91" i="25"/>
  <c r="O91" i="25"/>
  <c r="N91" i="25"/>
  <c r="M91" i="25"/>
  <c r="L91" i="25"/>
  <c r="K91" i="25"/>
  <c r="J91" i="25"/>
  <c r="I91" i="25"/>
  <c r="H91" i="25"/>
  <c r="G91" i="25"/>
  <c r="F91" i="25"/>
  <c r="E91" i="25"/>
  <c r="D91" i="25"/>
  <c r="C91" i="25"/>
  <c r="B91" i="25"/>
  <c r="A91" i="25"/>
  <c r="S90" i="25"/>
  <c r="R90" i="25"/>
  <c r="Q90" i="25"/>
  <c r="P90" i="25"/>
  <c r="O90" i="25"/>
  <c r="N90" i="25"/>
  <c r="M90" i="25"/>
  <c r="L90" i="25"/>
  <c r="K90" i="25"/>
  <c r="J90" i="25"/>
  <c r="I90" i="25"/>
  <c r="H90" i="25"/>
  <c r="G90" i="25"/>
  <c r="F90" i="25"/>
  <c r="E90" i="25"/>
  <c r="D90" i="25"/>
  <c r="C90" i="25"/>
  <c r="T90" i="25" s="1"/>
  <c r="B90" i="25"/>
  <c r="A90" i="25"/>
  <c r="S89" i="25"/>
  <c r="R89" i="25"/>
  <c r="Q89" i="25"/>
  <c r="P89" i="25"/>
  <c r="O89" i="25"/>
  <c r="N89" i="25"/>
  <c r="M89" i="25"/>
  <c r="L89" i="25"/>
  <c r="K89" i="25"/>
  <c r="J89" i="25"/>
  <c r="I89" i="25"/>
  <c r="H89" i="25"/>
  <c r="G89" i="25"/>
  <c r="F89" i="25"/>
  <c r="E89" i="25"/>
  <c r="D89" i="25"/>
  <c r="C89" i="25"/>
  <c r="B89" i="25"/>
  <c r="A89" i="25"/>
  <c r="S88" i="25"/>
  <c r="R88" i="25"/>
  <c r="Q88" i="25"/>
  <c r="P88" i="25"/>
  <c r="O88" i="25"/>
  <c r="N88" i="25"/>
  <c r="M88" i="25"/>
  <c r="L88" i="25"/>
  <c r="K88" i="25"/>
  <c r="J88" i="25"/>
  <c r="I88" i="25"/>
  <c r="H88" i="25"/>
  <c r="G88" i="25"/>
  <c r="F88" i="25"/>
  <c r="E88" i="25"/>
  <c r="D88" i="25"/>
  <c r="C88" i="25"/>
  <c r="B88" i="25"/>
  <c r="A88" i="25"/>
  <c r="S87" i="25"/>
  <c r="R87" i="25"/>
  <c r="Q87" i="25"/>
  <c r="P87" i="25"/>
  <c r="O87" i="25"/>
  <c r="N87" i="25"/>
  <c r="M87" i="25"/>
  <c r="L87" i="25"/>
  <c r="K87" i="25"/>
  <c r="J87" i="25"/>
  <c r="I87" i="25"/>
  <c r="H87" i="25"/>
  <c r="G87" i="25"/>
  <c r="F87" i="25"/>
  <c r="E87" i="25"/>
  <c r="D87" i="25"/>
  <c r="C87" i="25"/>
  <c r="B87" i="25"/>
  <c r="A87" i="25"/>
  <c r="S86" i="25"/>
  <c r="R86" i="25"/>
  <c r="Q86" i="25"/>
  <c r="P86" i="25"/>
  <c r="O86" i="25"/>
  <c r="N86" i="25"/>
  <c r="M86" i="25"/>
  <c r="L86" i="25"/>
  <c r="K86" i="25"/>
  <c r="J86" i="25"/>
  <c r="I86" i="25"/>
  <c r="H86" i="25"/>
  <c r="G86" i="25"/>
  <c r="F86" i="25"/>
  <c r="E86" i="25"/>
  <c r="D86" i="25"/>
  <c r="T86" i="25" s="1"/>
  <c r="C86" i="25"/>
  <c r="B86" i="25"/>
  <c r="A86" i="25"/>
  <c r="S85" i="25"/>
  <c r="R85" i="25"/>
  <c r="Q85" i="25"/>
  <c r="P85" i="25"/>
  <c r="O85" i="25"/>
  <c r="N85" i="25"/>
  <c r="M85" i="25"/>
  <c r="L85" i="25"/>
  <c r="K85" i="25"/>
  <c r="J85" i="25"/>
  <c r="I85" i="25"/>
  <c r="H85" i="25"/>
  <c r="G85" i="25"/>
  <c r="F85" i="25"/>
  <c r="E85" i="25"/>
  <c r="D85" i="25"/>
  <c r="C85" i="25"/>
  <c r="B85" i="25"/>
  <c r="A85" i="25"/>
  <c r="S84" i="25"/>
  <c r="R84" i="25"/>
  <c r="Q84" i="25"/>
  <c r="P84" i="25"/>
  <c r="O84" i="25"/>
  <c r="N84" i="25"/>
  <c r="M84" i="25"/>
  <c r="L84" i="25"/>
  <c r="K84" i="25"/>
  <c r="J84" i="25"/>
  <c r="I84" i="25"/>
  <c r="H84" i="25"/>
  <c r="G84" i="25"/>
  <c r="F84" i="25"/>
  <c r="E84" i="25"/>
  <c r="D84" i="25"/>
  <c r="C84" i="25"/>
  <c r="B84" i="25"/>
  <c r="A84" i="25"/>
  <c r="S83" i="25"/>
  <c r="R83" i="25"/>
  <c r="Q83" i="25"/>
  <c r="P83" i="25"/>
  <c r="O83" i="25"/>
  <c r="N83" i="25"/>
  <c r="M83" i="25"/>
  <c r="L83" i="25"/>
  <c r="K83" i="25"/>
  <c r="J83" i="25"/>
  <c r="I83" i="25"/>
  <c r="H83" i="25"/>
  <c r="G83" i="25"/>
  <c r="F83" i="25"/>
  <c r="E83" i="25"/>
  <c r="D83" i="25"/>
  <c r="C83" i="25"/>
  <c r="B83" i="25"/>
  <c r="A83" i="25"/>
  <c r="T82" i="25"/>
  <c r="S82" i="25"/>
  <c r="R82" i="25"/>
  <c r="Q82" i="25"/>
  <c r="P82" i="25"/>
  <c r="O82" i="25"/>
  <c r="N82" i="25"/>
  <c r="M82" i="25"/>
  <c r="L82" i="25"/>
  <c r="K82" i="25"/>
  <c r="J82" i="25"/>
  <c r="I82" i="25"/>
  <c r="H82" i="25"/>
  <c r="G82" i="25"/>
  <c r="F82" i="25"/>
  <c r="E82" i="25"/>
  <c r="D82" i="25"/>
  <c r="C82" i="25"/>
  <c r="B82" i="25"/>
  <c r="A82" i="25"/>
  <c r="S81" i="25"/>
  <c r="R81" i="25"/>
  <c r="Q81" i="25"/>
  <c r="P81" i="25"/>
  <c r="O81" i="25"/>
  <c r="N81" i="25"/>
  <c r="M81" i="25"/>
  <c r="L81" i="25"/>
  <c r="K81" i="25"/>
  <c r="J81" i="25"/>
  <c r="I81" i="25"/>
  <c r="H81" i="25"/>
  <c r="G81" i="25"/>
  <c r="F81" i="25"/>
  <c r="E81" i="25"/>
  <c r="D81" i="25"/>
  <c r="C81" i="25"/>
  <c r="B81" i="25"/>
  <c r="A81" i="25"/>
  <c r="S80" i="25"/>
  <c r="R80" i="25"/>
  <c r="Q80" i="25"/>
  <c r="P80" i="25"/>
  <c r="O80" i="25"/>
  <c r="N80" i="25"/>
  <c r="M80" i="25"/>
  <c r="L80" i="25"/>
  <c r="K80" i="25"/>
  <c r="J80" i="25"/>
  <c r="I80" i="25"/>
  <c r="H80" i="25"/>
  <c r="G80" i="25"/>
  <c r="F80" i="25"/>
  <c r="E80" i="25"/>
  <c r="D80" i="25"/>
  <c r="C80" i="25"/>
  <c r="B80" i="25"/>
  <c r="A80" i="25"/>
  <c r="S79" i="25"/>
  <c r="R79" i="25"/>
  <c r="Q79" i="25"/>
  <c r="P79" i="25"/>
  <c r="O79" i="25"/>
  <c r="N79" i="25"/>
  <c r="M79" i="25"/>
  <c r="L79" i="25"/>
  <c r="K79" i="25"/>
  <c r="J79" i="25"/>
  <c r="I79" i="25"/>
  <c r="H79" i="25"/>
  <c r="G79" i="25"/>
  <c r="F79" i="25"/>
  <c r="E79" i="25"/>
  <c r="D79" i="25"/>
  <c r="C79" i="25"/>
  <c r="B79" i="25"/>
  <c r="A79" i="25"/>
  <c r="S78" i="25"/>
  <c r="R78" i="25"/>
  <c r="Q78" i="25"/>
  <c r="P78" i="25"/>
  <c r="O78" i="25"/>
  <c r="N78" i="25"/>
  <c r="M78" i="25"/>
  <c r="L78" i="25"/>
  <c r="K78" i="25"/>
  <c r="J78" i="25"/>
  <c r="I78" i="25"/>
  <c r="H78" i="25"/>
  <c r="G78" i="25"/>
  <c r="F78" i="25"/>
  <c r="E78" i="25"/>
  <c r="D78" i="25"/>
  <c r="C78" i="25"/>
  <c r="T78" i="25" s="1"/>
  <c r="B78" i="25"/>
  <c r="A78" i="25"/>
  <c r="S77" i="25"/>
  <c r="R77" i="25"/>
  <c r="Q77" i="25"/>
  <c r="P77" i="25"/>
  <c r="O77" i="25"/>
  <c r="N77" i="25"/>
  <c r="M77" i="25"/>
  <c r="L77" i="25"/>
  <c r="K77" i="25"/>
  <c r="J77" i="25"/>
  <c r="I77" i="25"/>
  <c r="H77" i="25"/>
  <c r="G77" i="25"/>
  <c r="F77" i="25"/>
  <c r="E77" i="25"/>
  <c r="D77" i="25"/>
  <c r="C77" i="25"/>
  <c r="B77" i="25"/>
  <c r="A77" i="25"/>
  <c r="S76" i="25"/>
  <c r="R76" i="25"/>
  <c r="Q76" i="25"/>
  <c r="P76" i="25"/>
  <c r="O76" i="25"/>
  <c r="N76" i="25"/>
  <c r="M76" i="25"/>
  <c r="L76" i="25"/>
  <c r="K76" i="25"/>
  <c r="J76" i="25"/>
  <c r="I76" i="25"/>
  <c r="H76" i="25"/>
  <c r="G76" i="25"/>
  <c r="F76" i="25"/>
  <c r="E76" i="25"/>
  <c r="D76" i="25"/>
  <c r="C76" i="25"/>
  <c r="B76" i="25"/>
  <c r="A76" i="25"/>
  <c r="S75" i="25"/>
  <c r="R75" i="25"/>
  <c r="Q75" i="25"/>
  <c r="P75" i="25"/>
  <c r="O75" i="25"/>
  <c r="N75" i="25"/>
  <c r="M75" i="25"/>
  <c r="L75" i="25"/>
  <c r="K75" i="25"/>
  <c r="J75" i="25"/>
  <c r="I75" i="25"/>
  <c r="H75" i="25"/>
  <c r="G75" i="25"/>
  <c r="F75" i="25"/>
  <c r="E75" i="25"/>
  <c r="D75" i="25"/>
  <c r="C75" i="25"/>
  <c r="B75" i="25"/>
  <c r="A75" i="25"/>
  <c r="S74" i="25"/>
  <c r="R74" i="25"/>
  <c r="Q74" i="25"/>
  <c r="P74" i="25"/>
  <c r="O74" i="25"/>
  <c r="N74" i="25"/>
  <c r="M74" i="25"/>
  <c r="L74" i="25"/>
  <c r="K74" i="25"/>
  <c r="J74" i="25"/>
  <c r="I74" i="25"/>
  <c r="H74" i="25"/>
  <c r="G74" i="25"/>
  <c r="F74" i="25"/>
  <c r="E74" i="25"/>
  <c r="D74" i="25"/>
  <c r="C74" i="25"/>
  <c r="T74" i="25" s="1"/>
  <c r="B74" i="25"/>
  <c r="A74" i="25"/>
  <c r="S73" i="25"/>
  <c r="R73" i="25"/>
  <c r="Q73" i="25"/>
  <c r="P73" i="25"/>
  <c r="O73" i="25"/>
  <c r="N73" i="25"/>
  <c r="M73" i="25"/>
  <c r="L73" i="25"/>
  <c r="K73" i="25"/>
  <c r="J73" i="25"/>
  <c r="I73" i="25"/>
  <c r="H73" i="25"/>
  <c r="G73" i="25"/>
  <c r="F73" i="25"/>
  <c r="E73" i="25"/>
  <c r="D73" i="25"/>
  <c r="C73" i="25"/>
  <c r="B73" i="25"/>
  <c r="A73" i="25"/>
  <c r="S72" i="25"/>
  <c r="R72" i="25"/>
  <c r="Q72" i="25"/>
  <c r="P72" i="25"/>
  <c r="O72" i="25"/>
  <c r="N72" i="25"/>
  <c r="M72" i="25"/>
  <c r="L72" i="25"/>
  <c r="K72" i="25"/>
  <c r="J72" i="25"/>
  <c r="I72" i="25"/>
  <c r="H72" i="25"/>
  <c r="G72" i="25"/>
  <c r="F72" i="25"/>
  <c r="E72" i="25"/>
  <c r="D72" i="25"/>
  <c r="C72" i="25"/>
  <c r="B72" i="25"/>
  <c r="A72" i="25"/>
  <c r="S71" i="25"/>
  <c r="R71" i="25"/>
  <c r="Q71" i="25"/>
  <c r="P71" i="25"/>
  <c r="O71" i="25"/>
  <c r="N71" i="25"/>
  <c r="M71" i="25"/>
  <c r="L71" i="25"/>
  <c r="K71" i="25"/>
  <c r="J71" i="25"/>
  <c r="I71" i="25"/>
  <c r="H71" i="25"/>
  <c r="G71" i="25"/>
  <c r="F71" i="25"/>
  <c r="E71" i="25"/>
  <c r="D71" i="25"/>
  <c r="C71" i="25"/>
  <c r="B71" i="25"/>
  <c r="A71" i="25"/>
  <c r="S70" i="25"/>
  <c r="R70" i="25"/>
  <c r="Q70" i="25"/>
  <c r="P70" i="25"/>
  <c r="O70" i="25"/>
  <c r="N70" i="25"/>
  <c r="M70" i="25"/>
  <c r="L70" i="25"/>
  <c r="K70" i="25"/>
  <c r="J70" i="25"/>
  <c r="I70" i="25"/>
  <c r="H70" i="25"/>
  <c r="G70" i="25"/>
  <c r="F70" i="25"/>
  <c r="E70" i="25"/>
  <c r="D70" i="25"/>
  <c r="C70" i="25"/>
  <c r="T70" i="25" s="1"/>
  <c r="B70" i="25"/>
  <c r="A70" i="25"/>
  <c r="S69" i="25"/>
  <c r="R69" i="25"/>
  <c r="Q69" i="25"/>
  <c r="P69" i="25"/>
  <c r="O69" i="25"/>
  <c r="N69" i="25"/>
  <c r="M69" i="25"/>
  <c r="L69" i="25"/>
  <c r="K69" i="25"/>
  <c r="J69" i="25"/>
  <c r="I69" i="25"/>
  <c r="H69" i="25"/>
  <c r="G69" i="25"/>
  <c r="F69" i="25"/>
  <c r="E69" i="25"/>
  <c r="D69" i="25"/>
  <c r="C69" i="25"/>
  <c r="B69" i="25"/>
  <c r="A69" i="25"/>
  <c r="S68" i="25"/>
  <c r="R68" i="25"/>
  <c r="Q68" i="25"/>
  <c r="P68" i="25"/>
  <c r="O68" i="25"/>
  <c r="N68" i="25"/>
  <c r="M68" i="25"/>
  <c r="L68" i="25"/>
  <c r="K68" i="25"/>
  <c r="J68" i="25"/>
  <c r="I68" i="25"/>
  <c r="H68" i="25"/>
  <c r="G68" i="25"/>
  <c r="F68" i="25"/>
  <c r="E68" i="25"/>
  <c r="D68" i="25"/>
  <c r="C68" i="25"/>
  <c r="B68" i="25"/>
  <c r="A68" i="25"/>
  <c r="S67" i="25"/>
  <c r="R67" i="25"/>
  <c r="Q67" i="25"/>
  <c r="P67" i="25"/>
  <c r="O67" i="25"/>
  <c r="N67" i="25"/>
  <c r="M67" i="25"/>
  <c r="L67" i="25"/>
  <c r="K67" i="25"/>
  <c r="J67" i="25"/>
  <c r="I67" i="25"/>
  <c r="H67" i="25"/>
  <c r="G67" i="25"/>
  <c r="F67" i="25"/>
  <c r="E67" i="25"/>
  <c r="D67" i="25"/>
  <c r="C67" i="25"/>
  <c r="B67" i="25"/>
  <c r="A67" i="25"/>
  <c r="S66" i="25"/>
  <c r="R66" i="25"/>
  <c r="Q66" i="25"/>
  <c r="P66" i="25"/>
  <c r="O66" i="25"/>
  <c r="N66" i="25"/>
  <c r="M66" i="25"/>
  <c r="L66" i="25"/>
  <c r="K66" i="25"/>
  <c r="J66" i="25"/>
  <c r="I66" i="25"/>
  <c r="H66" i="25"/>
  <c r="G66" i="25"/>
  <c r="F66" i="25"/>
  <c r="E66" i="25"/>
  <c r="D66" i="25"/>
  <c r="T66" i="25" s="1"/>
  <c r="C66" i="25"/>
  <c r="B66" i="25"/>
  <c r="A66" i="25"/>
  <c r="S65" i="25"/>
  <c r="R65" i="25"/>
  <c r="Q65" i="25"/>
  <c r="P65" i="25"/>
  <c r="O65" i="25"/>
  <c r="N65" i="25"/>
  <c r="M65" i="25"/>
  <c r="L65" i="25"/>
  <c r="K65" i="25"/>
  <c r="J65" i="25"/>
  <c r="I65" i="25"/>
  <c r="H65" i="25"/>
  <c r="G65" i="25"/>
  <c r="F65" i="25"/>
  <c r="E65" i="25"/>
  <c r="D65" i="25"/>
  <c r="C65" i="25"/>
  <c r="B65" i="25"/>
  <c r="A65" i="25"/>
  <c r="S64" i="25"/>
  <c r="R64" i="25"/>
  <c r="Q64" i="25"/>
  <c r="P64" i="25"/>
  <c r="O64" i="25"/>
  <c r="N64" i="25"/>
  <c r="M64" i="25"/>
  <c r="L64" i="25"/>
  <c r="K64" i="25"/>
  <c r="J64" i="25"/>
  <c r="I64" i="25"/>
  <c r="H64" i="25"/>
  <c r="G64" i="25"/>
  <c r="F64" i="25"/>
  <c r="E64" i="25"/>
  <c r="D64" i="25"/>
  <c r="C64" i="25"/>
  <c r="B64" i="25"/>
  <c r="A64" i="25"/>
  <c r="S63" i="25"/>
  <c r="R63" i="25"/>
  <c r="Q63" i="25"/>
  <c r="P63" i="25"/>
  <c r="O63" i="25"/>
  <c r="N63" i="25"/>
  <c r="M63" i="25"/>
  <c r="L63" i="25"/>
  <c r="K63" i="25"/>
  <c r="J63" i="25"/>
  <c r="I63" i="25"/>
  <c r="H63" i="25"/>
  <c r="G63" i="25"/>
  <c r="F63" i="25"/>
  <c r="E63" i="25"/>
  <c r="D63" i="25"/>
  <c r="C63" i="25"/>
  <c r="B63" i="25"/>
  <c r="A63" i="25"/>
  <c r="S62" i="25"/>
  <c r="R62" i="25"/>
  <c r="Q62" i="25"/>
  <c r="P62" i="25"/>
  <c r="O62" i="25"/>
  <c r="N62" i="25"/>
  <c r="M62" i="25"/>
  <c r="L62" i="25"/>
  <c r="K62" i="25"/>
  <c r="J62" i="25"/>
  <c r="I62" i="25"/>
  <c r="H62" i="25"/>
  <c r="G62" i="25"/>
  <c r="F62" i="25"/>
  <c r="E62" i="25"/>
  <c r="D62" i="25"/>
  <c r="T62" i="25" s="1"/>
  <c r="C62" i="25"/>
  <c r="B62" i="25"/>
  <c r="A62" i="25"/>
  <c r="S61" i="25"/>
  <c r="R61" i="25"/>
  <c r="Q61" i="25"/>
  <c r="P61" i="25"/>
  <c r="O61" i="25"/>
  <c r="N61" i="25"/>
  <c r="M61" i="25"/>
  <c r="L61" i="25"/>
  <c r="K61" i="25"/>
  <c r="J61" i="25"/>
  <c r="I61" i="25"/>
  <c r="H61" i="25"/>
  <c r="G61" i="25"/>
  <c r="F61" i="25"/>
  <c r="E61" i="25"/>
  <c r="D61" i="25"/>
  <c r="C61" i="25"/>
  <c r="B61" i="25"/>
  <c r="A61" i="25"/>
  <c r="S60" i="25"/>
  <c r="R60" i="25"/>
  <c r="Q60" i="25"/>
  <c r="P60" i="25"/>
  <c r="O60" i="25"/>
  <c r="N60" i="25"/>
  <c r="M60" i="25"/>
  <c r="L60" i="25"/>
  <c r="K60" i="25"/>
  <c r="J60" i="25"/>
  <c r="I60" i="25"/>
  <c r="H60" i="25"/>
  <c r="G60" i="25"/>
  <c r="F60" i="25"/>
  <c r="E60" i="25"/>
  <c r="D60" i="25"/>
  <c r="C60" i="25"/>
  <c r="B60" i="25"/>
  <c r="A60" i="25"/>
  <c r="S59" i="25"/>
  <c r="R59" i="25"/>
  <c r="Q59" i="25"/>
  <c r="P59" i="25"/>
  <c r="O59" i="25"/>
  <c r="N59" i="25"/>
  <c r="M59" i="25"/>
  <c r="L59" i="25"/>
  <c r="K59" i="25"/>
  <c r="J59" i="25"/>
  <c r="I59" i="25"/>
  <c r="H59" i="25"/>
  <c r="G59" i="25"/>
  <c r="F59" i="25"/>
  <c r="E59" i="25"/>
  <c r="D59" i="25"/>
  <c r="C59" i="25"/>
  <c r="B59" i="25"/>
  <c r="A59" i="25"/>
  <c r="S58" i="25"/>
  <c r="R58" i="25"/>
  <c r="Q58" i="25"/>
  <c r="P58" i="25"/>
  <c r="O58" i="25"/>
  <c r="N58" i="25"/>
  <c r="M58" i="25"/>
  <c r="L58" i="25"/>
  <c r="K58" i="25"/>
  <c r="J58" i="25"/>
  <c r="I58" i="25"/>
  <c r="H58" i="25"/>
  <c r="G58" i="25"/>
  <c r="F58" i="25"/>
  <c r="E58" i="25"/>
  <c r="D58" i="25"/>
  <c r="C58" i="25"/>
  <c r="T58" i="25" s="1"/>
  <c r="B58" i="25"/>
  <c r="A58" i="25"/>
  <c r="S57" i="25"/>
  <c r="R57" i="25"/>
  <c r="Q57" i="25"/>
  <c r="P57" i="25"/>
  <c r="O57" i="25"/>
  <c r="N57" i="25"/>
  <c r="M57" i="25"/>
  <c r="L57" i="25"/>
  <c r="K57" i="25"/>
  <c r="J57" i="25"/>
  <c r="I57" i="25"/>
  <c r="H57" i="25"/>
  <c r="G57" i="25"/>
  <c r="F57" i="25"/>
  <c r="E57" i="25"/>
  <c r="D57" i="25"/>
  <c r="C57" i="25"/>
  <c r="B57" i="25"/>
  <c r="A57" i="25"/>
  <c r="S56" i="25"/>
  <c r="R56" i="25"/>
  <c r="Q56" i="25"/>
  <c r="P56" i="25"/>
  <c r="O56" i="25"/>
  <c r="N56" i="25"/>
  <c r="M56" i="25"/>
  <c r="L56" i="25"/>
  <c r="K56" i="25"/>
  <c r="J56" i="25"/>
  <c r="I56" i="25"/>
  <c r="H56" i="25"/>
  <c r="G56" i="25"/>
  <c r="F56" i="25"/>
  <c r="E56" i="25"/>
  <c r="D56" i="25"/>
  <c r="C56" i="25"/>
  <c r="B56" i="25"/>
  <c r="A56" i="25"/>
  <c r="S55" i="25"/>
  <c r="R55" i="25"/>
  <c r="Q55" i="25"/>
  <c r="P55" i="25"/>
  <c r="O55" i="25"/>
  <c r="N55" i="25"/>
  <c r="M55" i="25"/>
  <c r="L55" i="25"/>
  <c r="K55" i="25"/>
  <c r="J55" i="25"/>
  <c r="I55" i="25"/>
  <c r="H55" i="25"/>
  <c r="G55" i="25"/>
  <c r="F55" i="25"/>
  <c r="E55" i="25"/>
  <c r="D55" i="25"/>
  <c r="C55" i="25"/>
  <c r="B55" i="25"/>
  <c r="A55" i="25"/>
  <c r="S54" i="25"/>
  <c r="R54" i="25"/>
  <c r="Q54" i="25"/>
  <c r="P54" i="25"/>
  <c r="O54" i="25"/>
  <c r="N54" i="25"/>
  <c r="M54" i="25"/>
  <c r="L54" i="25"/>
  <c r="K54" i="25"/>
  <c r="J54" i="25"/>
  <c r="I54" i="25"/>
  <c r="H54" i="25"/>
  <c r="G54" i="25"/>
  <c r="F54" i="25"/>
  <c r="E54" i="25"/>
  <c r="D54" i="25"/>
  <c r="T54" i="25" s="1"/>
  <c r="C54" i="25"/>
  <c r="B54" i="25"/>
  <c r="A54" i="25"/>
  <c r="S53" i="25"/>
  <c r="R53" i="25"/>
  <c r="Q53" i="25"/>
  <c r="P53" i="25"/>
  <c r="O53" i="25"/>
  <c r="N53" i="25"/>
  <c r="M53" i="25"/>
  <c r="L53" i="25"/>
  <c r="K53" i="25"/>
  <c r="J53" i="25"/>
  <c r="I53" i="25"/>
  <c r="H53" i="25"/>
  <c r="G53" i="25"/>
  <c r="F53" i="25"/>
  <c r="E53" i="25"/>
  <c r="D53" i="25"/>
  <c r="C53" i="25"/>
  <c r="B53" i="25"/>
  <c r="A53" i="25"/>
  <c r="S52" i="25"/>
  <c r="R52" i="25"/>
  <c r="Q52" i="25"/>
  <c r="P52" i="25"/>
  <c r="O52" i="25"/>
  <c r="N52" i="25"/>
  <c r="M52" i="25"/>
  <c r="L52" i="25"/>
  <c r="K52" i="25"/>
  <c r="J52" i="25"/>
  <c r="I52" i="25"/>
  <c r="H52" i="25"/>
  <c r="G52" i="25"/>
  <c r="F52" i="25"/>
  <c r="E52" i="25"/>
  <c r="D52" i="25"/>
  <c r="C52" i="25"/>
  <c r="B52" i="25"/>
  <c r="A52" i="25"/>
  <c r="S51" i="25"/>
  <c r="R51" i="25"/>
  <c r="Q51" i="25"/>
  <c r="P51" i="25"/>
  <c r="O51" i="25"/>
  <c r="N51" i="25"/>
  <c r="M51" i="25"/>
  <c r="L51" i="25"/>
  <c r="K51" i="25"/>
  <c r="J51" i="25"/>
  <c r="I51" i="25"/>
  <c r="H51" i="25"/>
  <c r="G51" i="25"/>
  <c r="F51" i="25"/>
  <c r="E51" i="25"/>
  <c r="D51" i="25"/>
  <c r="C51" i="25"/>
  <c r="B51" i="25"/>
  <c r="A51" i="25"/>
  <c r="S50" i="25"/>
  <c r="R50" i="25"/>
  <c r="Q50" i="25"/>
  <c r="P50" i="25"/>
  <c r="O50" i="25"/>
  <c r="N50" i="25"/>
  <c r="M50" i="25"/>
  <c r="L50" i="25"/>
  <c r="K50" i="25"/>
  <c r="J50" i="25"/>
  <c r="I50" i="25"/>
  <c r="H50" i="25"/>
  <c r="G50" i="25"/>
  <c r="F50" i="25"/>
  <c r="E50" i="25"/>
  <c r="D50" i="25"/>
  <c r="T50" i="25" s="1"/>
  <c r="C50" i="25"/>
  <c r="B50" i="25"/>
  <c r="A50" i="25"/>
  <c r="S49" i="25"/>
  <c r="R49" i="25"/>
  <c r="Q49" i="25"/>
  <c r="P49" i="25"/>
  <c r="O49" i="25"/>
  <c r="N49" i="25"/>
  <c r="M49" i="25"/>
  <c r="L49" i="25"/>
  <c r="K49" i="25"/>
  <c r="J49" i="25"/>
  <c r="I49" i="25"/>
  <c r="H49" i="25"/>
  <c r="G49" i="25"/>
  <c r="F49" i="25"/>
  <c r="E49" i="25"/>
  <c r="D49" i="25"/>
  <c r="C49" i="25"/>
  <c r="B49" i="25"/>
  <c r="A49" i="25"/>
  <c r="S48" i="25"/>
  <c r="R48" i="25"/>
  <c r="Q48" i="25"/>
  <c r="P48" i="25"/>
  <c r="O48" i="25"/>
  <c r="N48" i="25"/>
  <c r="M48" i="25"/>
  <c r="L48" i="25"/>
  <c r="K48" i="25"/>
  <c r="J48" i="25"/>
  <c r="I48" i="25"/>
  <c r="H48" i="25"/>
  <c r="G48" i="25"/>
  <c r="F48" i="25"/>
  <c r="E48" i="25"/>
  <c r="D48" i="25"/>
  <c r="C48" i="25"/>
  <c r="B48" i="25"/>
  <c r="A48" i="25"/>
  <c r="S47" i="25"/>
  <c r="R47" i="25"/>
  <c r="Q47" i="25"/>
  <c r="P47" i="25"/>
  <c r="O47" i="25"/>
  <c r="N47" i="25"/>
  <c r="M47" i="25"/>
  <c r="L47" i="25"/>
  <c r="K47" i="25"/>
  <c r="J47" i="25"/>
  <c r="I47" i="25"/>
  <c r="H47" i="25"/>
  <c r="G47" i="25"/>
  <c r="F47" i="25"/>
  <c r="E47" i="25"/>
  <c r="D47" i="25"/>
  <c r="C47" i="25"/>
  <c r="B47" i="25"/>
  <c r="A47" i="25"/>
  <c r="S46" i="25"/>
  <c r="R46" i="25"/>
  <c r="Q46" i="25"/>
  <c r="P46" i="25"/>
  <c r="O46" i="25"/>
  <c r="N46" i="25"/>
  <c r="M46" i="25"/>
  <c r="L46" i="25"/>
  <c r="K46" i="25"/>
  <c r="J46" i="25"/>
  <c r="I46" i="25"/>
  <c r="H46" i="25"/>
  <c r="G46" i="25"/>
  <c r="F46" i="25"/>
  <c r="E46" i="25"/>
  <c r="D46" i="25"/>
  <c r="C46" i="25"/>
  <c r="T46" i="25" s="1"/>
  <c r="B46" i="25"/>
  <c r="A46" i="25"/>
  <c r="S45" i="25"/>
  <c r="R45" i="25"/>
  <c r="Q45" i="25"/>
  <c r="P45" i="25"/>
  <c r="O45" i="25"/>
  <c r="N45" i="25"/>
  <c r="M45" i="25"/>
  <c r="L45" i="25"/>
  <c r="K45" i="25"/>
  <c r="J45" i="25"/>
  <c r="I45" i="25"/>
  <c r="H45" i="25"/>
  <c r="G45" i="25"/>
  <c r="F45" i="25"/>
  <c r="E45" i="25"/>
  <c r="D45" i="25"/>
  <c r="C45" i="25"/>
  <c r="B45" i="25"/>
  <c r="A45" i="25"/>
  <c r="S44" i="25"/>
  <c r="R44" i="25"/>
  <c r="Q44" i="25"/>
  <c r="P44" i="25"/>
  <c r="O44" i="25"/>
  <c r="N44" i="25"/>
  <c r="M44" i="25"/>
  <c r="L44" i="25"/>
  <c r="K44" i="25"/>
  <c r="J44" i="25"/>
  <c r="I44" i="25"/>
  <c r="H44" i="25"/>
  <c r="G44" i="25"/>
  <c r="F44" i="25"/>
  <c r="E44" i="25"/>
  <c r="D44" i="25"/>
  <c r="C44" i="25"/>
  <c r="B44" i="25"/>
  <c r="A44" i="25"/>
  <c r="S43" i="25"/>
  <c r="R43" i="25"/>
  <c r="Q43" i="25"/>
  <c r="P43" i="25"/>
  <c r="O43" i="25"/>
  <c r="N43" i="25"/>
  <c r="M43" i="25"/>
  <c r="L43" i="25"/>
  <c r="K43" i="25"/>
  <c r="J43" i="25"/>
  <c r="I43" i="25"/>
  <c r="H43" i="25"/>
  <c r="G43" i="25"/>
  <c r="F43" i="25"/>
  <c r="E43" i="25"/>
  <c r="D43" i="25"/>
  <c r="C43" i="25"/>
  <c r="B43" i="25"/>
  <c r="A43" i="25"/>
  <c r="S42" i="25"/>
  <c r="R42" i="25"/>
  <c r="Q42" i="25"/>
  <c r="P42" i="25"/>
  <c r="O42" i="25"/>
  <c r="N42" i="25"/>
  <c r="M42" i="25"/>
  <c r="L42" i="25"/>
  <c r="K42" i="25"/>
  <c r="J42" i="25"/>
  <c r="I42" i="25"/>
  <c r="H42" i="25"/>
  <c r="G42" i="25"/>
  <c r="F42" i="25"/>
  <c r="E42" i="25"/>
  <c r="D42" i="25"/>
  <c r="C42" i="25"/>
  <c r="T42" i="25" s="1"/>
  <c r="B42" i="25"/>
  <c r="A42" i="25"/>
  <c r="S41" i="25"/>
  <c r="R41" i="25"/>
  <c r="Q41" i="25"/>
  <c r="P41" i="25"/>
  <c r="O41" i="25"/>
  <c r="N41" i="25"/>
  <c r="M41" i="25"/>
  <c r="L41" i="25"/>
  <c r="K41" i="25"/>
  <c r="J41" i="25"/>
  <c r="I41" i="25"/>
  <c r="H41" i="25"/>
  <c r="G41" i="25"/>
  <c r="F41" i="25"/>
  <c r="E41" i="25"/>
  <c r="D41" i="25"/>
  <c r="C41" i="25"/>
  <c r="B41" i="25"/>
  <c r="A41" i="25"/>
  <c r="S40" i="25"/>
  <c r="R40" i="25"/>
  <c r="Q40" i="25"/>
  <c r="P40" i="25"/>
  <c r="O40" i="25"/>
  <c r="N40" i="25"/>
  <c r="M40" i="25"/>
  <c r="L40" i="25"/>
  <c r="K40" i="25"/>
  <c r="J40" i="25"/>
  <c r="I40" i="25"/>
  <c r="H40" i="25"/>
  <c r="G40" i="25"/>
  <c r="F40" i="25"/>
  <c r="E40" i="25"/>
  <c r="D40" i="25"/>
  <c r="C40" i="25"/>
  <c r="B40" i="25"/>
  <c r="A40" i="25"/>
  <c r="S39" i="25"/>
  <c r="R39" i="25"/>
  <c r="Q39" i="25"/>
  <c r="P39" i="25"/>
  <c r="O39" i="25"/>
  <c r="N39" i="25"/>
  <c r="M39" i="25"/>
  <c r="L39" i="25"/>
  <c r="K39" i="25"/>
  <c r="J39" i="25"/>
  <c r="I39" i="25"/>
  <c r="H39" i="25"/>
  <c r="G39" i="25"/>
  <c r="F39" i="25"/>
  <c r="E39" i="25"/>
  <c r="D39" i="25"/>
  <c r="C39" i="25"/>
  <c r="B39" i="25"/>
  <c r="A39" i="25"/>
  <c r="S38" i="25"/>
  <c r="R38" i="25"/>
  <c r="Q38" i="25"/>
  <c r="P38" i="25"/>
  <c r="O38" i="25"/>
  <c r="N38" i="25"/>
  <c r="M38" i="25"/>
  <c r="L38" i="25"/>
  <c r="K38" i="25"/>
  <c r="J38" i="25"/>
  <c r="I38" i="25"/>
  <c r="H38" i="25"/>
  <c r="G38" i="25"/>
  <c r="F38" i="25"/>
  <c r="E38" i="25"/>
  <c r="D38" i="25"/>
  <c r="C38" i="25"/>
  <c r="T38" i="25" s="1"/>
  <c r="B38" i="25"/>
  <c r="A38" i="25"/>
  <c r="S37" i="25"/>
  <c r="R37" i="25"/>
  <c r="Q37" i="25"/>
  <c r="P37" i="25"/>
  <c r="O37" i="25"/>
  <c r="N37" i="25"/>
  <c r="M37" i="25"/>
  <c r="L37" i="25"/>
  <c r="K37" i="25"/>
  <c r="J37" i="25"/>
  <c r="I37" i="25"/>
  <c r="H37" i="25"/>
  <c r="G37" i="25"/>
  <c r="F37" i="25"/>
  <c r="E37" i="25"/>
  <c r="D37" i="25"/>
  <c r="C37" i="25"/>
  <c r="B37" i="25"/>
  <c r="A37" i="25"/>
  <c r="S36" i="25"/>
  <c r="R36" i="25"/>
  <c r="Q36" i="25"/>
  <c r="P36" i="25"/>
  <c r="O36" i="25"/>
  <c r="N36" i="25"/>
  <c r="M36" i="25"/>
  <c r="L36" i="25"/>
  <c r="K36" i="25"/>
  <c r="J36" i="25"/>
  <c r="I36" i="25"/>
  <c r="H36" i="25"/>
  <c r="G36" i="25"/>
  <c r="F36" i="25"/>
  <c r="E36" i="25"/>
  <c r="D36" i="25"/>
  <c r="C36" i="25"/>
  <c r="B36" i="25"/>
  <c r="A36" i="25"/>
  <c r="S35" i="25"/>
  <c r="R35" i="25"/>
  <c r="Q35" i="25"/>
  <c r="P35" i="25"/>
  <c r="O35" i="25"/>
  <c r="N35" i="25"/>
  <c r="M35" i="25"/>
  <c r="L35" i="25"/>
  <c r="K35" i="25"/>
  <c r="J35" i="25"/>
  <c r="I35" i="25"/>
  <c r="H35" i="25"/>
  <c r="G35" i="25"/>
  <c r="F35" i="25"/>
  <c r="E35" i="25"/>
  <c r="D35" i="25"/>
  <c r="C35" i="25"/>
  <c r="B35" i="25"/>
  <c r="A35" i="25"/>
  <c r="S34" i="25"/>
  <c r="R34" i="25"/>
  <c r="Q34" i="25"/>
  <c r="P34" i="25"/>
  <c r="O34" i="25"/>
  <c r="N34" i="25"/>
  <c r="M34" i="25"/>
  <c r="L34" i="25"/>
  <c r="K34" i="25"/>
  <c r="J34" i="25"/>
  <c r="I34" i="25"/>
  <c r="H34" i="25"/>
  <c r="G34" i="25"/>
  <c r="F34" i="25"/>
  <c r="E34" i="25"/>
  <c r="D34" i="25"/>
  <c r="T34" i="25" s="1"/>
  <c r="C34" i="25"/>
  <c r="B34" i="25"/>
  <c r="A34" i="25"/>
  <c r="S33" i="25"/>
  <c r="R33" i="25"/>
  <c r="Q33" i="25"/>
  <c r="P33" i="25"/>
  <c r="O33" i="25"/>
  <c r="N33" i="25"/>
  <c r="M33" i="25"/>
  <c r="L33" i="25"/>
  <c r="K33" i="25"/>
  <c r="J33" i="25"/>
  <c r="I33" i="25"/>
  <c r="H33" i="25"/>
  <c r="G33" i="25"/>
  <c r="F33" i="25"/>
  <c r="E33" i="25"/>
  <c r="D33" i="25"/>
  <c r="C33" i="25"/>
  <c r="B33" i="25"/>
  <c r="A33" i="25"/>
  <c r="S32" i="25"/>
  <c r="R32" i="25"/>
  <c r="Q32" i="25"/>
  <c r="P32" i="25"/>
  <c r="O32" i="25"/>
  <c r="N32" i="25"/>
  <c r="M32" i="25"/>
  <c r="L32" i="25"/>
  <c r="K32" i="25"/>
  <c r="J32" i="25"/>
  <c r="I32" i="25"/>
  <c r="H32" i="25"/>
  <c r="G32" i="25"/>
  <c r="F32" i="25"/>
  <c r="E32" i="25"/>
  <c r="D32" i="25"/>
  <c r="C32" i="25"/>
  <c r="B32" i="25"/>
  <c r="A32" i="25"/>
  <c r="S31" i="25"/>
  <c r="R31" i="25"/>
  <c r="Q31" i="25"/>
  <c r="P31" i="25"/>
  <c r="O31" i="25"/>
  <c r="N31" i="25"/>
  <c r="M31" i="25"/>
  <c r="L31" i="25"/>
  <c r="K31" i="25"/>
  <c r="J31" i="25"/>
  <c r="I31" i="25"/>
  <c r="H31" i="25"/>
  <c r="G31" i="25"/>
  <c r="F31" i="25"/>
  <c r="E31" i="25"/>
  <c r="D31" i="25"/>
  <c r="C31" i="25"/>
  <c r="B31" i="25"/>
  <c r="A31" i="25"/>
  <c r="S30" i="25"/>
  <c r="R30" i="25"/>
  <c r="Q30" i="25"/>
  <c r="P30" i="25"/>
  <c r="O30" i="25"/>
  <c r="N30" i="25"/>
  <c r="M30" i="25"/>
  <c r="L30" i="25"/>
  <c r="K30" i="25"/>
  <c r="J30" i="25"/>
  <c r="I30" i="25"/>
  <c r="H30" i="25"/>
  <c r="G30" i="25"/>
  <c r="F30" i="25"/>
  <c r="E30" i="25"/>
  <c r="D30" i="25"/>
  <c r="T30" i="25" s="1"/>
  <c r="C30" i="25"/>
  <c r="B30" i="25"/>
  <c r="A30" i="25"/>
  <c r="S29" i="25"/>
  <c r="R29" i="25"/>
  <c r="Q29" i="25"/>
  <c r="P29" i="25"/>
  <c r="O29" i="25"/>
  <c r="N29" i="25"/>
  <c r="M29" i="25"/>
  <c r="L29" i="25"/>
  <c r="K29" i="25"/>
  <c r="J29" i="25"/>
  <c r="I29" i="25"/>
  <c r="H29" i="25"/>
  <c r="G29" i="25"/>
  <c r="F29" i="25"/>
  <c r="E29" i="25"/>
  <c r="D29" i="25"/>
  <c r="C29" i="25"/>
  <c r="B29" i="25"/>
  <c r="A29" i="25"/>
  <c r="S28" i="25"/>
  <c r="R28" i="25"/>
  <c r="Q28" i="25"/>
  <c r="P28" i="25"/>
  <c r="O28" i="25"/>
  <c r="N28" i="25"/>
  <c r="M28" i="25"/>
  <c r="L28" i="25"/>
  <c r="K28" i="25"/>
  <c r="J28" i="25"/>
  <c r="I28" i="25"/>
  <c r="H28" i="25"/>
  <c r="G28" i="25"/>
  <c r="F28" i="25"/>
  <c r="E28" i="25"/>
  <c r="D28" i="25"/>
  <c r="C28" i="25"/>
  <c r="B28" i="25"/>
  <c r="A28" i="25"/>
  <c r="S27" i="25"/>
  <c r="R27" i="25"/>
  <c r="Q27" i="25"/>
  <c r="P27" i="25"/>
  <c r="O27" i="25"/>
  <c r="N27" i="25"/>
  <c r="M27" i="25"/>
  <c r="L27" i="25"/>
  <c r="K27" i="25"/>
  <c r="J27" i="25"/>
  <c r="I27" i="25"/>
  <c r="H27" i="25"/>
  <c r="G27" i="25"/>
  <c r="F27" i="25"/>
  <c r="E27" i="25"/>
  <c r="D27" i="25"/>
  <c r="C27" i="25"/>
  <c r="B27" i="25"/>
  <c r="A27" i="25"/>
  <c r="S26" i="25"/>
  <c r="R26" i="25"/>
  <c r="Q26" i="25"/>
  <c r="P26" i="25"/>
  <c r="O26" i="25"/>
  <c r="N26" i="25"/>
  <c r="M26" i="25"/>
  <c r="L26" i="25"/>
  <c r="K26" i="25"/>
  <c r="J26" i="25"/>
  <c r="I26" i="25"/>
  <c r="H26" i="25"/>
  <c r="G26" i="25"/>
  <c r="F26" i="25"/>
  <c r="E26" i="25"/>
  <c r="D26" i="25"/>
  <c r="C26" i="25"/>
  <c r="T26" i="25" s="1"/>
  <c r="B26" i="25"/>
  <c r="A26" i="25"/>
  <c r="S25" i="25"/>
  <c r="R25" i="25"/>
  <c r="Q25" i="25"/>
  <c r="P25" i="25"/>
  <c r="O25" i="25"/>
  <c r="N25" i="25"/>
  <c r="M25" i="25"/>
  <c r="L25" i="25"/>
  <c r="K25" i="25"/>
  <c r="J25" i="25"/>
  <c r="I25" i="25"/>
  <c r="H25" i="25"/>
  <c r="G25" i="25"/>
  <c r="F25" i="25"/>
  <c r="E25" i="25"/>
  <c r="D25" i="25"/>
  <c r="C25" i="25"/>
  <c r="B25" i="25"/>
  <c r="A25" i="25"/>
  <c r="S24" i="25"/>
  <c r="R24" i="25"/>
  <c r="Q24" i="25"/>
  <c r="P24" i="25"/>
  <c r="O24" i="25"/>
  <c r="N24" i="25"/>
  <c r="M24" i="25"/>
  <c r="L24" i="25"/>
  <c r="K24" i="25"/>
  <c r="J24" i="25"/>
  <c r="I24" i="25"/>
  <c r="H24" i="25"/>
  <c r="G24" i="25"/>
  <c r="F24" i="25"/>
  <c r="E24" i="25"/>
  <c r="D24" i="25"/>
  <c r="C24" i="25"/>
  <c r="B24" i="25"/>
  <c r="A24" i="25"/>
  <c r="S23" i="25"/>
  <c r="R23" i="25"/>
  <c r="Q23" i="25"/>
  <c r="P23" i="25"/>
  <c r="O23" i="25"/>
  <c r="N23" i="25"/>
  <c r="M23" i="25"/>
  <c r="L23" i="25"/>
  <c r="K23" i="25"/>
  <c r="J23" i="25"/>
  <c r="I23" i="25"/>
  <c r="H23" i="25"/>
  <c r="G23" i="25"/>
  <c r="F23" i="25"/>
  <c r="E23" i="25"/>
  <c r="D23" i="25"/>
  <c r="C23" i="25"/>
  <c r="B23" i="25"/>
  <c r="A23" i="25"/>
  <c r="S22" i="25"/>
  <c r="R22" i="25"/>
  <c r="Q22" i="25"/>
  <c r="P22" i="25"/>
  <c r="O22" i="25"/>
  <c r="N22" i="25"/>
  <c r="M22" i="25"/>
  <c r="L22" i="25"/>
  <c r="K22" i="25"/>
  <c r="J22" i="25"/>
  <c r="I22" i="25"/>
  <c r="H22" i="25"/>
  <c r="G22" i="25"/>
  <c r="F22" i="25"/>
  <c r="E22" i="25"/>
  <c r="D22" i="25"/>
  <c r="T22" i="25" s="1"/>
  <c r="C22" i="25"/>
  <c r="B22" i="25"/>
  <c r="A22" i="25"/>
  <c r="S21" i="25"/>
  <c r="R21" i="25"/>
  <c r="Q21" i="25"/>
  <c r="P21" i="25"/>
  <c r="O21" i="25"/>
  <c r="N21" i="25"/>
  <c r="M21" i="25"/>
  <c r="L21" i="25"/>
  <c r="K21" i="25"/>
  <c r="J21" i="25"/>
  <c r="I21" i="25"/>
  <c r="H21" i="25"/>
  <c r="G21" i="25"/>
  <c r="F21" i="25"/>
  <c r="E21" i="25"/>
  <c r="D21" i="25"/>
  <c r="C21" i="25"/>
  <c r="B21" i="25"/>
  <c r="A21" i="25"/>
  <c r="S20" i="25"/>
  <c r="R20" i="25"/>
  <c r="Q20" i="25"/>
  <c r="P20" i="25"/>
  <c r="O20" i="25"/>
  <c r="N20" i="25"/>
  <c r="M20" i="25"/>
  <c r="L20" i="25"/>
  <c r="K20" i="25"/>
  <c r="J20" i="25"/>
  <c r="I20" i="25"/>
  <c r="H20" i="25"/>
  <c r="G20" i="25"/>
  <c r="F20" i="25"/>
  <c r="E20" i="25"/>
  <c r="D20" i="25"/>
  <c r="C20" i="25"/>
  <c r="B20" i="25"/>
  <c r="A20" i="25"/>
  <c r="S19" i="25"/>
  <c r="R19" i="25"/>
  <c r="Q19" i="25"/>
  <c r="P19" i="25"/>
  <c r="O19" i="25"/>
  <c r="N19" i="25"/>
  <c r="M19" i="25"/>
  <c r="L19" i="25"/>
  <c r="K19" i="25"/>
  <c r="J19" i="25"/>
  <c r="I19" i="25"/>
  <c r="H19" i="25"/>
  <c r="G19" i="25"/>
  <c r="F19" i="25"/>
  <c r="E19" i="25"/>
  <c r="D19" i="25"/>
  <c r="C19" i="25"/>
  <c r="B19" i="25"/>
  <c r="A19" i="25"/>
  <c r="S18" i="25"/>
  <c r="R18" i="25"/>
  <c r="Q18" i="25"/>
  <c r="P18" i="25"/>
  <c r="O18" i="25"/>
  <c r="N18" i="25"/>
  <c r="M18" i="25"/>
  <c r="L18" i="25"/>
  <c r="K18" i="25"/>
  <c r="J18" i="25"/>
  <c r="I18" i="25"/>
  <c r="H18" i="25"/>
  <c r="G18" i="25"/>
  <c r="F18" i="25"/>
  <c r="E18" i="25"/>
  <c r="D18" i="25"/>
  <c r="T18" i="25" s="1"/>
  <c r="C18" i="25"/>
  <c r="B18" i="25"/>
  <c r="A18" i="25"/>
  <c r="S17" i="25"/>
  <c r="R17" i="25"/>
  <c r="Q17" i="25"/>
  <c r="P17" i="25"/>
  <c r="O17" i="25"/>
  <c r="N17" i="25"/>
  <c r="M17" i="25"/>
  <c r="L17" i="25"/>
  <c r="K17" i="25"/>
  <c r="J17" i="25"/>
  <c r="I17" i="25"/>
  <c r="H17" i="25"/>
  <c r="G17" i="25"/>
  <c r="F17" i="25"/>
  <c r="E17" i="25"/>
  <c r="D17" i="25"/>
  <c r="C17" i="25"/>
  <c r="B17" i="25"/>
  <c r="A17" i="25"/>
  <c r="S16" i="25"/>
  <c r="R16" i="25"/>
  <c r="Q16" i="25"/>
  <c r="P16" i="25"/>
  <c r="O16" i="25"/>
  <c r="N16" i="25"/>
  <c r="M16" i="25"/>
  <c r="L16" i="25"/>
  <c r="K16" i="25"/>
  <c r="J16" i="25"/>
  <c r="I16" i="25"/>
  <c r="H16" i="25"/>
  <c r="G16" i="25"/>
  <c r="F16" i="25"/>
  <c r="E16" i="25"/>
  <c r="D16" i="25"/>
  <c r="C16" i="25"/>
  <c r="B16" i="25"/>
  <c r="A16" i="25"/>
  <c r="S15" i="25"/>
  <c r="R15" i="25"/>
  <c r="Q15" i="25"/>
  <c r="P15" i="25"/>
  <c r="O15" i="25"/>
  <c r="N15" i="25"/>
  <c r="M15" i="25"/>
  <c r="L15" i="25"/>
  <c r="K15" i="25"/>
  <c r="J15" i="25"/>
  <c r="I15" i="25"/>
  <c r="H15" i="25"/>
  <c r="G15" i="25"/>
  <c r="F15" i="25"/>
  <c r="E15" i="25"/>
  <c r="D15" i="25"/>
  <c r="C15" i="25"/>
  <c r="B15" i="25"/>
  <c r="A15" i="25"/>
  <c r="S14" i="25"/>
  <c r="R14" i="25"/>
  <c r="Q14" i="25"/>
  <c r="P14" i="25"/>
  <c r="O14" i="25"/>
  <c r="N14" i="25"/>
  <c r="M14" i="25"/>
  <c r="L14" i="25"/>
  <c r="K14" i="25"/>
  <c r="J14" i="25"/>
  <c r="I14" i="25"/>
  <c r="H14" i="25"/>
  <c r="G14" i="25"/>
  <c r="F14" i="25"/>
  <c r="E14" i="25"/>
  <c r="D14" i="25"/>
  <c r="T14" i="25" s="1"/>
  <c r="C14" i="25"/>
  <c r="B14" i="25"/>
  <c r="A14" i="25"/>
  <c r="S13" i="25"/>
  <c r="R13" i="25"/>
  <c r="Q13" i="25"/>
  <c r="P13" i="25"/>
  <c r="O13" i="25"/>
  <c r="N13" i="25"/>
  <c r="M13" i="25"/>
  <c r="L13" i="25"/>
  <c r="K13" i="25"/>
  <c r="J13" i="25"/>
  <c r="I13" i="25"/>
  <c r="H13" i="25"/>
  <c r="G13" i="25"/>
  <c r="F13" i="25"/>
  <c r="E13" i="25"/>
  <c r="D13" i="25"/>
  <c r="C13" i="25"/>
  <c r="B13" i="25"/>
  <c r="A13" i="25"/>
  <c r="S12" i="25"/>
  <c r="R12" i="25"/>
  <c r="Q12" i="25"/>
  <c r="P12" i="25"/>
  <c r="O12" i="25"/>
  <c r="N12" i="25"/>
  <c r="M12" i="25"/>
  <c r="L12" i="25"/>
  <c r="K12" i="25"/>
  <c r="J12" i="25"/>
  <c r="I12" i="25"/>
  <c r="H12" i="25"/>
  <c r="G12" i="25"/>
  <c r="F12" i="25"/>
  <c r="E12" i="25"/>
  <c r="D12" i="25"/>
  <c r="C12" i="25"/>
  <c r="B12" i="25"/>
  <c r="A12" i="25"/>
  <c r="S11" i="25"/>
  <c r="R11" i="25"/>
  <c r="Q11" i="25"/>
  <c r="P11" i="25"/>
  <c r="O11" i="25"/>
  <c r="N11" i="25"/>
  <c r="M11" i="25"/>
  <c r="L11" i="25"/>
  <c r="K11" i="25"/>
  <c r="J11" i="25"/>
  <c r="I11" i="25"/>
  <c r="H11" i="25"/>
  <c r="G11" i="25"/>
  <c r="F11" i="25"/>
  <c r="E11" i="25"/>
  <c r="D11" i="25"/>
  <c r="C11" i="25"/>
  <c r="B11" i="25"/>
  <c r="A11" i="25"/>
  <c r="S10" i="25"/>
  <c r="R10" i="25"/>
  <c r="Q10" i="25"/>
  <c r="P10" i="25"/>
  <c r="O10" i="25"/>
  <c r="N10" i="25"/>
  <c r="M10" i="25"/>
  <c r="L10" i="25"/>
  <c r="K10" i="25"/>
  <c r="J10" i="25"/>
  <c r="I10" i="25"/>
  <c r="H10" i="25"/>
  <c r="G10" i="25"/>
  <c r="F10" i="25"/>
  <c r="E10" i="25"/>
  <c r="D10" i="25"/>
  <c r="T10" i="25" s="1"/>
  <c r="C10" i="25"/>
  <c r="B10" i="25"/>
  <c r="A10" i="25"/>
  <c r="S9" i="25"/>
  <c r="R9" i="25"/>
  <c r="Q9" i="25"/>
  <c r="P9" i="25"/>
  <c r="O9" i="25"/>
  <c r="N9" i="25"/>
  <c r="M9" i="25"/>
  <c r="L9" i="25"/>
  <c r="K9" i="25"/>
  <c r="J9" i="25"/>
  <c r="I9" i="25"/>
  <c r="H9" i="25"/>
  <c r="G9" i="25"/>
  <c r="F9" i="25"/>
  <c r="E9" i="25"/>
  <c r="D9" i="25"/>
  <c r="C9" i="25"/>
  <c r="B9" i="25"/>
  <c r="A9" i="25"/>
  <c r="S8" i="25"/>
  <c r="R8" i="25"/>
  <c r="Q8" i="25"/>
  <c r="P8" i="25"/>
  <c r="O8" i="25"/>
  <c r="N8" i="25"/>
  <c r="M8" i="25"/>
  <c r="L8" i="25"/>
  <c r="K8" i="25"/>
  <c r="J8" i="25"/>
  <c r="I8" i="25"/>
  <c r="H8" i="25"/>
  <c r="G8" i="25"/>
  <c r="F8" i="25"/>
  <c r="E8" i="25"/>
  <c r="D8" i="25"/>
  <c r="C8" i="25"/>
  <c r="B8" i="25"/>
  <c r="A8" i="25"/>
  <c r="S7" i="25"/>
  <c r="R7" i="25"/>
  <c r="Q7" i="25"/>
  <c r="P7" i="25"/>
  <c r="O7" i="25"/>
  <c r="N7" i="25"/>
  <c r="M7" i="25"/>
  <c r="L7" i="25"/>
  <c r="K7" i="25"/>
  <c r="J7" i="25"/>
  <c r="I7" i="25"/>
  <c r="H7" i="25"/>
  <c r="G7" i="25"/>
  <c r="F7" i="25"/>
  <c r="E7" i="25"/>
  <c r="D7" i="25"/>
  <c r="C7" i="25"/>
  <c r="B7" i="25"/>
  <c r="A7" i="25"/>
  <c r="S6" i="25"/>
  <c r="R6" i="25"/>
  <c r="Q6" i="25"/>
  <c r="P6" i="25"/>
  <c r="O6" i="25"/>
  <c r="N6" i="25"/>
  <c r="M6" i="25"/>
  <c r="L6" i="25"/>
  <c r="K6" i="25"/>
  <c r="J6" i="25"/>
  <c r="I6" i="25"/>
  <c r="H6" i="25"/>
  <c r="G6" i="25"/>
  <c r="F6" i="25"/>
  <c r="E6" i="25"/>
  <c r="D6" i="25"/>
  <c r="C6" i="25"/>
  <c r="T6" i="25" s="1"/>
  <c r="B6" i="25"/>
  <c r="A6" i="25"/>
  <c r="S5" i="25"/>
  <c r="R5" i="25"/>
  <c r="Q5" i="25"/>
  <c r="P5" i="25"/>
  <c r="O5" i="25"/>
  <c r="N5" i="25"/>
  <c r="M5" i="25"/>
  <c r="L5" i="25"/>
  <c r="K5" i="25"/>
  <c r="J5" i="25"/>
  <c r="I5" i="25"/>
  <c r="H5" i="25"/>
  <c r="G5" i="25"/>
  <c r="F5" i="25"/>
  <c r="E5" i="25"/>
  <c r="D5" i="25"/>
  <c r="C5" i="25"/>
  <c r="B5" i="25"/>
  <c r="A5" i="25"/>
  <c r="S4" i="25"/>
  <c r="R4" i="25"/>
  <c r="Q4" i="25"/>
  <c r="P4" i="25"/>
  <c r="O4" i="25"/>
  <c r="N4" i="25"/>
  <c r="M4" i="25"/>
  <c r="L4" i="25"/>
  <c r="K4" i="25"/>
  <c r="J4" i="25"/>
  <c r="I4" i="25"/>
  <c r="H4" i="25"/>
  <c r="G4" i="25"/>
  <c r="F4" i="25"/>
  <c r="E4" i="25"/>
  <c r="D4" i="25"/>
  <c r="C4" i="25"/>
  <c r="B4" i="25"/>
  <c r="A4" i="25"/>
  <c r="S3" i="25"/>
  <c r="S98" i="25" s="1"/>
  <c r="R3" i="25"/>
  <c r="R98" i="25" s="1"/>
  <c r="Q3" i="25"/>
  <c r="P3" i="25"/>
  <c r="O3" i="25"/>
  <c r="N3" i="25"/>
  <c r="M3" i="25"/>
  <c r="L3" i="25"/>
  <c r="K3" i="25"/>
  <c r="K98" i="25" s="1"/>
  <c r="J3" i="25"/>
  <c r="J98" i="25" s="1"/>
  <c r="I3" i="25"/>
  <c r="H3" i="25"/>
  <c r="G3" i="25"/>
  <c r="F3" i="25"/>
  <c r="E3" i="25"/>
  <c r="D3" i="25"/>
  <c r="C3" i="25"/>
  <c r="C98" i="25" s="1"/>
  <c r="B3" i="25"/>
  <c r="A3" i="25"/>
  <c r="S2" i="25"/>
  <c r="R2" i="25"/>
  <c r="Q2" i="25"/>
  <c r="Q98" i="25" s="1"/>
  <c r="P2" i="25"/>
  <c r="P98" i="25" s="1"/>
  <c r="O2" i="25"/>
  <c r="O98" i="25" s="1"/>
  <c r="N2" i="25"/>
  <c r="N98" i="25" s="1"/>
  <c r="M2" i="25"/>
  <c r="M98" i="25" s="1"/>
  <c r="L2" i="25"/>
  <c r="L98" i="25" s="1"/>
  <c r="K2" i="25"/>
  <c r="J2" i="25"/>
  <c r="I2" i="25"/>
  <c r="I98" i="25" s="1"/>
  <c r="H2" i="25"/>
  <c r="H98" i="25" s="1"/>
  <c r="G2" i="25"/>
  <c r="G98" i="25" s="1"/>
  <c r="F2" i="25"/>
  <c r="F98" i="25" s="1"/>
  <c r="E2" i="25"/>
  <c r="E98" i="25" s="1"/>
  <c r="D2" i="25"/>
  <c r="D98" i="25" s="1"/>
  <c r="C2" i="25"/>
  <c r="T2" i="25" s="1"/>
  <c r="B2" i="25"/>
  <c r="A2" i="25"/>
  <c r="T1" i="25"/>
  <c r="S1" i="25"/>
  <c r="R1" i="25"/>
  <c r="Q1" i="25"/>
  <c r="P1" i="25"/>
  <c r="O1" i="25"/>
  <c r="N1" i="25"/>
  <c r="M1" i="25"/>
  <c r="L1" i="25"/>
  <c r="K1" i="25"/>
  <c r="J1" i="25"/>
  <c r="I1" i="25"/>
  <c r="H1" i="25"/>
  <c r="G1" i="25"/>
  <c r="F1" i="25"/>
  <c r="E1" i="25"/>
  <c r="D1" i="25"/>
  <c r="C1" i="25"/>
  <c r="T10" i="16" l="1"/>
  <c r="T18" i="16"/>
  <c r="T42" i="16"/>
  <c r="T50" i="16"/>
  <c r="T74" i="16"/>
  <c r="T82" i="16"/>
  <c r="T34" i="16"/>
  <c r="T94" i="16"/>
  <c r="T30" i="16"/>
  <c r="T62" i="16"/>
  <c r="T6" i="16"/>
  <c r="T98" i="16" s="1"/>
  <c r="T22" i="16"/>
  <c r="T38" i="16"/>
  <c r="T54" i="16"/>
  <c r="T70" i="16"/>
  <c r="T86" i="16"/>
  <c r="T78" i="16"/>
  <c r="C98" i="16"/>
  <c r="T14" i="16"/>
  <c r="T46" i="16"/>
  <c r="T98" i="25"/>
  <c r="T98" i="17"/>
  <c r="T125" i="19"/>
  <c r="T98" i="14"/>
  <c r="T125" i="18"/>
  <c r="T125" i="20"/>
  <c r="T6" i="32"/>
  <c r="T2" i="32"/>
  <c r="T98" i="32" s="1"/>
  <c r="D125" i="20"/>
  <c r="D98" i="17"/>
  <c r="D98" i="14"/>
  <c r="D125" i="18"/>
  <c r="C125" i="19"/>
</calcChain>
</file>

<file path=xl/sharedStrings.xml><?xml version="1.0" encoding="utf-8"?>
<sst xmlns="http://schemas.openxmlformats.org/spreadsheetml/2006/main" count="2310" uniqueCount="1418">
  <si>
    <t>Other Services</t>
  </si>
  <si>
    <t>Screening phase</t>
  </si>
  <si>
    <t>Eligibles</t>
  </si>
  <si>
    <t>Ineligible + out of target</t>
  </si>
  <si>
    <t>Stratification</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</si>
  <si>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</si>
  <si>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</si>
  <si>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</si>
  <si>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</si>
  <si>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</si>
  <si>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</si>
  <si>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</si>
  <si>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</si>
  <si>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</si>
  <si>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</si>
  <si>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Andhra Pradesh</t>
  </si>
  <si>
    <t xml:space="preserve">Rajasthan </t>
  </si>
  <si>
    <t xml:space="preserve">Tamil Nadu </t>
  </si>
  <si>
    <t>Uttar Pradesh</t>
  </si>
  <si>
    <t>Uttarakhand</t>
  </si>
  <si>
    <t>West Bengal</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</si>
  <si>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</si>
  <si>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</si>
  <si>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</si>
  <si>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</si>
  <si>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</si>
  <si>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</si>
  <si>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</si>
  <si>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</si>
  <si>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Small (5-19)</t>
  </si>
  <si>
    <t>Medium (20-99)</t>
  </si>
  <si>
    <t>Large (100-199)</t>
  </si>
  <si>
    <t>Very large (200+)</t>
  </si>
  <si>
    <t/>
  </si>
  <si>
    <t>India 2022</t>
  </si>
  <si>
    <t>Region</t>
  </si>
  <si>
    <t>Sector</t>
  </si>
  <si>
    <t>Size</t>
  </si>
  <si>
    <t>Food</t>
  </si>
  <si>
    <t>Textiles</t>
  </si>
  <si>
    <t>Garments</t>
  </si>
  <si>
    <t>Chemicals &amp; Chemical Products</t>
  </si>
  <si>
    <t>Non-Metallic Mineral Products</t>
  </si>
  <si>
    <t>Basic Metals</t>
  </si>
  <si>
    <t>Fabricated Metal Products</t>
  </si>
  <si>
    <t>Machinery &amp; Equipment</t>
  </si>
  <si>
    <t>Motor Vehicles</t>
  </si>
  <si>
    <t>Other Manufacturing</t>
  </si>
  <si>
    <t>Construction</t>
  </si>
  <si>
    <t>Wholesale</t>
  </si>
  <si>
    <t>Retail</t>
  </si>
  <si>
    <t>Hotels</t>
  </si>
  <si>
    <t>Restaurants</t>
  </si>
  <si>
    <t>IT &amp; IT Services</t>
  </si>
  <si>
    <t>Fresh</t>
  </si>
  <si>
    <t>Panel</t>
  </si>
  <si>
    <t>Yield</t>
  </si>
  <si>
    <t>_Grand_Total</t>
  </si>
  <si>
    <t>Overall</t>
  </si>
  <si>
    <t>Survey response rate</t>
  </si>
  <si>
    <t>Frame quality</t>
  </si>
  <si>
    <t>Totals</t>
  </si>
  <si>
    <t>Complete interviews</t>
  </si>
  <si>
    <t>Rates relative to total contacted</t>
  </si>
  <si>
    <t>Contacts available in frame</t>
  </si>
  <si>
    <t>Screener refusals</t>
  </si>
  <si>
    <t>Unobtainables</t>
  </si>
  <si>
    <t>Interview refusals</t>
  </si>
  <si>
    <t>Interview phase</t>
  </si>
  <si>
    <t>(only if eligible)</t>
  </si>
  <si>
    <t>Arunachal Pradesh, Nagaland, Manipur, Tripura, &amp; Meghalaya</t>
  </si>
  <si>
    <t>Assam</t>
  </si>
  <si>
    <t>Bihar</t>
  </si>
  <si>
    <t>Chhattisgarh</t>
  </si>
  <si>
    <t>Delhi</t>
  </si>
  <si>
    <t>Goa</t>
  </si>
  <si>
    <t>Gujarat</t>
  </si>
  <si>
    <t>Haryana</t>
  </si>
  <si>
    <t>Himachal Pradesh</t>
  </si>
  <si>
    <t>Karnataka</t>
  </si>
  <si>
    <t>Kerala</t>
  </si>
  <si>
    <t>Maharashtra</t>
  </si>
  <si>
    <t>Punjab</t>
  </si>
  <si>
    <t>Rajasthan</t>
  </si>
  <si>
    <t>Tamil Nadu</t>
  </si>
  <si>
    <t>Issued</t>
  </si>
  <si>
    <t>Contacted</t>
  </si>
  <si>
    <t>Assumed eligibles</t>
  </si>
  <si>
    <t>Notes: the rates are calculated as defined in Section III.4</t>
  </si>
  <si>
    <t>d2</t>
  </si>
  <si>
    <t>l1</t>
  </si>
  <si>
    <t>n2a</t>
  </si>
  <si>
    <t>all TFP variables</t>
  </si>
  <si>
    <t>Large (100+)</t>
  </si>
  <si>
    <t>N/A</t>
  </si>
  <si>
    <t>Screener/Interview</t>
  </si>
  <si>
    <r>
      <t xml:space="preserve">Source: </t>
    </r>
    <r>
      <rPr>
        <i/>
        <sz val="9"/>
        <rFont val="Times New Roman"/>
        <family val="1"/>
      </rPr>
      <t>6</t>
    </r>
    <r>
      <rPr>
        <i/>
        <vertAlign val="superscript"/>
        <sz val="9"/>
        <rFont val="Times New Roman"/>
        <family val="1"/>
      </rPr>
      <t>th</t>
    </r>
    <r>
      <rPr>
        <i/>
        <sz val="9"/>
        <rFont val="Times New Roman"/>
        <family val="1"/>
      </rPr>
      <t xml:space="preserve"> Economic Census (conducted between January 2013 and April 2014).</t>
    </r>
  </si>
  <si>
    <r>
      <t xml:space="preserve">Source: </t>
    </r>
    <r>
      <rPr>
        <i/>
        <sz val="9"/>
        <rFont val="Times New Roman"/>
        <family val="1"/>
      </rPr>
      <t>Annual Survey of Industries (ASI, 2018-2019), and the 6th EC (conducted between January 2013 and April 2014).</t>
    </r>
  </si>
  <si>
    <t xml:space="preserve">Notes: the rates are calculated as follows. The number of responses with informative content  in the respective variable (or combination of variables in the case of TFP) is divided by the same number plus the number of responses that are "don't know" (code -9) or refusal (code -8). </t>
  </si>
  <si>
    <t>stratificationregionname</t>
  </si>
  <si>
    <t>Andhra Pradesh</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</si>
  <si>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</si>
  <si>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</si>
  <si>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</si>
  <si>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</si>
  <si>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</si>
  <si>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</si>
  <si>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</si>
  <si>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</si>
  <si>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</si>
  <si>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</si>
  <si>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</si>
  <si>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</si>
  <si>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</si>
  <si>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</si>
  <si>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</si>
  <si>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</si>
  <si>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</si>
  <si>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</si>
  <si>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 xml:space="preserve">Rajasthan </t>
  </si>
  <si>
    <t xml:space="preserve">Tamil Nadu </t>
  </si>
  <si>
    <t>Uttar Pradesh</t>
  </si>
  <si>
    <t>Uttarakhand</t>
  </si>
  <si>
    <t>West Bengal</t>
  </si>
  <si>
    <t>stratificationsizename</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</si>
  <si>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</si>
  <si>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</si>
  <si>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</si>
  <si>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</si>
  <si>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</si>
  <si>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</si>
  <si>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</si>
  <si>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</si>
  <si>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</si>
  <si>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</si>
  <si>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</si>
  <si>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</si>
  <si>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</si>
  <si>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</si>
  <si>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</si>
  <si>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</si>
  <si>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</si>
  <si>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</si>
  <si>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</si>
  <si>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</si>
  <si>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</si>
  <si>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</si>
  <si>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</si>
  <si>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</si>
  <si>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</si>
  <si>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</si>
  <si>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</si>
  <si>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</si>
  <si>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</si>
  <si>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</si>
  <si>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</si>
  <si>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</si>
  <si>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</si>
  <si>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</si>
  <si>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</si>
  <si>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</si>
  <si>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</si>
  <si>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</si>
  <si>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</si>
  <si>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</si>
  <si>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</si>
  <si>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</si>
  <si>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</si>
  <si>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</si>
  <si>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</si>
  <si>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</si>
  <si>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</si>
  <si>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</si>
  <si>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</si>
  <si>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</si>
  <si>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</si>
  <si>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</si>
  <si>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</si>
  <si>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</si>
  <si>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</si>
  <si>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</si>
  <si>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</si>
  <si>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</si>
  <si>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</si>
  <si>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</si>
  <si>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</si>
  <si>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</si>
  <si>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</si>
  <si>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</si>
  <si>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</si>
  <si>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</si>
  <si>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</si>
  <si>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</si>
  <si>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</si>
  <si>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</si>
  <si>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</si>
  <si>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</si>
  <si>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</si>
  <si>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</si>
  <si>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</si>
  <si>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</si>
  <si>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</si>
  <si>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</si>
  <si>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</si>
  <si>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</si>
  <si>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</si>
  <si>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</si>
  <si>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</si>
  <si>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</si>
  <si>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</si>
  <si>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</si>
  <si>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</si>
  <si>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</si>
  <si>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</si>
  <si>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</si>
  <si>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</si>
  <si>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</si>
  <si>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</si>
  <si>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</si>
  <si>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</si>
  <si>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</si>
  <si>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_Food</t>
  </si>
  <si>
    <t>_Textiles</t>
  </si>
  <si>
    <t>_Garments</t>
  </si>
  <si>
    <t>_Chemicals_and_Chemical_Products</t>
  </si>
  <si>
    <t>_Non_Metallic_Mineral_Products</t>
  </si>
  <si>
    <t>_Basic_Metals</t>
  </si>
  <si>
    <t>_Fabricated_Metal_Products</t>
  </si>
  <si>
    <t>_Machinery_and_Equipment</t>
  </si>
  <si>
    <t>_Motor_Vehicles</t>
  </si>
  <si>
    <t>_Other_Manufacturing</t>
  </si>
  <si>
    <t>_Construction</t>
  </si>
  <si>
    <t>_Wholesale</t>
  </si>
  <si>
    <t>_Retail</t>
  </si>
  <si>
    <t>_Hotels</t>
  </si>
  <si>
    <t>_Restaurants</t>
  </si>
  <si>
    <t>_IT_and_IT_Services</t>
  </si>
  <si>
    <t>_Other_Services</t>
  </si>
  <si>
    <t>stratificationregionname</t>
  </si>
  <si>
    <t>Andhra Pradesh</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</si>
  <si>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</si>
  <si>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</si>
  <si>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</si>
  <si>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</si>
  <si>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</si>
  <si>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</si>
  <si>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</si>
  <si>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</si>
  <si>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</si>
  <si>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</si>
  <si>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</si>
  <si>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</si>
  <si>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</si>
  <si>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</si>
  <si>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</si>
  <si>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</si>
  <si>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</si>
  <si>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</si>
  <si>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 xml:space="preserve">Rajasthan </t>
  </si>
  <si>
    <t xml:space="preserve">Tamil Nadu </t>
  </si>
  <si>
    <t>Uttar Pradesh</t>
  </si>
  <si>
    <t>Uttarakhand</t>
  </si>
  <si>
    <t>West Bengal</t>
  </si>
  <si>
    <t>stratificationsizename</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</si>
  <si>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</si>
  <si>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</si>
  <si>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</si>
  <si>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</si>
  <si>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</si>
  <si>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</si>
  <si>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</si>
  <si>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</si>
  <si>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</si>
  <si>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</si>
  <si>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</si>
  <si>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</si>
  <si>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</si>
  <si>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</si>
  <si>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</si>
  <si>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</si>
  <si>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</si>
  <si>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</si>
  <si>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</si>
  <si>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</si>
  <si>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</si>
  <si>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</si>
  <si>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</si>
  <si>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</si>
  <si>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</si>
  <si>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</si>
  <si>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</si>
  <si>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</si>
  <si>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</si>
  <si>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</si>
  <si>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</si>
  <si>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</si>
  <si>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</si>
  <si>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</si>
  <si>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</si>
  <si>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</si>
  <si>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</si>
  <si>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</si>
  <si>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</si>
  <si>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</si>
  <si>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</si>
  <si>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</si>
  <si>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</si>
  <si>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</si>
  <si>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</si>
  <si>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</si>
  <si>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</si>
  <si>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</si>
  <si>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</si>
  <si>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</si>
  <si>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</si>
  <si>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</si>
  <si>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</si>
  <si>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</si>
  <si>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</si>
  <si>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</si>
  <si>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</si>
  <si>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</si>
  <si>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</si>
  <si>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</si>
  <si>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</si>
  <si>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</si>
  <si>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</si>
  <si>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</si>
  <si>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</si>
  <si>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</si>
  <si>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</si>
  <si>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</si>
  <si>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</si>
  <si>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</si>
  <si>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</si>
  <si>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</si>
  <si>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</si>
  <si>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</si>
  <si>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</si>
  <si>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</si>
  <si>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</si>
  <si>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</si>
  <si>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</si>
  <si>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</si>
  <si>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</si>
  <si>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</si>
  <si>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</si>
  <si>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</si>
  <si>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</si>
  <si>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</si>
  <si>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</si>
  <si>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</si>
  <si>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</si>
  <si>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</si>
  <si>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</si>
  <si>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</si>
  <si>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</si>
  <si>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</si>
  <si>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</si>
  <si>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</si>
  <si>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_Food</t>
  </si>
  <si>
    <t>_Textiles</t>
  </si>
  <si>
    <t>_Garments</t>
  </si>
  <si>
    <t>_Chemicals_and_Chemical_Products</t>
  </si>
  <si>
    <t>_Non_Metallic_Mineral_Products</t>
  </si>
  <si>
    <t>_Basic_Metals</t>
  </si>
  <si>
    <t>_Fabricated_Metal_Products</t>
  </si>
  <si>
    <t>_Machinery_and_Equipment</t>
  </si>
  <si>
    <t>_Motor_Vehicles</t>
  </si>
  <si>
    <t>_Other_Manufacturing</t>
  </si>
  <si>
    <t>_Construction</t>
  </si>
  <si>
    <t>_Wholesale</t>
  </si>
  <si>
    <t>_Retail</t>
  </si>
  <si>
    <t>_Hotels</t>
  </si>
  <si>
    <t>_Restaurants</t>
  </si>
  <si>
    <t>_IT_and_IT_Services</t>
  </si>
  <si>
    <t>_Other_Services</t>
  </si>
  <si>
    <t>stratificationregionname</t>
  </si>
  <si>
    <t>Andhra Pradesh</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</si>
  <si>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</si>
  <si>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</si>
  <si>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</si>
  <si>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</si>
  <si>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</si>
  <si>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</si>
  <si>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</si>
  <si>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</si>
  <si>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</si>
  <si>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</si>
  <si>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</si>
  <si>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</si>
  <si>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</si>
  <si>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</si>
  <si>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</si>
  <si>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</si>
  <si>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</si>
  <si>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</si>
  <si>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 xml:space="preserve">Rajasthan </t>
  </si>
  <si>
    <t xml:space="preserve">Tamil Nadu </t>
  </si>
  <si>
    <t>Uttar Pradesh</t>
  </si>
  <si>
    <t>Uttarakhand</t>
  </si>
  <si>
    <t>West Bengal</t>
  </si>
  <si>
    <t>stratificationsizename</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</si>
  <si>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</si>
  <si>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</si>
  <si>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</si>
  <si>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</si>
  <si>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</si>
  <si>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</si>
  <si>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</si>
  <si>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</si>
  <si>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</si>
  <si>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</si>
  <si>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</si>
  <si>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</si>
  <si>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</si>
  <si>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</si>
  <si>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</si>
  <si>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</si>
  <si>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</si>
  <si>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</si>
  <si>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</si>
  <si>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</si>
  <si>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</si>
  <si>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</si>
  <si>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</si>
  <si>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</si>
  <si>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</si>
  <si>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</si>
  <si>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</si>
  <si>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</si>
  <si>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</si>
  <si>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</si>
  <si>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</si>
  <si>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</si>
  <si>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</si>
  <si>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</si>
  <si>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</si>
  <si>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</si>
  <si>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</si>
  <si>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</si>
  <si>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</si>
  <si>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</si>
  <si>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</si>
  <si>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</si>
  <si>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</si>
  <si>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</si>
  <si>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</si>
  <si>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</si>
  <si>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</si>
  <si>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</si>
  <si>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</si>
  <si>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</si>
  <si>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</si>
  <si>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</si>
  <si>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</si>
  <si>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</si>
  <si>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</si>
  <si>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</si>
  <si>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</si>
  <si>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</si>
  <si>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</si>
  <si>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</si>
  <si>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</si>
  <si>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</si>
  <si>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</si>
  <si>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</si>
  <si>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</si>
  <si>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</si>
  <si>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</si>
  <si>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</si>
  <si>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</si>
  <si>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</si>
  <si>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</si>
  <si>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</si>
  <si>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</si>
  <si>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</si>
  <si>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</si>
  <si>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</si>
  <si>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</si>
  <si>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</si>
  <si>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</si>
  <si>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</si>
  <si>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</si>
  <si>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</si>
  <si>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</si>
  <si>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</si>
  <si>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</si>
  <si>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</si>
  <si>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</si>
  <si>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</si>
  <si>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</si>
  <si>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</si>
  <si>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</si>
  <si>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</si>
  <si>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Small (5-19)</t>
  </si>
  <si>
    <t>Medium (20-99)</t>
  </si>
  <si>
    <t>Large (100-199)</t>
  </si>
  <si>
    <t>Very large (200+)</t>
  </si>
  <si>
    <t>_Food</t>
  </si>
  <si>
    <t>_Textiles</t>
  </si>
  <si>
    <t>_Garments</t>
  </si>
  <si>
    <t>_Chemicals_and_Chemical_Products</t>
  </si>
  <si>
    <t>_Non_Metallic_Mineral_Products</t>
  </si>
  <si>
    <t>_Basic_Metals</t>
  </si>
  <si>
    <t>_Fabricated_Metal_Products</t>
  </si>
  <si>
    <t>_Machinery_and_Equipment</t>
  </si>
  <si>
    <t>_Motor_Vehicles</t>
  </si>
  <si>
    <t>_Other_Manufacturing</t>
  </si>
  <si>
    <t>_Construction</t>
  </si>
  <si>
    <t>_Wholesale</t>
  </si>
  <si>
    <t>_Retail</t>
  </si>
  <si>
    <t>_Hotels</t>
  </si>
  <si>
    <t>_Restaurants</t>
  </si>
  <si>
    <t>_IT_and_IT_Services</t>
  </si>
  <si>
    <t>_Other_Services</t>
  </si>
  <si>
    <t>stratificationregionname</t>
  </si>
  <si>
    <t>Andhra Pradesh</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</si>
  <si>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</si>
  <si>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</si>
  <si>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</si>
  <si>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</si>
  <si>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</si>
  <si>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</si>
  <si>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</si>
  <si>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</si>
  <si>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</si>
  <si>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</si>
  <si>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</si>
  <si>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</si>
  <si>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</si>
  <si>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</si>
  <si>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</si>
  <si>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</si>
  <si>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</si>
  <si>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</si>
  <si>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 xml:space="preserve">Rajasthan </t>
  </si>
  <si>
    <t xml:space="preserve">Tamil Nadu </t>
  </si>
  <si>
    <t>Uttar Pradesh</t>
  </si>
  <si>
    <t>Uttarakhand</t>
  </si>
  <si>
    <t>West Bengal</t>
  </si>
  <si>
    <t>stratificationsizename</t>
  </si>
  <si>
    <t>Small (5-19)</t>
  </si>
  <si>
    <t>Medium (20-99)</t>
  </si>
  <si>
    <t>Large (100-199)</t>
  </si>
  <si>
    <t>Very large (200+)</t>
  </si>
  <si>
    <t>Large and Very Large (100+)</t>
  </si>
  <si>
    <t>Small (5-19)</t>
  </si>
  <si>
    <t>Medium (20-99)</t>
  </si>
  <si>
    <t>Large (100-199)</t>
  </si>
  <si>
    <t>Very large (200+)</t>
  </si>
  <si>
    <t>Small (5-19)</t>
  </si>
  <si>
    <t>Medium (20-99)</t>
  </si>
  <si>
    <t>Large (100-199)</t>
  </si>
  <si>
    <t>Very large (200+)</t>
  </si>
  <si>
    <t>Large and Very Large (100+)</t>
  </si>
  <si>
    <t>Small and Medium (5-99)</t>
  </si>
  <si>
    <t>Medium, Large and Very Large (20+)</t>
  </si>
  <si>
    <t>All Sizes (5+)</t>
  </si>
  <si>
    <t>Small (5-19)</t>
  </si>
  <si>
    <t>Medium (20-99)</t>
  </si>
  <si>
    <t>Large (100-199)</t>
  </si>
  <si>
    <t>Very large (200+)</t>
  </si>
  <si>
    <t>Large and Very Large (100+)</t>
  </si>
  <si>
    <t>Medium, Large and Very Large (20+)</t>
  </si>
  <si>
    <t>Small (5-19)</t>
  </si>
  <si>
    <t>Medium (20-99)</t>
  </si>
  <si>
    <t>Large (100-199)</t>
  </si>
  <si>
    <t>Very large (200+)</t>
  </si>
  <si>
    <t>Large and Very Large (100+)</t>
  </si>
  <si>
    <t>Medium, Large and Very Large (20+)</t>
  </si>
  <si>
    <t>All Sizes (5+)</t>
  </si>
  <si>
    <t>Small (5-19)</t>
  </si>
  <si>
    <t>Medium (20-99)</t>
  </si>
  <si>
    <t>Large (100-199)</t>
  </si>
  <si>
    <t>Very large (200+)</t>
  </si>
  <si>
    <t>Large and Very Large (100+)</t>
  </si>
  <si>
    <t>All Sizes (5+)</t>
  </si>
  <si>
    <t>Small (5-19)</t>
  </si>
  <si>
    <t>Medium (20-99)</t>
  </si>
  <si>
    <t>Large (100-199)</t>
  </si>
  <si>
    <t>Very large (200+)</t>
  </si>
  <si>
    <t>Large and Very Large (100+)</t>
  </si>
  <si>
    <t>Small (5-19)</t>
  </si>
  <si>
    <t>Medium (20-99)</t>
  </si>
  <si>
    <t>Large (100-199)</t>
  </si>
  <si>
    <t>Very large (200+)</t>
  </si>
  <si>
    <t>Large and Very Large (100+)</t>
  </si>
  <si>
    <t>Small and Medium (5-99)</t>
  </si>
  <si>
    <t>Medium, Large and Very Large (20+)</t>
  </si>
  <si>
    <t>Small (5-19)</t>
  </si>
  <si>
    <t>Medium (20-99)</t>
  </si>
  <si>
    <t>Large (100-199)</t>
  </si>
  <si>
    <t>Very large (200+)</t>
  </si>
  <si>
    <t>Large and Very Large (100+)</t>
  </si>
  <si>
    <t>Medium, Large and Very Large (20+)</t>
  </si>
  <si>
    <t>Small (5-19)</t>
  </si>
  <si>
    <t>Medium (20-99)</t>
  </si>
  <si>
    <t>Large (100-199)</t>
  </si>
  <si>
    <t>Very large (200+)</t>
  </si>
  <si>
    <t>Small (5-19)</t>
  </si>
  <si>
    <t>Medium (20-99)</t>
  </si>
  <si>
    <t>Large (100-199)</t>
  </si>
  <si>
    <t>Very large (200+)</t>
  </si>
  <si>
    <t>Medium, Large and Very Large (20+)</t>
  </si>
  <si>
    <t>Small (5-19)</t>
  </si>
  <si>
    <t>Medium (20-99)</t>
  </si>
  <si>
    <t>Large (100-199)</t>
  </si>
  <si>
    <t>Very large (200+)</t>
  </si>
  <si>
    <t>Small and Medium (5-99)</t>
  </si>
  <si>
    <t>Small (5-19)</t>
  </si>
  <si>
    <t>Medium (20-99)</t>
  </si>
  <si>
    <t>Large (100-199)</t>
  </si>
  <si>
    <t>Very large (200+)</t>
  </si>
  <si>
    <t>Small and Medium (5-99)</t>
  </si>
  <si>
    <t>Medium, Large and Very Large (20+)</t>
  </si>
  <si>
    <t>All Sizes (5+)</t>
  </si>
  <si>
    <t>Small (5-19)</t>
  </si>
  <si>
    <t>Medium (20-99)</t>
  </si>
  <si>
    <t>Large (100-199)</t>
  </si>
  <si>
    <t>Very large (200+)</t>
  </si>
  <si>
    <t>Large and Very Large (100+)</t>
  </si>
  <si>
    <t>Small (5-19)</t>
  </si>
  <si>
    <t>Medium (20-99)</t>
  </si>
  <si>
    <t>Large (100-199)</t>
  </si>
  <si>
    <t>Very large (200+)</t>
  </si>
  <si>
    <t>Medium, Large and Very Large (20+)</t>
  </si>
  <si>
    <t>Small (5-19)</t>
  </si>
  <si>
    <t>Medium (20-99)</t>
  </si>
  <si>
    <t>Large (100-199)</t>
  </si>
  <si>
    <t>Very large (200+)</t>
  </si>
  <si>
    <t>Large and Very Large (100+)</t>
  </si>
  <si>
    <t>Small (5-19)</t>
  </si>
  <si>
    <t>Medium (20-99)</t>
  </si>
  <si>
    <t>Large (100-199)</t>
  </si>
  <si>
    <t>Very large (200+)</t>
  </si>
  <si>
    <t>Small (5-19)</t>
  </si>
  <si>
    <t>Medium (20-99)</t>
  </si>
  <si>
    <t>Large (100-199)</t>
  </si>
  <si>
    <t>Very large (200+)</t>
  </si>
  <si>
    <t>Large and Very Large (100+)</t>
  </si>
  <si>
    <t>Medium, Large and Very Large (20+)</t>
  </si>
  <si>
    <t>Small (5-19)</t>
  </si>
  <si>
    <t>Medium (20-99)</t>
  </si>
  <si>
    <t>Large (100-199)</t>
  </si>
  <si>
    <t>Very large (200+)</t>
  </si>
  <si>
    <t>Small (5-19)</t>
  </si>
  <si>
    <t>Medium (20-99)</t>
  </si>
  <si>
    <t>Large (100-199)</t>
  </si>
  <si>
    <t>Very large (200+)</t>
  </si>
  <si>
    <t>Small (5-19)</t>
  </si>
  <si>
    <t>Medium (20-99)</t>
  </si>
  <si>
    <t>Large (100-199)</t>
  </si>
  <si>
    <t>Very large (200+)</t>
  </si>
  <si>
    <t>Small and Medium (5-99)</t>
  </si>
  <si>
    <t>Small (5-19)</t>
  </si>
  <si>
    <t>Medium (20-99)</t>
  </si>
  <si>
    <t>Large (100-199)</t>
  </si>
  <si>
    <t>Very large (200+)</t>
  </si>
  <si>
    <t>Small (5-19)</t>
  </si>
  <si>
    <t>Medium (20-99)</t>
  </si>
  <si>
    <t>Large (100-199)</t>
  </si>
  <si>
    <t>Very large (200+)</t>
  </si>
  <si>
    <t>Small (5-19)</t>
  </si>
  <si>
    <t>Medium (20-99)</t>
  </si>
  <si>
    <t>Large (100-199)</t>
  </si>
  <si>
    <t>Very large (200+)</t>
  </si>
  <si>
    <t>_Food</t>
  </si>
  <si>
    <t>_Textiles</t>
  </si>
  <si>
    <t>_Garments</t>
  </si>
  <si>
    <t>_Chemicals_and_Chemical_Products</t>
  </si>
  <si>
    <t>_Non_Metallic_Mineral_Products</t>
  </si>
  <si>
    <t>_Basic_Metals</t>
  </si>
  <si>
    <t>_Fabricated_Metal_Products</t>
  </si>
  <si>
    <t>_Machinery_and_Equipment</t>
  </si>
  <si>
    <t>_Motor_Vehicles</t>
  </si>
  <si>
    <t>_Other_Manufacturing</t>
  </si>
  <si>
    <t>_Construction</t>
  </si>
  <si>
    <t>_Wholesale</t>
  </si>
  <si>
    <t>_Retail</t>
  </si>
  <si>
    <t>_Hotels</t>
  </si>
  <si>
    <t>_Restaurants</t>
  </si>
  <si>
    <t>_IT_and_IT_Services</t>
  </si>
  <si>
    <t>_Other_Services</t>
  </si>
  <si>
    <t>stratificationregionname</t>
  </si>
  <si>
    <t>Andhra Pradesh</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</si>
  <si>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</si>
  <si>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</si>
  <si>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</si>
  <si>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</si>
  <si>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</si>
  <si>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</si>
  <si>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</si>
  <si>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</si>
  <si>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</si>
  <si>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</si>
  <si>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</si>
  <si>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</si>
  <si>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</si>
  <si>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</si>
  <si>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</si>
  <si>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</si>
  <si>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</si>
  <si>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</si>
  <si>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 xml:space="preserve">Rajasthan </t>
  </si>
  <si>
    <t xml:space="preserve">Tamil Nadu </t>
  </si>
  <si>
    <t>Uttar Pradesh</t>
  </si>
  <si>
    <t>Uttarakhand</t>
  </si>
  <si>
    <t>West Bengal</t>
  </si>
  <si>
    <t>stratificationsizename</t>
  </si>
  <si>
    <t>Small (5-19)</t>
  </si>
  <si>
    <t>Medium (20-99)</t>
  </si>
  <si>
    <t>Large (100-199)</t>
  </si>
  <si>
    <t>Very large (200+)</t>
  </si>
  <si>
    <t>Large and Very Large (100+)</t>
  </si>
  <si>
    <t>Small (5-19)</t>
  </si>
  <si>
    <t>Medium (20-99)</t>
  </si>
  <si>
    <t>Large (100-199)</t>
  </si>
  <si>
    <t>Very large (200+)</t>
  </si>
  <si>
    <t>Small (5-19)</t>
  </si>
  <si>
    <t>Medium (20-99)</t>
  </si>
  <si>
    <t>Large (100-199)</t>
  </si>
  <si>
    <t>Very large (200+)</t>
  </si>
  <si>
    <t>Large and Very Large (100+)</t>
  </si>
  <si>
    <t>Small and Medium (5-99)</t>
  </si>
  <si>
    <t>Medium, Large and Very Large (20+)</t>
  </si>
  <si>
    <t>All Sizes (5+)</t>
  </si>
  <si>
    <t>Small (5-19)</t>
  </si>
  <si>
    <t>Medium (20-99)</t>
  </si>
  <si>
    <t>Large (100-199)</t>
  </si>
  <si>
    <t>Very large (200+)</t>
  </si>
  <si>
    <t>Large and Very Large (100+)</t>
  </si>
  <si>
    <t>Medium, Large and Very Large (20+)</t>
  </si>
  <si>
    <t>Small (5-19)</t>
  </si>
  <si>
    <t>Medium (20-99)</t>
  </si>
  <si>
    <t>Large (100-199)</t>
  </si>
  <si>
    <t>Very large (200+)</t>
  </si>
  <si>
    <t>Large and Very Large (100+)</t>
  </si>
  <si>
    <t>Medium, Large and Very Large (20+)</t>
  </si>
  <si>
    <t>All Sizes (5+)</t>
  </si>
  <si>
    <t>Small (5-19)</t>
  </si>
  <si>
    <t>Medium (20-99)</t>
  </si>
  <si>
    <t>Large (100-199)</t>
  </si>
  <si>
    <t>Very large (200+)</t>
  </si>
  <si>
    <t>Large and Very Large (100+)</t>
  </si>
  <si>
    <t>All Sizes (5+)</t>
  </si>
  <si>
    <t>Small (5-19)</t>
  </si>
  <si>
    <t>Medium (20-99)</t>
  </si>
  <si>
    <t>Large (100-199)</t>
  </si>
  <si>
    <t>Very large (200+)</t>
  </si>
  <si>
    <t>Large and Very Large (100+)</t>
  </si>
  <si>
    <t>Small (5-19)</t>
  </si>
  <si>
    <t>Medium (20-99)</t>
  </si>
  <si>
    <t>Large (100-199)</t>
  </si>
  <si>
    <t>Very large (200+)</t>
  </si>
  <si>
    <t>Large and Very Large (100+)</t>
  </si>
  <si>
    <t>Small and Medium (5-99)</t>
  </si>
  <si>
    <t>Medium, Large and Very Large (20+)</t>
  </si>
  <si>
    <t>Small (5-19)</t>
  </si>
  <si>
    <t>Medium (20-99)</t>
  </si>
  <si>
    <t>Large (100-199)</t>
  </si>
  <si>
    <t>Very large (200+)</t>
  </si>
  <si>
    <t>Large and Very Large (100+)</t>
  </si>
  <si>
    <t>Medium, Large and Very Large (20+)</t>
  </si>
  <si>
    <t>Small (5-19)</t>
  </si>
  <si>
    <t>Medium (20-99)</t>
  </si>
  <si>
    <t>Large (100-199)</t>
  </si>
  <si>
    <t>Very large (200+)</t>
  </si>
  <si>
    <t>Small (5-19)</t>
  </si>
  <si>
    <t>Medium (20-99)</t>
  </si>
  <si>
    <t>Large (100-199)</t>
  </si>
  <si>
    <t>Very large (200+)</t>
  </si>
  <si>
    <t>Medium, Large and Very Large (20+)</t>
  </si>
  <si>
    <t>Small (5-19)</t>
  </si>
  <si>
    <t>Medium (20-99)</t>
  </si>
  <si>
    <t>Large (100-199)</t>
  </si>
  <si>
    <t>Very large (200+)</t>
  </si>
  <si>
    <t>Small and Medium (5-99)</t>
  </si>
  <si>
    <t>Small (5-19)</t>
  </si>
  <si>
    <t>Medium (20-99)</t>
  </si>
  <si>
    <t>Large (100-199)</t>
  </si>
  <si>
    <t>Very large (200+)</t>
  </si>
  <si>
    <t>Small and Medium (5-99)</t>
  </si>
  <si>
    <t>Medium, Large and Very Large (20+)</t>
  </si>
  <si>
    <t>All Sizes (5+)</t>
  </si>
  <si>
    <t>Small (5-19)</t>
  </si>
  <si>
    <t>Medium (20-99)</t>
  </si>
  <si>
    <t>Large (100-199)</t>
  </si>
  <si>
    <t>Very large (200+)</t>
  </si>
  <si>
    <t>Large and Very Large (100+)</t>
  </si>
  <si>
    <t>Small (5-19)</t>
  </si>
  <si>
    <t>Medium (20-99)</t>
  </si>
  <si>
    <t>Large (100-199)</t>
  </si>
  <si>
    <t>Very large (200+)</t>
  </si>
  <si>
    <t>Medium, Large and Very Large (20+)</t>
  </si>
  <si>
    <t>Small (5-19)</t>
  </si>
  <si>
    <t>Medium (20-99)</t>
  </si>
  <si>
    <t>Large (100-199)</t>
  </si>
  <si>
    <t>Very large (200+)</t>
  </si>
  <si>
    <t>Large and Very Large (100+)</t>
  </si>
  <si>
    <t>Small (5-19)</t>
  </si>
  <si>
    <t>Medium (20-99)</t>
  </si>
  <si>
    <t>Large (100-199)</t>
  </si>
  <si>
    <t>Very large (200+)</t>
  </si>
  <si>
    <t>Small (5-19)</t>
  </si>
  <si>
    <t>Medium (20-99)</t>
  </si>
  <si>
    <t>Large (100-199)</t>
  </si>
  <si>
    <t>Very large (200+)</t>
  </si>
  <si>
    <t>Large and Very Large (100+)</t>
  </si>
  <si>
    <t>Medium, Large and Very Large (20+)</t>
  </si>
  <si>
    <t>Small (5-19)</t>
  </si>
  <si>
    <t>Medium (20-99)</t>
  </si>
  <si>
    <t>Large (100-199)</t>
  </si>
  <si>
    <t>Very large (200+)</t>
  </si>
  <si>
    <t>Small (5-19)</t>
  </si>
  <si>
    <t>Medium (20-99)</t>
  </si>
  <si>
    <t>Large (100-199)</t>
  </si>
  <si>
    <t>Very large (200+)</t>
  </si>
  <si>
    <t>Small (5-19)</t>
  </si>
  <si>
    <t>Medium (20-99)</t>
  </si>
  <si>
    <t>Large (100-199)</t>
  </si>
  <si>
    <t>Very large (200+)</t>
  </si>
  <si>
    <t>Small and Medium (5-99)</t>
  </si>
  <si>
    <t>Small (5-19)</t>
  </si>
  <si>
    <t>Medium (20-99)</t>
  </si>
  <si>
    <t>Large (100-199)</t>
  </si>
  <si>
    <t>Very large (200+)</t>
  </si>
  <si>
    <t>Small (5-19)</t>
  </si>
  <si>
    <t>Medium (20-99)</t>
  </si>
  <si>
    <t>Large (100-199)</t>
  </si>
  <si>
    <t>Very large (200+)</t>
  </si>
  <si>
    <t>Small (5-19)</t>
  </si>
  <si>
    <t>Medium (20-99)</t>
  </si>
  <si>
    <t>Large (100-199)</t>
  </si>
  <si>
    <t>Very large (200+)</t>
  </si>
  <si>
    <t>_Food</t>
  </si>
  <si>
    <t>_Textiles</t>
  </si>
  <si>
    <t>_Garments</t>
  </si>
  <si>
    <t>_Chemicals_and_Chemical_Products</t>
  </si>
  <si>
    <t>_Non_Metallic_Mineral_Products</t>
  </si>
  <si>
    <t>_Basic_Metals</t>
  </si>
  <si>
    <t>_Fabricated_Metal_Products</t>
  </si>
  <si>
    <t>_Machinery_and_Equipment</t>
  </si>
  <si>
    <t>_Motor_Vehicles</t>
  </si>
  <si>
    <t>_Other_Manufacturing</t>
  </si>
  <si>
    <t>_Construction</t>
  </si>
  <si>
    <t>_Wholesale</t>
  </si>
  <si>
    <t>_Retail</t>
  </si>
  <si>
    <t>_Hotels</t>
  </si>
  <si>
    <t>_Restaurants</t>
  </si>
  <si>
    <t>_IT_and_IT_Services</t>
  </si>
  <si>
    <t>_Other_Services</t>
  </si>
  <si>
    <t>stratificationregionname</t>
  </si>
  <si>
    <t>Andhra Pradesh</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</si>
  <si>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</si>
  <si>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</si>
  <si>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</si>
  <si>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</si>
  <si>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</si>
  <si>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</si>
  <si>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</si>
  <si>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</si>
  <si>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</si>
  <si>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</si>
  <si>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</si>
  <si>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</si>
  <si>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</si>
  <si>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</si>
  <si>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</si>
  <si>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</si>
  <si>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</si>
  <si>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</si>
  <si>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 xml:space="preserve">Rajasthan </t>
  </si>
  <si>
    <t xml:space="preserve">Tamil Nadu </t>
  </si>
  <si>
    <t>Uttar Pradesh</t>
  </si>
  <si>
    <t>Uttarakhand</t>
  </si>
  <si>
    <t>West Bengal</t>
  </si>
  <si>
    <t>stratificationsizename</t>
  </si>
  <si>
    <t>Small (5-19)</t>
  </si>
  <si>
    <t>Medium (20-99)</t>
  </si>
  <si>
    <t>Large (100-199)</t>
  </si>
  <si>
    <t>Very large (200+)</t>
  </si>
  <si>
    <t>Large and Very Large (100+)</t>
  </si>
  <si>
    <t>Small (5-19)</t>
  </si>
  <si>
    <t>Medium (20-99)</t>
  </si>
  <si>
    <t>Large (100-199)</t>
  </si>
  <si>
    <t>Very large (200+)</t>
  </si>
  <si>
    <t>Small (5-19)</t>
  </si>
  <si>
    <t>Medium (20-99)</t>
  </si>
  <si>
    <t>Large (100-199)</t>
  </si>
  <si>
    <t>Very large (200+)</t>
  </si>
  <si>
    <t>Large and Very Large (100+)</t>
  </si>
  <si>
    <t>Small and Medium (5-99)</t>
  </si>
  <si>
    <t>Medium, Large and Very Large (20+)</t>
  </si>
  <si>
    <t>All Sizes (5+)</t>
  </si>
  <si>
    <t>Small (5-19)</t>
  </si>
  <si>
    <t>Medium (20-99)</t>
  </si>
  <si>
    <t>Large (100-199)</t>
  </si>
  <si>
    <t>Very large (200+)</t>
  </si>
  <si>
    <t>Large and Very Large (100+)</t>
  </si>
  <si>
    <t>Medium, Large and Very Large (20+)</t>
  </si>
  <si>
    <t>Small (5-19)</t>
  </si>
  <si>
    <t>Medium (20-99)</t>
  </si>
  <si>
    <t>Large (100-199)</t>
  </si>
  <si>
    <t>Very large (200+)</t>
  </si>
  <si>
    <t>Large and Very Large (100+)</t>
  </si>
  <si>
    <t>Medium, Large and Very Large (20+)</t>
  </si>
  <si>
    <t>All Sizes (5+)</t>
  </si>
  <si>
    <t>Small (5-19)</t>
  </si>
  <si>
    <t>Medium (20-99)</t>
  </si>
  <si>
    <t>Large (100-199)</t>
  </si>
  <si>
    <t>Very large (200+)</t>
  </si>
  <si>
    <t>Large and Very Large (100+)</t>
  </si>
  <si>
    <t>All Sizes (5+)</t>
  </si>
  <si>
    <t>Small (5-19)</t>
  </si>
  <si>
    <t>Medium (20-99)</t>
  </si>
  <si>
    <t>Large (100-199)</t>
  </si>
  <si>
    <t>Very large (200+)</t>
  </si>
  <si>
    <t>Large and Very Large (100+)</t>
  </si>
  <si>
    <t>Small (5-19)</t>
  </si>
  <si>
    <t>Medium (20-99)</t>
  </si>
  <si>
    <t>Large (100-199)</t>
  </si>
  <si>
    <t>Very large (200+)</t>
  </si>
  <si>
    <t>Large and Very Large (100+)</t>
  </si>
  <si>
    <t>Small and Medium (5-99)</t>
  </si>
  <si>
    <t>Medium, Large and Very Large (20+)</t>
  </si>
  <si>
    <t>Small (5-19)</t>
  </si>
  <si>
    <t>Medium (20-99)</t>
  </si>
  <si>
    <t>Large (100-199)</t>
  </si>
  <si>
    <t>Very large (200+)</t>
  </si>
  <si>
    <t>Large and Very Large (100+)</t>
  </si>
  <si>
    <t>Medium, Large and Very Large (20+)</t>
  </si>
  <si>
    <t>Small (5-19)</t>
  </si>
  <si>
    <t>Medium (20-99)</t>
  </si>
  <si>
    <t>Large (100-199)</t>
  </si>
  <si>
    <t>Very large (200+)</t>
  </si>
  <si>
    <t>Small (5-19)</t>
  </si>
  <si>
    <t>Medium (20-99)</t>
  </si>
  <si>
    <t>Large (100-199)</t>
  </si>
  <si>
    <t>Very large (200+)</t>
  </si>
  <si>
    <t>Medium, Large and Very Large (20+)</t>
  </si>
  <si>
    <t>Small (5-19)</t>
  </si>
  <si>
    <t>Medium (20-99)</t>
  </si>
  <si>
    <t>Large (100-199)</t>
  </si>
  <si>
    <t>Very large (200+)</t>
  </si>
  <si>
    <t>Small and Medium (5-99)</t>
  </si>
  <si>
    <t>Small (5-19)</t>
  </si>
  <si>
    <t>Medium (20-99)</t>
  </si>
  <si>
    <t>Large (100-199)</t>
  </si>
  <si>
    <t>Very large (200+)</t>
  </si>
  <si>
    <t>Small and Medium (5-99)</t>
  </si>
  <si>
    <t>Medium, Large and Very Large (20+)</t>
  </si>
  <si>
    <t>All Sizes (5+)</t>
  </si>
  <si>
    <t>Small (5-19)</t>
  </si>
  <si>
    <t>Medium (20-99)</t>
  </si>
  <si>
    <t>Large (100-199)</t>
  </si>
  <si>
    <t>Very large (200+)</t>
  </si>
  <si>
    <t>Large and Very Large (100+)</t>
  </si>
  <si>
    <t>Small (5-19)</t>
  </si>
  <si>
    <t>Medium (20-99)</t>
  </si>
  <si>
    <t>Large (100-199)</t>
  </si>
  <si>
    <t>Very large (200+)</t>
  </si>
  <si>
    <t>Medium, Large and Very Large (20+)</t>
  </si>
  <si>
    <t>Small (5-19)</t>
  </si>
  <si>
    <t>Medium (20-99)</t>
  </si>
  <si>
    <t>Large (100-199)</t>
  </si>
  <si>
    <t>Very large (200+)</t>
  </si>
  <si>
    <t>Large and Very Large (100+)</t>
  </si>
  <si>
    <t>Small (5-19)</t>
  </si>
  <si>
    <t>Medium (20-99)</t>
  </si>
  <si>
    <t>Large (100-199)</t>
  </si>
  <si>
    <t>Very large (200+)</t>
  </si>
  <si>
    <t>Small (5-19)</t>
  </si>
  <si>
    <t>Medium (20-99)</t>
  </si>
  <si>
    <t>Large (100-199)</t>
  </si>
  <si>
    <t>Very large (200+)</t>
  </si>
  <si>
    <t>Large and Very Large (100+)</t>
  </si>
  <si>
    <t>Medium, Large and Very Large (20+)</t>
  </si>
  <si>
    <t>Small (5-19)</t>
  </si>
  <si>
    <t>Medium (20-99)</t>
  </si>
  <si>
    <t>Large (100-199)</t>
  </si>
  <si>
    <t>Very large (200+)</t>
  </si>
  <si>
    <t>Small (5-19)</t>
  </si>
  <si>
    <t>Medium (20-99)</t>
  </si>
  <si>
    <t>Large (100-199)</t>
  </si>
  <si>
    <t>Very large (200+)</t>
  </si>
  <si>
    <t>Small (5-19)</t>
  </si>
  <si>
    <t>Medium (20-99)</t>
  </si>
  <si>
    <t>Large (100-199)</t>
  </si>
  <si>
    <t>Very large (200+)</t>
  </si>
  <si>
    <t>Small and Medium (5-99)</t>
  </si>
  <si>
    <t>Small (5-19)</t>
  </si>
  <si>
    <t>Medium (20-99)</t>
  </si>
  <si>
    <t>Large (100-199)</t>
  </si>
  <si>
    <t>Very large (200+)</t>
  </si>
  <si>
    <t>Small (5-19)</t>
  </si>
  <si>
    <t>Medium (20-99)</t>
  </si>
  <si>
    <t>Large (100-199)</t>
  </si>
  <si>
    <t>Very large (200+)</t>
  </si>
  <si>
    <t>Small (5-19)</t>
  </si>
  <si>
    <t>Medium (20-99)</t>
  </si>
  <si>
    <t>Large (100-199)</t>
  </si>
  <si>
    <t>Very large (200+)</t>
  </si>
  <si>
    <t>_Food</t>
  </si>
  <si>
    <t>_Textiles</t>
  </si>
  <si>
    <t>_Garments</t>
  </si>
  <si>
    <t>_Chemicals_and_Chemical_Products</t>
  </si>
  <si>
    <t>_Non_Metallic_Mineral_Products</t>
  </si>
  <si>
    <t>_Basic_Metals</t>
  </si>
  <si>
    <t>_Fabricated_Metal_Products</t>
  </si>
  <si>
    <t>_Machinery_and_Equipment</t>
  </si>
  <si>
    <t>_Motor_Vehicles</t>
  </si>
  <si>
    <t>_Other_Manufacturing</t>
  </si>
  <si>
    <t>_Construction</t>
  </si>
  <si>
    <t>_Wholesale</t>
  </si>
  <si>
    <t>_Retail</t>
  </si>
  <si>
    <t>_Hotels</t>
  </si>
  <si>
    <t>_Restaurants</t>
  </si>
  <si>
    <t>_IT_and_IT_Services</t>
  </si>
  <si>
    <t>_Other_Services</t>
  </si>
  <si>
    <t>stratificationregionname</t>
  </si>
  <si>
    <t>Andhra Pradesh</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</si>
  <si>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</si>
  <si>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</si>
  <si>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</si>
  <si>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</si>
  <si>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</si>
  <si>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</si>
  <si>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</si>
  <si>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</si>
  <si>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</si>
  <si>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</si>
  <si>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</si>
  <si>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</si>
  <si>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</si>
  <si>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</si>
  <si>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</si>
  <si>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</si>
  <si>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</si>
  <si>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</si>
  <si>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 xml:space="preserve">Rajasthan </t>
  </si>
  <si>
    <t xml:space="preserve">Tamil Nadu </t>
  </si>
  <si>
    <t>Uttar Pradesh</t>
  </si>
  <si>
    <t>Uttarakhand</t>
  </si>
  <si>
    <t>West Bengal</t>
  </si>
  <si>
    <t>stratificationsizename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</si>
  <si>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</si>
  <si>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</si>
  <si>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</si>
  <si>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</si>
  <si>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</si>
  <si>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</si>
  <si>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</si>
  <si>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</si>
  <si>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</si>
  <si>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</si>
  <si>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</si>
  <si>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</si>
  <si>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</si>
  <si>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</si>
  <si>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</si>
  <si>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</si>
  <si>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</si>
  <si>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</si>
  <si>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</si>
  <si>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</si>
  <si>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</si>
  <si>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</si>
  <si>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</si>
  <si>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</si>
  <si>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</si>
  <si>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</si>
  <si>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</si>
  <si>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</si>
  <si>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</si>
  <si>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</si>
  <si>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</si>
  <si>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</si>
  <si>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</si>
  <si>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</si>
  <si>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</si>
  <si>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</si>
  <si>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</si>
  <si>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</si>
  <si>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</si>
  <si>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</si>
  <si>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</si>
  <si>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</si>
  <si>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</si>
  <si>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</si>
  <si>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</si>
  <si>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</si>
  <si>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</si>
  <si>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</si>
  <si>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</si>
  <si>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</si>
  <si>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</si>
  <si>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</si>
  <si>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</si>
  <si>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</si>
  <si>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</si>
  <si>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</si>
  <si>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</si>
  <si>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</si>
  <si>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</si>
  <si>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</si>
  <si>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</si>
  <si>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</si>
  <si>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</si>
  <si>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</si>
  <si>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</si>
  <si>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</si>
  <si>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</si>
  <si>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</si>
  <si>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</si>
  <si>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</si>
  <si>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</si>
  <si>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</si>
  <si>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</si>
  <si>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</si>
  <si>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</si>
  <si>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</si>
  <si>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</si>
  <si>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</si>
  <si>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</si>
  <si>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</si>
  <si>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</si>
  <si>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</si>
  <si>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</si>
  <si>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</si>
  <si>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</si>
  <si>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</si>
  <si>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</si>
  <si>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</si>
  <si>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</si>
  <si>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</si>
  <si>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</si>
  <si>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</si>
  <si>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</si>
  <si>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</si>
  <si>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</si>
  <si>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</si>
  <si>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_Food</t>
  </si>
  <si>
    <t>_Textiles</t>
  </si>
  <si>
    <t>_Garments</t>
  </si>
  <si>
    <t>_Chemicals_and_Chemical_Products</t>
  </si>
  <si>
    <t>_Non_Metallic_Mineral_Products</t>
  </si>
  <si>
    <t>_Basic_Metals</t>
  </si>
  <si>
    <t>_Fabricated_Metal_Products</t>
  </si>
  <si>
    <t>_Machinery_and_Equipment</t>
  </si>
  <si>
    <t>_Motor_Vehicles</t>
  </si>
  <si>
    <t>_Other_Manufacturing</t>
  </si>
  <si>
    <t>_Construction</t>
  </si>
  <si>
    <t>_Wholesale</t>
  </si>
  <si>
    <t>_Retail</t>
  </si>
  <si>
    <t>_Hotels</t>
  </si>
  <si>
    <t>_Restaurants</t>
  </si>
  <si>
    <t>_IT_and_IT_Services</t>
  </si>
  <si>
    <t>_Other_Services</t>
  </si>
  <si>
    <t>stratificationregionname</t>
  </si>
  <si>
    <t>Andhra Pradesh</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</si>
  <si>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</si>
  <si>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</si>
  <si>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</si>
  <si>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</si>
  <si>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</si>
  <si>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</si>
  <si>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</si>
  <si>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</si>
  <si>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</si>
  <si>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</si>
  <si>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</si>
  <si>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</si>
  <si>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</si>
  <si>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</si>
  <si>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</si>
  <si>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</si>
  <si>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</si>
  <si>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</si>
  <si>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 xml:space="preserve">Rajasthan </t>
  </si>
  <si>
    <t xml:space="preserve">Tamil Nadu </t>
  </si>
  <si>
    <t>Uttar Pradesh</t>
  </si>
  <si>
    <t>Uttarakhand</t>
  </si>
  <si>
    <t>West Bengal</t>
  </si>
  <si>
    <t>stratificationsizename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</si>
  <si>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</si>
  <si>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</si>
  <si>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</si>
  <si>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</si>
  <si>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</si>
  <si>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</si>
  <si>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</si>
  <si>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</si>
  <si>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</si>
  <si>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</si>
  <si>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</si>
  <si>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</si>
  <si>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</si>
  <si>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</si>
  <si>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</si>
  <si>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</si>
  <si>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</si>
  <si>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</si>
  <si>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</si>
  <si>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</si>
  <si>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</si>
  <si>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</si>
  <si>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</si>
  <si>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</si>
  <si>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</si>
  <si>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</si>
  <si>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</si>
  <si>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</si>
  <si>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</si>
  <si>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</si>
  <si>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</si>
  <si>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</si>
  <si>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</si>
  <si>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</si>
  <si>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</si>
  <si>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</si>
  <si>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</si>
  <si>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</si>
  <si>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</si>
  <si>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</si>
  <si>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</si>
  <si>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</si>
  <si>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</si>
  <si>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</si>
  <si>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</si>
  <si>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</si>
  <si>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</si>
  <si>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</si>
  <si>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</si>
  <si>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</si>
  <si>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</si>
  <si>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</si>
  <si>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</si>
  <si>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</si>
  <si>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</si>
  <si>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</si>
  <si>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</si>
  <si>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</si>
  <si>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</si>
  <si>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</si>
  <si>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</si>
  <si>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</si>
  <si>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</si>
  <si>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</si>
  <si>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</si>
  <si>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</si>
  <si>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</si>
  <si>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</si>
  <si>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</si>
  <si>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</si>
  <si>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</si>
  <si>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</si>
  <si>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</si>
  <si>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</si>
  <si>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</si>
  <si>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</si>
  <si>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</si>
  <si>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</si>
  <si>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</si>
  <si>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</si>
  <si>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</si>
  <si>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</si>
  <si>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</si>
  <si>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</si>
  <si>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</si>
  <si>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</si>
  <si>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</si>
  <si>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</si>
  <si>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</si>
  <si>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</si>
  <si>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</si>
  <si>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</si>
  <si>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Small (5-19)</t>
  </si>
  <si>
    <t>Medium (20-99)</t>
  </si>
  <si>
    <t>Large (100-199)</t>
  </si>
  <si>
    <t>Very Large (200 or more)</t>
  </si>
  <si>
    <t>_Food</t>
  </si>
  <si>
    <t>_Textiles</t>
  </si>
  <si>
    <t>_Garments</t>
  </si>
  <si>
    <t>_Chemicals_and_Chemical_Products</t>
  </si>
  <si>
    <t>_Non_Metallic_Mineral_Products</t>
  </si>
  <si>
    <t>_Basic_Metals</t>
  </si>
  <si>
    <t>_Fabricated_Metal_Products</t>
  </si>
  <si>
    <t>_Machinery_and_Equipment</t>
  </si>
  <si>
    <t>_Motor_Vehicles</t>
  </si>
  <si>
    <t>_Other_Manufacturing</t>
  </si>
  <si>
    <t>_Construction</t>
  </si>
  <si>
    <t>_Wholesale</t>
  </si>
  <si>
    <t>_Retail</t>
  </si>
  <si>
    <t>_Hotels</t>
  </si>
  <si>
    <t>_Restaurants</t>
  </si>
  <si>
    <t>_IT_and_IT_Services</t>
  </si>
  <si>
    <t>_Other_Services</t>
  </si>
  <si>
    <t>Survey</t>
  </si>
  <si>
    <t>India 2022</t>
  </si>
  <si>
    <t>Cell</t>
  </si>
  <si>
    <t>Region</t>
  </si>
  <si>
    <t>Sector</t>
  </si>
  <si>
    <t>Size</t>
  </si>
  <si>
    <t>Fresh/Panel</t>
  </si>
  <si>
    <t>India 2022</t>
  </si>
  <si>
    <t>Name</t>
  </si>
  <si>
    <t>Andhra Pradesh</t>
  </si>
  <si>
    <t>Telangana</t>
  </si>
  <si>
    <t>Arunachal Pradesh, Nagaland, Manipur, Tripura, and Meghalaya</t>
  </si>
  <si>
    <t xml:space="preserve">Assam </t>
  </si>
  <si>
    <t xml:space="preserve">Bihar </t>
  </si>
  <si>
    <t xml:space="preserve">Chhattisgarh </t>
  </si>
  <si>
    <t xml:space="preserve">Delhi </t>
  </si>
  <si>
    <t xml:space="preserve">Goa </t>
  </si>
  <si>
    <t xml:space="preserve">Gujarat </t>
  </si>
  <si>
    <t xml:space="preserve">Haryana </t>
  </si>
  <si>
    <t xml:space="preserve">Himachal Pradesh </t>
  </si>
  <si>
    <t>Jammu &amp; Kashmir (union territory)</t>
  </si>
  <si>
    <t xml:space="preserve">Jharkhand </t>
  </si>
  <si>
    <t xml:space="preserve">Karnataka </t>
  </si>
  <si>
    <t xml:space="preserve">Kerala </t>
  </si>
  <si>
    <t>Madhya Pradesh</t>
  </si>
  <si>
    <t xml:space="preserve">Maharashtra </t>
  </si>
  <si>
    <t>Odisha</t>
  </si>
  <si>
    <t xml:space="preserve">Punjab </t>
  </si>
  <si>
    <t xml:space="preserve">Rajasthan </t>
  </si>
  <si>
    <t xml:space="preserve">Tamil Nadu </t>
  </si>
  <si>
    <t>Uttar Pradesh</t>
  </si>
  <si>
    <t>Uttarakhand</t>
  </si>
  <si>
    <t>West Bengal</t>
  </si>
  <si>
    <t>Food</t>
  </si>
  <si>
    <t>Textiles</t>
  </si>
  <si>
    <t>Garments</t>
  </si>
  <si>
    <t>Chemicals &amp; Chemical Products</t>
  </si>
  <si>
    <t>Non-Metallic Mineral Products</t>
  </si>
  <si>
    <t>Basic Metals</t>
  </si>
  <si>
    <t>Fabricated Metal Products</t>
  </si>
  <si>
    <t>Machinery &amp; Equipment</t>
  </si>
  <si>
    <t>Motor Vehicles</t>
  </si>
  <si>
    <t>Other Manufacturing</t>
  </si>
  <si>
    <t>Construction</t>
  </si>
  <si>
    <t>Wholesale</t>
  </si>
  <si>
    <t>Retail</t>
  </si>
  <si>
    <t>Hotels</t>
  </si>
  <si>
    <t>Restaurants</t>
  </si>
  <si>
    <t>IT &amp; IT Services</t>
  </si>
  <si>
    <t>Other Services</t>
  </si>
  <si>
    <t>Small (5-19)</t>
  </si>
  <si>
    <t>Medium (20-99)</t>
  </si>
  <si>
    <t>Large (100-199)</t>
  </si>
  <si>
    <t>Very large (200+)</t>
  </si>
  <si>
    <t>Fresh</t>
  </si>
  <si>
    <t>Panel</t>
  </si>
  <si>
    <t>India 2022</t>
  </si>
  <si>
    <t>Yield</t>
  </si>
  <si>
    <t>Survey_response_rate</t>
  </si>
  <si>
    <t>Frame_quality</t>
  </si>
  <si>
    <t>Survey</t>
  </si>
  <si>
    <t>India 2022</t>
  </si>
  <si>
    <t>Cell</t>
  </si>
  <si>
    <t>Fresh/Panel</t>
  </si>
  <si>
    <t>Size</t>
  </si>
  <si>
    <t>Region</t>
  </si>
  <si>
    <t>Sector</t>
  </si>
  <si>
    <t>India 2022</t>
  </si>
  <si>
    <t>Name</t>
  </si>
  <si>
    <t>Fresh</t>
  </si>
  <si>
    <t>Panel</t>
  </si>
  <si>
    <t>Small (5-19)</t>
  </si>
  <si>
    <t>Medium (20-99)</t>
  </si>
  <si>
    <t>Large (100+)</t>
  </si>
  <si>
    <t>Andhra Pradesh</t>
  </si>
  <si>
    <t>Telangana</t>
  </si>
  <si>
    <t>Arunachal Pradesh, Nagaland, Manipur, Tripura, &amp; Meghalaya</t>
  </si>
  <si>
    <t>Assam</t>
  </si>
  <si>
    <t>Bihar</t>
  </si>
  <si>
    <t>Chhattisgarh</t>
  </si>
  <si>
    <t>Delhi</t>
  </si>
  <si>
    <t>Goa</t>
  </si>
  <si>
    <t>Gujarat</t>
  </si>
  <si>
    <t>Haryana</t>
  </si>
  <si>
    <t>Himachal Pradesh</t>
  </si>
  <si>
    <t>Jammu &amp; Kashmir (union territory)</t>
  </si>
  <si>
    <t xml:space="preserve">Jharkhand </t>
  </si>
  <si>
    <t>Karnataka</t>
  </si>
  <si>
    <t>Kerala</t>
  </si>
  <si>
    <t>Madhya Pradesh</t>
  </si>
  <si>
    <t>Maharashtra</t>
  </si>
  <si>
    <t>Odisha</t>
  </si>
  <si>
    <t>Punjab</t>
  </si>
  <si>
    <t>Rajasthan</t>
  </si>
  <si>
    <t>Tamil Nadu</t>
  </si>
  <si>
    <t>Uttar Pradesh</t>
  </si>
  <si>
    <t>Uttarakhand</t>
  </si>
  <si>
    <t>West Bengal</t>
  </si>
  <si>
    <t>Basic Metals</t>
  </si>
  <si>
    <t>Chemicals &amp; Chemical Products</t>
  </si>
  <si>
    <t>Construction</t>
  </si>
  <si>
    <t>Fabricated Metal Products</t>
  </si>
  <si>
    <t>Food</t>
  </si>
  <si>
    <t>Garments</t>
  </si>
  <si>
    <t>Hotels</t>
  </si>
  <si>
    <t>IT &amp; IT Services</t>
  </si>
  <si>
    <t>Machinery &amp; Equipment</t>
  </si>
  <si>
    <t>Motor Vehicles</t>
  </si>
  <si>
    <t>Non-Metallic Mineral Products</t>
  </si>
  <si>
    <t>Other Manufacturing</t>
  </si>
  <si>
    <t>Other Services</t>
  </si>
  <si>
    <t>Restaurants</t>
  </si>
  <si>
    <t>Retail</t>
  </si>
  <si>
    <t>Textiles</t>
  </si>
  <si>
    <t>Wholesale</t>
  </si>
  <si>
    <t>India 2022</t>
  </si>
  <si>
    <t>rr_d2</t>
  </si>
  <si>
    <t>rr_l1</t>
  </si>
  <si>
    <t>rr_n2a</t>
  </si>
  <si>
    <t>rr_TFP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</si>
</sst>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00000000000000%"/>
  </numFmts>
  <fonts count="17">
    <font>
      <sz val="11"/>
      <name val="Calibri"/>
    </font>
    <font>
      <sz val="11"/>
      <color theme="1"/>
      <name val="Calibri"/>
      <family val="2"/>
      <scheme val="minor"/>
    </font>
    <font>
      <sz val="11"/>
      <name val="Calibri"/>
      <family val="2"/>
    </font>
    <font>
      <b/>
      <sz val="11"/>
      <color theme="3"/>
      <name val="Calibri"/>
      <family val="2"/>
      <scheme val="minor"/>
    </font>
    <font>
      <b/>
      <sz val="11"/>
      <color theme="1"/>
      <name val="Calibri"/>
      <family val="2"/>
      <scheme val="minor"/>
    </font>
    <font>
      <b/>
      <sz val="10"/>
      <name val="Times New Roman"/>
      <family val="1"/>
    </font>
    <font>
      <sz val="10"/>
      <name val="Times New Roman"/>
      <family val="1"/>
    </font>
    <font>
      <b/>
      <sz val="10"/>
      <color theme="1"/>
      <name val="Times New Roman"/>
      <family val="1"/>
    </font>
    <font>
      <sz val="8"/>
      <name val="Arial"/>
      <family val="2"/>
    </font>
    <font>
      <sz val="8"/>
      <name val="Arial"/>
      <family val="2"/>
      <charset val="204"/>
    </font>
    <font>
      <b/>
      <sz val="11"/>
      <name val="Calibri"/>
      <family val="2"/>
    </font>
    <font>
      <sz val="12"/>
      <name val="Times New Roman"/>
      <family val="1"/>
    </font>
    <font>
      <b/>
      <sz val="12"/>
      <name val="Times New Roman"/>
      <family val="1"/>
    </font>
    <font>
      <sz val="11"/>
      <name val="Calibri"/>
      <family val="2"/>
    </font>
    <font>
      <sz val="9"/>
      <name val="Times New Roman"/>
      <family val="1"/>
    </font>
    <font>
      <i/>
      <sz val="9"/>
      <name val="Times New Roman"/>
      <family val="1"/>
    </font>
    <font>
      <i/>
      <vertAlign val="superscript"/>
      <sz val="9"/>
      <name val="Times New Roman"/>
      <family val="1"/>
    </font>
  </fonts>
  <fills count="3">
    <fill>
      <patternFill patternType="none"/>
    </fill>
    <fill>
      <patternFill patternType="gray125"/>
    </fill>
    <fill>
      <patternFill patternType="solid">
        <fgColor theme="8" tint="0.79995117038483843"/>
        <bgColor indexed="64"/>
      </patternFill>
    </fill>
  </fills>
  <borders count="8">
    <border>
      <left/>
      <right/>
      <top/>
      <bottom/>
      <diagonal/>
    </border>
    <border>
      <left/>
      <right/>
      <top/>
      <bottom style="medium">
        <color theme="4" tint="0.39997558519241921"/>
      </bottom>
      <diagonal/>
    </border>
    <border>
      <left/>
      <right/>
      <top style="thin">
        <color theme="4"/>
      </top>
      <bottom style="double">
        <color theme="4"/>
      </bottom>
      <diagonal/>
    </border>
    <border>
      <left/>
      <right/>
      <top/>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style="double">
        <color indexed="64"/>
      </top>
      <bottom/>
      <diagonal/>
    </border>
  </borders>
  <cellStyleXfs count="8">
    <xf numFmtId="0" fontId="0" fillId="0" borderId="0"/>
    <xf numFmtId="9"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8" fillId="0" borderId="0" applyBorder="0"/>
    <xf numFmtId="0" fontId="9" fillId="0" borderId="0" applyBorder="0"/>
    <xf numFmtId="0" fontId="1" fillId="0" borderId="0"/>
    <xf numFmtId="43" fontId="13" fillId="0" borderId="0" applyFont="0" applyFill="0" applyBorder="0" applyAlignment="0" applyProtection="0"/>
  </cellStyleXfs>
  <cellXfs count="43">
    <xf numFmtId="0" fontId="0" fillId="0" borderId="0" xfId="0"/>
    <xf numFmtId="0" fontId="5" fillId="2" borderId="1" xfId="2" applyFont="1" applyFill="1" applyAlignment="1">
      <alignment horizontal="right" wrapText="1"/>
    </xf>
    <xf numFmtId="0" fontId="6" fillId="0" borderId="0" xfId="0" applyFont="1"/>
    <xf numFmtId="0" fontId="3" fillId="2" borderId="1" xfId="2" applyFill="1"/>
    <xf numFmtId="0" fontId="5" fillId="0" borderId="0" xfId="0" applyFont="1"/>
    <xf numFmtId="0" fontId="7" fillId="2" borderId="2" xfId="3" applyFont="1" applyFill="1"/>
    <xf numFmtId="1" fontId="6" fillId="0" borderId="0" xfId="0" applyNumberFormat="1" applyFont="1"/>
    <xf numFmtId="1" fontId="7" fillId="2" borderId="2" xfId="3" applyNumberFormat="1" applyFont="1" applyFill="1"/>
    <xf numFmtId="0" fontId="10" fillId="0" borderId="0" xfId="0" applyFont="1"/>
    <xf numFmtId="1" fontId="10" fillId="0" borderId="0" xfId="0" applyNumberFormat="1" applyFont="1"/>
    <xf numFmtId="0" fontId="2" fillId="0" borderId="0" xfId="0" applyFont="1"/>
    <xf numFmtId="3" fontId="0" fillId="0" borderId="3" xfId="0" applyNumberFormat="1" applyBorder="1"/>
    <xf numFmtId="0" fontId="3" fillId="2" borderId="1" xfId="2" applyNumberFormat="1" applyFill="1"/>
    <xf numFmtId="0" fontId="5" fillId="2" borderId="1" xfId="2" applyNumberFormat="1" applyFont="1" applyFill="1" applyAlignment="1">
      <alignment horizontal="right" wrapText="1"/>
    </xf>
    <xf numFmtId="0" fontId="0" fillId="0" borderId="0" xfId="0" applyNumberFormat="1"/>
    <xf numFmtId="0" fontId="5" fillId="0" borderId="0" xfId="0" applyNumberFormat="1" applyFont="1"/>
    <xf numFmtId="0" fontId="6" fillId="0" borderId="0" xfId="0" applyNumberFormat="1" applyFont="1"/>
    <xf numFmtId="0" fontId="10" fillId="0" borderId="0" xfId="0" applyNumberFormat="1" applyFont="1"/>
    <xf numFmtId="0" fontId="11" fillId="0" borderId="0" xfId="0" applyFont="1"/>
    <xf numFmtId="9" fontId="11" fillId="0" borderId="3" xfId="1" applyFont="1" applyBorder="1"/>
    <xf numFmtId="9" fontId="11" fillId="0" borderId="5" xfId="1" applyFont="1" applyBorder="1"/>
    <xf numFmtId="9" fontId="11" fillId="0" borderId="4" xfId="1" applyFont="1" applyBorder="1"/>
    <xf numFmtId="164" fontId="11" fillId="0" borderId="3" xfId="1" applyNumberFormat="1" applyFont="1" applyBorder="1"/>
    <xf numFmtId="164" fontId="11" fillId="0" borderId="5" xfId="1" applyNumberFormat="1" applyFont="1" applyBorder="1"/>
    <xf numFmtId="164" fontId="11" fillId="0" borderId="4" xfId="1" applyNumberFormat="1" applyFont="1" applyBorder="1"/>
    <xf numFmtId="3" fontId="11" fillId="0" borderId="3" xfId="1" applyNumberFormat="1" applyFont="1" applyBorder="1"/>
    <xf numFmtId="3" fontId="11" fillId="0" borderId="4" xfId="1" applyNumberFormat="1" applyFont="1" applyBorder="1"/>
    <xf numFmtId="165" fontId="5" fillId="2" borderId="1" xfId="7" applyNumberFormat="1" applyFont="1" applyFill="1" applyBorder="1" applyAlignment="1">
      <alignment horizontal="right" wrapText="1"/>
    </xf>
    <xf numFmtId="165" fontId="10" fillId="0" borderId="0" xfId="7" applyNumberFormat="1" applyFont="1"/>
    <xf numFmtId="165" fontId="7" fillId="2" borderId="2" xfId="7" applyNumberFormat="1" applyFont="1" applyFill="1" applyBorder="1"/>
    <xf numFmtId="165" fontId="0" fillId="0" borderId="0" xfId="7" applyNumberFormat="1" applyFont="1"/>
    <xf numFmtId="3" fontId="6" fillId="0" borderId="0" xfId="0" applyNumberFormat="1" applyFont="1"/>
    <xf numFmtId="166" fontId="0" fillId="0" borderId="0" xfId="0" applyNumberFormat="1"/>
    <xf numFmtId="164" fontId="11" fillId="0" borderId="3" xfId="1" applyNumberFormat="1" applyFont="1" applyBorder="1" applyAlignment="1">
      <alignment horizontal="right"/>
    </xf>
    <xf numFmtId="164" fontId="11" fillId="0" borderId="5" xfId="1" applyNumberFormat="1" applyFont="1" applyBorder="1" applyAlignment="1">
      <alignment horizontal="right"/>
    </xf>
    <xf numFmtId="0" fontId="11" fillId="0" borderId="4" xfId="0" applyFont="1" applyBorder="1"/>
    <xf numFmtId="10" fontId="12" fillId="0" borderId="6" xfId="1" applyNumberFormat="1" applyFont="1" applyBorder="1" applyAlignment="1">
      <alignment wrapText="1"/>
    </xf>
    <xf numFmtId="10" fontId="12" fillId="0" borderId="6" xfId="1" applyNumberFormat="1" applyFont="1" applyBorder="1" applyAlignment="1">
      <alignment horizontal="center" wrapText="1"/>
    </xf>
    <xf numFmtId="0" fontId="0" fillId="0" borderId="4" xfId="0" applyBorder="1"/>
    <xf numFmtId="0" fontId="14" fillId="0" borderId="0" xfId="0" applyFont="1"/>
    <xf numFmtId="0" fontId="14" fillId="0" borderId="0" xfId="0" applyFont="1" applyAlignment="1">
      <alignment vertical="center"/>
    </xf>
    <xf numFmtId="0" fontId="6" fillId="0" borderId="7" xfId="0" applyFont="1" applyBorder="1" applyAlignment="1">
      <alignment horizontal="left" vertical="top" wrapText="1"/>
    </xf>
    <xf numFmtId="0" fontId="6" fillId="0" borderId="3" xfId="0" applyFont="1" applyBorder="1" applyAlignment="1">
      <alignment horizontal="left" vertical="top" wrapText="1"/>
    </xf>
  </cellXfs>
  <cellStyles count="8">
    <cellStyle name="3232" xfId="5" xr:uid="{00000000-0005-0000-0000-000000000000}"/>
    <cellStyle name="Comma" xfId="7" builtinId="3"/>
    <cellStyle name="Heading 3" xfId="2" builtinId="18"/>
    <cellStyle name="Normal" xfId="0" builtinId="0"/>
    <cellStyle name="Normal 2" xfId="6" xr:uid="{00000000-0005-0000-0000-000003000000}"/>
    <cellStyle name="Normal 2 2" xfId="4" xr:uid="{00000000-0005-0000-0000-000004000000}"/>
    <cellStyle name="Percent" xfId="1" builtinId="5"/>
    <cellStyle name="Total" xfId="3" builtinId="25"/>
  </cellStyles>
  <dxfs count="0"/>
  <tableStyles count="0" defaultTableStyle="TableStyleMedium2" defaultPivotStyle="PivotStyleLight16"/>
  <colors>
    <mruColors>
      <color rgb="FFC0504D"/>
      <color rgb="FFB73F0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75A55-99BB-4965-80FE-9E89CD1F9A35}">
  <dimension ref="A1:T99"/>
  <sheetViews>
    <sheetView tabSelected="1" workbookViewId="0"/>
  </sheetViews>
  <sheetFormatPr defaultRowHeight="15"/>
  <cols>
    <col min="1" max="1" width="15" style="14" customWidth="1"/>
    <col min="2" max="2" width="19.85546875" style="14" bestFit="1" customWidth="1"/>
    <col min="3" max="4" width="13.140625" style="14" bestFit="1" customWidth="1"/>
    <col min="5" max="5" width="13.140625" style="17" bestFit="1" customWidth="1"/>
    <col min="6" max="6" width="16.42578125" style="14" bestFit="1" customWidth="1"/>
    <col min="7" max="7" width="15.28515625" style="14" bestFit="1" customWidth="1"/>
    <col min="8" max="8" width="12" style="14" bestFit="1" customWidth="1"/>
    <col min="9" max="9" width="13.28515625" style="14" bestFit="1" customWidth="1"/>
    <col min="10" max="10" width="13" style="14" bestFit="1" customWidth="1"/>
    <col min="11" max="11" width="12" style="14" bestFit="1" customWidth="1"/>
    <col min="12" max="12" width="12.7109375" style="14" customWidth="1"/>
    <col min="13" max="14" width="12" style="14" bestFit="1" customWidth="1"/>
    <col min="15" max="15" width="13.140625" style="14" bestFit="1" customWidth="1"/>
    <col min="16" max="16" width="12" style="14" bestFit="1" customWidth="1"/>
    <col min="17" max="17" width="13.140625" style="14" bestFit="1" customWidth="1"/>
    <col min="18" max="18" width="12" style="14" bestFit="1" customWidth="1"/>
    <col min="19" max="19" width="13.140625" style="14" bestFit="1" customWidth="1"/>
    <col min="20" max="20" width="14.5703125" style="30" bestFit="1" customWidth="1"/>
    <col min="21" max="16384" width="9.140625" style="14"/>
  </cols>
  <sheetData>
    <row r="1" spans="1:20" ht="27" thickBot="1">
      <c r="A1" s="12"/>
      <c r="B1" s="12"/>
      <c r="C1" s="13" t="str">
        <f>RIGHT(SUBSTITUTE(universe!C1,"_"," "),LEN(SUBSTITUTE(universe!C1,"_"," "))-1)</f>
        <v>Food</v>
      </c>
      <c r="D1" s="13" t="str">
        <f>RIGHT(SUBSTITUTE(universe!D1,"_"," "),LEN(SUBSTITUTE(universe!D1,"_"," "))-1)</f>
        <v>Textiles</v>
      </c>
      <c r="E1" s="13" t="str">
        <f>RIGHT(SUBSTITUTE(universe!E1,"_"," "),LEN(SUBSTITUTE(universe!E1,"_"," "))-1)</f>
        <v>Garments</v>
      </c>
      <c r="F1" s="13" t="str">
        <f>RIGHT(SUBSTITUTE(universe!F1,"_"," "),LEN(SUBSTITUTE(universe!F1,"_"," "))-1)</f>
        <v>Chemicals and Chemical Products</v>
      </c>
      <c r="G1" s="13" t="str">
        <f>RIGHT(SUBSTITUTE(universe!G1,"_"," "),LEN(SUBSTITUTE(universe!G1,"_"," "))-1)</f>
        <v>Non Metallic Mineral Products</v>
      </c>
      <c r="H1" s="13" t="str">
        <f>RIGHT(SUBSTITUTE(universe!H1,"_"," "),LEN(SUBSTITUTE(universe!H1,"_"," "))-1)</f>
        <v>Basic Metals</v>
      </c>
      <c r="I1" s="13" t="str">
        <f>RIGHT(SUBSTITUTE(universe!I1,"_"," "),LEN(SUBSTITUTE(universe!I1,"_"," "))-1)</f>
        <v>Fabricated Metal Products</v>
      </c>
      <c r="J1" s="13" t="str">
        <f>RIGHT(SUBSTITUTE(universe!J1,"_"," "),LEN(SUBSTITUTE(universe!J1,"_"," "))-1)</f>
        <v>Machinery and Equipment</v>
      </c>
      <c r="K1" s="13" t="str">
        <f>RIGHT(SUBSTITUTE(universe!K1,"_"," "),LEN(SUBSTITUTE(universe!K1,"_"," "))-1)</f>
        <v>Motor Vehicles</v>
      </c>
      <c r="L1" s="13" t="str">
        <f>RIGHT(SUBSTITUTE(universe!L1,"_"," "),LEN(SUBSTITUTE(universe!L1,"_"," "))-1)</f>
        <v>Other Manufacturing</v>
      </c>
      <c r="M1" s="13" t="str">
        <f>RIGHT(SUBSTITUTE(universe!M1,"_"," "),LEN(SUBSTITUTE(universe!M1,"_"," "))-1)</f>
        <v>Construction</v>
      </c>
      <c r="N1" s="13" t="str">
        <f>RIGHT(SUBSTITUTE(universe!N1,"_"," "),LEN(SUBSTITUTE(universe!N1,"_"," "))-1)</f>
        <v>Wholesale</v>
      </c>
      <c r="O1" s="13" t="str">
        <f>RIGHT(SUBSTITUTE(universe!O1,"_"," "),LEN(SUBSTITUTE(universe!O1,"_"," "))-1)</f>
        <v>Retail</v>
      </c>
      <c r="P1" s="13" t="str">
        <f>RIGHT(SUBSTITUTE(universe!P1,"_"," "),LEN(SUBSTITUTE(universe!P1,"_"," "))-1)</f>
        <v>Hotels</v>
      </c>
      <c r="Q1" s="13" t="str">
        <f>RIGHT(SUBSTITUTE(universe!Q1,"_"," "),LEN(SUBSTITUTE(universe!Q1,"_"," "))-1)</f>
        <v>Restaurants</v>
      </c>
      <c r="R1" s="13" t="str">
        <f>RIGHT(SUBSTITUTE(universe!R1,"_"," "),LEN(SUBSTITUTE(universe!R1,"_"," "))-1)</f>
        <v>IT and IT Services</v>
      </c>
      <c r="S1" s="13" t="str">
        <f>RIGHT(SUBSTITUTE(universe!S1,"_"," "),LEN(SUBSTITUTE(universe!S1,"_"," "))-1)</f>
        <v>Other Services</v>
      </c>
      <c r="T1" s="27" t="str">
        <f>RIGHT(SUBSTITUTE(universe!T1,"_"," "),LEN(SUBSTITUTE(universe!T1,"_"," "))-1)</f>
        <v>Grand Total</v>
      </c>
    </row>
    <row r="2" spans="1:20">
      <c r="A2" s="15" t="str">
        <f>universe!A2</f>
        <v>Andhra Pradesh</v>
      </c>
      <c r="B2" s="16" t="str">
        <f>LEFT(universe!B2,FIND(")",universe!B2))</f>
        <v>Small (5-19)</v>
      </c>
      <c r="C2" s="16">
        <f>universe!C2</f>
        <v>23751</v>
      </c>
      <c r="D2" s="16">
        <f>universe!D2</f>
        <v>3782</v>
      </c>
      <c r="E2" s="16">
        <f>universe!E2</f>
        <v>8207</v>
      </c>
      <c r="F2" s="16">
        <f>universe!F2</f>
        <v>548</v>
      </c>
      <c r="G2" s="16">
        <f>universe!G2</f>
        <v>7366</v>
      </c>
      <c r="H2" s="16">
        <f>universe!H2</f>
        <v>274</v>
      </c>
      <c r="I2" s="16">
        <f>universe!I2</f>
        <v>1935</v>
      </c>
      <c r="J2" s="16">
        <f>universe!J2</f>
        <v>142</v>
      </c>
      <c r="K2" s="16">
        <f>universe!K2</f>
        <v>71</v>
      </c>
      <c r="L2" s="16">
        <f>universe!L2</f>
        <v>24436</v>
      </c>
      <c r="M2" s="16">
        <f>universe!M2</f>
        <v>4997</v>
      </c>
      <c r="N2" s="16">
        <f>universe!N2</f>
        <v>4143</v>
      </c>
      <c r="O2" s="16">
        <f>universe!O2</f>
        <v>36527</v>
      </c>
      <c r="P2" s="16">
        <f>universe!P2</f>
        <v>3540</v>
      </c>
      <c r="Q2" s="16">
        <f>universe!Q2</f>
        <v>11852</v>
      </c>
      <c r="R2" s="16">
        <f>universe!R2</f>
        <v>166</v>
      </c>
      <c r="S2" s="16">
        <f>universe!S2</f>
        <v>12214</v>
      </c>
      <c r="T2" s="28">
        <f>SUM(C2:S5)</f>
        <v>151388</v>
      </c>
    </row>
    <row r="3" spans="1:20">
      <c r="A3" s="15" t="str">
        <f>universe!A3</f>
        <v>Andhra Pradesh</v>
      </c>
      <c r="B3" s="16" t="str">
        <f>LEFT(universe!B3,FIND(")",universe!B3))</f>
        <v>Medium (20-99)</v>
      </c>
      <c r="C3" s="16">
        <f>universe!C3</f>
        <v>1485</v>
      </c>
      <c r="D3" s="16">
        <f>universe!D3</f>
        <v>158</v>
      </c>
      <c r="E3" s="16">
        <f>universe!E3</f>
        <v>42</v>
      </c>
      <c r="F3" s="16">
        <f>universe!F3</f>
        <v>157</v>
      </c>
      <c r="G3" s="16">
        <f>universe!G3</f>
        <v>1400</v>
      </c>
      <c r="H3" s="16">
        <f>universe!H3</f>
        <v>159</v>
      </c>
      <c r="I3" s="16">
        <f>universe!I3</f>
        <v>136</v>
      </c>
      <c r="J3" s="16">
        <f>universe!J3</f>
        <v>47</v>
      </c>
      <c r="K3" s="16">
        <f>universe!K3</f>
        <v>14</v>
      </c>
      <c r="L3" s="16">
        <f>universe!L3</f>
        <v>993</v>
      </c>
      <c r="M3" s="16">
        <f>universe!M3</f>
        <v>56</v>
      </c>
      <c r="N3" s="16">
        <f>universe!N3</f>
        <v>105</v>
      </c>
      <c r="O3" s="16">
        <f>universe!O3</f>
        <v>364</v>
      </c>
      <c r="P3" s="16">
        <f>universe!P3</f>
        <v>151</v>
      </c>
      <c r="Q3" s="16">
        <f>universe!Q3</f>
        <v>215</v>
      </c>
      <c r="R3" s="16">
        <f>universe!R3</f>
        <v>14</v>
      </c>
      <c r="S3" s="16">
        <f>universe!S3</f>
        <v>813</v>
      </c>
      <c r="T3" s="28"/>
    </row>
    <row r="4" spans="1:20">
      <c r="A4" s="15" t="str">
        <f>universe!A4</f>
        <v>Andhra Pradesh</v>
      </c>
      <c r="B4" s="16" t="str">
        <f>LEFT(universe!B4,FIND(")",universe!B4))</f>
        <v>Large (100-199)</v>
      </c>
      <c r="C4" s="16">
        <f>universe!C4</f>
        <v>80</v>
      </c>
      <c r="D4" s="16">
        <f>universe!D4</f>
        <v>36</v>
      </c>
      <c r="E4" s="16">
        <f>universe!E4</f>
        <v>12</v>
      </c>
      <c r="F4" s="16">
        <f>universe!F4</f>
        <v>15</v>
      </c>
      <c r="G4" s="16">
        <f>universe!G4</f>
        <v>27</v>
      </c>
      <c r="H4" s="16">
        <f>universe!H4</f>
        <v>25</v>
      </c>
      <c r="I4" s="16">
        <f>universe!I4</f>
        <v>12</v>
      </c>
      <c r="J4" s="16">
        <f>universe!J4</f>
        <v>10</v>
      </c>
      <c r="K4" s="16">
        <f>universe!K4</f>
        <v>4</v>
      </c>
      <c r="L4" s="16">
        <f>universe!L4</f>
        <v>82</v>
      </c>
      <c r="M4" s="16">
        <f>universe!M4</f>
        <v>6</v>
      </c>
      <c r="N4" s="16">
        <f>universe!N4</f>
        <v>3</v>
      </c>
      <c r="O4" s="16">
        <f>universe!O4</f>
        <v>25</v>
      </c>
      <c r="P4" s="16">
        <f>universe!P4</f>
        <v>9</v>
      </c>
      <c r="Q4" s="16">
        <f>universe!Q4</f>
        <v>6</v>
      </c>
      <c r="R4" s="16">
        <f>universe!R4</f>
        <v>1</v>
      </c>
      <c r="S4" s="16">
        <f>universe!S4</f>
        <v>42</v>
      </c>
      <c r="T4" s="28"/>
    </row>
    <row r="5" spans="1:20">
      <c r="A5" s="15" t="str">
        <f>universe!A5</f>
        <v>Andhra Pradesh</v>
      </c>
      <c r="B5" s="16" t="str">
        <f>LEFT(universe!B5,FIND(")",universe!B5))</f>
        <v>Very Large (200 or more)</v>
      </c>
      <c r="C5" s="16">
        <f>universe!C5</f>
        <v>171</v>
      </c>
      <c r="D5" s="16">
        <f>universe!D5</f>
        <v>90</v>
      </c>
      <c r="E5" s="16">
        <f>universe!E5</f>
        <v>16</v>
      </c>
      <c r="F5" s="16">
        <f>universe!F5</f>
        <v>25</v>
      </c>
      <c r="G5" s="16">
        <f>universe!G5</f>
        <v>50</v>
      </c>
      <c r="H5" s="16">
        <f>universe!H5</f>
        <v>43</v>
      </c>
      <c r="I5" s="16">
        <f>universe!I5</f>
        <v>9</v>
      </c>
      <c r="J5" s="16">
        <f>universe!J5</f>
        <v>26</v>
      </c>
      <c r="K5" s="16">
        <f>universe!K5</f>
        <v>9</v>
      </c>
      <c r="L5" s="16">
        <f>universe!L5</f>
        <v>180</v>
      </c>
      <c r="M5" s="16">
        <f>universe!M5</f>
        <v>2</v>
      </c>
      <c r="N5" s="16">
        <f>universe!N5</f>
        <v>7</v>
      </c>
      <c r="O5" s="16">
        <f>universe!O5</f>
        <v>30</v>
      </c>
      <c r="P5" s="16">
        <f>universe!P5</f>
        <v>7</v>
      </c>
      <c r="Q5" s="16">
        <f>universe!Q5</f>
        <v>3</v>
      </c>
      <c r="R5" s="16">
        <f>universe!R5</f>
        <v>1</v>
      </c>
      <c r="S5" s="16">
        <f>universe!S5</f>
        <v>64</v>
      </c>
      <c r="T5" s="28"/>
    </row>
    <row r="6" spans="1:20">
      <c r="A6" s="15" t="str">
        <f>universe!A6</f>
        <v>Telangana</v>
      </c>
      <c r="B6" s="16" t="str">
        <f>LEFT(universe!B6,FIND(")",universe!B6))</f>
        <v>Small (5-19)</v>
      </c>
      <c r="C6" s="16">
        <f>universe!C6</f>
        <v>5436</v>
      </c>
      <c r="D6" s="16">
        <f>universe!D6</f>
        <v>1568</v>
      </c>
      <c r="E6" s="16">
        <f>universe!E6</f>
        <v>3547</v>
      </c>
      <c r="F6" s="16">
        <f>universe!F6</f>
        <v>509</v>
      </c>
      <c r="G6" s="16">
        <f>universe!G6</f>
        <v>2759</v>
      </c>
      <c r="H6" s="16">
        <f>universe!H6</f>
        <v>650</v>
      </c>
      <c r="I6" s="16">
        <f>universe!I6</f>
        <v>2465</v>
      </c>
      <c r="J6" s="16">
        <f>universe!J6</f>
        <v>299</v>
      </c>
      <c r="K6" s="16">
        <f>universe!K6</f>
        <v>98</v>
      </c>
      <c r="L6" s="16">
        <f>universe!L6</f>
        <v>7660</v>
      </c>
      <c r="M6" s="16">
        <f>universe!M6</f>
        <v>3317</v>
      </c>
      <c r="N6" s="16">
        <f>universe!N6</f>
        <v>3167</v>
      </c>
      <c r="O6" s="16">
        <f>universe!O6</f>
        <v>31542</v>
      </c>
      <c r="P6" s="16">
        <f>universe!P6</f>
        <v>3795</v>
      </c>
      <c r="Q6" s="16">
        <f>universe!Q6</f>
        <v>8167</v>
      </c>
      <c r="R6" s="16">
        <f>universe!R6</f>
        <v>1003</v>
      </c>
      <c r="S6" s="16">
        <f>universe!S6</f>
        <v>10978</v>
      </c>
      <c r="T6" s="28">
        <f>SUM(C6:S9)</f>
        <v>97346</v>
      </c>
    </row>
    <row r="7" spans="1:20">
      <c r="A7" s="15" t="str">
        <f>universe!A7</f>
        <v>Telangana</v>
      </c>
      <c r="B7" s="16" t="str">
        <f>LEFT(universe!B7,FIND(")",universe!B7))</f>
        <v>Medium (20-99)</v>
      </c>
      <c r="C7" s="16">
        <f>universe!C7</f>
        <v>1305</v>
      </c>
      <c r="D7" s="16">
        <f>universe!D7</f>
        <v>104</v>
      </c>
      <c r="E7" s="16">
        <f>universe!E7</f>
        <v>23</v>
      </c>
      <c r="F7" s="16">
        <f>universe!F7</f>
        <v>195</v>
      </c>
      <c r="G7" s="16">
        <f>universe!G7</f>
        <v>818</v>
      </c>
      <c r="H7" s="16">
        <f>universe!H7</f>
        <v>219</v>
      </c>
      <c r="I7" s="16">
        <f>universe!I7</f>
        <v>506</v>
      </c>
      <c r="J7" s="16">
        <f>universe!J7</f>
        <v>204</v>
      </c>
      <c r="K7" s="16">
        <f>universe!K7</f>
        <v>41</v>
      </c>
      <c r="L7" s="16">
        <f>universe!L7</f>
        <v>1460</v>
      </c>
      <c r="M7" s="16">
        <f>universe!M7</f>
        <v>379</v>
      </c>
      <c r="N7" s="16">
        <f>universe!N7</f>
        <v>154</v>
      </c>
      <c r="O7" s="16">
        <f>universe!O7</f>
        <v>650</v>
      </c>
      <c r="P7" s="16">
        <f>universe!P7</f>
        <v>196</v>
      </c>
      <c r="Q7" s="16">
        <f>universe!Q7</f>
        <v>558</v>
      </c>
      <c r="R7" s="16">
        <f>universe!R7</f>
        <v>425</v>
      </c>
      <c r="S7" s="16">
        <f>universe!S7</f>
        <v>1017</v>
      </c>
      <c r="T7" s="28"/>
    </row>
    <row r="8" spans="1:20">
      <c r="A8" s="15" t="str">
        <f>universe!A8</f>
        <v>Telangana</v>
      </c>
      <c r="B8" s="16" t="str">
        <f>LEFT(universe!B8,FIND(")",universe!B8))</f>
        <v>Large (100-199)</v>
      </c>
      <c r="C8" s="16">
        <f>universe!C8</f>
        <v>47</v>
      </c>
      <c r="D8" s="16">
        <f>universe!D8</f>
        <v>11</v>
      </c>
      <c r="E8" s="16">
        <f>universe!E8</f>
        <v>2</v>
      </c>
      <c r="F8" s="16">
        <f>universe!F8</f>
        <v>16</v>
      </c>
      <c r="G8" s="16">
        <f>universe!G8</f>
        <v>21</v>
      </c>
      <c r="H8" s="16">
        <f>universe!H8</f>
        <v>19</v>
      </c>
      <c r="I8" s="16">
        <f>universe!I8</f>
        <v>20</v>
      </c>
      <c r="J8" s="16">
        <f>universe!J8</f>
        <v>24</v>
      </c>
      <c r="K8" s="16">
        <f>universe!K8</f>
        <v>4</v>
      </c>
      <c r="L8" s="16">
        <f>universe!L8</f>
        <v>140</v>
      </c>
      <c r="M8" s="16">
        <f>universe!M8</f>
        <v>285</v>
      </c>
      <c r="N8" s="16">
        <f>universe!N8</f>
        <v>16</v>
      </c>
      <c r="O8" s="16">
        <f>universe!O8</f>
        <v>49</v>
      </c>
      <c r="P8" s="16">
        <f>universe!P8</f>
        <v>23</v>
      </c>
      <c r="Q8" s="16">
        <f>universe!Q8</f>
        <v>41</v>
      </c>
      <c r="R8" s="16">
        <f>universe!R8</f>
        <v>75</v>
      </c>
      <c r="S8" s="16">
        <f>universe!S8</f>
        <v>162</v>
      </c>
      <c r="T8" s="28"/>
    </row>
    <row r="9" spans="1:20">
      <c r="A9" s="15" t="str">
        <f>universe!A9</f>
        <v>Telangana</v>
      </c>
      <c r="B9" s="16" t="str">
        <f>LEFT(universe!B9,FIND(")",universe!B9))</f>
        <v>Very Large (200 or more)</v>
      </c>
      <c r="C9" s="16">
        <f>universe!C9</f>
        <v>45</v>
      </c>
      <c r="D9" s="16">
        <f>universe!D9</f>
        <v>30</v>
      </c>
      <c r="E9" s="16">
        <f>universe!E9</f>
        <v>8</v>
      </c>
      <c r="F9" s="16">
        <f>universe!F9</f>
        <v>23</v>
      </c>
      <c r="G9" s="16">
        <f>universe!G9</f>
        <v>45</v>
      </c>
      <c r="H9" s="16">
        <f>universe!H9</f>
        <v>19</v>
      </c>
      <c r="I9" s="16">
        <f>universe!I9</f>
        <v>24</v>
      </c>
      <c r="J9" s="16">
        <f>universe!J9</f>
        <v>26</v>
      </c>
      <c r="K9" s="16">
        <f>universe!K9</f>
        <v>7</v>
      </c>
      <c r="L9" s="16">
        <f>universe!L9</f>
        <v>331</v>
      </c>
      <c r="M9" s="16">
        <f>universe!M9</f>
        <v>190</v>
      </c>
      <c r="N9" s="16">
        <f>universe!N9</f>
        <v>9</v>
      </c>
      <c r="O9" s="16">
        <f>universe!O9</f>
        <v>9</v>
      </c>
      <c r="P9" s="16">
        <f>universe!P9</f>
        <v>14</v>
      </c>
      <c r="Q9" s="16">
        <f>universe!Q9</f>
        <v>11</v>
      </c>
      <c r="R9" s="16">
        <f>universe!R9</f>
        <v>245</v>
      </c>
      <c r="S9" s="16">
        <f>universe!S9</f>
        <v>141</v>
      </c>
      <c r="T9" s="28"/>
    </row>
    <row r="10" spans="1:20">
      <c r="A10" s="15" t="str">
        <f>universe!A10</f>
        <v>Arunachal Pradesh, Nagaland, Manipur, Tripura, and Meghalaya</v>
      </c>
      <c r="B10" s="16" t="str">
        <f>LEFT(universe!B10,FIND(")",universe!B10))</f>
        <v>Small (5-19)</v>
      </c>
      <c r="C10" s="16">
        <f>universe!C10</f>
        <v>696</v>
      </c>
      <c r="D10" s="16">
        <f>universe!D10</f>
        <v>315</v>
      </c>
      <c r="E10" s="16">
        <f>universe!E10</f>
        <v>299</v>
      </c>
      <c r="F10" s="16">
        <f>universe!F10</f>
        <v>26</v>
      </c>
      <c r="G10" s="16">
        <f>universe!G10</f>
        <v>403</v>
      </c>
      <c r="H10" s="16">
        <f>universe!H10</f>
        <v>126</v>
      </c>
      <c r="I10" s="16">
        <f>universe!I10</f>
        <v>293</v>
      </c>
      <c r="J10" s="16">
        <f>universe!J10</f>
        <v>12</v>
      </c>
      <c r="K10" s="16">
        <f>universe!K10</f>
        <v>15</v>
      </c>
      <c r="L10" s="16">
        <f>universe!L10</f>
        <v>2290</v>
      </c>
      <c r="M10" s="16">
        <f>universe!M10</f>
        <v>2069</v>
      </c>
      <c r="N10" s="16">
        <f>universe!N10</f>
        <v>999</v>
      </c>
      <c r="O10" s="16">
        <f>universe!O10</f>
        <v>3141</v>
      </c>
      <c r="P10" s="16">
        <f>universe!P10</f>
        <v>663</v>
      </c>
      <c r="Q10" s="16">
        <f>universe!Q10</f>
        <v>2148</v>
      </c>
      <c r="R10" s="16">
        <f>universe!R10</f>
        <v>37</v>
      </c>
      <c r="S10" s="16">
        <f>universe!S10</f>
        <v>2654</v>
      </c>
      <c r="T10" s="28">
        <f>SUM(C10:S13)</f>
        <v>17063</v>
      </c>
    </row>
    <row r="11" spans="1:20">
      <c r="A11" s="15" t="str">
        <f>universe!A11</f>
        <v>Arunachal Pradesh, Nagaland, Manipur, Tripura, and Meghalaya</v>
      </c>
      <c r="B11" s="16" t="str">
        <f>LEFT(universe!B11,FIND(")",universe!B11))</f>
        <v>Medium (20-99)</v>
      </c>
      <c r="C11" s="16">
        <f>universe!C11</f>
        <v>58</v>
      </c>
      <c r="D11" s="16">
        <f>universe!D11</f>
        <v>1</v>
      </c>
      <c r="E11" s="16">
        <f>universe!E11</f>
        <v>0</v>
      </c>
      <c r="F11" s="16">
        <f>universe!F11</f>
        <v>1</v>
      </c>
      <c r="G11" s="16">
        <f>universe!G11</f>
        <v>220</v>
      </c>
      <c r="H11" s="16">
        <f>universe!H11</f>
        <v>13</v>
      </c>
      <c r="I11" s="16">
        <f>universe!I11</f>
        <v>7</v>
      </c>
      <c r="J11" s="16">
        <f>universe!J11</f>
        <v>1</v>
      </c>
      <c r="K11" s="16">
        <f>universe!K11</f>
        <v>0</v>
      </c>
      <c r="L11" s="16">
        <f>universe!L11</f>
        <v>114</v>
      </c>
      <c r="M11" s="16">
        <f>universe!M11</f>
        <v>26</v>
      </c>
      <c r="N11" s="16">
        <f>universe!N11</f>
        <v>31</v>
      </c>
      <c r="O11" s="16">
        <f>universe!O11</f>
        <v>40</v>
      </c>
      <c r="P11" s="16">
        <f>universe!P11</f>
        <v>37</v>
      </c>
      <c r="Q11" s="16">
        <f>universe!Q11</f>
        <v>19</v>
      </c>
      <c r="R11" s="16">
        <f>universe!R11</f>
        <v>1</v>
      </c>
      <c r="S11" s="16">
        <f>universe!S11</f>
        <v>102</v>
      </c>
      <c r="T11" s="28"/>
    </row>
    <row r="12" spans="1:20">
      <c r="A12" s="15" t="str">
        <f>universe!A12</f>
        <v>Arunachal Pradesh, Nagaland, Manipur, Tripura, and Meghalaya</v>
      </c>
      <c r="B12" s="16" t="str">
        <f>LEFT(universe!B12,FIND(")",universe!B12))</f>
        <v>Large (100-199)</v>
      </c>
      <c r="C12" s="16">
        <f>universe!C12</f>
        <v>4</v>
      </c>
      <c r="D12" s="16">
        <f>universe!D12</f>
        <v>3</v>
      </c>
      <c r="E12" s="16">
        <f>universe!E12</f>
        <v>0</v>
      </c>
      <c r="F12" s="16">
        <f>universe!F12</f>
        <v>1</v>
      </c>
      <c r="G12" s="16">
        <f>universe!G12</f>
        <v>133</v>
      </c>
      <c r="H12" s="16">
        <f>universe!H12</f>
        <v>8</v>
      </c>
      <c r="I12" s="16">
        <f>universe!I12</f>
        <v>0</v>
      </c>
      <c r="J12" s="16">
        <f>universe!J12</f>
        <v>0</v>
      </c>
      <c r="K12" s="16">
        <f>universe!K12</f>
        <v>0</v>
      </c>
      <c r="L12" s="16">
        <f>universe!L12</f>
        <v>9</v>
      </c>
      <c r="M12" s="16">
        <f>universe!M12</f>
        <v>0</v>
      </c>
      <c r="N12" s="16">
        <f>universe!N12</f>
        <v>1</v>
      </c>
      <c r="O12" s="16">
        <f>universe!O12</f>
        <v>0</v>
      </c>
      <c r="P12" s="16">
        <f>universe!P12</f>
        <v>2</v>
      </c>
      <c r="Q12" s="16">
        <f>universe!Q12</f>
        <v>0</v>
      </c>
      <c r="R12" s="16">
        <f>universe!R12</f>
        <v>0</v>
      </c>
      <c r="S12" s="16">
        <f>universe!S12</f>
        <v>5</v>
      </c>
      <c r="T12" s="28"/>
    </row>
    <row r="13" spans="1:20">
      <c r="A13" s="15" t="str">
        <f>universe!A13</f>
        <v>Arunachal Pradesh, Nagaland, Manipur, Tripura, and Meghalaya</v>
      </c>
      <c r="B13" s="16" t="str">
        <f>LEFT(universe!B13,FIND(")",universe!B13))</f>
        <v>Very Large (200 or more)</v>
      </c>
      <c r="C13" s="16">
        <f>universe!C13</f>
        <v>4</v>
      </c>
      <c r="D13" s="16">
        <f>universe!D13</f>
        <v>0</v>
      </c>
      <c r="E13" s="16">
        <f>universe!E13</f>
        <v>0</v>
      </c>
      <c r="F13" s="16">
        <f>universe!F13</f>
        <v>0</v>
      </c>
      <c r="G13" s="16">
        <f>universe!G13</f>
        <v>23</v>
      </c>
      <c r="H13" s="16">
        <f>universe!H13</f>
        <v>4</v>
      </c>
      <c r="I13" s="16">
        <f>universe!I13</f>
        <v>0</v>
      </c>
      <c r="J13" s="16">
        <f>universe!J13</f>
        <v>0</v>
      </c>
      <c r="K13" s="16">
        <f>universe!K13</f>
        <v>0</v>
      </c>
      <c r="L13" s="16">
        <f>universe!L13</f>
        <v>4</v>
      </c>
      <c r="M13" s="16">
        <f>universe!M13</f>
        <v>1</v>
      </c>
      <c r="N13" s="16">
        <f>universe!N13</f>
        <v>1</v>
      </c>
      <c r="O13" s="16">
        <f>universe!O13</f>
        <v>0</v>
      </c>
      <c r="P13" s="16">
        <f>universe!P13</f>
        <v>0</v>
      </c>
      <c r="Q13" s="16">
        <f>universe!Q13</f>
        <v>0</v>
      </c>
      <c r="R13" s="16">
        <f>universe!R13</f>
        <v>0</v>
      </c>
      <c r="S13" s="16">
        <f>universe!S13</f>
        <v>3</v>
      </c>
      <c r="T13" s="28"/>
    </row>
    <row r="14" spans="1:20">
      <c r="A14" s="15" t="str">
        <f>universe!A14</f>
        <v xml:space="preserve">Assam </v>
      </c>
      <c r="B14" s="16" t="str">
        <f>LEFT(universe!B14,FIND(")",universe!B14))</f>
        <v>Small (5-19)</v>
      </c>
      <c r="C14" s="16">
        <f>universe!C14</f>
        <v>3069</v>
      </c>
      <c r="D14" s="16">
        <f>universe!D14</f>
        <v>1565</v>
      </c>
      <c r="E14" s="16">
        <f>universe!E14</f>
        <v>858</v>
      </c>
      <c r="F14" s="16">
        <f>universe!F14</f>
        <v>348</v>
      </c>
      <c r="G14" s="16">
        <f>universe!G14</f>
        <v>1282</v>
      </c>
      <c r="H14" s="16">
        <f>universe!H14</f>
        <v>176</v>
      </c>
      <c r="I14" s="16">
        <f>universe!I14</f>
        <v>1325</v>
      </c>
      <c r="J14" s="16">
        <f>universe!J14</f>
        <v>4</v>
      </c>
      <c r="K14" s="16">
        <f>universe!K14</f>
        <v>71</v>
      </c>
      <c r="L14" s="16">
        <f>universe!L14</f>
        <v>4360</v>
      </c>
      <c r="M14" s="16">
        <f>universe!M14</f>
        <v>2884</v>
      </c>
      <c r="N14" s="16">
        <f>universe!N14</f>
        <v>3248</v>
      </c>
      <c r="O14" s="16">
        <f>universe!O14</f>
        <v>7016</v>
      </c>
      <c r="P14" s="16">
        <f>universe!P14</f>
        <v>1085</v>
      </c>
      <c r="Q14" s="16">
        <f>universe!Q14</f>
        <v>5705</v>
      </c>
      <c r="R14" s="16">
        <f>universe!R14</f>
        <v>58</v>
      </c>
      <c r="S14" s="16">
        <f>universe!S14</f>
        <v>8003</v>
      </c>
      <c r="T14" s="28">
        <f>SUM(C14:S17)</f>
        <v>44347</v>
      </c>
    </row>
    <row r="15" spans="1:20">
      <c r="A15" s="15" t="str">
        <f>universe!A15</f>
        <v xml:space="preserve">Assam </v>
      </c>
      <c r="B15" s="16" t="str">
        <f>LEFT(universe!B15,FIND(")",universe!B15))</f>
        <v>Medium (20-99)</v>
      </c>
      <c r="C15" s="16">
        <f>universe!C15</f>
        <v>565</v>
      </c>
      <c r="D15" s="16">
        <f>universe!D15</f>
        <v>13</v>
      </c>
      <c r="E15" s="16">
        <f>universe!E15</f>
        <v>1</v>
      </c>
      <c r="F15" s="16">
        <f>universe!F15</f>
        <v>52</v>
      </c>
      <c r="G15" s="16">
        <f>universe!G15</f>
        <v>996</v>
      </c>
      <c r="H15" s="16">
        <f>universe!H15</f>
        <v>48</v>
      </c>
      <c r="I15" s="16">
        <f>universe!I15</f>
        <v>31</v>
      </c>
      <c r="J15" s="16">
        <f>universe!J15</f>
        <v>10</v>
      </c>
      <c r="K15" s="16">
        <f>universe!K15</f>
        <v>4</v>
      </c>
      <c r="L15" s="16">
        <f>universe!L15</f>
        <v>346</v>
      </c>
      <c r="M15" s="16">
        <f>universe!M15</f>
        <v>9</v>
      </c>
      <c r="N15" s="16">
        <f>universe!N15</f>
        <v>58</v>
      </c>
      <c r="O15" s="16">
        <f>universe!O15</f>
        <v>65</v>
      </c>
      <c r="P15" s="16">
        <f>universe!P15</f>
        <v>89</v>
      </c>
      <c r="Q15" s="16">
        <f>universe!Q15</f>
        <v>19</v>
      </c>
      <c r="R15" s="16">
        <f>universe!R15</f>
        <v>3</v>
      </c>
      <c r="S15" s="16">
        <f>universe!S15</f>
        <v>251</v>
      </c>
      <c r="T15" s="28"/>
    </row>
    <row r="16" spans="1:20">
      <c r="A16" s="15" t="str">
        <f>universe!A16</f>
        <v xml:space="preserve">Assam </v>
      </c>
      <c r="B16" s="16" t="str">
        <f>LEFT(universe!B16,FIND(")",universe!B16))</f>
        <v>Large (100-199)</v>
      </c>
      <c r="C16" s="16">
        <f>universe!C16</f>
        <v>201</v>
      </c>
      <c r="D16" s="16">
        <f>universe!D16</f>
        <v>2</v>
      </c>
      <c r="E16" s="16">
        <f>universe!E16</f>
        <v>0</v>
      </c>
      <c r="F16" s="16">
        <f>universe!F16</f>
        <v>16</v>
      </c>
      <c r="G16" s="16">
        <f>universe!G16</f>
        <v>264</v>
      </c>
      <c r="H16" s="16">
        <f>universe!H16</f>
        <v>1</v>
      </c>
      <c r="I16" s="16">
        <f>universe!I16</f>
        <v>2</v>
      </c>
      <c r="J16" s="16">
        <f>universe!J16</f>
        <v>3</v>
      </c>
      <c r="K16" s="16">
        <f>universe!K16</f>
        <v>0</v>
      </c>
      <c r="L16" s="16">
        <f>universe!L16</f>
        <v>40</v>
      </c>
      <c r="M16" s="16">
        <f>universe!M16</f>
        <v>1</v>
      </c>
      <c r="N16" s="16">
        <f>universe!N16</f>
        <v>0</v>
      </c>
      <c r="O16" s="16">
        <f>universe!O16</f>
        <v>1</v>
      </c>
      <c r="P16" s="16">
        <f>universe!P16</f>
        <v>0</v>
      </c>
      <c r="Q16" s="16">
        <f>universe!Q16</f>
        <v>0</v>
      </c>
      <c r="R16" s="16">
        <f>universe!R16</f>
        <v>0</v>
      </c>
      <c r="S16" s="16">
        <f>universe!S16</f>
        <v>32</v>
      </c>
      <c r="T16" s="28"/>
    </row>
    <row r="17" spans="1:20">
      <c r="A17" s="15" t="str">
        <f>universe!A17</f>
        <v xml:space="preserve">Assam </v>
      </c>
      <c r="B17" s="16" t="str">
        <f>LEFT(universe!B17,FIND(")",universe!B17))</f>
        <v>Very Large (200 or more)</v>
      </c>
      <c r="C17" s="16">
        <f>universe!C17</f>
        <v>94</v>
      </c>
      <c r="D17" s="16">
        <f>universe!D17</f>
        <v>4</v>
      </c>
      <c r="E17" s="16">
        <f>universe!E17</f>
        <v>0</v>
      </c>
      <c r="F17" s="16">
        <f>universe!F17</f>
        <v>13</v>
      </c>
      <c r="G17" s="16">
        <f>universe!G17</f>
        <v>20</v>
      </c>
      <c r="H17" s="16">
        <f>universe!H17</f>
        <v>0</v>
      </c>
      <c r="I17" s="16">
        <f>universe!I17</f>
        <v>0</v>
      </c>
      <c r="J17" s="16">
        <f>universe!J17</f>
        <v>0</v>
      </c>
      <c r="K17" s="16">
        <f>universe!K17</f>
        <v>0</v>
      </c>
      <c r="L17" s="16">
        <f>universe!L17</f>
        <v>24</v>
      </c>
      <c r="M17" s="16">
        <f>universe!M17</f>
        <v>2</v>
      </c>
      <c r="N17" s="16">
        <f>universe!N17</f>
        <v>1</v>
      </c>
      <c r="O17" s="16">
        <f>universe!O17</f>
        <v>0</v>
      </c>
      <c r="P17" s="16">
        <f>universe!P17</f>
        <v>1</v>
      </c>
      <c r="Q17" s="16">
        <f>universe!Q17</f>
        <v>0</v>
      </c>
      <c r="R17" s="16">
        <f>universe!R17</f>
        <v>0</v>
      </c>
      <c r="S17" s="16">
        <f>universe!S17</f>
        <v>8</v>
      </c>
      <c r="T17" s="28"/>
    </row>
    <row r="18" spans="1:20">
      <c r="A18" s="15" t="str">
        <f>universe!A18</f>
        <v xml:space="preserve">Bihar </v>
      </c>
      <c r="B18" s="16" t="str">
        <f>LEFT(universe!B18,FIND(")",universe!B18))</f>
        <v>Small (5-19)</v>
      </c>
      <c r="C18" s="16">
        <f>universe!C18</f>
        <v>3728</v>
      </c>
      <c r="D18" s="16">
        <f>universe!D18</f>
        <v>712</v>
      </c>
      <c r="E18" s="16">
        <f>universe!E18</f>
        <v>1347</v>
      </c>
      <c r="F18" s="16">
        <f>universe!F18</f>
        <v>139</v>
      </c>
      <c r="G18" s="16">
        <f>universe!G18</f>
        <v>575</v>
      </c>
      <c r="H18" s="16">
        <f>universe!H18</f>
        <v>381</v>
      </c>
      <c r="I18" s="16">
        <f>universe!I18</f>
        <v>533</v>
      </c>
      <c r="J18" s="16">
        <f>universe!J18</f>
        <v>59</v>
      </c>
      <c r="K18" s="16">
        <f>universe!K18</f>
        <v>155</v>
      </c>
      <c r="L18" s="16">
        <f>universe!L18</f>
        <v>4112</v>
      </c>
      <c r="M18" s="16">
        <f>universe!M18</f>
        <v>371</v>
      </c>
      <c r="N18" s="16">
        <f>universe!N18</f>
        <v>1708</v>
      </c>
      <c r="O18" s="16">
        <f>universe!O18</f>
        <v>10864</v>
      </c>
      <c r="P18" s="16">
        <f>universe!P18</f>
        <v>853</v>
      </c>
      <c r="Q18" s="16">
        <f>universe!Q18</f>
        <v>3802</v>
      </c>
      <c r="R18" s="16">
        <f>universe!R18</f>
        <v>16</v>
      </c>
      <c r="S18" s="16">
        <f>universe!S18</f>
        <v>4290</v>
      </c>
      <c r="T18" s="28">
        <f>SUM(C18:S21)</f>
        <v>35411</v>
      </c>
    </row>
    <row r="19" spans="1:20">
      <c r="A19" s="15" t="str">
        <f>universe!A19</f>
        <v xml:space="preserve">Bihar </v>
      </c>
      <c r="B19" s="16" t="str">
        <f>LEFT(universe!B19,FIND(")",universe!B19))</f>
        <v>Medium (20-99)</v>
      </c>
      <c r="C19" s="16">
        <f>universe!C19</f>
        <v>243</v>
      </c>
      <c r="D19" s="16">
        <f>universe!D19</f>
        <v>3</v>
      </c>
      <c r="E19" s="16">
        <f>universe!E19</f>
        <v>3</v>
      </c>
      <c r="F19" s="16">
        <f>universe!F19</f>
        <v>16</v>
      </c>
      <c r="G19" s="16">
        <f>universe!G19</f>
        <v>554</v>
      </c>
      <c r="H19" s="16">
        <f>universe!H19</f>
        <v>43</v>
      </c>
      <c r="I19" s="16">
        <f>universe!I19</f>
        <v>18</v>
      </c>
      <c r="J19" s="16">
        <f>universe!J19</f>
        <v>6</v>
      </c>
      <c r="K19" s="16">
        <f>universe!K19</f>
        <v>0</v>
      </c>
      <c r="L19" s="16">
        <f>universe!L19</f>
        <v>156</v>
      </c>
      <c r="M19" s="16">
        <f>universe!M19</f>
        <v>8</v>
      </c>
      <c r="N19" s="16">
        <f>universe!N19</f>
        <v>9</v>
      </c>
      <c r="O19" s="16">
        <f>universe!O19</f>
        <v>51</v>
      </c>
      <c r="P19" s="16">
        <f>universe!P19</f>
        <v>25</v>
      </c>
      <c r="Q19" s="16">
        <f>universe!Q19</f>
        <v>27</v>
      </c>
      <c r="R19" s="16">
        <f>universe!R19</f>
        <v>0</v>
      </c>
      <c r="S19" s="16">
        <f>universe!S19</f>
        <v>205</v>
      </c>
      <c r="T19" s="28"/>
    </row>
    <row r="20" spans="1:20">
      <c r="A20" s="15" t="str">
        <f>universe!A20</f>
        <v xml:space="preserve">Bihar </v>
      </c>
      <c r="B20" s="16" t="str">
        <f>LEFT(universe!B20,FIND(")",universe!B20))</f>
        <v>Large (100-199)</v>
      </c>
      <c r="C20" s="16">
        <f>universe!C20</f>
        <v>27</v>
      </c>
      <c r="D20" s="16">
        <f>universe!D20</f>
        <v>3</v>
      </c>
      <c r="E20" s="16">
        <f>universe!E20</f>
        <v>0</v>
      </c>
      <c r="F20" s="16">
        <f>universe!F20</f>
        <v>2</v>
      </c>
      <c r="G20" s="16">
        <f>universe!G20</f>
        <v>256</v>
      </c>
      <c r="H20" s="16">
        <f>universe!H20</f>
        <v>3</v>
      </c>
      <c r="I20" s="16">
        <f>universe!I20</f>
        <v>3</v>
      </c>
      <c r="J20" s="16">
        <f>universe!J20</f>
        <v>2</v>
      </c>
      <c r="K20" s="16">
        <f>universe!K20</f>
        <v>0</v>
      </c>
      <c r="L20" s="16">
        <f>universe!L20</f>
        <v>24</v>
      </c>
      <c r="M20" s="16">
        <f>universe!M20</f>
        <v>0</v>
      </c>
      <c r="N20" s="16">
        <f>universe!N20</f>
        <v>0</v>
      </c>
      <c r="O20" s="16">
        <f>universe!O20</f>
        <v>0</v>
      </c>
      <c r="P20" s="16">
        <f>universe!P20</f>
        <v>1</v>
      </c>
      <c r="Q20" s="16">
        <f>universe!Q20</f>
        <v>0</v>
      </c>
      <c r="R20" s="16">
        <f>universe!R20</f>
        <v>0</v>
      </c>
      <c r="S20" s="16">
        <f>universe!S20</f>
        <v>19</v>
      </c>
      <c r="T20" s="28"/>
    </row>
    <row r="21" spans="1:20">
      <c r="A21" s="15" t="str">
        <f>universe!A21</f>
        <v xml:space="preserve">Bihar </v>
      </c>
      <c r="B21" s="16" t="str">
        <f>LEFT(universe!B21,FIND(")",universe!B21))</f>
        <v>Very Large (200 or more)</v>
      </c>
      <c r="C21" s="16">
        <f>universe!C21</f>
        <v>33</v>
      </c>
      <c r="D21" s="16">
        <f>universe!D21</f>
        <v>1</v>
      </c>
      <c r="E21" s="16">
        <f>universe!E21</f>
        <v>0</v>
      </c>
      <c r="F21" s="16">
        <f>universe!F21</f>
        <v>2</v>
      </c>
      <c r="G21" s="16">
        <f>universe!G21</f>
        <v>6</v>
      </c>
      <c r="H21" s="16">
        <f>universe!H21</f>
        <v>0</v>
      </c>
      <c r="I21" s="16">
        <f>universe!I21</f>
        <v>2</v>
      </c>
      <c r="J21" s="16">
        <f>universe!J21</f>
        <v>0</v>
      </c>
      <c r="K21" s="16">
        <f>universe!K21</f>
        <v>0</v>
      </c>
      <c r="L21" s="16">
        <f>universe!L21</f>
        <v>10</v>
      </c>
      <c r="M21" s="16">
        <f>universe!M21</f>
        <v>0</v>
      </c>
      <c r="N21" s="16">
        <f>universe!N21</f>
        <v>1</v>
      </c>
      <c r="O21" s="16">
        <f>universe!O21</f>
        <v>0</v>
      </c>
      <c r="P21" s="16">
        <f>universe!P21</f>
        <v>0</v>
      </c>
      <c r="Q21" s="16">
        <f>universe!Q21</f>
        <v>0</v>
      </c>
      <c r="R21" s="16">
        <f>universe!R21</f>
        <v>0</v>
      </c>
      <c r="S21" s="16">
        <f>universe!S21</f>
        <v>4</v>
      </c>
      <c r="T21" s="28"/>
    </row>
    <row r="22" spans="1:20">
      <c r="A22" s="15" t="str">
        <f>universe!A22</f>
        <v xml:space="preserve">Chhattisgarh </v>
      </c>
      <c r="B22" s="16" t="str">
        <f>LEFT(universe!B22,FIND(")",universe!B22))</f>
        <v>Small (5-19)</v>
      </c>
      <c r="C22" s="16">
        <f>universe!C22</f>
        <v>2008</v>
      </c>
      <c r="D22" s="16">
        <f>universe!D22</f>
        <v>73</v>
      </c>
      <c r="E22" s="16">
        <f>universe!E22</f>
        <v>708</v>
      </c>
      <c r="F22" s="16">
        <f>universe!F22</f>
        <v>168</v>
      </c>
      <c r="G22" s="16">
        <f>universe!G22</f>
        <v>961</v>
      </c>
      <c r="H22" s="16">
        <f>universe!H22</f>
        <v>387</v>
      </c>
      <c r="I22" s="16">
        <f>universe!I22</f>
        <v>732</v>
      </c>
      <c r="J22" s="16">
        <f>universe!J22</f>
        <v>101</v>
      </c>
      <c r="K22" s="16">
        <f>universe!K22</f>
        <v>36</v>
      </c>
      <c r="L22" s="16">
        <f>universe!L22</f>
        <v>2414</v>
      </c>
      <c r="M22" s="16">
        <f>universe!M22</f>
        <v>632</v>
      </c>
      <c r="N22" s="16">
        <f>universe!N22</f>
        <v>1044</v>
      </c>
      <c r="O22" s="16">
        <f>universe!O22</f>
        <v>6090</v>
      </c>
      <c r="P22" s="16">
        <f>universe!P22</f>
        <v>526</v>
      </c>
      <c r="Q22" s="16">
        <f>universe!Q22</f>
        <v>2669</v>
      </c>
      <c r="R22" s="16">
        <f>universe!R22</f>
        <v>32</v>
      </c>
      <c r="S22" s="16">
        <f>universe!S22</f>
        <v>3700</v>
      </c>
      <c r="T22" s="28">
        <f>SUM(C22:S25)</f>
        <v>24754</v>
      </c>
    </row>
    <row r="23" spans="1:20">
      <c r="A23" s="15" t="str">
        <f>universe!A23</f>
        <v xml:space="preserve">Chhattisgarh </v>
      </c>
      <c r="B23" s="16" t="str">
        <f>LEFT(universe!B23,FIND(")",universe!B23))</f>
        <v>Medium (20-99)</v>
      </c>
      <c r="C23" s="16">
        <f>universe!C23</f>
        <v>806</v>
      </c>
      <c r="D23" s="16">
        <f>universe!D23</f>
        <v>2</v>
      </c>
      <c r="E23" s="16">
        <f>universe!E23</f>
        <v>2</v>
      </c>
      <c r="F23" s="16">
        <f>universe!F23</f>
        <v>45</v>
      </c>
      <c r="G23" s="16">
        <f>universe!G23</f>
        <v>147</v>
      </c>
      <c r="H23" s="16">
        <f>universe!H23</f>
        <v>307</v>
      </c>
      <c r="I23" s="16">
        <f>universe!I23</f>
        <v>97</v>
      </c>
      <c r="J23" s="16">
        <f>universe!J23</f>
        <v>32</v>
      </c>
      <c r="K23" s="16">
        <f>universe!K23</f>
        <v>3</v>
      </c>
      <c r="L23" s="16">
        <f>universe!L23</f>
        <v>148</v>
      </c>
      <c r="M23" s="16">
        <f>universe!M23</f>
        <v>27</v>
      </c>
      <c r="N23" s="16">
        <f>universe!N23</f>
        <v>28</v>
      </c>
      <c r="O23" s="16">
        <f>universe!O23</f>
        <v>77</v>
      </c>
      <c r="P23" s="16">
        <f>universe!P23</f>
        <v>58</v>
      </c>
      <c r="Q23" s="16">
        <f>universe!Q23</f>
        <v>64</v>
      </c>
      <c r="R23" s="16">
        <f>universe!R23</f>
        <v>0</v>
      </c>
      <c r="S23" s="16">
        <f>universe!S23</f>
        <v>268</v>
      </c>
      <c r="T23" s="28"/>
    </row>
    <row r="24" spans="1:20">
      <c r="A24" s="15" t="str">
        <f>universe!A24</f>
        <v xml:space="preserve">Chhattisgarh </v>
      </c>
      <c r="B24" s="16" t="str">
        <f>LEFT(universe!B24,FIND(")",universe!B24))</f>
        <v>Large (100-199)</v>
      </c>
      <c r="C24" s="16">
        <f>universe!C24</f>
        <v>15</v>
      </c>
      <c r="D24" s="16">
        <f>universe!D24</f>
        <v>3</v>
      </c>
      <c r="E24" s="16">
        <f>universe!E24</f>
        <v>0</v>
      </c>
      <c r="F24" s="16">
        <f>universe!F24</f>
        <v>2</v>
      </c>
      <c r="G24" s="16">
        <f>universe!G24</f>
        <v>5</v>
      </c>
      <c r="H24" s="16">
        <f>universe!H24</f>
        <v>34</v>
      </c>
      <c r="I24" s="16">
        <f>universe!I24</f>
        <v>15</v>
      </c>
      <c r="J24" s="16">
        <f>universe!J24</f>
        <v>4</v>
      </c>
      <c r="K24" s="16">
        <f>universe!K24</f>
        <v>2</v>
      </c>
      <c r="L24" s="16">
        <f>universe!L24</f>
        <v>20</v>
      </c>
      <c r="M24" s="16">
        <f>universe!M24</f>
        <v>1</v>
      </c>
      <c r="N24" s="16">
        <f>universe!N24</f>
        <v>1</v>
      </c>
      <c r="O24" s="16">
        <f>universe!O24</f>
        <v>3</v>
      </c>
      <c r="P24" s="16">
        <f>universe!P24</f>
        <v>6</v>
      </c>
      <c r="Q24" s="16">
        <f>universe!Q24</f>
        <v>3</v>
      </c>
      <c r="R24" s="16">
        <f>universe!R24</f>
        <v>2</v>
      </c>
      <c r="S24" s="16">
        <f>universe!S24</f>
        <v>25</v>
      </c>
      <c r="T24" s="28"/>
    </row>
    <row r="25" spans="1:20">
      <c r="A25" s="15" t="str">
        <f>universe!A25</f>
        <v xml:space="preserve">Chhattisgarh </v>
      </c>
      <c r="B25" s="16" t="str">
        <f>LEFT(universe!B25,FIND(")",universe!B25))</f>
        <v>Very Large (200 or more)</v>
      </c>
      <c r="C25" s="16">
        <f>universe!C25</f>
        <v>11</v>
      </c>
      <c r="D25" s="16">
        <f>universe!D25</f>
        <v>3</v>
      </c>
      <c r="E25" s="16">
        <f>universe!E25</f>
        <v>1</v>
      </c>
      <c r="F25" s="16">
        <f>universe!F25</f>
        <v>3</v>
      </c>
      <c r="G25" s="16">
        <f>universe!G25</f>
        <v>18</v>
      </c>
      <c r="H25" s="16">
        <f>universe!H25</f>
        <v>126</v>
      </c>
      <c r="I25" s="16">
        <f>universe!I25</f>
        <v>17</v>
      </c>
      <c r="J25" s="16">
        <f>universe!J25</f>
        <v>3</v>
      </c>
      <c r="K25" s="16">
        <f>universe!K25</f>
        <v>1</v>
      </c>
      <c r="L25" s="16">
        <f>universe!L25</f>
        <v>27</v>
      </c>
      <c r="M25" s="16">
        <f>universe!M25</f>
        <v>2</v>
      </c>
      <c r="N25" s="16">
        <f>universe!N25</f>
        <v>0</v>
      </c>
      <c r="O25" s="16">
        <f>universe!O25</f>
        <v>0</v>
      </c>
      <c r="P25" s="16">
        <f>universe!P25</f>
        <v>0</v>
      </c>
      <c r="Q25" s="16">
        <f>universe!Q25</f>
        <v>0</v>
      </c>
      <c r="R25" s="16">
        <f>universe!R25</f>
        <v>0</v>
      </c>
      <c r="S25" s="16">
        <f>universe!S25</f>
        <v>9</v>
      </c>
      <c r="T25" s="28"/>
    </row>
    <row r="26" spans="1:20">
      <c r="A26" s="15" t="str">
        <f>universe!A26</f>
        <v xml:space="preserve">Delhi </v>
      </c>
      <c r="B26" s="16" t="str">
        <f>LEFT(universe!B26,FIND(")",universe!B26))</f>
        <v>Small (5-19)</v>
      </c>
      <c r="C26" s="16">
        <f>universe!C26</f>
        <v>1423</v>
      </c>
      <c r="D26" s="16">
        <f>universe!D26</f>
        <v>1828</v>
      </c>
      <c r="E26" s="16">
        <f>universe!E26</f>
        <v>9993</v>
      </c>
      <c r="F26" s="16">
        <f>universe!F26</f>
        <v>346</v>
      </c>
      <c r="G26" s="16">
        <f>universe!G26</f>
        <v>384</v>
      </c>
      <c r="H26" s="16">
        <f>universe!H26</f>
        <v>783</v>
      </c>
      <c r="I26" s="16">
        <f>universe!I26</f>
        <v>4306</v>
      </c>
      <c r="J26" s="16">
        <f>universe!J26</f>
        <v>210</v>
      </c>
      <c r="K26" s="16">
        <f>universe!K26</f>
        <v>684</v>
      </c>
      <c r="L26" s="16">
        <f>universe!L26</f>
        <v>16245</v>
      </c>
      <c r="M26" s="16">
        <f>universe!M26</f>
        <v>698</v>
      </c>
      <c r="N26" s="16">
        <f>universe!N26</f>
        <v>5071</v>
      </c>
      <c r="O26" s="16">
        <f>universe!O26</f>
        <v>17460</v>
      </c>
      <c r="P26" s="16">
        <f>universe!P26</f>
        <v>1738</v>
      </c>
      <c r="Q26" s="16">
        <f>universe!Q26</f>
        <v>5018</v>
      </c>
      <c r="R26" s="16">
        <f>universe!R26</f>
        <v>255</v>
      </c>
      <c r="S26" s="16">
        <f>universe!S26</f>
        <v>13157</v>
      </c>
      <c r="T26" s="28">
        <f>SUM(C26:S29)</f>
        <v>83797</v>
      </c>
    </row>
    <row r="27" spans="1:20">
      <c r="A27" s="15" t="str">
        <f>universe!A27</f>
        <v xml:space="preserve">Delhi </v>
      </c>
      <c r="B27" s="16" t="str">
        <f>LEFT(universe!B27,FIND(")",universe!B27))</f>
        <v>Medium (20-99)</v>
      </c>
      <c r="C27" s="16">
        <f>universe!C27</f>
        <v>75</v>
      </c>
      <c r="D27" s="16">
        <f>universe!D27</f>
        <v>54</v>
      </c>
      <c r="E27" s="16">
        <f>universe!E27</f>
        <v>192</v>
      </c>
      <c r="F27" s="16">
        <f>universe!F27</f>
        <v>38</v>
      </c>
      <c r="G27" s="16">
        <f>universe!G27</f>
        <v>14</v>
      </c>
      <c r="H27" s="16">
        <f>universe!H27</f>
        <v>29</v>
      </c>
      <c r="I27" s="16">
        <f>universe!I27</f>
        <v>116</v>
      </c>
      <c r="J27" s="16">
        <f>universe!J27</f>
        <v>64</v>
      </c>
      <c r="K27" s="16">
        <f>universe!K27</f>
        <v>53</v>
      </c>
      <c r="L27" s="16">
        <f>universe!L27</f>
        <v>567</v>
      </c>
      <c r="M27" s="16">
        <f>universe!M27</f>
        <v>56</v>
      </c>
      <c r="N27" s="16">
        <f>universe!N27</f>
        <v>308</v>
      </c>
      <c r="O27" s="16">
        <f>universe!O27</f>
        <v>353</v>
      </c>
      <c r="P27" s="16">
        <f>universe!P27</f>
        <v>143</v>
      </c>
      <c r="Q27" s="16">
        <f>universe!Q27</f>
        <v>228</v>
      </c>
      <c r="R27" s="16">
        <f>universe!R27</f>
        <v>70</v>
      </c>
      <c r="S27" s="16">
        <f>universe!S27</f>
        <v>1092</v>
      </c>
      <c r="T27" s="28"/>
    </row>
    <row r="28" spans="1:20">
      <c r="A28" s="15" t="str">
        <f>universe!A28</f>
        <v xml:space="preserve">Delhi </v>
      </c>
      <c r="B28" s="16" t="str">
        <f>LEFT(universe!B28,FIND(")",universe!B28))</f>
        <v>Large (100-199)</v>
      </c>
      <c r="C28" s="16">
        <f>universe!C28</f>
        <v>12</v>
      </c>
      <c r="D28" s="16">
        <f>universe!D28</f>
        <v>9</v>
      </c>
      <c r="E28" s="16">
        <f>universe!E28</f>
        <v>53</v>
      </c>
      <c r="F28" s="16">
        <f>universe!F28</f>
        <v>1</v>
      </c>
      <c r="G28" s="16">
        <f>universe!G28</f>
        <v>1</v>
      </c>
      <c r="H28" s="16">
        <f>universe!H28</f>
        <v>1</v>
      </c>
      <c r="I28" s="16">
        <f>universe!I28</f>
        <v>19</v>
      </c>
      <c r="J28" s="16">
        <f>universe!J28</f>
        <v>6</v>
      </c>
      <c r="K28" s="16">
        <f>universe!K28</f>
        <v>6</v>
      </c>
      <c r="L28" s="16">
        <f>universe!L28</f>
        <v>68</v>
      </c>
      <c r="M28" s="16">
        <f>universe!M28</f>
        <v>12</v>
      </c>
      <c r="N28" s="16">
        <f>universe!N28</f>
        <v>26</v>
      </c>
      <c r="O28" s="16">
        <f>universe!O28</f>
        <v>36</v>
      </c>
      <c r="P28" s="16">
        <f>universe!P28</f>
        <v>14</v>
      </c>
      <c r="Q28" s="16">
        <f>universe!Q28</f>
        <v>17</v>
      </c>
      <c r="R28" s="16">
        <f>universe!R28</f>
        <v>11</v>
      </c>
      <c r="S28" s="16">
        <f>universe!S28</f>
        <v>157</v>
      </c>
      <c r="T28" s="28"/>
    </row>
    <row r="29" spans="1:20">
      <c r="A29" s="15" t="str">
        <f>universe!A29</f>
        <v xml:space="preserve">Delhi </v>
      </c>
      <c r="B29" s="16" t="str">
        <f>LEFT(universe!B29,FIND(")",universe!B29))</f>
        <v>Very Large (200 or more)</v>
      </c>
      <c r="C29" s="16">
        <f>universe!C29</f>
        <v>26</v>
      </c>
      <c r="D29" s="16">
        <f>universe!D29</f>
        <v>5</v>
      </c>
      <c r="E29" s="16">
        <f>universe!E29</f>
        <v>48</v>
      </c>
      <c r="F29" s="16">
        <f>universe!F29</f>
        <v>5</v>
      </c>
      <c r="G29" s="16">
        <f>universe!G29</f>
        <v>0</v>
      </c>
      <c r="H29" s="16">
        <f>universe!H29</f>
        <v>0</v>
      </c>
      <c r="I29" s="16">
        <f>universe!I29</f>
        <v>2</v>
      </c>
      <c r="J29" s="16">
        <f>universe!J29</f>
        <v>4</v>
      </c>
      <c r="K29" s="16">
        <f>universe!K29</f>
        <v>5</v>
      </c>
      <c r="L29" s="16">
        <f>universe!L29</f>
        <v>23</v>
      </c>
      <c r="M29" s="16">
        <f>universe!M29</f>
        <v>2</v>
      </c>
      <c r="N29" s="16">
        <f>universe!N29</f>
        <v>28</v>
      </c>
      <c r="O29" s="16">
        <f>universe!O29</f>
        <v>23</v>
      </c>
      <c r="P29" s="16">
        <f>universe!P29</f>
        <v>12</v>
      </c>
      <c r="Q29" s="16">
        <f>universe!Q29</f>
        <v>8</v>
      </c>
      <c r="R29" s="16">
        <f>universe!R29</f>
        <v>5</v>
      </c>
      <c r="S29" s="16">
        <f>universe!S29</f>
        <v>101</v>
      </c>
      <c r="T29" s="28"/>
    </row>
    <row r="30" spans="1:20">
      <c r="A30" s="15" t="str">
        <f>universe!A30</f>
        <v xml:space="preserve">Goa </v>
      </c>
      <c r="B30" s="16" t="str">
        <f>LEFT(universe!B30,FIND(")",universe!B30))</f>
        <v>Small (5-19)</v>
      </c>
      <c r="C30" s="16">
        <f>universe!C30</f>
        <v>268</v>
      </c>
      <c r="D30" s="16">
        <f>universe!D30</f>
        <v>3</v>
      </c>
      <c r="E30" s="16">
        <f>universe!E30</f>
        <v>71</v>
      </c>
      <c r="F30" s="16">
        <f>universe!F30</f>
        <v>11</v>
      </c>
      <c r="G30" s="16">
        <f>universe!G30</f>
        <v>43</v>
      </c>
      <c r="H30" s="16">
        <f>universe!H30</f>
        <v>17</v>
      </c>
      <c r="I30" s="16">
        <f>universe!I30</f>
        <v>149</v>
      </c>
      <c r="J30" s="16">
        <f>universe!J30</f>
        <v>3</v>
      </c>
      <c r="K30" s="16">
        <f>universe!K30</f>
        <v>7</v>
      </c>
      <c r="L30" s="16">
        <f>universe!L30</f>
        <v>505</v>
      </c>
      <c r="M30" s="16">
        <f>universe!M30</f>
        <v>39</v>
      </c>
      <c r="N30" s="16">
        <f>universe!N30</f>
        <v>162</v>
      </c>
      <c r="O30" s="16">
        <f>universe!O30</f>
        <v>1594</v>
      </c>
      <c r="P30" s="16">
        <f>universe!P30</f>
        <v>297</v>
      </c>
      <c r="Q30" s="16">
        <f>universe!Q30</f>
        <v>890</v>
      </c>
      <c r="R30" s="16">
        <f>universe!R30</f>
        <v>13</v>
      </c>
      <c r="S30" s="16">
        <f>universe!S30</f>
        <v>1223</v>
      </c>
      <c r="T30" s="28">
        <f>SUM(C30:S33)</f>
        <v>6171</v>
      </c>
    </row>
    <row r="31" spans="1:20">
      <c r="A31" s="15" t="str">
        <f>universe!A31</f>
        <v xml:space="preserve">Goa </v>
      </c>
      <c r="B31" s="16" t="str">
        <f>LEFT(universe!B31,FIND(")",universe!B31))</f>
        <v>Medium (20-99)</v>
      </c>
      <c r="C31" s="16">
        <f>universe!C31</f>
        <v>38</v>
      </c>
      <c r="D31" s="16">
        <f>universe!D31</f>
        <v>2</v>
      </c>
      <c r="E31" s="16">
        <f>universe!E31</f>
        <v>0</v>
      </c>
      <c r="F31" s="16">
        <f>universe!F31</f>
        <v>20</v>
      </c>
      <c r="G31" s="16">
        <f>universe!G31</f>
        <v>12</v>
      </c>
      <c r="H31" s="16">
        <f>universe!H31</f>
        <v>28</v>
      </c>
      <c r="I31" s="16">
        <f>universe!I31</f>
        <v>33</v>
      </c>
      <c r="J31" s="16">
        <f>universe!J31</f>
        <v>17</v>
      </c>
      <c r="K31" s="16">
        <f>universe!K31</f>
        <v>8</v>
      </c>
      <c r="L31" s="16">
        <f>universe!L31</f>
        <v>149</v>
      </c>
      <c r="M31" s="16">
        <f>universe!M31</f>
        <v>5</v>
      </c>
      <c r="N31" s="16">
        <f>universe!N31</f>
        <v>14</v>
      </c>
      <c r="O31" s="16">
        <f>universe!O31</f>
        <v>38</v>
      </c>
      <c r="P31" s="16">
        <f>universe!P31</f>
        <v>87</v>
      </c>
      <c r="Q31" s="16">
        <f>universe!Q31</f>
        <v>72</v>
      </c>
      <c r="R31" s="16">
        <f>universe!R31</f>
        <v>2</v>
      </c>
      <c r="S31" s="16">
        <f>universe!S31</f>
        <v>115</v>
      </c>
      <c r="T31" s="28"/>
    </row>
    <row r="32" spans="1:20">
      <c r="A32" s="15" t="str">
        <f>universe!A32</f>
        <v xml:space="preserve">Goa </v>
      </c>
      <c r="B32" s="16" t="str">
        <f>LEFT(universe!B32,FIND(")",universe!B32))</f>
        <v>Large (100-199)</v>
      </c>
      <c r="C32" s="16">
        <f>universe!C32</f>
        <v>11</v>
      </c>
      <c r="D32" s="16">
        <f>universe!D32</f>
        <v>1</v>
      </c>
      <c r="E32" s="16">
        <f>universe!E32</f>
        <v>0</v>
      </c>
      <c r="F32" s="16">
        <f>universe!F32</f>
        <v>4</v>
      </c>
      <c r="G32" s="16">
        <f>universe!G32</f>
        <v>1</v>
      </c>
      <c r="H32" s="16">
        <f>universe!H32</f>
        <v>7</v>
      </c>
      <c r="I32" s="16">
        <f>universe!I32</f>
        <v>6</v>
      </c>
      <c r="J32" s="16">
        <f>universe!J32</f>
        <v>8</v>
      </c>
      <c r="K32" s="16">
        <f>universe!K32</f>
        <v>1</v>
      </c>
      <c r="L32" s="16">
        <f>universe!L32</f>
        <v>35</v>
      </c>
      <c r="M32" s="16">
        <f>universe!M32</f>
        <v>0</v>
      </c>
      <c r="N32" s="16">
        <f>universe!N32</f>
        <v>0</v>
      </c>
      <c r="O32" s="16">
        <f>universe!O32</f>
        <v>2</v>
      </c>
      <c r="P32" s="16">
        <f>universe!P32</f>
        <v>16</v>
      </c>
      <c r="Q32" s="16">
        <f>universe!Q32</f>
        <v>8</v>
      </c>
      <c r="R32" s="16">
        <f>universe!R32</f>
        <v>0</v>
      </c>
      <c r="S32" s="16">
        <f>universe!S32</f>
        <v>11</v>
      </c>
      <c r="T32" s="28"/>
    </row>
    <row r="33" spans="1:20">
      <c r="A33" s="15" t="str">
        <f>universe!A33</f>
        <v xml:space="preserve">Goa </v>
      </c>
      <c r="B33" s="16" t="str">
        <f>LEFT(universe!B33,FIND(")",universe!B33))</f>
        <v>Very Large (200 or more)</v>
      </c>
      <c r="C33" s="16">
        <f>universe!C33</f>
        <v>4</v>
      </c>
      <c r="D33" s="16">
        <f>universe!D33</f>
        <v>4</v>
      </c>
      <c r="E33" s="16">
        <f>universe!E33</f>
        <v>0</v>
      </c>
      <c r="F33" s="16">
        <f>universe!F33</f>
        <v>9</v>
      </c>
      <c r="G33" s="16">
        <f>universe!G33</f>
        <v>1</v>
      </c>
      <c r="H33" s="16">
        <f>universe!H33</f>
        <v>3</v>
      </c>
      <c r="I33" s="16">
        <f>universe!I33</f>
        <v>2</v>
      </c>
      <c r="J33" s="16">
        <f>universe!J33</f>
        <v>1</v>
      </c>
      <c r="K33" s="16">
        <f>universe!K33</f>
        <v>3</v>
      </c>
      <c r="L33" s="16">
        <f>universe!L33</f>
        <v>80</v>
      </c>
      <c r="M33" s="16">
        <f>universe!M33</f>
        <v>0</v>
      </c>
      <c r="N33" s="16">
        <f>universe!N33</f>
        <v>1</v>
      </c>
      <c r="O33" s="16">
        <f>universe!O33</f>
        <v>1</v>
      </c>
      <c r="P33" s="16">
        <f>universe!P33</f>
        <v>13</v>
      </c>
      <c r="Q33" s="16">
        <f>universe!Q33</f>
        <v>0</v>
      </c>
      <c r="R33" s="16">
        <f>universe!R33</f>
        <v>0</v>
      </c>
      <c r="S33" s="16">
        <f>universe!S33</f>
        <v>3</v>
      </c>
      <c r="T33" s="28"/>
    </row>
    <row r="34" spans="1:20">
      <c r="A34" s="15" t="str">
        <f>universe!A34</f>
        <v xml:space="preserve">Gujarat </v>
      </c>
      <c r="B34" s="16" t="str">
        <f>LEFT(universe!B34,FIND(")",universe!B34))</f>
        <v>Small (5-19)</v>
      </c>
      <c r="C34" s="16">
        <f>universe!C34</f>
        <v>4465</v>
      </c>
      <c r="D34" s="16">
        <f>universe!D34</f>
        <v>26475</v>
      </c>
      <c r="E34" s="16">
        <f>universe!E34</f>
        <v>4060</v>
      </c>
      <c r="F34" s="16">
        <f>universe!F34</f>
        <v>2705</v>
      </c>
      <c r="G34" s="16">
        <f>universe!G34</f>
        <v>3567</v>
      </c>
      <c r="H34" s="16">
        <f>universe!H34</f>
        <v>4471</v>
      </c>
      <c r="I34" s="16">
        <f>universe!I34</f>
        <v>11667</v>
      </c>
      <c r="J34" s="16">
        <f>universe!J34</f>
        <v>2236</v>
      </c>
      <c r="K34" s="16">
        <f>universe!K34</f>
        <v>684</v>
      </c>
      <c r="L34" s="16">
        <f>universe!L34</f>
        <v>22785</v>
      </c>
      <c r="M34" s="16">
        <f>universe!M34</f>
        <v>3155</v>
      </c>
      <c r="N34" s="16">
        <f>universe!N34</f>
        <v>8296</v>
      </c>
      <c r="O34" s="16">
        <f>universe!O34</f>
        <v>18182</v>
      </c>
      <c r="P34" s="16">
        <f>universe!P34</f>
        <v>2820</v>
      </c>
      <c r="Q34" s="16">
        <f>universe!Q34</f>
        <v>6510</v>
      </c>
      <c r="R34" s="16">
        <f>universe!R34</f>
        <v>305</v>
      </c>
      <c r="S34" s="16">
        <f>universe!S34</f>
        <v>13483</v>
      </c>
      <c r="T34" s="28">
        <f>SUM(C34:S37)</f>
        <v>154098</v>
      </c>
    </row>
    <row r="35" spans="1:20">
      <c r="A35" s="15" t="str">
        <f>universe!A35</f>
        <v xml:space="preserve">Gujarat </v>
      </c>
      <c r="B35" s="16" t="str">
        <f>LEFT(universe!B35,FIND(")",universe!B35))</f>
        <v>Medium (20-99)</v>
      </c>
      <c r="C35" s="16">
        <f>universe!C35</f>
        <v>1015</v>
      </c>
      <c r="D35" s="16">
        <f>universe!D35</f>
        <v>1741</v>
      </c>
      <c r="E35" s="16">
        <f>universe!E35</f>
        <v>278</v>
      </c>
      <c r="F35" s="16">
        <f>universe!F35</f>
        <v>1300</v>
      </c>
      <c r="G35" s="16">
        <f>universe!G35</f>
        <v>1605</v>
      </c>
      <c r="H35" s="16">
        <f>universe!H35</f>
        <v>1164</v>
      </c>
      <c r="I35" s="16">
        <f>universe!I35</f>
        <v>1261</v>
      </c>
      <c r="J35" s="16">
        <f>universe!J35</f>
        <v>1219</v>
      </c>
      <c r="K35" s="16">
        <f>universe!K35</f>
        <v>140</v>
      </c>
      <c r="L35" s="16">
        <f>universe!L35</f>
        <v>3640</v>
      </c>
      <c r="M35" s="16">
        <f>universe!M35</f>
        <v>47</v>
      </c>
      <c r="N35" s="16">
        <f>universe!N35</f>
        <v>121</v>
      </c>
      <c r="O35" s="16">
        <f>universe!O35</f>
        <v>229</v>
      </c>
      <c r="P35" s="16">
        <f>universe!P35</f>
        <v>127</v>
      </c>
      <c r="Q35" s="16">
        <f>universe!Q35</f>
        <v>148</v>
      </c>
      <c r="R35" s="16">
        <f>universe!R35</f>
        <v>24</v>
      </c>
      <c r="S35" s="16">
        <f>universe!S35</f>
        <v>860</v>
      </c>
      <c r="T35" s="28"/>
    </row>
    <row r="36" spans="1:20">
      <c r="A36" s="15" t="str">
        <f>universe!A36</f>
        <v xml:space="preserve">Gujarat </v>
      </c>
      <c r="B36" s="16" t="str">
        <f>LEFT(universe!B36,FIND(")",universe!B36))</f>
        <v>Large (100-199)</v>
      </c>
      <c r="C36" s="16">
        <f>universe!C36</f>
        <v>69</v>
      </c>
      <c r="D36" s="16">
        <f>universe!D36</f>
        <v>167</v>
      </c>
      <c r="E36" s="16">
        <f>universe!E36</f>
        <v>23</v>
      </c>
      <c r="F36" s="16">
        <f>universe!F36</f>
        <v>101</v>
      </c>
      <c r="G36" s="16">
        <f>universe!G36</f>
        <v>129</v>
      </c>
      <c r="H36" s="16">
        <f>universe!H36</f>
        <v>53</v>
      </c>
      <c r="I36" s="16">
        <f>universe!I36</f>
        <v>50</v>
      </c>
      <c r="J36" s="16">
        <f>universe!J36</f>
        <v>94</v>
      </c>
      <c r="K36" s="16">
        <f>universe!K36</f>
        <v>22</v>
      </c>
      <c r="L36" s="16">
        <f>universe!L36</f>
        <v>291</v>
      </c>
      <c r="M36" s="16">
        <f>universe!M36</f>
        <v>3</v>
      </c>
      <c r="N36" s="16">
        <f>universe!N36</f>
        <v>6</v>
      </c>
      <c r="O36" s="16">
        <f>universe!O36</f>
        <v>15</v>
      </c>
      <c r="P36" s="16">
        <f>universe!P36</f>
        <v>4</v>
      </c>
      <c r="Q36" s="16">
        <f>universe!Q36</f>
        <v>2</v>
      </c>
      <c r="R36" s="16">
        <f>universe!R36</f>
        <v>0</v>
      </c>
      <c r="S36" s="16">
        <f>universe!S36</f>
        <v>97</v>
      </c>
      <c r="T36" s="28"/>
    </row>
    <row r="37" spans="1:20">
      <c r="A37" s="15" t="str">
        <f>universe!A37</f>
        <v xml:space="preserve">Gujarat </v>
      </c>
      <c r="B37" s="16" t="str">
        <f>LEFT(universe!B37,FIND(")",universe!B37))</f>
        <v>Very Large (200 or more)</v>
      </c>
      <c r="C37" s="16">
        <f>universe!C37</f>
        <v>160</v>
      </c>
      <c r="D37" s="16">
        <f>universe!D37</f>
        <v>417</v>
      </c>
      <c r="E37" s="16">
        <f>universe!E37</f>
        <v>54</v>
      </c>
      <c r="F37" s="16">
        <f>universe!F37</f>
        <v>249</v>
      </c>
      <c r="G37" s="16">
        <f>universe!G37</f>
        <v>133</v>
      </c>
      <c r="H37" s="16">
        <f>universe!H37</f>
        <v>113</v>
      </c>
      <c r="I37" s="16">
        <f>universe!I37</f>
        <v>78</v>
      </c>
      <c r="J37" s="16">
        <f>universe!J37</f>
        <v>177</v>
      </c>
      <c r="K37" s="16">
        <f>universe!K37</f>
        <v>54</v>
      </c>
      <c r="L37" s="16">
        <f>universe!L37</f>
        <v>643</v>
      </c>
      <c r="M37" s="16">
        <f>universe!M37</f>
        <v>2</v>
      </c>
      <c r="N37" s="16">
        <f>universe!N37</f>
        <v>9</v>
      </c>
      <c r="O37" s="16">
        <f>universe!O37</f>
        <v>6</v>
      </c>
      <c r="P37" s="16">
        <f>universe!P37</f>
        <v>5</v>
      </c>
      <c r="Q37" s="16">
        <f>universe!Q37</f>
        <v>1</v>
      </c>
      <c r="R37" s="16">
        <f>universe!R37</f>
        <v>1</v>
      </c>
      <c r="S37" s="16">
        <f>universe!S37</f>
        <v>85</v>
      </c>
      <c r="T37" s="28"/>
    </row>
    <row r="38" spans="1:20">
      <c r="A38" s="15" t="str">
        <f>universe!A38</f>
        <v xml:space="preserve">Haryana </v>
      </c>
      <c r="B38" s="16" t="str">
        <f>LEFT(universe!B38,FIND(")",universe!B38))</f>
        <v>Small (5-19)</v>
      </c>
      <c r="C38" s="16">
        <f>universe!C38</f>
        <v>2368</v>
      </c>
      <c r="D38" s="16">
        <f>universe!D38</f>
        <v>1168</v>
      </c>
      <c r="E38" s="16">
        <f>universe!E38</f>
        <v>2360</v>
      </c>
      <c r="F38" s="16">
        <f>universe!F38</f>
        <v>478</v>
      </c>
      <c r="G38" s="16">
        <f>universe!G38</f>
        <v>676</v>
      </c>
      <c r="H38" s="16">
        <f>universe!H38</f>
        <v>2410</v>
      </c>
      <c r="I38" s="16">
        <f>universe!I38</f>
        <v>2769</v>
      </c>
      <c r="J38" s="16">
        <f>universe!J38</f>
        <v>411</v>
      </c>
      <c r="K38" s="16">
        <f>universe!K38</f>
        <v>565</v>
      </c>
      <c r="L38" s="16">
        <f>universe!L38</f>
        <v>6823</v>
      </c>
      <c r="M38" s="16">
        <f>universe!M38</f>
        <v>235</v>
      </c>
      <c r="N38" s="16">
        <f>universe!N38</f>
        <v>3063</v>
      </c>
      <c r="O38" s="16">
        <f>universe!O38</f>
        <v>10807</v>
      </c>
      <c r="P38" s="16">
        <f>universe!P38</f>
        <v>928</v>
      </c>
      <c r="Q38" s="16">
        <f>universe!Q38</f>
        <v>3306</v>
      </c>
      <c r="R38" s="16">
        <f>universe!R38</f>
        <v>132</v>
      </c>
      <c r="S38" s="16">
        <f>universe!S38</f>
        <v>6412</v>
      </c>
      <c r="T38" s="28">
        <f>SUM(C38:S41)</f>
        <v>54553</v>
      </c>
    </row>
    <row r="39" spans="1:20">
      <c r="A39" s="15" t="str">
        <f>universe!A39</f>
        <v xml:space="preserve">Haryana </v>
      </c>
      <c r="B39" s="16" t="str">
        <f>LEFT(universe!B39,FIND(")",universe!B39))</f>
        <v>Medium (20-99)</v>
      </c>
      <c r="C39" s="16">
        <f>universe!C39</f>
        <v>556</v>
      </c>
      <c r="D39" s="16">
        <f>universe!D39</f>
        <v>580</v>
      </c>
      <c r="E39" s="16">
        <f>universe!E39</f>
        <v>387</v>
      </c>
      <c r="F39" s="16">
        <f>universe!F39</f>
        <v>180</v>
      </c>
      <c r="G39" s="16">
        <f>universe!G39</f>
        <v>931</v>
      </c>
      <c r="H39" s="16">
        <f>universe!H39</f>
        <v>163</v>
      </c>
      <c r="I39" s="16">
        <f>universe!I39</f>
        <v>466</v>
      </c>
      <c r="J39" s="16">
        <f>universe!J39</f>
        <v>261</v>
      </c>
      <c r="K39" s="16">
        <f>universe!K39</f>
        <v>389</v>
      </c>
      <c r="L39" s="16">
        <f>universe!L39</f>
        <v>1380</v>
      </c>
      <c r="M39" s="16">
        <f>universe!M39</f>
        <v>31</v>
      </c>
      <c r="N39" s="16">
        <f>universe!N39</f>
        <v>155</v>
      </c>
      <c r="O39" s="16">
        <f>universe!O39</f>
        <v>141</v>
      </c>
      <c r="P39" s="16">
        <f>universe!P39</f>
        <v>66</v>
      </c>
      <c r="Q39" s="16">
        <f>universe!Q39</f>
        <v>89</v>
      </c>
      <c r="R39" s="16">
        <f>universe!R39</f>
        <v>42</v>
      </c>
      <c r="S39" s="16">
        <f>universe!S39</f>
        <v>418</v>
      </c>
      <c r="T39" s="28"/>
    </row>
    <row r="40" spans="1:20">
      <c r="A40" s="15" t="str">
        <f>universe!A40</f>
        <v xml:space="preserve">Haryana </v>
      </c>
      <c r="B40" s="16" t="str">
        <f>LEFT(universe!B40,FIND(")",universe!B40))</f>
        <v>Large (100-199)</v>
      </c>
      <c r="C40" s="16">
        <f>universe!C40</f>
        <v>122</v>
      </c>
      <c r="D40" s="16">
        <f>universe!D40</f>
        <v>79</v>
      </c>
      <c r="E40" s="16">
        <f>universe!E40</f>
        <v>355</v>
      </c>
      <c r="F40" s="16">
        <f>universe!F40</f>
        <v>29</v>
      </c>
      <c r="G40" s="16">
        <f>universe!G40</f>
        <v>64</v>
      </c>
      <c r="H40" s="16">
        <f>universe!H40</f>
        <v>27</v>
      </c>
      <c r="I40" s="16">
        <f>universe!I40</f>
        <v>209</v>
      </c>
      <c r="J40" s="16">
        <f>universe!J40</f>
        <v>52</v>
      </c>
      <c r="K40" s="16">
        <f>universe!K40</f>
        <v>183</v>
      </c>
      <c r="L40" s="16">
        <f>universe!L40</f>
        <v>636</v>
      </c>
      <c r="M40" s="16">
        <f>universe!M40</f>
        <v>6</v>
      </c>
      <c r="N40" s="16">
        <f>universe!N40</f>
        <v>6</v>
      </c>
      <c r="O40" s="16">
        <f>universe!O40</f>
        <v>10</v>
      </c>
      <c r="P40" s="16">
        <f>universe!P40</f>
        <v>13</v>
      </c>
      <c r="Q40" s="16">
        <f>universe!Q40</f>
        <v>0</v>
      </c>
      <c r="R40" s="16">
        <f>universe!R40</f>
        <v>19</v>
      </c>
      <c r="S40" s="16">
        <f>universe!S40</f>
        <v>115</v>
      </c>
      <c r="T40" s="28"/>
    </row>
    <row r="41" spans="1:20">
      <c r="A41" s="15" t="str">
        <f>universe!A41</f>
        <v xml:space="preserve">Haryana </v>
      </c>
      <c r="B41" s="16" t="str">
        <f>LEFT(universe!B41,FIND(")",universe!B41))</f>
        <v>Very Large (200 or more)</v>
      </c>
      <c r="C41" s="16">
        <f>universe!C41</f>
        <v>69</v>
      </c>
      <c r="D41" s="16">
        <f>universe!D41</f>
        <v>81</v>
      </c>
      <c r="E41" s="16">
        <f>universe!E41</f>
        <v>314</v>
      </c>
      <c r="F41" s="16">
        <f>universe!F41</f>
        <v>25</v>
      </c>
      <c r="G41" s="16">
        <f>universe!G41</f>
        <v>17</v>
      </c>
      <c r="H41" s="16">
        <f>universe!H41</f>
        <v>37</v>
      </c>
      <c r="I41" s="16">
        <f>universe!I41</f>
        <v>115</v>
      </c>
      <c r="J41" s="16">
        <f>universe!J41</f>
        <v>55</v>
      </c>
      <c r="K41" s="16">
        <f>universe!K41</f>
        <v>266</v>
      </c>
      <c r="L41" s="16">
        <f>universe!L41</f>
        <v>419</v>
      </c>
      <c r="M41" s="16">
        <f>universe!M41</f>
        <v>3</v>
      </c>
      <c r="N41" s="16">
        <f>universe!N41</f>
        <v>6</v>
      </c>
      <c r="O41" s="16">
        <f>universe!O41</f>
        <v>8</v>
      </c>
      <c r="P41" s="16">
        <f>universe!P41</f>
        <v>6</v>
      </c>
      <c r="Q41" s="16">
        <f>universe!Q41</f>
        <v>3</v>
      </c>
      <c r="R41" s="16">
        <f>universe!R41</f>
        <v>7</v>
      </c>
      <c r="S41" s="16">
        <f>universe!S41</f>
        <v>51</v>
      </c>
      <c r="T41" s="28"/>
    </row>
    <row r="42" spans="1:20">
      <c r="A42" s="15" t="str">
        <f>universe!A42</f>
        <v xml:space="preserve">Himachal Pradesh </v>
      </c>
      <c r="B42" s="16" t="str">
        <f>LEFT(universe!B42,FIND(")",universe!B42))</f>
        <v>Small (5-19)</v>
      </c>
      <c r="C42" s="16">
        <f>universe!C42</f>
        <v>376</v>
      </c>
      <c r="D42" s="16">
        <f>universe!D42</f>
        <v>160</v>
      </c>
      <c r="E42" s="16">
        <f>universe!E42</f>
        <v>264</v>
      </c>
      <c r="F42" s="16">
        <f>universe!F42</f>
        <v>134</v>
      </c>
      <c r="G42" s="16">
        <f>universe!G42</f>
        <v>101</v>
      </c>
      <c r="H42" s="16">
        <f>universe!H42</f>
        <v>101</v>
      </c>
      <c r="I42" s="16">
        <f>universe!I42</f>
        <v>239</v>
      </c>
      <c r="J42" s="16">
        <f>universe!J42</f>
        <v>43</v>
      </c>
      <c r="K42" s="16">
        <f>universe!K42</f>
        <v>46</v>
      </c>
      <c r="L42" s="16">
        <f>universe!L42</f>
        <v>1186</v>
      </c>
      <c r="M42" s="16">
        <f>universe!M42</f>
        <v>759</v>
      </c>
      <c r="N42" s="16">
        <f>universe!N42</f>
        <v>386</v>
      </c>
      <c r="O42" s="16">
        <f>universe!O42</f>
        <v>1898</v>
      </c>
      <c r="P42" s="16">
        <f>universe!P42</f>
        <v>859</v>
      </c>
      <c r="Q42" s="16">
        <f>universe!Q42</f>
        <v>784</v>
      </c>
      <c r="R42" s="16">
        <f>universe!R42</f>
        <v>29</v>
      </c>
      <c r="S42" s="16">
        <f>universe!S42</f>
        <v>2087</v>
      </c>
      <c r="T42" s="28">
        <f>SUM(C42:S45)</f>
        <v>11745</v>
      </c>
    </row>
    <row r="43" spans="1:20">
      <c r="A43" s="15" t="str">
        <f>universe!A43</f>
        <v xml:space="preserve">Himachal Pradesh </v>
      </c>
      <c r="B43" s="16" t="str">
        <f>LEFT(universe!B43,FIND(")",universe!B43))</f>
        <v>Medium (20-99)</v>
      </c>
      <c r="C43" s="16">
        <f>universe!C43</f>
        <v>49</v>
      </c>
      <c r="D43" s="16">
        <f>universe!D43</f>
        <v>36</v>
      </c>
      <c r="E43" s="16">
        <f>universe!E43</f>
        <v>4</v>
      </c>
      <c r="F43" s="16">
        <f>universe!F43</f>
        <v>104</v>
      </c>
      <c r="G43" s="16">
        <f>universe!G43</f>
        <v>34</v>
      </c>
      <c r="H43" s="16">
        <f>universe!H43</f>
        <v>81</v>
      </c>
      <c r="I43" s="16">
        <f>universe!I43</f>
        <v>63</v>
      </c>
      <c r="J43" s="16">
        <f>universe!J43</f>
        <v>24</v>
      </c>
      <c r="K43" s="16">
        <f>universe!K43</f>
        <v>41</v>
      </c>
      <c r="L43" s="16">
        <f>universe!L43</f>
        <v>966</v>
      </c>
      <c r="M43" s="16">
        <f>universe!M43</f>
        <v>50</v>
      </c>
      <c r="N43" s="16">
        <f>universe!N43</f>
        <v>14</v>
      </c>
      <c r="O43" s="16">
        <f>universe!O43</f>
        <v>31</v>
      </c>
      <c r="P43" s="16">
        <f>universe!P43</f>
        <v>154</v>
      </c>
      <c r="Q43" s="16">
        <f>universe!Q43</f>
        <v>35</v>
      </c>
      <c r="R43" s="16">
        <f>universe!R43</f>
        <v>4</v>
      </c>
      <c r="S43" s="16">
        <f>universe!S43</f>
        <v>154</v>
      </c>
      <c r="T43" s="28"/>
    </row>
    <row r="44" spans="1:20">
      <c r="A44" s="15" t="str">
        <f>universe!A44</f>
        <v xml:space="preserve">Himachal Pradesh </v>
      </c>
      <c r="B44" s="16" t="str">
        <f>LEFT(universe!B44,FIND(")",universe!B44))</f>
        <v>Large (100-199)</v>
      </c>
      <c r="C44" s="16">
        <f>universe!C44</f>
        <v>6</v>
      </c>
      <c r="D44" s="16">
        <f>universe!D44</f>
        <v>5</v>
      </c>
      <c r="E44" s="16">
        <f>universe!E44</f>
        <v>1</v>
      </c>
      <c r="F44" s="16">
        <f>universe!F44</f>
        <v>17</v>
      </c>
      <c r="G44" s="16">
        <f>universe!G44</f>
        <v>3</v>
      </c>
      <c r="H44" s="16">
        <f>universe!H44</f>
        <v>6</v>
      </c>
      <c r="I44" s="16">
        <f>universe!I44</f>
        <v>7</v>
      </c>
      <c r="J44" s="16">
        <f>universe!J44</f>
        <v>5</v>
      </c>
      <c r="K44" s="16">
        <f>universe!K44</f>
        <v>7</v>
      </c>
      <c r="L44" s="16">
        <f>universe!L44</f>
        <v>112</v>
      </c>
      <c r="M44" s="16">
        <f>universe!M44</f>
        <v>5</v>
      </c>
      <c r="N44" s="16">
        <f>universe!N44</f>
        <v>0</v>
      </c>
      <c r="O44" s="16">
        <f>universe!O44</f>
        <v>1</v>
      </c>
      <c r="P44" s="16">
        <f>universe!P44</f>
        <v>6</v>
      </c>
      <c r="Q44" s="16">
        <f>universe!Q44</f>
        <v>0</v>
      </c>
      <c r="R44" s="16">
        <f>universe!R44</f>
        <v>1</v>
      </c>
      <c r="S44" s="16">
        <f>universe!S44</f>
        <v>11</v>
      </c>
      <c r="T44" s="28"/>
    </row>
    <row r="45" spans="1:20">
      <c r="A45" s="15" t="str">
        <f>universe!A45</f>
        <v xml:space="preserve">Himachal Pradesh </v>
      </c>
      <c r="B45" s="16" t="str">
        <f>LEFT(universe!B45,FIND(")",universe!B45))</f>
        <v>Very Large (200 or more)</v>
      </c>
      <c r="C45" s="16">
        <f>universe!C45</f>
        <v>16</v>
      </c>
      <c r="D45" s="16">
        <f>universe!D45</f>
        <v>25</v>
      </c>
      <c r="E45" s="16">
        <f>universe!E45</f>
        <v>3</v>
      </c>
      <c r="F45" s="16">
        <f>universe!F45</f>
        <v>29</v>
      </c>
      <c r="G45" s="16">
        <f>universe!G45</f>
        <v>5</v>
      </c>
      <c r="H45" s="16">
        <f>universe!H45</f>
        <v>2</v>
      </c>
      <c r="I45" s="16">
        <f>universe!I45</f>
        <v>9</v>
      </c>
      <c r="J45" s="16">
        <f>universe!J45</f>
        <v>10</v>
      </c>
      <c r="K45" s="16">
        <f>universe!K45</f>
        <v>13</v>
      </c>
      <c r="L45" s="16">
        <f>universe!L45</f>
        <v>140</v>
      </c>
      <c r="M45" s="16">
        <f>universe!M45</f>
        <v>0</v>
      </c>
      <c r="N45" s="16">
        <f>universe!N45</f>
        <v>0</v>
      </c>
      <c r="O45" s="16">
        <f>universe!O45</f>
        <v>0</v>
      </c>
      <c r="P45" s="16">
        <f>universe!P45</f>
        <v>1</v>
      </c>
      <c r="Q45" s="16">
        <f>universe!Q45</f>
        <v>0</v>
      </c>
      <c r="R45" s="16">
        <f>universe!R45</f>
        <v>0</v>
      </c>
      <c r="S45" s="16">
        <f>universe!S45</f>
        <v>3</v>
      </c>
      <c r="T45" s="28"/>
    </row>
    <row r="46" spans="1:20">
      <c r="A46" s="15" t="str">
        <f>universe!A46</f>
        <v>Jammu &amp; Kashmir (union territory)</v>
      </c>
      <c r="B46" s="16" t="str">
        <f>LEFT(universe!B46,FIND(")",universe!B46))</f>
        <v>Small (5-19)</v>
      </c>
      <c r="C46" s="16">
        <f>universe!C46</f>
        <v>621</v>
      </c>
      <c r="D46" s="16">
        <f>universe!D46</f>
        <v>732</v>
      </c>
      <c r="E46" s="16">
        <f>universe!E46</f>
        <v>1154</v>
      </c>
      <c r="F46" s="16">
        <f>universe!F46</f>
        <v>76</v>
      </c>
      <c r="G46" s="16">
        <f>universe!G46</f>
        <v>212</v>
      </c>
      <c r="H46" s="16">
        <f>universe!H46</f>
        <v>239</v>
      </c>
      <c r="I46" s="16">
        <f>universe!I46</f>
        <v>167</v>
      </c>
      <c r="J46" s="16">
        <f>universe!J46</f>
        <v>11</v>
      </c>
      <c r="K46" s="16">
        <f>universe!K46</f>
        <v>11</v>
      </c>
      <c r="L46" s="16">
        <f>universe!L46</f>
        <v>1856</v>
      </c>
      <c r="M46" s="16">
        <f>universe!M46</f>
        <v>229</v>
      </c>
      <c r="N46" s="16">
        <f>universe!N46</f>
        <v>561</v>
      </c>
      <c r="O46" s="16">
        <f>universe!O46</f>
        <v>1829</v>
      </c>
      <c r="P46" s="16">
        <f>universe!P46</f>
        <v>787</v>
      </c>
      <c r="Q46" s="16">
        <f>universe!Q46</f>
        <v>697</v>
      </c>
      <c r="R46" s="16">
        <f>universe!R46</f>
        <v>12</v>
      </c>
      <c r="S46" s="16">
        <f>universe!S46</f>
        <v>1243</v>
      </c>
      <c r="T46" s="28">
        <f>SUM(C46:S49)</f>
        <v>11193</v>
      </c>
    </row>
    <row r="47" spans="1:20">
      <c r="A47" s="15" t="str">
        <f>universe!A47</f>
        <v>Jammu &amp; Kashmir (union territory)</v>
      </c>
      <c r="B47" s="16" t="str">
        <f>LEFT(universe!B47,FIND(")",universe!B47))</f>
        <v>Medium (20-99)</v>
      </c>
      <c r="C47" s="16">
        <f>universe!C47</f>
        <v>65</v>
      </c>
      <c r="D47" s="16">
        <f>universe!D47</f>
        <v>7</v>
      </c>
      <c r="E47" s="16">
        <f>universe!E47</f>
        <v>4</v>
      </c>
      <c r="F47" s="16">
        <f>universe!F47</f>
        <v>52</v>
      </c>
      <c r="G47" s="16">
        <f>universe!G47</f>
        <v>25</v>
      </c>
      <c r="H47" s="16">
        <f>universe!H47</f>
        <v>38</v>
      </c>
      <c r="I47" s="16">
        <f>universe!I47</f>
        <v>44</v>
      </c>
      <c r="J47" s="16">
        <f>universe!J47</f>
        <v>0</v>
      </c>
      <c r="K47" s="16">
        <f>universe!K47</f>
        <v>1</v>
      </c>
      <c r="L47" s="16">
        <f>universe!L47</f>
        <v>167</v>
      </c>
      <c r="M47" s="16">
        <f>universe!M47</f>
        <v>0</v>
      </c>
      <c r="N47" s="16">
        <f>universe!N47</f>
        <v>9</v>
      </c>
      <c r="O47" s="16">
        <f>universe!O47</f>
        <v>15</v>
      </c>
      <c r="P47" s="16">
        <f>universe!P47</f>
        <v>73</v>
      </c>
      <c r="Q47" s="16">
        <f>universe!Q47</f>
        <v>17</v>
      </c>
      <c r="R47" s="16">
        <f>universe!R47</f>
        <v>2</v>
      </c>
      <c r="S47" s="16">
        <f>universe!S47</f>
        <v>70</v>
      </c>
      <c r="T47" s="28"/>
    </row>
    <row r="48" spans="1:20">
      <c r="A48" s="15" t="str">
        <f>universe!A48</f>
        <v>Jammu &amp; Kashmir (union territory)</v>
      </c>
      <c r="B48" s="16" t="str">
        <f>LEFT(universe!B48,FIND(")",universe!B48))</f>
        <v>Large (100-199)</v>
      </c>
      <c r="C48" s="16">
        <f>universe!C48</f>
        <v>9</v>
      </c>
      <c r="D48" s="16">
        <f>universe!D48</f>
        <v>2</v>
      </c>
      <c r="E48" s="16">
        <f>universe!E48</f>
        <v>3</v>
      </c>
      <c r="F48" s="16">
        <f>universe!F48</f>
        <v>12</v>
      </c>
      <c r="G48" s="16">
        <f>universe!G48</f>
        <v>1</v>
      </c>
      <c r="H48" s="16">
        <f>universe!H48</f>
        <v>11</v>
      </c>
      <c r="I48" s="16">
        <f>universe!I48</f>
        <v>2</v>
      </c>
      <c r="J48" s="16">
        <f>universe!J48</f>
        <v>0</v>
      </c>
      <c r="K48" s="16">
        <f>universe!K48</f>
        <v>0</v>
      </c>
      <c r="L48" s="16">
        <f>universe!L48</f>
        <v>17</v>
      </c>
      <c r="M48" s="16">
        <f>universe!M48</f>
        <v>0</v>
      </c>
      <c r="N48" s="16">
        <f>universe!N48</f>
        <v>0</v>
      </c>
      <c r="O48" s="16">
        <f>universe!O48</f>
        <v>1</v>
      </c>
      <c r="P48" s="16">
        <f>universe!P48</f>
        <v>4</v>
      </c>
      <c r="Q48" s="16">
        <f>universe!Q48</f>
        <v>2</v>
      </c>
      <c r="R48" s="16">
        <f>universe!R48</f>
        <v>0</v>
      </c>
      <c r="S48" s="16">
        <f>universe!S48</f>
        <v>14</v>
      </c>
      <c r="T48" s="28"/>
    </row>
    <row r="49" spans="1:20">
      <c r="A49" s="15" t="str">
        <f>universe!A49</f>
        <v>Jammu &amp; Kashmir (union territory)</v>
      </c>
      <c r="B49" s="16" t="str">
        <f>LEFT(universe!B49,FIND(")",universe!B49))</f>
        <v>Very Large (200 or more)</v>
      </c>
      <c r="C49" s="16">
        <f>universe!C49</f>
        <v>9</v>
      </c>
      <c r="D49" s="16">
        <f>universe!D49</f>
        <v>2</v>
      </c>
      <c r="E49" s="16">
        <f>universe!E49</f>
        <v>0</v>
      </c>
      <c r="F49" s="16">
        <f>universe!F49</f>
        <v>20</v>
      </c>
      <c r="G49" s="16">
        <f>universe!G49</f>
        <v>7</v>
      </c>
      <c r="H49" s="16">
        <f>universe!H49</f>
        <v>3</v>
      </c>
      <c r="I49" s="16">
        <f>universe!I49</f>
        <v>2</v>
      </c>
      <c r="J49" s="16">
        <f>universe!J49</f>
        <v>0</v>
      </c>
      <c r="K49" s="16">
        <f>universe!K49</f>
        <v>0</v>
      </c>
      <c r="L49" s="16">
        <f>universe!L49</f>
        <v>30</v>
      </c>
      <c r="M49" s="16">
        <f>universe!M49</f>
        <v>0</v>
      </c>
      <c r="N49" s="16">
        <f>universe!N49</f>
        <v>0</v>
      </c>
      <c r="O49" s="16">
        <f>universe!O49</f>
        <v>0</v>
      </c>
      <c r="P49" s="16">
        <f>universe!P49</f>
        <v>2</v>
      </c>
      <c r="Q49" s="16">
        <f>universe!Q49</f>
        <v>2</v>
      </c>
      <c r="R49" s="16">
        <f>universe!R49</f>
        <v>0</v>
      </c>
      <c r="S49" s="16">
        <f>universe!S49</f>
        <v>12</v>
      </c>
      <c r="T49" s="28"/>
    </row>
    <row r="50" spans="1:20">
      <c r="A50" s="15" t="str">
        <f>universe!A50</f>
        <v xml:space="preserve">Jharkhand </v>
      </c>
      <c r="B50" s="16" t="str">
        <f>LEFT(universe!B50,FIND(")",universe!B50))</f>
        <v>Small (5-19)</v>
      </c>
      <c r="C50" s="16">
        <f>universe!C50</f>
        <v>731</v>
      </c>
      <c r="D50" s="16">
        <f>universe!D50</f>
        <v>316</v>
      </c>
      <c r="E50" s="16">
        <f>universe!E50</f>
        <v>800</v>
      </c>
      <c r="F50" s="16">
        <f>universe!F50</f>
        <v>111</v>
      </c>
      <c r="G50" s="16">
        <f>universe!G50</f>
        <v>592</v>
      </c>
      <c r="H50" s="16">
        <f>universe!H50</f>
        <v>276</v>
      </c>
      <c r="I50" s="16">
        <f>universe!I50</f>
        <v>355</v>
      </c>
      <c r="J50" s="16">
        <f>universe!J50</f>
        <v>56</v>
      </c>
      <c r="K50" s="16">
        <f>universe!K50</f>
        <v>299</v>
      </c>
      <c r="L50" s="16">
        <f>universe!L50</f>
        <v>1962</v>
      </c>
      <c r="M50" s="16">
        <f>universe!M50</f>
        <v>89</v>
      </c>
      <c r="N50" s="16">
        <f>universe!N50</f>
        <v>485</v>
      </c>
      <c r="O50" s="16">
        <f>universe!O50</f>
        <v>5884</v>
      </c>
      <c r="P50" s="16">
        <f>universe!P50</f>
        <v>507</v>
      </c>
      <c r="Q50" s="16">
        <f>universe!Q50</f>
        <v>3248</v>
      </c>
      <c r="R50" s="16">
        <f>universe!R50</f>
        <v>37</v>
      </c>
      <c r="S50" s="16">
        <f>universe!S50</f>
        <v>3611</v>
      </c>
      <c r="T50" s="28">
        <f>SUM(C50:S53)</f>
        <v>21190</v>
      </c>
    </row>
    <row r="51" spans="1:20">
      <c r="A51" s="15" t="str">
        <f>universe!A51</f>
        <v xml:space="preserve">Jharkhand </v>
      </c>
      <c r="B51" s="16" t="str">
        <f>LEFT(universe!B51,FIND(")",universe!B51))</f>
        <v>Medium (20-99)</v>
      </c>
      <c r="C51" s="16">
        <f>universe!C51</f>
        <v>87</v>
      </c>
      <c r="D51" s="16">
        <f>universe!D51</f>
        <v>0</v>
      </c>
      <c r="E51" s="16">
        <f>universe!E51</f>
        <v>1</v>
      </c>
      <c r="F51" s="16">
        <f>universe!F51</f>
        <v>27</v>
      </c>
      <c r="G51" s="16">
        <f>universe!G51</f>
        <v>641</v>
      </c>
      <c r="H51" s="16">
        <f>universe!H51</f>
        <v>145</v>
      </c>
      <c r="I51" s="16">
        <f>universe!I51</f>
        <v>53</v>
      </c>
      <c r="J51" s="16">
        <f>universe!J51</f>
        <v>12</v>
      </c>
      <c r="K51" s="16">
        <f>universe!K51</f>
        <v>57</v>
      </c>
      <c r="L51" s="16">
        <f>universe!L51</f>
        <v>262</v>
      </c>
      <c r="M51" s="16">
        <f>universe!M51</f>
        <v>3</v>
      </c>
      <c r="N51" s="16">
        <f>universe!N51</f>
        <v>6</v>
      </c>
      <c r="O51" s="16">
        <f>universe!O51</f>
        <v>39</v>
      </c>
      <c r="P51" s="16">
        <f>universe!P51</f>
        <v>29</v>
      </c>
      <c r="Q51" s="16">
        <f>universe!Q51</f>
        <v>23</v>
      </c>
      <c r="R51" s="16">
        <f>universe!R51</f>
        <v>0</v>
      </c>
      <c r="S51" s="16">
        <f>universe!S51</f>
        <v>178</v>
      </c>
      <c r="T51" s="28"/>
    </row>
    <row r="52" spans="1:20">
      <c r="A52" s="15" t="str">
        <f>universe!A52</f>
        <v xml:space="preserve">Jharkhand </v>
      </c>
      <c r="B52" s="16" t="str">
        <f>LEFT(universe!B52,FIND(")",universe!B52))</f>
        <v>Large (100-199)</v>
      </c>
      <c r="C52" s="16">
        <f>universe!C52</f>
        <v>9</v>
      </c>
      <c r="D52" s="16">
        <f>universe!D52</f>
        <v>1</v>
      </c>
      <c r="E52" s="16">
        <f>universe!E52</f>
        <v>0</v>
      </c>
      <c r="F52" s="16">
        <f>universe!F52</f>
        <v>4</v>
      </c>
      <c r="G52" s="16">
        <f>universe!G52</f>
        <v>8</v>
      </c>
      <c r="H52" s="16">
        <f>universe!H52</f>
        <v>7</v>
      </c>
      <c r="I52" s="16">
        <f>universe!I52</f>
        <v>3</v>
      </c>
      <c r="J52" s="16">
        <f>universe!J52</f>
        <v>4</v>
      </c>
      <c r="K52" s="16">
        <f>universe!K52</f>
        <v>8</v>
      </c>
      <c r="L52" s="16">
        <f>universe!L52</f>
        <v>25</v>
      </c>
      <c r="M52" s="16">
        <f>universe!M52</f>
        <v>1</v>
      </c>
      <c r="N52" s="16">
        <f>universe!N52</f>
        <v>0</v>
      </c>
      <c r="O52" s="16">
        <f>universe!O52</f>
        <v>0</v>
      </c>
      <c r="P52" s="16">
        <f>universe!P52</f>
        <v>1</v>
      </c>
      <c r="Q52" s="16">
        <f>universe!Q52</f>
        <v>0</v>
      </c>
      <c r="R52" s="16">
        <f>universe!R52</f>
        <v>0</v>
      </c>
      <c r="S52" s="16">
        <f>universe!S52</f>
        <v>12</v>
      </c>
      <c r="T52" s="28"/>
    </row>
    <row r="53" spans="1:20">
      <c r="A53" s="15" t="str">
        <f>universe!A53</f>
        <v xml:space="preserve">Jharkhand </v>
      </c>
      <c r="B53" s="16" t="str">
        <f>LEFT(universe!B53,FIND(")",universe!B53))</f>
        <v>Very Large (200 or more)</v>
      </c>
      <c r="C53" s="16">
        <f>universe!C53</f>
        <v>7</v>
      </c>
      <c r="D53" s="16">
        <f>universe!D53</f>
        <v>6</v>
      </c>
      <c r="E53" s="16">
        <f>universe!E53</f>
        <v>1</v>
      </c>
      <c r="F53" s="16">
        <f>universe!F53</f>
        <v>6</v>
      </c>
      <c r="G53" s="16">
        <f>universe!G53</f>
        <v>15</v>
      </c>
      <c r="H53" s="16">
        <f>universe!H53</f>
        <v>58</v>
      </c>
      <c r="I53" s="16">
        <f>universe!I53</f>
        <v>1</v>
      </c>
      <c r="J53" s="16">
        <f>universe!J53</f>
        <v>10</v>
      </c>
      <c r="K53" s="16">
        <f>universe!K53</f>
        <v>47</v>
      </c>
      <c r="L53" s="16">
        <f>universe!L53</f>
        <v>21</v>
      </c>
      <c r="M53" s="16">
        <f>universe!M53</f>
        <v>0</v>
      </c>
      <c r="N53" s="16">
        <f>universe!N53</f>
        <v>0</v>
      </c>
      <c r="O53" s="16">
        <f>universe!O53</f>
        <v>1</v>
      </c>
      <c r="P53" s="16">
        <f>universe!P53</f>
        <v>3</v>
      </c>
      <c r="Q53" s="16">
        <f>universe!Q53</f>
        <v>1</v>
      </c>
      <c r="R53" s="16">
        <f>universe!R53</f>
        <v>0</v>
      </c>
      <c r="S53" s="16">
        <f>universe!S53</f>
        <v>8</v>
      </c>
      <c r="T53" s="28"/>
    </row>
    <row r="54" spans="1:20">
      <c r="A54" s="15" t="str">
        <f>universe!A54</f>
        <v xml:space="preserve">Karnataka </v>
      </c>
      <c r="B54" s="16" t="str">
        <f>LEFT(universe!B54,FIND(")",universe!B54))</f>
        <v>Small (5-19)</v>
      </c>
      <c r="C54" s="16">
        <f>universe!C54</f>
        <v>9460</v>
      </c>
      <c r="D54" s="16">
        <f>universe!D54</f>
        <v>5797</v>
      </c>
      <c r="E54" s="16">
        <f>universe!E54</f>
        <v>3748</v>
      </c>
      <c r="F54" s="16">
        <f>universe!F54</f>
        <v>1070</v>
      </c>
      <c r="G54" s="16">
        <f>universe!G54</f>
        <v>3303</v>
      </c>
      <c r="H54" s="16">
        <f>universe!H54</f>
        <v>1331</v>
      </c>
      <c r="I54" s="16">
        <f>universe!I54</f>
        <v>3085</v>
      </c>
      <c r="J54" s="16">
        <f>universe!J54</f>
        <v>603</v>
      </c>
      <c r="K54" s="16">
        <f>universe!K54</f>
        <v>286</v>
      </c>
      <c r="L54" s="16">
        <f>universe!L54</f>
        <v>12174</v>
      </c>
      <c r="M54" s="16">
        <f>universe!M54</f>
        <v>3427</v>
      </c>
      <c r="N54" s="16">
        <f>universe!N54</f>
        <v>6110</v>
      </c>
      <c r="O54" s="16">
        <f>universe!O54</f>
        <v>28120</v>
      </c>
      <c r="P54" s="16">
        <f>universe!P54</f>
        <v>3503</v>
      </c>
      <c r="Q54" s="16">
        <f>universe!Q54</f>
        <v>15192</v>
      </c>
      <c r="R54" s="16">
        <f>universe!R54</f>
        <v>941</v>
      </c>
      <c r="S54" s="16">
        <f>universe!S54</f>
        <v>13705</v>
      </c>
      <c r="T54" s="28">
        <f>SUM(C54:S57)</f>
        <v>124397</v>
      </c>
    </row>
    <row r="55" spans="1:20">
      <c r="A55" s="15" t="str">
        <f>universe!A55</f>
        <v xml:space="preserve">Karnataka </v>
      </c>
      <c r="B55" s="16" t="str">
        <f>LEFT(universe!B55,FIND(")",universe!B55))</f>
        <v>Medium (20-99)</v>
      </c>
      <c r="C55" s="16">
        <f>universe!C55</f>
        <v>914</v>
      </c>
      <c r="D55" s="16">
        <f>universe!D55</f>
        <v>131</v>
      </c>
      <c r="E55" s="16">
        <f>universe!E55</f>
        <v>402</v>
      </c>
      <c r="F55" s="16">
        <f>universe!F55</f>
        <v>285</v>
      </c>
      <c r="G55" s="16">
        <f>universe!G55</f>
        <v>389</v>
      </c>
      <c r="H55" s="16">
        <f>universe!H55</f>
        <v>284</v>
      </c>
      <c r="I55" s="16">
        <f>universe!I55</f>
        <v>816</v>
      </c>
      <c r="J55" s="16">
        <f>universe!J55</f>
        <v>563</v>
      </c>
      <c r="K55" s="16">
        <f>universe!K55</f>
        <v>204</v>
      </c>
      <c r="L55" s="16">
        <f>universe!L55</f>
        <v>1855</v>
      </c>
      <c r="M55" s="16">
        <f>universe!M55</f>
        <v>234</v>
      </c>
      <c r="N55" s="16">
        <f>universe!N55</f>
        <v>308</v>
      </c>
      <c r="O55" s="16">
        <f>universe!O55</f>
        <v>837</v>
      </c>
      <c r="P55" s="16">
        <f>universe!P55</f>
        <v>273</v>
      </c>
      <c r="Q55" s="16">
        <f>universe!Q55</f>
        <v>749</v>
      </c>
      <c r="R55" s="16">
        <f>universe!R55</f>
        <v>155</v>
      </c>
      <c r="S55" s="16">
        <f>universe!S55</f>
        <v>1281</v>
      </c>
      <c r="T55" s="28"/>
    </row>
    <row r="56" spans="1:20">
      <c r="A56" s="15" t="str">
        <f>universe!A56</f>
        <v xml:space="preserve">Karnataka </v>
      </c>
      <c r="B56" s="16" t="str">
        <f>LEFT(universe!B56,FIND(")",universe!B56))</f>
        <v>Large (100-199)</v>
      </c>
      <c r="C56" s="16">
        <f>universe!C56</f>
        <v>97</v>
      </c>
      <c r="D56" s="16">
        <f>universe!D56</f>
        <v>32</v>
      </c>
      <c r="E56" s="16">
        <f>universe!E56</f>
        <v>81</v>
      </c>
      <c r="F56" s="16">
        <f>universe!F56</f>
        <v>37</v>
      </c>
      <c r="G56" s="16">
        <f>universe!G56</f>
        <v>35</v>
      </c>
      <c r="H56" s="16">
        <f>universe!H56</f>
        <v>23</v>
      </c>
      <c r="I56" s="16">
        <f>universe!I56</f>
        <v>52</v>
      </c>
      <c r="J56" s="16">
        <f>universe!J56</f>
        <v>62</v>
      </c>
      <c r="K56" s="16">
        <f>universe!K56</f>
        <v>44</v>
      </c>
      <c r="L56" s="16">
        <f>universe!L56</f>
        <v>208</v>
      </c>
      <c r="M56" s="16">
        <f>universe!M56</f>
        <v>10</v>
      </c>
      <c r="N56" s="16">
        <f>universe!N56</f>
        <v>17</v>
      </c>
      <c r="O56" s="16">
        <f>universe!O56</f>
        <v>14</v>
      </c>
      <c r="P56" s="16">
        <f>universe!P56</f>
        <v>17</v>
      </c>
      <c r="Q56" s="16">
        <f>universe!Q56</f>
        <v>25</v>
      </c>
      <c r="R56" s="16">
        <f>universe!R56</f>
        <v>28</v>
      </c>
      <c r="S56" s="16">
        <f>universe!S56</f>
        <v>125</v>
      </c>
      <c r="T56" s="28"/>
    </row>
    <row r="57" spans="1:20">
      <c r="A57" s="15" t="str">
        <f>universe!A57</f>
        <v xml:space="preserve">Karnataka </v>
      </c>
      <c r="B57" s="16" t="str">
        <f>LEFT(universe!B57,FIND(")",universe!B57))</f>
        <v>Very Large (200 or more)</v>
      </c>
      <c r="C57" s="16">
        <f>universe!C57</f>
        <v>211</v>
      </c>
      <c r="D57" s="16">
        <f>universe!D57</f>
        <v>30</v>
      </c>
      <c r="E57" s="16">
        <f>universe!E57</f>
        <v>460</v>
      </c>
      <c r="F57" s="16">
        <f>universe!F57</f>
        <v>68</v>
      </c>
      <c r="G57" s="16">
        <f>universe!G57</f>
        <v>29</v>
      </c>
      <c r="H57" s="16">
        <f>universe!H57</f>
        <v>43</v>
      </c>
      <c r="I57" s="16">
        <f>universe!I57</f>
        <v>69</v>
      </c>
      <c r="J57" s="16">
        <f>universe!J57</f>
        <v>108</v>
      </c>
      <c r="K57" s="16">
        <f>universe!K57</f>
        <v>126</v>
      </c>
      <c r="L57" s="16">
        <f>universe!L57</f>
        <v>455</v>
      </c>
      <c r="M57" s="16">
        <f>universe!M57</f>
        <v>9</v>
      </c>
      <c r="N57" s="16">
        <f>universe!N57</f>
        <v>13</v>
      </c>
      <c r="O57" s="16">
        <f>universe!O57</f>
        <v>2</v>
      </c>
      <c r="P57" s="16">
        <f>universe!P57</f>
        <v>10</v>
      </c>
      <c r="Q57" s="16">
        <f>universe!Q57</f>
        <v>12</v>
      </c>
      <c r="R57" s="16">
        <f>universe!R57</f>
        <v>32</v>
      </c>
      <c r="S57" s="16">
        <f>universe!S57</f>
        <v>278</v>
      </c>
      <c r="T57" s="28"/>
    </row>
    <row r="58" spans="1:20">
      <c r="A58" s="15" t="str">
        <f>universe!A58</f>
        <v xml:space="preserve">Kerala </v>
      </c>
      <c r="B58" s="16" t="str">
        <f>LEFT(universe!B58,FIND(")",universe!B58))</f>
        <v>Small (5-19)</v>
      </c>
      <c r="C58" s="16">
        <f>universe!C58</f>
        <v>4128</v>
      </c>
      <c r="D58" s="16">
        <f>universe!D58</f>
        <v>1809</v>
      </c>
      <c r="E58" s="16">
        <f>universe!E58</f>
        <v>3132</v>
      </c>
      <c r="F58" s="16">
        <f>universe!F58</f>
        <v>791</v>
      </c>
      <c r="G58" s="16">
        <f>universe!G58</f>
        <v>4283</v>
      </c>
      <c r="H58" s="16">
        <f>universe!H58</f>
        <v>552</v>
      </c>
      <c r="I58" s="16">
        <f>universe!I58</f>
        <v>3038</v>
      </c>
      <c r="J58" s="16">
        <f>universe!J58</f>
        <v>139</v>
      </c>
      <c r="K58" s="16">
        <f>universe!K58</f>
        <v>64</v>
      </c>
      <c r="L58" s="16">
        <f>universe!L58</f>
        <v>13982</v>
      </c>
      <c r="M58" s="16">
        <f>universe!M58</f>
        <v>8301</v>
      </c>
      <c r="N58" s="16">
        <f>universe!N58</f>
        <v>5236</v>
      </c>
      <c r="O58" s="16">
        <f>universe!O58</f>
        <v>19907</v>
      </c>
      <c r="P58" s="16">
        <f>universe!P58</f>
        <v>2321</v>
      </c>
      <c r="Q58" s="16">
        <f>universe!Q58</f>
        <v>10946</v>
      </c>
      <c r="R58" s="16">
        <f>universe!R58</f>
        <v>887</v>
      </c>
      <c r="S58" s="16">
        <f>universe!S58</f>
        <v>14742</v>
      </c>
      <c r="T58" s="28">
        <f>SUM(C58:S61)</f>
        <v>101368</v>
      </c>
    </row>
    <row r="59" spans="1:20">
      <c r="A59" s="15" t="str">
        <f>universe!A59</f>
        <v xml:space="preserve">Kerala </v>
      </c>
      <c r="B59" s="16" t="str">
        <f>LEFT(universe!B59,FIND(")",universe!B59))</f>
        <v>Medium (20-99)</v>
      </c>
      <c r="C59" s="16">
        <f>universe!C59</f>
        <v>523</v>
      </c>
      <c r="D59" s="16">
        <f>universe!D59</f>
        <v>157</v>
      </c>
      <c r="E59" s="16">
        <f>universe!E59</f>
        <v>30</v>
      </c>
      <c r="F59" s="16">
        <f>universe!F59</f>
        <v>43</v>
      </c>
      <c r="G59" s="16">
        <f>universe!G59</f>
        <v>198</v>
      </c>
      <c r="H59" s="16">
        <f>universe!H59</f>
        <v>53</v>
      </c>
      <c r="I59" s="16">
        <f>universe!I59</f>
        <v>61</v>
      </c>
      <c r="J59" s="16">
        <f>universe!J59</f>
        <v>27</v>
      </c>
      <c r="K59" s="16">
        <f>universe!K59</f>
        <v>3</v>
      </c>
      <c r="L59" s="16">
        <f>universe!L59</f>
        <v>1113</v>
      </c>
      <c r="M59" s="16">
        <f>universe!M59</f>
        <v>251</v>
      </c>
      <c r="N59" s="16">
        <f>universe!N59</f>
        <v>269</v>
      </c>
      <c r="O59" s="16">
        <f>universe!O59</f>
        <v>782</v>
      </c>
      <c r="P59" s="16">
        <f>universe!P59</f>
        <v>478</v>
      </c>
      <c r="Q59" s="16">
        <f>universe!Q59</f>
        <v>313</v>
      </c>
      <c r="R59" s="16">
        <f>universe!R59</f>
        <v>258</v>
      </c>
      <c r="S59" s="16">
        <f>universe!S59</f>
        <v>1252</v>
      </c>
      <c r="T59" s="28"/>
    </row>
    <row r="60" spans="1:20">
      <c r="A60" s="15" t="str">
        <f>universe!A60</f>
        <v xml:space="preserve">Kerala </v>
      </c>
      <c r="B60" s="16" t="str">
        <f>LEFT(universe!B60,FIND(")",universe!B60))</f>
        <v>Large (100-199)</v>
      </c>
      <c r="C60" s="16">
        <f>universe!C60</f>
        <v>136</v>
      </c>
      <c r="D60" s="16">
        <f>universe!D60</f>
        <v>21</v>
      </c>
      <c r="E60" s="16">
        <f>universe!E60</f>
        <v>2</v>
      </c>
      <c r="F60" s="16">
        <f>universe!F60</f>
        <v>6</v>
      </c>
      <c r="G60" s="16">
        <f>universe!G60</f>
        <v>17</v>
      </c>
      <c r="H60" s="16">
        <f>universe!H60</f>
        <v>5</v>
      </c>
      <c r="I60" s="16">
        <f>universe!I60</f>
        <v>5</v>
      </c>
      <c r="J60" s="16">
        <f>universe!J60</f>
        <v>9</v>
      </c>
      <c r="K60" s="16">
        <f>universe!K60</f>
        <v>0</v>
      </c>
      <c r="L60" s="16">
        <f>universe!L60</f>
        <v>106</v>
      </c>
      <c r="M60" s="16">
        <f>universe!M60</f>
        <v>9</v>
      </c>
      <c r="N60" s="16">
        <f>universe!N60</f>
        <v>9</v>
      </c>
      <c r="O60" s="16">
        <f>universe!O60</f>
        <v>47</v>
      </c>
      <c r="P60" s="16">
        <f>universe!P60</f>
        <v>31</v>
      </c>
      <c r="Q60" s="16">
        <f>universe!Q60</f>
        <v>6</v>
      </c>
      <c r="R60" s="16">
        <f>universe!R60</f>
        <v>40</v>
      </c>
      <c r="S60" s="16">
        <f>universe!S60</f>
        <v>87</v>
      </c>
      <c r="T60" s="28"/>
    </row>
    <row r="61" spans="1:20">
      <c r="A61" s="15" t="str">
        <f>universe!A61</f>
        <v xml:space="preserve">Kerala </v>
      </c>
      <c r="B61" s="16" t="str">
        <f>LEFT(universe!B61,FIND(")",universe!B61))</f>
        <v>Very Large (200 or more)</v>
      </c>
      <c r="C61" s="16">
        <f>universe!C61</f>
        <v>386</v>
      </c>
      <c r="D61" s="16">
        <f>universe!D61</f>
        <v>55</v>
      </c>
      <c r="E61" s="16">
        <f>universe!E61</f>
        <v>8</v>
      </c>
      <c r="F61" s="16">
        <f>universe!F61</f>
        <v>17</v>
      </c>
      <c r="G61" s="16">
        <f>universe!G61</f>
        <v>16</v>
      </c>
      <c r="H61" s="16">
        <f>universe!H61</f>
        <v>6</v>
      </c>
      <c r="I61" s="16">
        <f>universe!I61</f>
        <v>4</v>
      </c>
      <c r="J61" s="16">
        <f>universe!J61</f>
        <v>7</v>
      </c>
      <c r="K61" s="16">
        <f>universe!K61</f>
        <v>1</v>
      </c>
      <c r="L61" s="16">
        <f>universe!L61</f>
        <v>124</v>
      </c>
      <c r="M61" s="16">
        <f>universe!M61</f>
        <v>6</v>
      </c>
      <c r="N61" s="16">
        <f>universe!N61</f>
        <v>9</v>
      </c>
      <c r="O61" s="16">
        <f>universe!O61</f>
        <v>21</v>
      </c>
      <c r="P61" s="16">
        <f>universe!P61</f>
        <v>6</v>
      </c>
      <c r="Q61" s="16">
        <f>universe!Q61</f>
        <v>3</v>
      </c>
      <c r="R61" s="16">
        <f>universe!R61</f>
        <v>41</v>
      </c>
      <c r="S61" s="16">
        <f>universe!S61</f>
        <v>53</v>
      </c>
      <c r="T61" s="28"/>
    </row>
    <row r="62" spans="1:20">
      <c r="A62" s="15" t="str">
        <f>universe!A62</f>
        <v>Madhya Pradesh</v>
      </c>
      <c r="B62" s="16" t="str">
        <f>LEFT(universe!B62,FIND(")",universe!B62))</f>
        <v>Small (5-19)</v>
      </c>
      <c r="C62" s="16">
        <f>universe!C62</f>
        <v>3458</v>
      </c>
      <c r="D62" s="16">
        <f>universe!D62</f>
        <v>1146</v>
      </c>
      <c r="E62" s="16">
        <f>universe!E62</f>
        <v>2172</v>
      </c>
      <c r="F62" s="16">
        <f>universe!F62</f>
        <v>446</v>
      </c>
      <c r="G62" s="16">
        <f>universe!G62</f>
        <v>2422</v>
      </c>
      <c r="H62" s="16">
        <f>universe!H62</f>
        <v>360</v>
      </c>
      <c r="I62" s="16">
        <f>universe!I62</f>
        <v>2230</v>
      </c>
      <c r="J62" s="16">
        <f>universe!J62</f>
        <v>210</v>
      </c>
      <c r="K62" s="16">
        <f>universe!K62</f>
        <v>225</v>
      </c>
      <c r="L62" s="16">
        <f>universe!L62</f>
        <v>8406</v>
      </c>
      <c r="M62" s="16">
        <f>universe!M62</f>
        <v>1411</v>
      </c>
      <c r="N62" s="16">
        <f>universe!N62</f>
        <v>2554</v>
      </c>
      <c r="O62" s="16">
        <f>universe!O62</f>
        <v>15769</v>
      </c>
      <c r="P62" s="16">
        <f>universe!P62</f>
        <v>1593</v>
      </c>
      <c r="Q62" s="16">
        <f>universe!Q62</f>
        <v>5927</v>
      </c>
      <c r="R62" s="16">
        <f>universe!R62</f>
        <v>164</v>
      </c>
      <c r="S62" s="16">
        <f>universe!S62</f>
        <v>7939</v>
      </c>
      <c r="T62" s="28">
        <f>SUM(C62:S65)</f>
        <v>59470</v>
      </c>
    </row>
    <row r="63" spans="1:20">
      <c r="A63" s="15" t="str">
        <f>universe!A63</f>
        <v>Madhya Pradesh</v>
      </c>
      <c r="B63" s="16" t="str">
        <f>LEFT(universe!B63,FIND(")",universe!B63))</f>
        <v>Medium (20-99)</v>
      </c>
      <c r="C63" s="16">
        <f>universe!C63</f>
        <v>338</v>
      </c>
      <c r="D63" s="16">
        <f>universe!D63</f>
        <v>56</v>
      </c>
      <c r="E63" s="16">
        <f>universe!E63</f>
        <v>33</v>
      </c>
      <c r="F63" s="16">
        <f>universe!F63</f>
        <v>101</v>
      </c>
      <c r="G63" s="16">
        <f>universe!G63</f>
        <v>106</v>
      </c>
      <c r="H63" s="16">
        <f>universe!H63</f>
        <v>79</v>
      </c>
      <c r="I63" s="16">
        <f>universe!I63</f>
        <v>128</v>
      </c>
      <c r="J63" s="16">
        <f>universe!J63</f>
        <v>77</v>
      </c>
      <c r="K63" s="16">
        <f>universe!K63</f>
        <v>85</v>
      </c>
      <c r="L63" s="16">
        <f>universe!L63</f>
        <v>514</v>
      </c>
      <c r="M63" s="16">
        <f>universe!M63</f>
        <v>41</v>
      </c>
      <c r="N63" s="16">
        <f>universe!N63</f>
        <v>24</v>
      </c>
      <c r="O63" s="16">
        <f>universe!O63</f>
        <v>163</v>
      </c>
      <c r="P63" s="16">
        <f>universe!P63</f>
        <v>44</v>
      </c>
      <c r="Q63" s="16">
        <f>universe!Q63</f>
        <v>100</v>
      </c>
      <c r="R63" s="16">
        <f>universe!R63</f>
        <v>8</v>
      </c>
      <c r="S63" s="16">
        <f>universe!S63</f>
        <v>382</v>
      </c>
      <c r="T63" s="28"/>
    </row>
    <row r="64" spans="1:20">
      <c r="A64" s="15" t="str">
        <f>universe!A64</f>
        <v>Madhya Pradesh</v>
      </c>
      <c r="B64" s="16" t="str">
        <f>LEFT(universe!B64,FIND(")",universe!B64))</f>
        <v>Large (100-199)</v>
      </c>
      <c r="C64" s="16">
        <f>universe!C64</f>
        <v>39</v>
      </c>
      <c r="D64" s="16">
        <f>universe!D64</f>
        <v>6</v>
      </c>
      <c r="E64" s="16">
        <f>universe!E64</f>
        <v>7</v>
      </c>
      <c r="F64" s="16">
        <f>universe!F64</f>
        <v>14</v>
      </c>
      <c r="G64" s="16">
        <f>universe!G64</f>
        <v>15</v>
      </c>
      <c r="H64" s="16">
        <f>universe!H64</f>
        <v>10</v>
      </c>
      <c r="I64" s="16">
        <f>universe!I64</f>
        <v>8</v>
      </c>
      <c r="J64" s="16">
        <f>universe!J64</f>
        <v>8</v>
      </c>
      <c r="K64" s="16">
        <f>universe!K64</f>
        <v>16</v>
      </c>
      <c r="L64" s="16">
        <f>universe!L64</f>
        <v>128</v>
      </c>
      <c r="M64" s="16">
        <f>universe!M64</f>
        <v>9</v>
      </c>
      <c r="N64" s="16">
        <f>universe!N64</f>
        <v>0</v>
      </c>
      <c r="O64" s="16">
        <f>universe!O64</f>
        <v>14</v>
      </c>
      <c r="P64" s="16">
        <f>universe!P64</f>
        <v>5</v>
      </c>
      <c r="Q64" s="16">
        <f>universe!Q64</f>
        <v>8</v>
      </c>
      <c r="R64" s="16">
        <f>universe!R64</f>
        <v>3</v>
      </c>
      <c r="S64" s="16">
        <f>universe!S64</f>
        <v>25</v>
      </c>
      <c r="T64" s="28"/>
    </row>
    <row r="65" spans="1:20">
      <c r="A65" s="15" t="str">
        <f>universe!A65</f>
        <v>Madhya Pradesh</v>
      </c>
      <c r="B65" s="16" t="str">
        <f>LEFT(universe!B65,FIND(")",universe!B65))</f>
        <v>Very Large (200 or more)</v>
      </c>
      <c r="C65" s="16">
        <f>universe!C65</f>
        <v>74</v>
      </c>
      <c r="D65" s="16">
        <f>universe!D65</f>
        <v>45</v>
      </c>
      <c r="E65" s="16">
        <f>universe!E65</f>
        <v>5</v>
      </c>
      <c r="F65" s="16">
        <f>universe!F65</f>
        <v>35</v>
      </c>
      <c r="G65" s="16">
        <f>universe!G65</f>
        <v>32</v>
      </c>
      <c r="H65" s="16">
        <f>universe!H65</f>
        <v>25</v>
      </c>
      <c r="I65" s="16">
        <f>universe!I65</f>
        <v>13</v>
      </c>
      <c r="J65" s="16">
        <f>universe!J65</f>
        <v>16</v>
      </c>
      <c r="K65" s="16">
        <f>universe!K65</f>
        <v>22</v>
      </c>
      <c r="L65" s="16">
        <f>universe!L65</f>
        <v>153</v>
      </c>
      <c r="M65" s="16">
        <f>universe!M65</f>
        <v>2</v>
      </c>
      <c r="N65" s="16">
        <f>universe!N65</f>
        <v>0</v>
      </c>
      <c r="O65" s="16">
        <f>universe!O65</f>
        <v>5</v>
      </c>
      <c r="P65" s="16">
        <f>universe!P65</f>
        <v>1</v>
      </c>
      <c r="Q65" s="16">
        <f>universe!Q65</f>
        <v>5</v>
      </c>
      <c r="R65" s="16">
        <f>universe!R65</f>
        <v>1</v>
      </c>
      <c r="S65" s="16">
        <f>universe!S65</f>
        <v>10</v>
      </c>
      <c r="T65" s="28"/>
    </row>
    <row r="66" spans="1:20">
      <c r="A66" s="15" t="str">
        <f>universe!A66</f>
        <v xml:space="preserve">Maharashtra </v>
      </c>
      <c r="B66" s="16" t="str">
        <f>LEFT(universe!B66,FIND(")",universe!B66))</f>
        <v>Small (5-19)</v>
      </c>
      <c r="C66" s="16">
        <f>universe!C66</f>
        <v>8667</v>
      </c>
      <c r="D66" s="16">
        <f>universe!D66</f>
        <v>26655</v>
      </c>
      <c r="E66" s="16">
        <f>universe!E66</f>
        <v>20480</v>
      </c>
      <c r="F66" s="16">
        <f>universe!F66</f>
        <v>3075</v>
      </c>
      <c r="G66" s="16">
        <f>universe!G66</f>
        <v>5713</v>
      </c>
      <c r="H66" s="16">
        <f>universe!H66</f>
        <v>2678</v>
      </c>
      <c r="I66" s="16">
        <f>universe!I66</f>
        <v>16729</v>
      </c>
      <c r="J66" s="16">
        <f>universe!J66</f>
        <v>3579</v>
      </c>
      <c r="K66" s="16">
        <f>universe!K66</f>
        <v>1211</v>
      </c>
      <c r="L66" s="16">
        <f>universe!L66</f>
        <v>37272</v>
      </c>
      <c r="M66" s="16">
        <f>universe!M66</f>
        <v>10385</v>
      </c>
      <c r="N66" s="16">
        <f>universe!N66</f>
        <v>14584</v>
      </c>
      <c r="O66" s="16">
        <f>universe!O66</f>
        <v>57556</v>
      </c>
      <c r="P66" s="16">
        <f>universe!P66</f>
        <v>5118</v>
      </c>
      <c r="Q66" s="16">
        <f>universe!Q66</f>
        <v>33349</v>
      </c>
      <c r="R66" s="16">
        <f>universe!R66</f>
        <v>1931</v>
      </c>
      <c r="S66" s="16">
        <f>universe!S66</f>
        <v>31435</v>
      </c>
      <c r="T66" s="28">
        <f>SUM(C66:S69)</f>
        <v>303115</v>
      </c>
    </row>
    <row r="67" spans="1:20">
      <c r="A67" s="15" t="str">
        <f>universe!A67</f>
        <v xml:space="preserve">Maharashtra </v>
      </c>
      <c r="B67" s="16" t="str">
        <f>LEFT(universe!B67,FIND(")",universe!B67))</f>
        <v>Medium (20-99)</v>
      </c>
      <c r="C67" s="16">
        <f>universe!C67</f>
        <v>933</v>
      </c>
      <c r="D67" s="16">
        <f>universe!D67</f>
        <v>802</v>
      </c>
      <c r="E67" s="16">
        <f>universe!E67</f>
        <v>599</v>
      </c>
      <c r="F67" s="16">
        <f>universe!F67</f>
        <v>738</v>
      </c>
      <c r="G67" s="16">
        <f>universe!G67</f>
        <v>401</v>
      </c>
      <c r="H67" s="16">
        <f>universe!H67</f>
        <v>661</v>
      </c>
      <c r="I67" s="16">
        <f>universe!I67</f>
        <v>1766</v>
      </c>
      <c r="J67" s="16">
        <f>universe!J67</f>
        <v>960</v>
      </c>
      <c r="K67" s="16">
        <f>universe!K67</f>
        <v>621</v>
      </c>
      <c r="L67" s="16">
        <f>universe!L67</f>
        <v>3840</v>
      </c>
      <c r="M67" s="16">
        <f>universe!M67</f>
        <v>334</v>
      </c>
      <c r="N67" s="16">
        <f>universe!N67</f>
        <v>460</v>
      </c>
      <c r="O67" s="16">
        <f>universe!O67</f>
        <v>1166</v>
      </c>
      <c r="P67" s="16">
        <f>universe!P67</f>
        <v>443</v>
      </c>
      <c r="Q67" s="16">
        <f>universe!Q67</f>
        <v>1571</v>
      </c>
      <c r="R67" s="16">
        <f>universe!R67</f>
        <v>423</v>
      </c>
      <c r="S67" s="16">
        <f>universe!S67</f>
        <v>2104</v>
      </c>
      <c r="T67" s="28"/>
    </row>
    <row r="68" spans="1:20">
      <c r="A68" s="15" t="str">
        <f>universe!A68</f>
        <v xml:space="preserve">Maharashtra </v>
      </c>
      <c r="B68" s="16" t="str">
        <f>LEFT(universe!B68,FIND(")",universe!B68))</f>
        <v>Large (100-199)</v>
      </c>
      <c r="C68" s="16">
        <f>universe!C68</f>
        <v>116</v>
      </c>
      <c r="D68" s="16">
        <f>universe!D68</f>
        <v>120</v>
      </c>
      <c r="E68" s="16">
        <f>universe!E68</f>
        <v>52</v>
      </c>
      <c r="F68" s="16">
        <f>universe!F68</f>
        <v>90</v>
      </c>
      <c r="G68" s="16">
        <f>universe!G68</f>
        <v>36</v>
      </c>
      <c r="H68" s="16">
        <f>universe!H68</f>
        <v>73</v>
      </c>
      <c r="I68" s="16">
        <f>universe!I68</f>
        <v>105</v>
      </c>
      <c r="J68" s="16">
        <f>universe!J68</f>
        <v>123</v>
      </c>
      <c r="K68" s="16">
        <f>universe!K68</f>
        <v>88</v>
      </c>
      <c r="L68" s="16">
        <f>universe!L68</f>
        <v>431</v>
      </c>
      <c r="M68" s="16">
        <f>universe!M68</f>
        <v>33</v>
      </c>
      <c r="N68" s="16">
        <f>universe!N68</f>
        <v>25</v>
      </c>
      <c r="O68" s="16">
        <f>universe!O68</f>
        <v>67</v>
      </c>
      <c r="P68" s="16">
        <f>universe!P68</f>
        <v>41</v>
      </c>
      <c r="Q68" s="16">
        <f>universe!Q68</f>
        <v>51</v>
      </c>
      <c r="R68" s="16">
        <f>universe!R68</f>
        <v>77</v>
      </c>
      <c r="S68" s="16">
        <f>universe!S68</f>
        <v>269</v>
      </c>
      <c r="T68" s="28"/>
    </row>
    <row r="69" spans="1:20">
      <c r="A69" s="15" t="str">
        <f>universe!A69</f>
        <v xml:space="preserve">Maharashtra </v>
      </c>
      <c r="B69" s="16" t="str">
        <f>LEFT(universe!B69,FIND(")",universe!B69))</f>
        <v>Very Large (200 or more)</v>
      </c>
      <c r="C69" s="16">
        <f>universe!C69</f>
        <v>366</v>
      </c>
      <c r="D69" s="16">
        <f>universe!D69</f>
        <v>216</v>
      </c>
      <c r="E69" s="16">
        <f>universe!E69</f>
        <v>82</v>
      </c>
      <c r="F69" s="16">
        <f>universe!F69</f>
        <v>186</v>
      </c>
      <c r="G69" s="16">
        <f>universe!G69</f>
        <v>52</v>
      </c>
      <c r="H69" s="16">
        <f>universe!H69</f>
        <v>141</v>
      </c>
      <c r="I69" s="16">
        <f>universe!I69</f>
        <v>166</v>
      </c>
      <c r="J69" s="16">
        <f>universe!J69</f>
        <v>230</v>
      </c>
      <c r="K69" s="16">
        <f>universe!K69</f>
        <v>290</v>
      </c>
      <c r="L69" s="16">
        <f>universe!L69</f>
        <v>865</v>
      </c>
      <c r="M69" s="16">
        <f>universe!M69</f>
        <v>21</v>
      </c>
      <c r="N69" s="16">
        <f>universe!N69</f>
        <v>13</v>
      </c>
      <c r="O69" s="16">
        <f>universe!O69</f>
        <v>39</v>
      </c>
      <c r="P69" s="16">
        <f>universe!P69</f>
        <v>28</v>
      </c>
      <c r="Q69" s="16">
        <f>universe!Q69</f>
        <v>18</v>
      </c>
      <c r="R69" s="16">
        <f>universe!R69</f>
        <v>169</v>
      </c>
      <c r="S69" s="16">
        <f>universe!S69</f>
        <v>197</v>
      </c>
      <c r="T69" s="28"/>
    </row>
    <row r="70" spans="1:20">
      <c r="A70" s="15" t="str">
        <f>universe!A70</f>
        <v>Odisha</v>
      </c>
      <c r="B70" s="16" t="str">
        <f>LEFT(universe!B70,FIND(")",universe!B70))</f>
        <v>Small (5-19)</v>
      </c>
      <c r="C70" s="16">
        <f>universe!C70</f>
        <v>2985</v>
      </c>
      <c r="D70" s="16">
        <f>universe!D70</f>
        <v>2621</v>
      </c>
      <c r="E70" s="16">
        <f>universe!E70</f>
        <v>1376</v>
      </c>
      <c r="F70" s="16">
        <f>universe!F70</f>
        <v>196</v>
      </c>
      <c r="G70" s="16">
        <f>universe!G70</f>
        <v>1615</v>
      </c>
      <c r="H70" s="16">
        <f>universe!H70</f>
        <v>902</v>
      </c>
      <c r="I70" s="16">
        <f>universe!I70</f>
        <v>1186</v>
      </c>
      <c r="J70" s="16">
        <f>universe!J70</f>
        <v>16</v>
      </c>
      <c r="K70" s="16">
        <f>universe!K70</f>
        <v>60</v>
      </c>
      <c r="L70" s="16">
        <f>universe!L70</f>
        <v>5912</v>
      </c>
      <c r="M70" s="16">
        <f>universe!M70</f>
        <v>2849</v>
      </c>
      <c r="N70" s="16">
        <f>universe!N70</f>
        <v>1612</v>
      </c>
      <c r="O70" s="16">
        <f>universe!O70</f>
        <v>11855</v>
      </c>
      <c r="P70" s="16">
        <f>universe!P70</f>
        <v>1583</v>
      </c>
      <c r="Q70" s="16">
        <f>universe!Q70</f>
        <v>4920</v>
      </c>
      <c r="R70" s="16">
        <f>universe!R70</f>
        <v>100</v>
      </c>
      <c r="S70" s="16">
        <f>universe!S70</f>
        <v>8261</v>
      </c>
      <c r="T70" s="28">
        <f>SUM(C70:S73)</f>
        <v>49783</v>
      </c>
    </row>
    <row r="71" spans="1:20">
      <c r="A71" s="15" t="str">
        <f>universe!A71</f>
        <v>Odisha</v>
      </c>
      <c r="B71" s="16" t="str">
        <f>LEFT(universe!B71,FIND(")",universe!B71))</f>
        <v>Medium (20-99)</v>
      </c>
      <c r="C71" s="16">
        <f>universe!C71</f>
        <v>581</v>
      </c>
      <c r="D71" s="16">
        <f>universe!D71</f>
        <v>14</v>
      </c>
      <c r="E71" s="16">
        <f>universe!E71</f>
        <v>0</v>
      </c>
      <c r="F71" s="16">
        <f>universe!F71</f>
        <v>37</v>
      </c>
      <c r="G71" s="16">
        <f>universe!G71</f>
        <v>171</v>
      </c>
      <c r="H71" s="16">
        <f>universe!H71</f>
        <v>135</v>
      </c>
      <c r="I71" s="16">
        <f>universe!I71</f>
        <v>62</v>
      </c>
      <c r="J71" s="16">
        <f>universe!J71</f>
        <v>16</v>
      </c>
      <c r="K71" s="16">
        <f>universe!K71</f>
        <v>2</v>
      </c>
      <c r="L71" s="16">
        <f>universe!L71</f>
        <v>139</v>
      </c>
      <c r="M71" s="16">
        <f>universe!M71</f>
        <v>12</v>
      </c>
      <c r="N71" s="16">
        <f>universe!N71</f>
        <v>14</v>
      </c>
      <c r="O71" s="16">
        <f>universe!O71</f>
        <v>43</v>
      </c>
      <c r="P71" s="16">
        <f>universe!P71</f>
        <v>34</v>
      </c>
      <c r="Q71" s="16">
        <f>universe!Q71</f>
        <v>41</v>
      </c>
      <c r="R71" s="16">
        <f>universe!R71</f>
        <v>6</v>
      </c>
      <c r="S71" s="16">
        <f>universe!S71</f>
        <v>94</v>
      </c>
      <c r="T71" s="28"/>
    </row>
    <row r="72" spans="1:20">
      <c r="A72" s="15" t="str">
        <f>universe!A72</f>
        <v>Odisha</v>
      </c>
      <c r="B72" s="16" t="str">
        <f>LEFT(universe!B72,FIND(")",universe!B72))</f>
        <v>Large (100-199)</v>
      </c>
      <c r="C72" s="16">
        <f>universe!C72</f>
        <v>27</v>
      </c>
      <c r="D72" s="16">
        <f>universe!D72</f>
        <v>2</v>
      </c>
      <c r="E72" s="16">
        <f>universe!E72</f>
        <v>2</v>
      </c>
      <c r="F72" s="16">
        <f>universe!F72</f>
        <v>1</v>
      </c>
      <c r="G72" s="16">
        <f>universe!G72</f>
        <v>12</v>
      </c>
      <c r="H72" s="16">
        <f>universe!H72</f>
        <v>23</v>
      </c>
      <c r="I72" s="16">
        <f>universe!I72</f>
        <v>6</v>
      </c>
      <c r="J72" s="16">
        <f>universe!J72</f>
        <v>1</v>
      </c>
      <c r="K72" s="16">
        <f>universe!K72</f>
        <v>0</v>
      </c>
      <c r="L72" s="16">
        <f>universe!L72</f>
        <v>29</v>
      </c>
      <c r="M72" s="16">
        <f>universe!M72</f>
        <v>0</v>
      </c>
      <c r="N72" s="16">
        <f>universe!N72</f>
        <v>0</v>
      </c>
      <c r="O72" s="16">
        <f>universe!O72</f>
        <v>0</v>
      </c>
      <c r="P72" s="16">
        <f>universe!P72</f>
        <v>2</v>
      </c>
      <c r="Q72" s="16">
        <f>universe!Q72</f>
        <v>6</v>
      </c>
      <c r="R72" s="16">
        <f>universe!R72</f>
        <v>0</v>
      </c>
      <c r="S72" s="16">
        <f>universe!S72</f>
        <v>22</v>
      </c>
      <c r="T72" s="28"/>
    </row>
    <row r="73" spans="1:20">
      <c r="A73" s="15" t="str">
        <f>universe!A73</f>
        <v>Odisha</v>
      </c>
      <c r="B73" s="16" t="str">
        <f>LEFT(universe!B73,FIND(")",universe!B73))</f>
        <v>Very Large (200 or more)</v>
      </c>
      <c r="C73" s="16">
        <f>universe!C73</f>
        <v>28</v>
      </c>
      <c r="D73" s="16">
        <f>universe!D73</f>
        <v>3</v>
      </c>
      <c r="E73" s="16">
        <f>universe!E73</f>
        <v>2</v>
      </c>
      <c r="F73" s="16">
        <f>universe!F73</f>
        <v>5</v>
      </c>
      <c r="G73" s="16">
        <f>universe!G73</f>
        <v>21</v>
      </c>
      <c r="H73" s="16">
        <f>universe!H73</f>
        <v>88</v>
      </c>
      <c r="I73" s="16">
        <f>universe!I73</f>
        <v>3</v>
      </c>
      <c r="J73" s="16">
        <f>universe!J73</f>
        <v>1</v>
      </c>
      <c r="K73" s="16">
        <f>universe!K73</f>
        <v>2</v>
      </c>
      <c r="L73" s="16">
        <f>universe!L73</f>
        <v>30</v>
      </c>
      <c r="M73" s="16">
        <f>universe!M73</f>
        <v>0</v>
      </c>
      <c r="N73" s="16">
        <f>universe!N73</f>
        <v>0</v>
      </c>
      <c r="O73" s="16">
        <f>universe!O73</f>
        <v>0</v>
      </c>
      <c r="P73" s="16">
        <f>universe!P73</f>
        <v>1</v>
      </c>
      <c r="Q73" s="16">
        <f>universe!Q73</f>
        <v>2</v>
      </c>
      <c r="R73" s="16">
        <f>universe!R73</f>
        <v>1</v>
      </c>
      <c r="S73" s="16">
        <f>universe!S73</f>
        <v>13</v>
      </c>
      <c r="T73" s="28"/>
    </row>
    <row r="74" spans="1:20">
      <c r="A74" s="15" t="str">
        <f>universe!A74</f>
        <v xml:space="preserve">Punjab </v>
      </c>
      <c r="B74" s="16" t="str">
        <f>LEFT(universe!B74,FIND(")",universe!B74))</f>
        <v>Small (5-19)</v>
      </c>
      <c r="C74" s="16">
        <f>universe!C74</f>
        <v>4700</v>
      </c>
      <c r="D74" s="16">
        <f>universe!D74</f>
        <v>4015</v>
      </c>
      <c r="E74" s="16">
        <f>universe!E74</f>
        <v>4106</v>
      </c>
      <c r="F74" s="16">
        <f>universe!F74</f>
        <v>496</v>
      </c>
      <c r="G74" s="16">
        <f>universe!G74</f>
        <v>736</v>
      </c>
      <c r="H74" s="16">
        <f>universe!H74</f>
        <v>1385</v>
      </c>
      <c r="I74" s="16">
        <f>universe!I74</f>
        <v>5687</v>
      </c>
      <c r="J74" s="16">
        <f>universe!J74</f>
        <v>1825</v>
      </c>
      <c r="K74" s="16">
        <f>universe!K74</f>
        <v>718</v>
      </c>
      <c r="L74" s="16">
        <f>universe!L74</f>
        <v>10526</v>
      </c>
      <c r="M74" s="16">
        <f>universe!M74</f>
        <v>552</v>
      </c>
      <c r="N74" s="16">
        <f>universe!N74</f>
        <v>2685</v>
      </c>
      <c r="O74" s="16">
        <f>universe!O74</f>
        <v>10834</v>
      </c>
      <c r="P74" s="16">
        <f>universe!P74</f>
        <v>748</v>
      </c>
      <c r="Q74" s="16">
        <f>universe!Q74</f>
        <v>3624</v>
      </c>
      <c r="R74" s="16">
        <f>universe!R74</f>
        <v>77</v>
      </c>
      <c r="S74" s="16">
        <f>universe!S74</f>
        <v>7480</v>
      </c>
      <c r="T74" s="28">
        <f>SUM(C74:S77)</f>
        <v>68681</v>
      </c>
    </row>
    <row r="75" spans="1:20">
      <c r="A75" s="15" t="str">
        <f>universe!A75</f>
        <v xml:space="preserve">Punjab </v>
      </c>
      <c r="B75" s="16" t="str">
        <f>LEFT(universe!B75,FIND(")",universe!B75))</f>
        <v>Medium (20-99)</v>
      </c>
      <c r="C75" s="16">
        <f>universe!C75</f>
        <v>2038</v>
      </c>
      <c r="D75" s="16">
        <f>universe!D75</f>
        <v>361</v>
      </c>
      <c r="E75" s="16">
        <f>universe!E75</f>
        <v>432</v>
      </c>
      <c r="F75" s="16">
        <f>universe!F75</f>
        <v>68</v>
      </c>
      <c r="G75" s="16">
        <f>universe!G75</f>
        <v>1761</v>
      </c>
      <c r="H75" s="16">
        <f>universe!H75</f>
        <v>386</v>
      </c>
      <c r="I75" s="16">
        <f>universe!I75</f>
        <v>350</v>
      </c>
      <c r="J75" s="16">
        <f>universe!J75</f>
        <v>287</v>
      </c>
      <c r="K75" s="16">
        <f>universe!K75</f>
        <v>75</v>
      </c>
      <c r="L75" s="16">
        <f>universe!L75</f>
        <v>809</v>
      </c>
      <c r="M75" s="16">
        <f>universe!M75</f>
        <v>11</v>
      </c>
      <c r="N75" s="16">
        <f>universe!N75</f>
        <v>42</v>
      </c>
      <c r="O75" s="16">
        <f>universe!O75</f>
        <v>161</v>
      </c>
      <c r="P75" s="16">
        <f>universe!P75</f>
        <v>91</v>
      </c>
      <c r="Q75" s="16">
        <f>universe!Q75</f>
        <v>86</v>
      </c>
      <c r="R75" s="16">
        <f>universe!R75</f>
        <v>3</v>
      </c>
      <c r="S75" s="16">
        <f>universe!S75</f>
        <v>496</v>
      </c>
      <c r="T75" s="28"/>
    </row>
    <row r="76" spans="1:20">
      <c r="A76" s="15" t="str">
        <f>universe!A76</f>
        <v xml:space="preserve">Punjab </v>
      </c>
      <c r="B76" s="16" t="str">
        <f>LEFT(universe!B76,FIND(")",universe!B76))</f>
        <v>Large (100-199)</v>
      </c>
      <c r="C76" s="16">
        <f>universe!C76</f>
        <v>48</v>
      </c>
      <c r="D76" s="16">
        <f>universe!D76</f>
        <v>37</v>
      </c>
      <c r="E76" s="16">
        <f>universe!E76</f>
        <v>25</v>
      </c>
      <c r="F76" s="16">
        <f>universe!F76</f>
        <v>2</v>
      </c>
      <c r="G76" s="16">
        <f>universe!G76</f>
        <v>49</v>
      </c>
      <c r="H76" s="16">
        <f>universe!H76</f>
        <v>13</v>
      </c>
      <c r="I76" s="16">
        <f>universe!I76</f>
        <v>19</v>
      </c>
      <c r="J76" s="16">
        <f>universe!J76</f>
        <v>15</v>
      </c>
      <c r="K76" s="16">
        <f>universe!K76</f>
        <v>8</v>
      </c>
      <c r="L76" s="16">
        <f>universe!L76</f>
        <v>67</v>
      </c>
      <c r="M76" s="16">
        <f>universe!M76</f>
        <v>1</v>
      </c>
      <c r="N76" s="16">
        <f>universe!N76</f>
        <v>0</v>
      </c>
      <c r="O76" s="16">
        <f>universe!O76</f>
        <v>10</v>
      </c>
      <c r="P76" s="16">
        <f>universe!P76</f>
        <v>10</v>
      </c>
      <c r="Q76" s="16">
        <f>universe!Q76</f>
        <v>5</v>
      </c>
      <c r="R76" s="16">
        <f>universe!R76</f>
        <v>2</v>
      </c>
      <c r="S76" s="16">
        <f>universe!S76</f>
        <v>70</v>
      </c>
      <c r="T76" s="28"/>
    </row>
    <row r="77" spans="1:20">
      <c r="A77" s="15" t="str">
        <f>universe!A77</f>
        <v xml:space="preserve">Punjab </v>
      </c>
      <c r="B77" s="16" t="str">
        <f>LEFT(universe!B77,FIND(")",universe!B77))</f>
        <v>Very Large (200 or more)</v>
      </c>
      <c r="C77" s="16">
        <f>universe!C77</f>
        <v>85</v>
      </c>
      <c r="D77" s="16">
        <f>universe!D77</f>
        <v>102</v>
      </c>
      <c r="E77" s="16">
        <f>universe!E77</f>
        <v>55</v>
      </c>
      <c r="F77" s="16">
        <f>universe!F77</f>
        <v>20</v>
      </c>
      <c r="G77" s="16">
        <f>universe!G77</f>
        <v>5</v>
      </c>
      <c r="H77" s="16">
        <f>universe!H77</f>
        <v>30</v>
      </c>
      <c r="I77" s="16">
        <f>universe!I77</f>
        <v>37</v>
      </c>
      <c r="J77" s="16">
        <f>universe!J77</f>
        <v>50</v>
      </c>
      <c r="K77" s="16">
        <f>universe!K77</f>
        <v>27</v>
      </c>
      <c r="L77" s="16">
        <f>universe!L77</f>
        <v>178</v>
      </c>
      <c r="M77" s="16">
        <f>universe!M77</f>
        <v>0</v>
      </c>
      <c r="N77" s="16">
        <f>universe!N77</f>
        <v>3</v>
      </c>
      <c r="O77" s="16">
        <f>universe!O77</f>
        <v>11</v>
      </c>
      <c r="P77" s="16">
        <f>universe!P77</f>
        <v>3</v>
      </c>
      <c r="Q77" s="16">
        <f>universe!Q77</f>
        <v>4</v>
      </c>
      <c r="R77" s="16">
        <f>universe!R77</f>
        <v>0</v>
      </c>
      <c r="S77" s="16">
        <f>universe!S77</f>
        <v>39</v>
      </c>
      <c r="T77" s="28"/>
    </row>
    <row r="78" spans="1:20">
      <c r="A78" s="15" t="str">
        <f>universe!A78</f>
        <v xml:space="preserve">Rajasthan </v>
      </c>
      <c r="B78" s="16" t="str">
        <f>LEFT(universe!B78,FIND(")",universe!B78))</f>
        <v>Small (5-19)</v>
      </c>
      <c r="C78" s="16">
        <f>universe!C78</f>
        <v>4754</v>
      </c>
      <c r="D78" s="16">
        <f>universe!D78</f>
        <v>3095</v>
      </c>
      <c r="E78" s="16">
        <f>universe!E78</f>
        <v>2772</v>
      </c>
      <c r="F78" s="16">
        <f>universe!F78</f>
        <v>664</v>
      </c>
      <c r="G78" s="16">
        <f>universe!G78</f>
        <v>9300</v>
      </c>
      <c r="H78" s="16">
        <f>universe!H78</f>
        <v>1274</v>
      </c>
      <c r="I78" s="16">
        <f>universe!I78</f>
        <v>2653</v>
      </c>
      <c r="J78" s="16">
        <f>universe!J78</f>
        <v>713</v>
      </c>
      <c r="K78" s="16">
        <f>universe!K78</f>
        <v>307</v>
      </c>
      <c r="L78" s="16">
        <f>universe!L78</f>
        <v>10636</v>
      </c>
      <c r="M78" s="16">
        <f>universe!M78</f>
        <v>1689</v>
      </c>
      <c r="N78" s="16">
        <f>universe!N78</f>
        <v>6061</v>
      </c>
      <c r="O78" s="16">
        <f>universe!O78</f>
        <v>17725</v>
      </c>
      <c r="P78" s="16">
        <f>universe!P78</f>
        <v>2839</v>
      </c>
      <c r="Q78" s="16">
        <f>universe!Q78</f>
        <v>6103</v>
      </c>
      <c r="R78" s="16">
        <f>universe!R78</f>
        <v>187</v>
      </c>
      <c r="S78" s="16">
        <f>universe!S78</f>
        <v>9875</v>
      </c>
      <c r="T78" s="28">
        <f>SUM(C78:S81)</f>
        <v>86898</v>
      </c>
    </row>
    <row r="79" spans="1:20">
      <c r="A79" s="15" t="str">
        <f>universe!A79</f>
        <v xml:space="preserve">Rajasthan </v>
      </c>
      <c r="B79" s="16" t="str">
        <f>LEFT(universe!B79,FIND(")",universe!B79))</f>
        <v>Medium (20-99)</v>
      </c>
      <c r="C79" s="16">
        <f>universe!C79</f>
        <v>329</v>
      </c>
      <c r="D79" s="16">
        <f>universe!D79</f>
        <v>483</v>
      </c>
      <c r="E79" s="16">
        <f>universe!E79</f>
        <v>165</v>
      </c>
      <c r="F79" s="16">
        <f>universe!F79</f>
        <v>147</v>
      </c>
      <c r="G79" s="16">
        <f>universe!G79</f>
        <v>1148</v>
      </c>
      <c r="H79" s="16">
        <f>universe!H79</f>
        <v>348</v>
      </c>
      <c r="I79" s="16">
        <f>universe!I79</f>
        <v>122</v>
      </c>
      <c r="J79" s="16">
        <f>universe!J79</f>
        <v>116</v>
      </c>
      <c r="K79" s="16">
        <f>universe!K79</f>
        <v>56</v>
      </c>
      <c r="L79" s="16">
        <f>universe!L79</f>
        <v>911</v>
      </c>
      <c r="M79" s="16">
        <f>universe!M79</f>
        <v>30</v>
      </c>
      <c r="N79" s="16">
        <f>universe!N79</f>
        <v>87</v>
      </c>
      <c r="O79" s="16">
        <f>universe!O79</f>
        <v>159</v>
      </c>
      <c r="P79" s="16">
        <f>universe!P79</f>
        <v>193</v>
      </c>
      <c r="Q79" s="16">
        <f>universe!Q79</f>
        <v>115</v>
      </c>
      <c r="R79" s="16">
        <f>universe!R79</f>
        <v>15</v>
      </c>
      <c r="S79" s="16">
        <f>universe!S79</f>
        <v>512</v>
      </c>
      <c r="T79" s="28"/>
    </row>
    <row r="80" spans="1:20">
      <c r="A80" s="15" t="str">
        <f>universe!A80</f>
        <v xml:space="preserve">Rajasthan </v>
      </c>
      <c r="B80" s="16" t="str">
        <f>LEFT(universe!B80,FIND(")",universe!B80))</f>
        <v>Large (100-199)</v>
      </c>
      <c r="C80" s="16">
        <f>universe!C80</f>
        <v>40</v>
      </c>
      <c r="D80" s="16">
        <f>universe!D80</f>
        <v>53</v>
      </c>
      <c r="E80" s="16">
        <f>universe!E80</f>
        <v>47</v>
      </c>
      <c r="F80" s="16">
        <f>universe!F80</f>
        <v>30</v>
      </c>
      <c r="G80" s="16">
        <f>universe!G80</f>
        <v>40</v>
      </c>
      <c r="H80" s="16">
        <f>universe!H80</f>
        <v>35</v>
      </c>
      <c r="I80" s="16">
        <f>universe!I80</f>
        <v>14</v>
      </c>
      <c r="J80" s="16">
        <f>universe!J80</f>
        <v>24</v>
      </c>
      <c r="K80" s="16">
        <f>universe!K80</f>
        <v>17</v>
      </c>
      <c r="L80" s="16">
        <f>universe!L80</f>
        <v>186</v>
      </c>
      <c r="M80" s="16">
        <f>universe!M80</f>
        <v>3</v>
      </c>
      <c r="N80" s="16">
        <f>universe!N80</f>
        <v>7</v>
      </c>
      <c r="O80" s="16">
        <f>universe!O80</f>
        <v>9</v>
      </c>
      <c r="P80" s="16">
        <f>universe!P80</f>
        <v>24</v>
      </c>
      <c r="Q80" s="16">
        <f>universe!Q80</f>
        <v>4</v>
      </c>
      <c r="R80" s="16">
        <f>universe!R80</f>
        <v>2</v>
      </c>
      <c r="S80" s="16">
        <f>universe!S80</f>
        <v>67</v>
      </c>
      <c r="T80" s="28"/>
    </row>
    <row r="81" spans="1:20">
      <c r="A81" s="15" t="str">
        <f>universe!A81</f>
        <v xml:space="preserve">Rajasthan </v>
      </c>
      <c r="B81" s="16" t="str">
        <f>LEFT(universe!B81,FIND(")",universe!B81))</f>
        <v>Very Large (200 or more)</v>
      </c>
      <c r="C81" s="16">
        <f>universe!C81</f>
        <v>56</v>
      </c>
      <c r="D81" s="16">
        <f>universe!D81</f>
        <v>98</v>
      </c>
      <c r="E81" s="16">
        <f>universe!E81</f>
        <v>65</v>
      </c>
      <c r="F81" s="16">
        <f>universe!F81</f>
        <v>19</v>
      </c>
      <c r="G81" s="16">
        <f>universe!G81</f>
        <v>69</v>
      </c>
      <c r="H81" s="16">
        <f>universe!H81</f>
        <v>31</v>
      </c>
      <c r="I81" s="16">
        <f>universe!I81</f>
        <v>22</v>
      </c>
      <c r="J81" s="16">
        <f>universe!J81</f>
        <v>24</v>
      </c>
      <c r="K81" s="16">
        <f>universe!K81</f>
        <v>37</v>
      </c>
      <c r="L81" s="16">
        <f>universe!L81</f>
        <v>240</v>
      </c>
      <c r="M81" s="16">
        <f>universe!M81</f>
        <v>2</v>
      </c>
      <c r="N81" s="16">
        <f>universe!N81</f>
        <v>5</v>
      </c>
      <c r="O81" s="16">
        <f>universe!O81</f>
        <v>6</v>
      </c>
      <c r="P81" s="16">
        <f>universe!P81</f>
        <v>8</v>
      </c>
      <c r="Q81" s="16">
        <f>universe!Q81</f>
        <v>0</v>
      </c>
      <c r="R81" s="16">
        <f>universe!R81</f>
        <v>2</v>
      </c>
      <c r="S81" s="16">
        <f>universe!S81</f>
        <v>29</v>
      </c>
      <c r="T81" s="28"/>
    </row>
    <row r="82" spans="1:20">
      <c r="A82" s="15" t="str">
        <f>universe!A82</f>
        <v xml:space="preserve">Tamil Nadu </v>
      </c>
      <c r="B82" s="16" t="str">
        <f>LEFT(universe!B82,FIND(")",universe!B82))</f>
        <v>Small (5-19)</v>
      </c>
      <c r="C82" s="16">
        <f>universe!C82</f>
        <v>6492</v>
      </c>
      <c r="D82" s="16">
        <f>universe!D82</f>
        <v>17675</v>
      </c>
      <c r="E82" s="16">
        <f>universe!E82</f>
        <v>7477</v>
      </c>
      <c r="F82" s="16">
        <f>universe!F82</f>
        <v>2438</v>
      </c>
      <c r="G82" s="16">
        <f>universe!G82</f>
        <v>5020</v>
      </c>
      <c r="H82" s="16">
        <f>universe!H82</f>
        <v>908</v>
      </c>
      <c r="I82" s="16">
        <f>universe!I82</f>
        <v>5610</v>
      </c>
      <c r="J82" s="16">
        <f>universe!J82</f>
        <v>613</v>
      </c>
      <c r="K82" s="16">
        <f>universe!K82</f>
        <v>634</v>
      </c>
      <c r="L82" s="16">
        <f>universe!L82</f>
        <v>13408</v>
      </c>
      <c r="M82" s="16">
        <f>universe!M82</f>
        <v>2496</v>
      </c>
      <c r="N82" s="16">
        <f>universe!N82</f>
        <v>5057</v>
      </c>
      <c r="O82" s="16">
        <f>universe!O82</f>
        <v>31027</v>
      </c>
      <c r="P82" s="16">
        <f>universe!P82</f>
        <v>2378</v>
      </c>
      <c r="Q82" s="16">
        <f>universe!Q82</f>
        <v>12243</v>
      </c>
      <c r="R82" s="16">
        <f>universe!R82</f>
        <v>499</v>
      </c>
      <c r="S82" s="16">
        <f>universe!S82</f>
        <v>11410</v>
      </c>
      <c r="T82" s="28">
        <f>SUM(C82:S85)</f>
        <v>150085</v>
      </c>
    </row>
    <row r="83" spans="1:20">
      <c r="A83" s="15" t="str">
        <f>universe!A83</f>
        <v xml:space="preserve">Tamil Nadu </v>
      </c>
      <c r="B83" s="16" t="str">
        <f>LEFT(universe!B83,FIND(")",universe!B83))</f>
        <v>Medium (20-99)</v>
      </c>
      <c r="C83" s="16">
        <f>universe!C83</f>
        <v>1787</v>
      </c>
      <c r="D83" s="16">
        <f>universe!D83</f>
        <v>3008</v>
      </c>
      <c r="E83" s="16">
        <f>universe!E83</f>
        <v>1949</v>
      </c>
      <c r="F83" s="16">
        <f>universe!F83</f>
        <v>1274</v>
      </c>
      <c r="G83" s="16">
        <f>universe!G83</f>
        <v>736</v>
      </c>
      <c r="H83" s="16">
        <f>universe!H83</f>
        <v>386</v>
      </c>
      <c r="I83" s="16">
        <f>universe!I83</f>
        <v>1179</v>
      </c>
      <c r="J83" s="16">
        <f>universe!J83</f>
        <v>733</v>
      </c>
      <c r="K83" s="16">
        <f>universe!K83</f>
        <v>579</v>
      </c>
      <c r="L83" s="16">
        <f>universe!L83</f>
        <v>3328</v>
      </c>
      <c r="M83" s="16">
        <f>universe!M83</f>
        <v>94</v>
      </c>
      <c r="N83" s="16">
        <f>universe!N83</f>
        <v>367</v>
      </c>
      <c r="O83" s="16">
        <f>universe!O83</f>
        <v>1048</v>
      </c>
      <c r="P83" s="16">
        <f>universe!P83</f>
        <v>242</v>
      </c>
      <c r="Q83" s="16">
        <f>universe!Q83</f>
        <v>575</v>
      </c>
      <c r="R83" s="16">
        <f>universe!R83</f>
        <v>131</v>
      </c>
      <c r="S83" s="16">
        <f>universe!S83</f>
        <v>800</v>
      </c>
      <c r="T83" s="28"/>
    </row>
    <row r="84" spans="1:20">
      <c r="A84" s="15" t="str">
        <f>universe!A84</f>
        <v xml:space="preserve">Tamil Nadu </v>
      </c>
      <c r="B84" s="16" t="str">
        <f>LEFT(universe!B84,FIND(")",universe!B84))</f>
        <v>Large (100-199)</v>
      </c>
      <c r="C84" s="16">
        <f>universe!C84</f>
        <v>188</v>
      </c>
      <c r="D84" s="16">
        <f>universe!D84</f>
        <v>314</v>
      </c>
      <c r="E84" s="16">
        <f>universe!E84</f>
        <v>583</v>
      </c>
      <c r="F84" s="16">
        <f>universe!F84</f>
        <v>112</v>
      </c>
      <c r="G84" s="16">
        <f>universe!G84</f>
        <v>64</v>
      </c>
      <c r="H84" s="16">
        <f>universe!H84</f>
        <v>82</v>
      </c>
      <c r="I84" s="16">
        <f>universe!I84</f>
        <v>68</v>
      </c>
      <c r="J84" s="16">
        <f>universe!J84</f>
        <v>131</v>
      </c>
      <c r="K84" s="16">
        <f>universe!K84</f>
        <v>113</v>
      </c>
      <c r="L84" s="16">
        <f>universe!L84</f>
        <v>546</v>
      </c>
      <c r="M84" s="16">
        <f>universe!M84</f>
        <v>7</v>
      </c>
      <c r="N84" s="16">
        <f>universe!N84</f>
        <v>24</v>
      </c>
      <c r="O84" s="16">
        <f>universe!O84</f>
        <v>50</v>
      </c>
      <c r="P84" s="16">
        <f>universe!P84</f>
        <v>22</v>
      </c>
      <c r="Q84" s="16">
        <f>universe!Q84</f>
        <v>36</v>
      </c>
      <c r="R84" s="16">
        <f>universe!R84</f>
        <v>26</v>
      </c>
      <c r="S84" s="16">
        <f>universe!S84</f>
        <v>73</v>
      </c>
      <c r="T84" s="28"/>
    </row>
    <row r="85" spans="1:20">
      <c r="A85" s="15" t="str">
        <f>universe!A85</f>
        <v xml:space="preserve">Tamil Nadu </v>
      </c>
      <c r="B85" s="16" t="str">
        <f>LEFT(universe!B85,FIND(")",universe!B85))</f>
        <v>Very Large (200 or more)</v>
      </c>
      <c r="C85" s="16">
        <f>universe!C85</f>
        <v>292</v>
      </c>
      <c r="D85" s="16">
        <f>universe!D85</f>
        <v>496</v>
      </c>
      <c r="E85" s="16">
        <f>universe!E85</f>
        <v>1021</v>
      </c>
      <c r="F85" s="16">
        <f>universe!F85</f>
        <v>142</v>
      </c>
      <c r="G85" s="16">
        <f>universe!G85</f>
        <v>73</v>
      </c>
      <c r="H85" s="16">
        <f>universe!H85</f>
        <v>129</v>
      </c>
      <c r="I85" s="16">
        <f>universe!I85</f>
        <v>112</v>
      </c>
      <c r="J85" s="16">
        <f>universe!J85</f>
        <v>256</v>
      </c>
      <c r="K85" s="16">
        <f>universe!K85</f>
        <v>387</v>
      </c>
      <c r="L85" s="16">
        <f>universe!L85</f>
        <v>930</v>
      </c>
      <c r="M85" s="16">
        <f>universe!M85</f>
        <v>4</v>
      </c>
      <c r="N85" s="16">
        <f>universe!N85</f>
        <v>21</v>
      </c>
      <c r="O85" s="16">
        <f>universe!O85</f>
        <v>48</v>
      </c>
      <c r="P85" s="16">
        <f>universe!P85</f>
        <v>3</v>
      </c>
      <c r="Q85" s="16">
        <f>universe!Q85</f>
        <v>13</v>
      </c>
      <c r="R85" s="16">
        <f>universe!R85</f>
        <v>55</v>
      </c>
      <c r="S85" s="16">
        <f>universe!S85</f>
        <v>63</v>
      </c>
      <c r="T85" s="28"/>
    </row>
    <row r="86" spans="1:20">
      <c r="A86" s="15" t="str">
        <f>universe!A86</f>
        <v>Uttar Pradesh</v>
      </c>
      <c r="B86" s="16" t="str">
        <f>LEFT(universe!B86,FIND(")",universe!B86))</f>
        <v>Small (5-19)</v>
      </c>
      <c r="C86" s="16">
        <f>universe!C86</f>
        <v>12843</v>
      </c>
      <c r="D86" s="16">
        <f>universe!D86</f>
        <v>25912</v>
      </c>
      <c r="E86" s="16">
        <f>universe!E86</f>
        <v>9365</v>
      </c>
      <c r="F86" s="16">
        <f>universe!F86</f>
        <v>1007</v>
      </c>
      <c r="G86" s="16">
        <f>universe!G86</f>
        <v>5564</v>
      </c>
      <c r="H86" s="16">
        <f>universe!H86</f>
        <v>2510</v>
      </c>
      <c r="I86" s="16">
        <f>universe!I86</f>
        <v>8223</v>
      </c>
      <c r="J86" s="16">
        <f>universe!J86</f>
        <v>733</v>
      </c>
      <c r="K86" s="16">
        <f>universe!K86</f>
        <v>310</v>
      </c>
      <c r="L86" s="16">
        <f>universe!L86</f>
        <v>25983</v>
      </c>
      <c r="M86" s="16">
        <f>universe!M86</f>
        <v>2010</v>
      </c>
      <c r="N86" s="16">
        <f>universe!N86</f>
        <v>6854</v>
      </c>
      <c r="O86" s="16">
        <f>universe!O86</f>
        <v>46701</v>
      </c>
      <c r="P86" s="16">
        <f>universe!P86</f>
        <v>3648</v>
      </c>
      <c r="Q86" s="16">
        <f>universe!Q86</f>
        <v>9770</v>
      </c>
      <c r="R86" s="16">
        <f>universe!R86</f>
        <v>398</v>
      </c>
      <c r="S86" s="16">
        <f>universe!S86</f>
        <v>17633</v>
      </c>
      <c r="T86" s="28">
        <f>SUM(C86:S89)</f>
        <v>190678</v>
      </c>
    </row>
    <row r="87" spans="1:20">
      <c r="A87" s="15" t="str">
        <f>universe!A87</f>
        <v>Uttar Pradesh</v>
      </c>
      <c r="B87" s="16" t="str">
        <f>LEFT(universe!B87,FIND(")",universe!B87))</f>
        <v>Medium (20-99)</v>
      </c>
      <c r="C87" s="16">
        <f>universe!C87</f>
        <v>814</v>
      </c>
      <c r="D87" s="16">
        <f>universe!D87</f>
        <v>452</v>
      </c>
      <c r="E87" s="16">
        <f>universe!E87</f>
        <v>681</v>
      </c>
      <c r="F87" s="16">
        <f>universe!F87</f>
        <v>254</v>
      </c>
      <c r="G87" s="16">
        <f>universe!G87</f>
        <v>744</v>
      </c>
      <c r="H87" s="16">
        <f>universe!H87</f>
        <v>206</v>
      </c>
      <c r="I87" s="16">
        <f>universe!I87</f>
        <v>661</v>
      </c>
      <c r="J87" s="16">
        <f>universe!J87</f>
        <v>339</v>
      </c>
      <c r="K87" s="16">
        <f>universe!K87</f>
        <v>127</v>
      </c>
      <c r="L87" s="16">
        <f>universe!L87</f>
        <v>2455</v>
      </c>
      <c r="M87" s="16">
        <f>universe!M87</f>
        <v>52</v>
      </c>
      <c r="N87" s="16">
        <f>universe!N87</f>
        <v>123</v>
      </c>
      <c r="O87" s="16">
        <f>universe!O87</f>
        <v>275</v>
      </c>
      <c r="P87" s="16">
        <f>universe!P87</f>
        <v>119</v>
      </c>
      <c r="Q87" s="16">
        <f>universe!Q87</f>
        <v>125</v>
      </c>
      <c r="R87" s="16">
        <f>universe!R87</f>
        <v>112</v>
      </c>
      <c r="S87" s="16">
        <f>universe!S87</f>
        <v>1186</v>
      </c>
      <c r="T87" s="28"/>
    </row>
    <row r="88" spans="1:20">
      <c r="A88" s="15" t="str">
        <f>universe!A88</f>
        <v>Uttar Pradesh</v>
      </c>
      <c r="B88" s="16" t="str">
        <f>LEFT(universe!B88,FIND(")",universe!B88))</f>
        <v>Large (100-199)</v>
      </c>
      <c r="C88" s="16">
        <f>universe!C88</f>
        <v>101</v>
      </c>
      <c r="D88" s="16">
        <f>universe!D88</f>
        <v>43</v>
      </c>
      <c r="E88" s="16">
        <f>universe!E88</f>
        <v>156</v>
      </c>
      <c r="F88" s="16">
        <f>universe!F88</f>
        <v>45</v>
      </c>
      <c r="G88" s="16">
        <f>universe!G88</f>
        <v>54</v>
      </c>
      <c r="H88" s="16">
        <f>universe!H88</f>
        <v>12</v>
      </c>
      <c r="I88" s="16">
        <f>universe!I88</f>
        <v>88</v>
      </c>
      <c r="J88" s="16">
        <f>universe!J88</f>
        <v>41</v>
      </c>
      <c r="K88" s="16">
        <f>universe!K88</f>
        <v>20</v>
      </c>
      <c r="L88" s="16">
        <f>universe!L88</f>
        <v>444</v>
      </c>
      <c r="M88" s="16">
        <f>universe!M88</f>
        <v>2</v>
      </c>
      <c r="N88" s="16">
        <f>universe!N88</f>
        <v>24</v>
      </c>
      <c r="O88" s="16">
        <f>universe!O88</f>
        <v>21</v>
      </c>
      <c r="P88" s="16">
        <f>universe!P88</f>
        <v>5</v>
      </c>
      <c r="Q88" s="16">
        <f>universe!Q88</f>
        <v>3</v>
      </c>
      <c r="R88" s="16">
        <f>universe!R88</f>
        <v>25</v>
      </c>
      <c r="S88" s="16">
        <f>universe!S88</f>
        <v>65</v>
      </c>
      <c r="T88" s="28"/>
    </row>
    <row r="89" spans="1:20">
      <c r="A89" s="15" t="str">
        <f>universe!A89</f>
        <v>Uttar Pradesh</v>
      </c>
      <c r="B89" s="16" t="str">
        <f>LEFT(universe!B89,FIND(")",universe!B89))</f>
        <v>Very Large (200 or more)</v>
      </c>
      <c r="C89" s="16">
        <f>universe!C89</f>
        <v>239</v>
      </c>
      <c r="D89" s="16">
        <f>universe!D89</f>
        <v>76</v>
      </c>
      <c r="E89" s="16">
        <f>universe!E89</f>
        <v>206</v>
      </c>
      <c r="F89" s="16">
        <f>universe!F89</f>
        <v>47</v>
      </c>
      <c r="G89" s="16">
        <f>universe!G89</f>
        <v>45</v>
      </c>
      <c r="H89" s="16">
        <f>universe!H89</f>
        <v>27</v>
      </c>
      <c r="I89" s="16">
        <f>universe!I89</f>
        <v>59</v>
      </c>
      <c r="J89" s="16">
        <f>universe!J89</f>
        <v>34</v>
      </c>
      <c r="K89" s="16">
        <f>universe!K89</f>
        <v>44</v>
      </c>
      <c r="L89" s="16">
        <f>universe!L89</f>
        <v>421</v>
      </c>
      <c r="M89" s="16">
        <f>universe!M89</f>
        <v>4</v>
      </c>
      <c r="N89" s="16">
        <f>universe!N89</f>
        <v>24</v>
      </c>
      <c r="O89" s="16">
        <f>universe!O89</f>
        <v>10</v>
      </c>
      <c r="P89" s="16">
        <f>universe!P89</f>
        <v>6</v>
      </c>
      <c r="Q89" s="16">
        <f>universe!Q89</f>
        <v>0</v>
      </c>
      <c r="R89" s="16">
        <f>universe!R89</f>
        <v>48</v>
      </c>
      <c r="S89" s="16">
        <f>universe!S89</f>
        <v>50</v>
      </c>
      <c r="T89" s="28"/>
    </row>
    <row r="90" spans="1:20">
      <c r="A90" s="15" t="str">
        <f>universe!A90</f>
        <v>Uttarakhand</v>
      </c>
      <c r="B90" s="16" t="str">
        <f>LEFT(universe!B90,FIND(")",universe!B90))</f>
        <v>Small (5-19)</v>
      </c>
      <c r="C90" s="16">
        <f>universe!C90</f>
        <v>753</v>
      </c>
      <c r="D90" s="16">
        <f>universe!D90</f>
        <v>109</v>
      </c>
      <c r="E90" s="16">
        <f>universe!E90</f>
        <v>348</v>
      </c>
      <c r="F90" s="16">
        <f>universe!F90</f>
        <v>109</v>
      </c>
      <c r="G90" s="16">
        <f>universe!G90</f>
        <v>144</v>
      </c>
      <c r="H90" s="16">
        <f>universe!H90</f>
        <v>73</v>
      </c>
      <c r="I90" s="16">
        <f>universe!I90</f>
        <v>453</v>
      </c>
      <c r="J90" s="16">
        <f>universe!J90</f>
        <v>32</v>
      </c>
      <c r="K90" s="16">
        <f>universe!K90</f>
        <v>50</v>
      </c>
      <c r="L90" s="16">
        <f>universe!L90</f>
        <v>1266</v>
      </c>
      <c r="M90" s="16">
        <f>universe!M90</f>
        <v>266</v>
      </c>
      <c r="N90" s="16">
        <f>universe!N90</f>
        <v>395</v>
      </c>
      <c r="O90" s="16">
        <f>universe!O90</f>
        <v>2959</v>
      </c>
      <c r="P90" s="16">
        <f>universe!P90</f>
        <v>1282</v>
      </c>
      <c r="Q90" s="16">
        <f>universe!Q90</f>
        <v>1314</v>
      </c>
      <c r="R90" s="16">
        <f>universe!R90</f>
        <v>14</v>
      </c>
      <c r="S90" s="16">
        <f>universe!S90</f>
        <v>1560</v>
      </c>
      <c r="T90" s="28">
        <f>SUM(C90:S93)</f>
        <v>13816</v>
      </c>
    </row>
    <row r="91" spans="1:20">
      <c r="A91" s="15" t="str">
        <f>universe!A91</f>
        <v>Uttarakhand</v>
      </c>
      <c r="B91" s="16" t="str">
        <f>LEFT(universe!B91,FIND(")",universe!B91))</f>
        <v>Medium (20-99)</v>
      </c>
      <c r="C91" s="16">
        <f>universe!C91</f>
        <v>124</v>
      </c>
      <c r="D91" s="16">
        <f>universe!D91</f>
        <v>8</v>
      </c>
      <c r="E91" s="16">
        <f>universe!E91</f>
        <v>2</v>
      </c>
      <c r="F91" s="16">
        <f>universe!F91</f>
        <v>108</v>
      </c>
      <c r="G91" s="16">
        <f>universe!G91</f>
        <v>49</v>
      </c>
      <c r="H91" s="16">
        <f>universe!H91</f>
        <v>74</v>
      </c>
      <c r="I91" s="16">
        <f>universe!I91</f>
        <v>92</v>
      </c>
      <c r="J91" s="16">
        <f>universe!J91</f>
        <v>37</v>
      </c>
      <c r="K91" s="16">
        <f>universe!K91</f>
        <v>163</v>
      </c>
      <c r="L91" s="16">
        <f>universe!L91</f>
        <v>765</v>
      </c>
      <c r="M91" s="16">
        <f>universe!M91</f>
        <v>12</v>
      </c>
      <c r="N91" s="16">
        <f>universe!N91</f>
        <v>11</v>
      </c>
      <c r="O91" s="16">
        <f>universe!O91</f>
        <v>66</v>
      </c>
      <c r="P91" s="16">
        <f>universe!P91</f>
        <v>143</v>
      </c>
      <c r="Q91" s="16">
        <f>universe!Q91</f>
        <v>41</v>
      </c>
      <c r="R91" s="16">
        <f>universe!R91</f>
        <v>6</v>
      </c>
      <c r="S91" s="16">
        <f>universe!S91</f>
        <v>119</v>
      </c>
      <c r="T91" s="28"/>
    </row>
    <row r="92" spans="1:20">
      <c r="A92" s="15" t="str">
        <f>universe!A92</f>
        <v>Uttarakhand</v>
      </c>
      <c r="B92" s="16" t="str">
        <f>LEFT(universe!B92,FIND(")",universe!B92))</f>
        <v>Large (100-199)</v>
      </c>
      <c r="C92" s="16">
        <f>universe!C92</f>
        <v>19</v>
      </c>
      <c r="D92" s="16">
        <f>universe!D92</f>
        <v>10</v>
      </c>
      <c r="E92" s="16">
        <f>universe!E92</f>
        <v>0</v>
      </c>
      <c r="F92" s="16">
        <f>universe!F92</f>
        <v>30</v>
      </c>
      <c r="G92" s="16">
        <f>universe!G92</f>
        <v>11</v>
      </c>
      <c r="H92" s="16">
        <f>universe!H92</f>
        <v>4</v>
      </c>
      <c r="I92" s="16">
        <f>universe!I92</f>
        <v>11</v>
      </c>
      <c r="J92" s="16">
        <f>universe!J92</f>
        <v>15</v>
      </c>
      <c r="K92" s="16">
        <f>universe!K92</f>
        <v>28</v>
      </c>
      <c r="L92" s="16">
        <f>universe!L92</f>
        <v>194</v>
      </c>
      <c r="M92" s="16">
        <f>universe!M92</f>
        <v>2</v>
      </c>
      <c r="N92" s="16">
        <f>universe!N92</f>
        <v>2</v>
      </c>
      <c r="O92" s="16">
        <f>universe!O92</f>
        <v>5</v>
      </c>
      <c r="P92" s="16">
        <f>universe!P92</f>
        <v>13</v>
      </c>
      <c r="Q92" s="16">
        <f>universe!Q92</f>
        <v>2</v>
      </c>
      <c r="R92" s="16">
        <f>universe!R92</f>
        <v>1</v>
      </c>
      <c r="S92" s="16">
        <f>universe!S92</f>
        <v>24</v>
      </c>
      <c r="T92" s="28"/>
    </row>
    <row r="93" spans="1:20">
      <c r="A93" s="15" t="str">
        <f>universe!A93</f>
        <v>Uttarakhand</v>
      </c>
      <c r="B93" s="16" t="str">
        <f>LEFT(universe!B93,FIND(")",universe!B93))</f>
        <v>Very Large (200 or more)</v>
      </c>
      <c r="C93" s="16">
        <f>universe!C93</f>
        <v>31</v>
      </c>
      <c r="D93" s="16">
        <f>universe!D93</f>
        <v>11</v>
      </c>
      <c r="E93" s="16">
        <f>universe!E93</f>
        <v>3</v>
      </c>
      <c r="F93" s="16">
        <f>universe!F93</f>
        <v>39</v>
      </c>
      <c r="G93" s="16">
        <f>universe!G93</f>
        <v>10</v>
      </c>
      <c r="H93" s="16">
        <f>universe!H93</f>
        <v>12</v>
      </c>
      <c r="I93" s="16">
        <f>universe!I93</f>
        <v>11</v>
      </c>
      <c r="J93" s="16">
        <f>universe!J93</f>
        <v>26</v>
      </c>
      <c r="K93" s="16">
        <f>universe!K93</f>
        <v>66</v>
      </c>
      <c r="L93" s="16">
        <f>universe!L93</f>
        <v>268</v>
      </c>
      <c r="M93" s="16">
        <f>universe!M93</f>
        <v>2</v>
      </c>
      <c r="N93" s="16">
        <f>universe!N93</f>
        <v>1</v>
      </c>
      <c r="O93" s="16">
        <f>universe!O93</f>
        <v>2</v>
      </c>
      <c r="P93" s="16">
        <f>universe!P93</f>
        <v>5</v>
      </c>
      <c r="Q93" s="16">
        <f>universe!Q93</f>
        <v>1</v>
      </c>
      <c r="R93" s="16">
        <f>universe!R93</f>
        <v>1</v>
      </c>
      <c r="S93" s="16">
        <f>universe!S93</f>
        <v>9</v>
      </c>
      <c r="T93" s="28"/>
    </row>
    <row r="94" spans="1:20">
      <c r="A94" s="15" t="str">
        <f>universe!A94</f>
        <v>West Bengal</v>
      </c>
      <c r="B94" s="16" t="str">
        <f>LEFT(universe!B94,FIND(")",universe!B94))</f>
        <v>Small (5-19)</v>
      </c>
      <c r="C94" s="16">
        <f>universe!C94</f>
        <v>12897</v>
      </c>
      <c r="D94" s="16">
        <f>universe!D94</f>
        <v>22829</v>
      </c>
      <c r="E94" s="16">
        <f>universe!E94</f>
        <v>26034</v>
      </c>
      <c r="F94" s="16">
        <f>universe!F94</f>
        <v>1196</v>
      </c>
      <c r="G94" s="16">
        <f>universe!G94</f>
        <v>3572</v>
      </c>
      <c r="H94" s="16">
        <f>universe!H94</f>
        <v>2874</v>
      </c>
      <c r="I94" s="16">
        <f>universe!I94</f>
        <v>5758</v>
      </c>
      <c r="J94" s="16">
        <f>universe!J94</f>
        <v>716</v>
      </c>
      <c r="K94" s="16">
        <f>universe!K94</f>
        <v>274</v>
      </c>
      <c r="L94" s="16">
        <f>universe!L94</f>
        <v>53485</v>
      </c>
      <c r="M94" s="16">
        <f>universe!M94</f>
        <v>7875</v>
      </c>
      <c r="N94" s="16">
        <f>universe!N94</f>
        <v>12187</v>
      </c>
      <c r="O94" s="16">
        <f>universe!O94</f>
        <v>54863</v>
      </c>
      <c r="P94" s="16">
        <f>universe!P94</f>
        <v>2686</v>
      </c>
      <c r="Q94" s="16">
        <f>universe!Q94</f>
        <v>15185</v>
      </c>
      <c r="R94" s="16">
        <f>universe!R94</f>
        <v>357</v>
      </c>
      <c r="S94" s="16">
        <f>universe!S94</f>
        <v>24041</v>
      </c>
      <c r="T94" s="28">
        <f>SUM(C94:S97)</f>
        <v>253582</v>
      </c>
    </row>
    <row r="95" spans="1:20">
      <c r="A95" s="15" t="str">
        <f>universe!A95</f>
        <v>West Bengal</v>
      </c>
      <c r="B95" s="16" t="str">
        <f>LEFT(universe!B95,FIND(")",universe!B95))</f>
        <v>Medium (20-99)</v>
      </c>
      <c r="C95" s="16">
        <f>universe!C95</f>
        <v>1036</v>
      </c>
      <c r="D95" s="16">
        <f>universe!D95</f>
        <v>226</v>
      </c>
      <c r="E95" s="16">
        <f>universe!E95</f>
        <v>149</v>
      </c>
      <c r="F95" s="16">
        <f>universe!F95</f>
        <v>151</v>
      </c>
      <c r="G95" s="16">
        <f>universe!G95</f>
        <v>148</v>
      </c>
      <c r="H95" s="16">
        <f>universe!H95</f>
        <v>333</v>
      </c>
      <c r="I95" s="16">
        <f>universe!I95</f>
        <v>311</v>
      </c>
      <c r="J95" s="16">
        <f>universe!J95</f>
        <v>199</v>
      </c>
      <c r="K95" s="16">
        <f>universe!K95</f>
        <v>17</v>
      </c>
      <c r="L95" s="16">
        <f>universe!L95</f>
        <v>1321</v>
      </c>
      <c r="M95" s="16">
        <f>universe!M95</f>
        <v>79</v>
      </c>
      <c r="N95" s="16">
        <f>universe!N95</f>
        <v>134</v>
      </c>
      <c r="O95" s="16">
        <f>universe!O95</f>
        <v>284</v>
      </c>
      <c r="P95" s="16">
        <f>universe!P95</f>
        <v>88</v>
      </c>
      <c r="Q95" s="16">
        <f>universe!Q95</f>
        <v>188</v>
      </c>
      <c r="R95" s="16">
        <f>universe!R95</f>
        <v>38</v>
      </c>
      <c r="S95" s="16">
        <f>universe!S95</f>
        <v>685</v>
      </c>
      <c r="T95" s="28"/>
    </row>
    <row r="96" spans="1:20">
      <c r="A96" s="15" t="str">
        <f>universe!A96</f>
        <v>West Bengal</v>
      </c>
      <c r="B96" s="16" t="str">
        <f>LEFT(universe!B96,FIND(")",universe!B96))</f>
        <v>Large (100-199)</v>
      </c>
      <c r="C96" s="16">
        <f>universe!C96</f>
        <v>75</v>
      </c>
      <c r="D96" s="16">
        <f>universe!D96</f>
        <v>27</v>
      </c>
      <c r="E96" s="16">
        <f>universe!E96</f>
        <v>19</v>
      </c>
      <c r="F96" s="16">
        <f>universe!F96</f>
        <v>19</v>
      </c>
      <c r="G96" s="16">
        <f>universe!G96</f>
        <v>14</v>
      </c>
      <c r="H96" s="16">
        <f>universe!H96</f>
        <v>29</v>
      </c>
      <c r="I96" s="16">
        <f>universe!I96</f>
        <v>25</v>
      </c>
      <c r="J96" s="16">
        <f>universe!J96</f>
        <v>25</v>
      </c>
      <c r="K96" s="16">
        <f>universe!K96</f>
        <v>2</v>
      </c>
      <c r="L96" s="16">
        <f>universe!L96</f>
        <v>180</v>
      </c>
      <c r="M96" s="16">
        <f>universe!M96</f>
        <v>8</v>
      </c>
      <c r="N96" s="16">
        <f>universe!N96</f>
        <v>10</v>
      </c>
      <c r="O96" s="16">
        <f>universe!O96</f>
        <v>22</v>
      </c>
      <c r="P96" s="16">
        <f>universe!P96</f>
        <v>5</v>
      </c>
      <c r="Q96" s="16">
        <f>universe!Q96</f>
        <v>9</v>
      </c>
      <c r="R96" s="16">
        <f>universe!R96</f>
        <v>16</v>
      </c>
      <c r="S96" s="16">
        <f>universe!S96</f>
        <v>54</v>
      </c>
      <c r="T96" s="28"/>
    </row>
    <row r="97" spans="1:20">
      <c r="A97" s="15" t="str">
        <f>universe!A97</f>
        <v>West Bengal</v>
      </c>
      <c r="B97" s="16" t="str">
        <f>LEFT(universe!B97,FIND(")",universe!B97))</f>
        <v>Very Large (200 or more)</v>
      </c>
      <c r="C97" s="16">
        <f>universe!C97</f>
        <v>120</v>
      </c>
      <c r="D97" s="16">
        <f>universe!D97</f>
        <v>83</v>
      </c>
      <c r="E97" s="16">
        <f>universe!E97</f>
        <v>46</v>
      </c>
      <c r="F97" s="16">
        <f>universe!F97</f>
        <v>22</v>
      </c>
      <c r="G97" s="16">
        <f>universe!G97</f>
        <v>20</v>
      </c>
      <c r="H97" s="16">
        <f>universe!H97</f>
        <v>110</v>
      </c>
      <c r="I97" s="16">
        <f>universe!I97</f>
        <v>29</v>
      </c>
      <c r="J97" s="16">
        <f>universe!J97</f>
        <v>18</v>
      </c>
      <c r="K97" s="16">
        <f>universe!K97</f>
        <v>3</v>
      </c>
      <c r="L97" s="16">
        <f>universe!L97</f>
        <v>275</v>
      </c>
      <c r="M97" s="16">
        <f>universe!M97</f>
        <v>2</v>
      </c>
      <c r="N97" s="16">
        <f>universe!N97</f>
        <v>9</v>
      </c>
      <c r="O97" s="16">
        <f>universe!O97</f>
        <v>13</v>
      </c>
      <c r="P97" s="16">
        <f>universe!P97</f>
        <v>1</v>
      </c>
      <c r="Q97" s="16">
        <f>universe!Q97</f>
        <v>5</v>
      </c>
      <c r="R97" s="16">
        <f>universe!R97</f>
        <v>15</v>
      </c>
      <c r="S97" s="16">
        <f>universe!S97</f>
        <v>56</v>
      </c>
      <c r="T97" s="28"/>
    </row>
    <row r="98" spans="1:20" s="30" customFormat="1" ht="15.75" thickBot="1">
      <c r="A98" s="29"/>
      <c r="B98" s="29"/>
      <c r="C98" s="29">
        <f>SUM(C2:C97)</f>
        <v>139876</v>
      </c>
      <c r="D98" s="29">
        <f t="shared" ref="D98:T98" si="0">SUM(D2:D97)</f>
        <v>161629</v>
      </c>
      <c r="E98" s="29">
        <f t="shared" si="0"/>
        <v>123878</v>
      </c>
      <c r="F98" s="29">
        <f t="shared" si="0"/>
        <v>24095</v>
      </c>
      <c r="G98" s="29">
        <f t="shared" si="0"/>
        <v>75813</v>
      </c>
      <c r="H98" s="29">
        <f t="shared" si="0"/>
        <v>32081</v>
      </c>
      <c r="I98" s="29">
        <f t="shared" si="0"/>
        <v>91501</v>
      </c>
      <c r="J98" s="29">
        <f t="shared" si="0"/>
        <v>19765</v>
      </c>
      <c r="K98" s="29">
        <f t="shared" si="0"/>
        <v>11547</v>
      </c>
      <c r="L98" s="29">
        <f t="shared" si="0"/>
        <v>326971</v>
      </c>
      <c r="M98" s="29">
        <f t="shared" si="0"/>
        <v>63242</v>
      </c>
      <c r="N98" s="29">
        <f t="shared" si="0"/>
        <v>98857</v>
      </c>
      <c r="O98" s="29">
        <f t="shared" si="0"/>
        <v>457864</v>
      </c>
      <c r="P98" s="29">
        <f t="shared" si="0"/>
        <v>49890</v>
      </c>
      <c r="Q98" s="29">
        <f t="shared" si="0"/>
        <v>179113</v>
      </c>
      <c r="R98" s="29">
        <f t="shared" si="0"/>
        <v>10345</v>
      </c>
      <c r="S98" s="29">
        <f t="shared" si="0"/>
        <v>248462</v>
      </c>
      <c r="T98" s="29">
        <f t="shared" si="0"/>
        <v>2114929</v>
      </c>
    </row>
    <row r="99" spans="1:20" ht="15.75" thickTop="1">
      <c r="B99" s="39" t="s">
        <v>96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26"/>
  <sheetViews>
    <sheetView workbookViewId="0"/>
  </sheetViews>
  <sheetFormatPr defaultRowHeight="15"/>
  <cols>
    <col min="1" max="1" width="18.42578125" bestFit="1" customWidth="1"/>
    <col min="2" max="2" width="15.7109375" bestFit="1" customWidth="1"/>
    <col min="3" max="3" width="13.28515625" customWidth="1"/>
    <col min="4" max="4" width="13" customWidth="1"/>
    <col min="5" max="5" width="9.140625" style="8"/>
    <col min="6" max="6" width="17.7109375" customWidth="1"/>
    <col min="7" max="7" width="15.85546875" customWidth="1"/>
    <col min="9" max="9" width="14" customWidth="1"/>
    <col min="10" max="10" width="13.140625" customWidth="1"/>
    <col min="12" max="12" width="14.85546875" customWidth="1"/>
    <col min="13" max="13" width="12.28515625" customWidth="1"/>
    <col min="17" max="17" width="11.42578125" customWidth="1"/>
  </cols>
  <sheetData>
    <row r="1" spans="1:20" ht="27" thickBot="1">
      <c r="A1" s="3"/>
      <c r="B1" s="3"/>
      <c r="C1" s="1" t="str">
        <f>RIGHT(SUBSTITUTE(universe_strict!C1,"_"," "),LEN(SUBSTITUTE(universe_strict!C1,"_"," "))-1)</f>
        <v>Food</v>
      </c>
      <c r="D1" s="1" t="str">
        <f>RIGHT(SUBSTITUTE(universe_strict!D1,"_"," "),LEN(SUBSTITUTE(universe_strict!D1,"_"," "))-1)</f>
        <v>Textiles</v>
      </c>
      <c r="E1" s="1" t="str">
        <f>RIGHT(SUBSTITUTE(universe_strict!E1,"_"," "),LEN(SUBSTITUTE(universe_strict!E1,"_"," "))-1)</f>
        <v>Garments</v>
      </c>
      <c r="F1" s="1" t="str">
        <f>RIGHT(SUBSTITUTE(universe_strict!F1,"_"," "),LEN(SUBSTITUTE(universe_strict!F1,"_"," "))-1)</f>
        <v>Chemicals and Chemical Products</v>
      </c>
      <c r="G1" s="1" t="str">
        <f>RIGHT(SUBSTITUTE(universe_strict!G1,"_"," "),LEN(SUBSTITUTE(universe_strict!G1,"_"," "))-1)</f>
        <v>Non Metallic Mineral Products</v>
      </c>
      <c r="H1" s="1" t="str">
        <f>RIGHT(SUBSTITUTE(universe_strict!H1,"_"," "),LEN(SUBSTITUTE(universe_strict!H1,"_"," "))-1)</f>
        <v>Basic Metals</v>
      </c>
      <c r="I1" s="1" t="str">
        <f>RIGHT(SUBSTITUTE(universe_strict!I1,"_"," "),LEN(SUBSTITUTE(universe_strict!I1,"_"," "))-1)</f>
        <v>Fabricated Metal Products</v>
      </c>
      <c r="J1" s="1" t="str">
        <f>RIGHT(SUBSTITUTE(universe_strict!J1,"_"," "),LEN(SUBSTITUTE(universe_strict!J1,"_"," "))-1)</f>
        <v>Machinery and Equipment</v>
      </c>
      <c r="K1" s="1" t="str">
        <f>RIGHT(SUBSTITUTE(universe_strict!K1,"_"," "),LEN(SUBSTITUTE(universe_strict!K1,"_"," "))-1)</f>
        <v>Motor Vehicles</v>
      </c>
      <c r="L1" s="1" t="str">
        <f>RIGHT(SUBSTITUTE(universe_strict!L1,"_"," "),LEN(SUBSTITUTE(universe_strict!L1,"_"," "))-1)</f>
        <v>Other Manufacturing</v>
      </c>
      <c r="M1" s="1" t="str">
        <f>RIGHT(SUBSTITUTE(universe_strict!M1,"_"," "),LEN(SUBSTITUTE(universe_strict!M1,"_"," "))-1)</f>
        <v>Construction</v>
      </c>
      <c r="N1" s="1" t="str">
        <f>RIGHT(SUBSTITUTE(universe_strict!N1,"_"," "),LEN(SUBSTITUTE(universe_strict!N1,"_"," "))-1)</f>
        <v>Wholesale</v>
      </c>
      <c r="O1" s="1" t="str">
        <f>RIGHT(SUBSTITUTE(universe_strict!O1,"_"," "),LEN(SUBSTITUTE(universe_strict!O1,"_"," "))-1)</f>
        <v>Retail</v>
      </c>
      <c r="P1" s="1" t="str">
        <f>RIGHT(SUBSTITUTE(universe_strict!P1,"_"," "),LEN(SUBSTITUTE(universe_strict!P1,"_"," "))-1)</f>
        <v>Hotels</v>
      </c>
      <c r="Q1" s="1" t="str">
        <f>RIGHT(SUBSTITUTE(universe_strict!Q1,"_"," "),LEN(SUBSTITUTE(universe_strict!Q1,"_"," "))-1)</f>
        <v>Restaurants</v>
      </c>
      <c r="R1" s="1" t="str">
        <f>RIGHT(SUBSTITUTE(universe_strict!R1,"_"," "),LEN(SUBSTITUTE(universe_strict!R1,"_"," "))-1)</f>
        <v>IT and IT Services</v>
      </c>
      <c r="S1" s="1" t="str">
        <f>RIGHT(SUBSTITUTE(universe_strict!S1,"_"," "),LEN(SUBSTITUTE(universe_strict!S1,"_"," "))-1)</f>
        <v>Other Services</v>
      </c>
      <c r="T1" s="1" t="str">
        <f>RIGHT(SUBSTITUTE(universe_strict!T1,"_"," "),LEN(SUBSTITUTE(universe_strict!T1,"_"," "))-1)</f>
        <v>Grand Total</v>
      </c>
    </row>
    <row r="2" spans="1:20">
      <c r="A2" s="4" t="str">
        <f>universe_strict!A2</f>
        <v>Andhra Pradesh</v>
      </c>
      <c r="B2" s="2" t="str">
        <f>LEFT(universe_strict!B2,FIND(")",universe_strict!B2))</f>
        <v>Small (5-19)</v>
      </c>
      <c r="C2" s="6">
        <f>universe_strict!C2</f>
        <v>8896.154296875</v>
      </c>
      <c r="D2" s="6">
        <f>universe_strict!D2</f>
        <v>2123.83203125</v>
      </c>
      <c r="E2" s="6">
        <f>universe_strict!E2</f>
        <v>4505.69677734375</v>
      </c>
      <c r="F2" s="6">
        <f>universe_strict!F2</f>
        <v>280.24935913085938</v>
      </c>
      <c r="G2" s="6">
        <f>universe_strict!G2</f>
        <v>3258.23388671875</v>
      </c>
      <c r="H2" s="6">
        <f>universe_strict!H2</f>
        <v>119.55805969238281</v>
      </c>
      <c r="I2" s="6">
        <f>universe_strict!I2</f>
        <v>984.15313720703125</v>
      </c>
      <c r="J2" s="6">
        <f>universe_strict!J2</f>
        <v>87.223617553710938</v>
      </c>
      <c r="K2" s="6">
        <f>universe_strict!K2</f>
        <v>35.236610412597656</v>
      </c>
      <c r="L2" s="6">
        <f>universe_strict!L2</f>
        <v>11871.3515625</v>
      </c>
      <c r="M2" s="6">
        <f>universe_strict!M2</f>
        <v>2152.033447265625</v>
      </c>
      <c r="N2" s="6">
        <f>universe_strict!N2</f>
        <v>1799.36572265625</v>
      </c>
      <c r="O2" s="6">
        <f>universe_strict!O2</f>
        <v>18490.216796875</v>
      </c>
      <c r="P2" s="6">
        <f>universe_strict!P2</f>
        <v>1922.238525390625</v>
      </c>
      <c r="Q2" s="6">
        <f>universe_strict!Q2</f>
        <v>5383.7314453125</v>
      </c>
      <c r="R2" s="6">
        <f>universe_strict!R2</f>
        <v>77.866523742675781</v>
      </c>
      <c r="S2" s="6">
        <f>universe_strict!S2</f>
        <v>5942.71923828125</v>
      </c>
      <c r="T2" s="9">
        <f>SUM(C2:S5)</f>
        <v>71042.340170621872</v>
      </c>
    </row>
    <row r="3" spans="1:20">
      <c r="A3" s="4" t="str">
        <f>universe_strict!A3</f>
        <v>Andhra Pradesh</v>
      </c>
      <c r="B3" s="2" t="str">
        <f>LEFT(universe_strict!B3,FIND(")",universe_strict!B3))</f>
        <v>Medium (20-99)</v>
      </c>
      <c r="C3" s="6">
        <f>universe_strict!C3</f>
        <v>511.0460205078125</v>
      </c>
      <c r="D3" s="6">
        <f>universe_strict!D3</f>
        <v>81.565505981445313</v>
      </c>
      <c r="E3" s="6">
        <f>universe_strict!E3</f>
        <v>21.19715690612793</v>
      </c>
      <c r="F3" s="6">
        <f>universe_strict!F3</f>
        <v>73.339759826660156</v>
      </c>
      <c r="G3" s="6">
        <f>universe_strict!G3</f>
        <v>567.4395751953125</v>
      </c>
      <c r="H3" s="6">
        <f>universe_strict!H3</f>
        <v>63.778781890869141</v>
      </c>
      <c r="I3" s="6">
        <f>universe_strict!I3</f>
        <v>63.587459564208984</v>
      </c>
      <c r="J3" s="6">
        <f>universe_strict!J3</f>
        <v>26.539604187011719</v>
      </c>
      <c r="K3" s="6">
        <f>universe_strict!K3</f>
        <v>6.3872604370117188</v>
      </c>
      <c r="L3" s="6">
        <f>universe_strict!L3</f>
        <v>442.20864868164063</v>
      </c>
      <c r="M3" s="6">
        <f>universe_strict!M3</f>
        <v>22.170656204223633</v>
      </c>
      <c r="N3" s="6">
        <f>universe_strict!N3</f>
        <v>41.922256469726563</v>
      </c>
      <c r="O3" s="6">
        <f>universe_strict!O3</f>
        <v>169.38705444335938</v>
      </c>
      <c r="P3" s="6">
        <f>universe_strict!P3</f>
        <v>75.375778198242188</v>
      </c>
      <c r="Q3" s="6">
        <f>universe_strict!Q3</f>
        <v>89.780303955078125</v>
      </c>
      <c r="R3" s="6">
        <f>universe_strict!R3</f>
        <v>6.0370054244995117</v>
      </c>
      <c r="S3" s="6">
        <f>universe_strict!S3</f>
        <v>363.63748168945313</v>
      </c>
      <c r="T3" s="9"/>
    </row>
    <row r="4" spans="1:20">
      <c r="A4" s="4" t="str">
        <f>universe_strict!A4</f>
        <v>Andhra Pradesh</v>
      </c>
      <c r="B4" s="2" t="str">
        <f>LEFT(universe_strict!B4,FIND(")",universe_strict!B4))</f>
        <v>Large (100-199)</v>
      </c>
      <c r="C4" s="6">
        <f>universe_strict!C4</f>
        <v>29.833524703979492</v>
      </c>
      <c r="D4" s="6">
        <f>universe_strict!D4</f>
        <v>20.125209808349609</v>
      </c>
      <c r="E4" s="6">
        <f>universe_strict!E4</f>
        <v>6.5584020614624023</v>
      </c>
      <c r="F4" s="6">
        <f>universe_strict!F4</f>
        <v>7.6365036964416504</v>
      </c>
      <c r="G4" s="6">
        <f>universe_strict!G4</f>
        <v>11.469127655029297</v>
      </c>
      <c r="H4" s="6">
        <f>universe_strict!H4</f>
        <v>10.859443664550781</v>
      </c>
      <c r="I4" s="6">
        <f>universe_strict!I4</f>
        <v>6.0757827758789063</v>
      </c>
      <c r="J4" s="6">
        <f>universe_strict!J4</f>
        <v>6.1148395538330078</v>
      </c>
      <c r="K4" s="6">
        <f>universe_strict!K4</f>
        <v>1.9762188196182251</v>
      </c>
      <c r="L4" s="6">
        <f>universe_strict!L4</f>
        <v>39.663795471191406</v>
      </c>
      <c r="M4" s="6">
        <f>universe_strict!M4</f>
        <v>2.5723509788513184</v>
      </c>
      <c r="N4" s="6">
        <f>universe_strict!N4</f>
        <v>1.2970749139785767</v>
      </c>
      <c r="O4" s="6">
        <f>universe_strict!O4</f>
        <v>12.598164558410645</v>
      </c>
      <c r="P4" s="6">
        <f>universe_strict!P4</f>
        <v>4.8650331497192383</v>
      </c>
      <c r="Q4" s="6">
        <f>universe_strict!Q4</f>
        <v>0</v>
      </c>
      <c r="R4" s="6">
        <f>universe_strict!R4</f>
        <v>1</v>
      </c>
      <c r="S4" s="6">
        <f>universe_strict!S4</f>
        <v>20.343038558959961</v>
      </c>
      <c r="T4" s="9"/>
    </row>
    <row r="5" spans="1:20">
      <c r="A5" s="4" t="str">
        <f>universe_strict!A5</f>
        <v>Andhra Pradesh</v>
      </c>
      <c r="B5" s="2" t="str">
        <f>LEFT(universe_strict!B5,FIND(")",universe_strict!B5))</f>
        <v>Very large (200+)</v>
      </c>
      <c r="C5" s="6">
        <f>universe_strict!C5</f>
        <v>56.450332641601563</v>
      </c>
      <c r="D5" s="6">
        <f>universe_strict!D5</f>
        <v>44.538570404052734</v>
      </c>
      <c r="E5" s="6">
        <f>universe_strict!E5</f>
        <v>7.7409210205078125</v>
      </c>
      <c r="F5" s="6">
        <f>universe_strict!F5</f>
        <v>11.266763687133789</v>
      </c>
      <c r="G5" s="6">
        <f>universe_strict!G5</f>
        <v>19.524633407592773</v>
      </c>
      <c r="H5" s="6">
        <f>universe_strict!H5</f>
        <v>16.53453254699707</v>
      </c>
      <c r="I5" s="6">
        <f>universe_strict!I5</f>
        <v>4.033846378326416</v>
      </c>
      <c r="J5" s="6">
        <f>universe_strict!J5</f>
        <v>14.073892593383789</v>
      </c>
      <c r="K5" s="6">
        <f>universe_strict!K5</f>
        <v>4</v>
      </c>
      <c r="L5" s="6">
        <f>universe_strict!L5</f>
        <v>77.07415771484375</v>
      </c>
      <c r="M5" s="6">
        <f>universe_strict!M5</f>
        <v>1</v>
      </c>
      <c r="N5" s="6">
        <f>universe_strict!N5</f>
        <v>2.6791539192199707</v>
      </c>
      <c r="O5" s="6">
        <f>universe_strict!O5</f>
        <v>13.382719039916992</v>
      </c>
      <c r="P5" s="6">
        <f>universe_strict!P5</f>
        <v>3.349632740020752</v>
      </c>
      <c r="Q5" s="6">
        <f>universe_strict!Q5</f>
        <v>0</v>
      </c>
      <c r="R5" s="6">
        <f>universe_strict!R5</f>
        <v>1</v>
      </c>
      <c r="S5" s="6">
        <f>universe_strict!S5</f>
        <v>27.441156387329102</v>
      </c>
      <c r="T5" s="9"/>
    </row>
    <row r="6" spans="1:20">
      <c r="A6" s="4" t="str">
        <f>universe_strict!A6</f>
        <v>Andhra Pradesh</v>
      </c>
      <c r="B6" s="2" t="str">
        <f>LEFT(universe_strict!B6,FIND(")",universe_strict!B6))</f>
        <v>Large and Very Large (100+)</v>
      </c>
      <c r="C6" s="6">
        <f>universe_strict!C6</f>
        <v>0</v>
      </c>
      <c r="D6" s="6">
        <f>universe_strict!D6</f>
        <v>0</v>
      </c>
      <c r="E6" s="6">
        <f>universe_strict!E6</f>
        <v>0</v>
      </c>
      <c r="F6" s="6">
        <f>universe_strict!F6</f>
        <v>0</v>
      </c>
      <c r="G6" s="6">
        <f>universe_strict!G6</f>
        <v>0</v>
      </c>
      <c r="H6" s="6">
        <f>universe_strict!H6</f>
        <v>0</v>
      </c>
      <c r="I6" s="6">
        <f>universe_strict!I6</f>
        <v>0</v>
      </c>
      <c r="J6" s="6">
        <f>universe_strict!J6</f>
        <v>0</v>
      </c>
      <c r="K6" s="6">
        <f>universe_strict!K6</f>
        <v>0</v>
      </c>
      <c r="L6" s="6">
        <f>universe_strict!L6</f>
        <v>0</v>
      </c>
      <c r="M6" s="6">
        <f>universe_strict!M6</f>
        <v>0</v>
      </c>
      <c r="N6" s="6">
        <f>universe_strict!N6</f>
        <v>0</v>
      </c>
      <c r="O6" s="6">
        <f>universe_strict!O6</f>
        <v>0</v>
      </c>
      <c r="P6" s="6">
        <f>universe_strict!P6</f>
        <v>0</v>
      </c>
      <c r="Q6" s="6">
        <f>universe_strict!Q6</f>
        <v>1.4438886642456055</v>
      </c>
      <c r="R6" s="6">
        <f>universe_strict!R6</f>
        <v>0</v>
      </c>
      <c r="S6" s="6">
        <f>universe_strict!S6</f>
        <v>0</v>
      </c>
      <c r="T6" s="9">
        <f>SUM(C6:S10)</f>
        <v>53021.567027211189</v>
      </c>
    </row>
    <row r="7" spans="1:20">
      <c r="A7" s="4" t="str">
        <f>universe_strict!A7</f>
        <v>Telangana</v>
      </c>
      <c r="B7" s="2" t="str">
        <f>LEFT(universe_strict!B7,FIND(")",universe_strict!B7))</f>
        <v>Small (5-19)</v>
      </c>
      <c r="C7" s="6">
        <f>universe_strict!C7</f>
        <v>2314.753662109375</v>
      </c>
      <c r="D7" s="6">
        <f>universe_strict!D7</f>
        <v>1000.909423828125</v>
      </c>
      <c r="E7" s="6">
        <f>universe_strict!E7</f>
        <v>2213.547119140625</v>
      </c>
      <c r="F7" s="6">
        <f>universe_strict!F7</f>
        <v>304.603271484375</v>
      </c>
      <c r="G7" s="6">
        <f>universe_strict!G7</f>
        <v>1389.1912841796875</v>
      </c>
      <c r="H7" s="6">
        <f>universe_strict!H7</f>
        <v>321.90155029296875</v>
      </c>
      <c r="I7" s="6">
        <f>universe_strict!I7</f>
        <v>1424.532958984375</v>
      </c>
      <c r="J7" s="6">
        <f>universe_strict!J7</f>
        <v>207.373046875</v>
      </c>
      <c r="K7" s="6">
        <f>universe_strict!K7</f>
        <v>55.285591125488281</v>
      </c>
      <c r="L7" s="6">
        <f>universe_strict!L7</f>
        <v>4224.14794921875</v>
      </c>
      <c r="M7" s="6">
        <f>universe_strict!M7</f>
        <v>1623.81005859375</v>
      </c>
      <c r="N7" s="6">
        <f>universe_strict!N7</f>
        <v>1563.516845703125</v>
      </c>
      <c r="O7" s="6">
        <f>universe_strict!O7</f>
        <v>18149.033203125</v>
      </c>
      <c r="P7" s="6">
        <f>universe_strict!P7</f>
        <v>2341.808837890625</v>
      </c>
      <c r="Q7" s="6">
        <f>universe_strict!Q7</f>
        <v>4216.4912109375</v>
      </c>
      <c r="R7" s="6">
        <f>universe_strict!R7</f>
        <v>534.8028564453125</v>
      </c>
      <c r="S7" s="6">
        <f>universe_strict!S7</f>
        <v>6070.4580078125</v>
      </c>
      <c r="T7" s="9"/>
    </row>
    <row r="8" spans="1:20">
      <c r="A8" s="4" t="str">
        <f>universe_strict!A8</f>
        <v>Telangana</v>
      </c>
      <c r="B8" s="2" t="str">
        <f>LEFT(universe_strict!B8,FIND(")",universe_strict!B8))</f>
        <v>Medium (20-99)</v>
      </c>
      <c r="C8" s="6">
        <f>universe_strict!C8</f>
        <v>509.66775512695313</v>
      </c>
      <c r="D8" s="6">
        <f>universe_strict!D8</f>
        <v>61.028530120849609</v>
      </c>
      <c r="E8" s="6">
        <f>universe_strict!E8</f>
        <v>13.194905281066895</v>
      </c>
      <c r="F8" s="6">
        <f>universe_strict!F8</f>
        <v>103.67324829101563</v>
      </c>
      <c r="G8" s="6">
        <f>universe_strict!G8</f>
        <v>377.37771606445313</v>
      </c>
      <c r="H8" s="6">
        <f>universe_strict!H8</f>
        <v>99.399848937988281</v>
      </c>
      <c r="I8" s="6">
        <f>universe_strict!I8</f>
        <v>268.394775390625</v>
      </c>
      <c r="J8" s="6">
        <f>universe_strict!J8</f>
        <v>130.29949951171875</v>
      </c>
      <c r="K8" s="6">
        <f>universe_strict!K8</f>
        <v>21.262802124023438</v>
      </c>
      <c r="L8" s="6">
        <f>universe_strict!L8</f>
        <v>739.2705078125</v>
      </c>
      <c r="M8" s="6">
        <f>universe_strict!M8</f>
        <v>170.56103515625</v>
      </c>
      <c r="N8" s="6">
        <f>universe_strict!N8</f>
        <v>70.487594604492188</v>
      </c>
      <c r="O8" s="6">
        <f>universe_strict!O8</f>
        <v>343.29983520507813</v>
      </c>
      <c r="P8" s="6">
        <f>universe_strict!P8</f>
        <v>110.64698028564453</v>
      </c>
      <c r="Q8" s="6">
        <f>universe_strict!Q8</f>
        <v>264.86642456054688</v>
      </c>
      <c r="R8" s="6">
        <f>universe_strict!R8</f>
        <v>207.83059692382813</v>
      </c>
      <c r="S8" s="6">
        <f>universe_strict!S8</f>
        <v>515.54443359375</v>
      </c>
      <c r="T8" s="9"/>
    </row>
    <row r="9" spans="1:20">
      <c r="A9" s="4" t="str">
        <f>universe_strict!A9</f>
        <v>Telangana</v>
      </c>
      <c r="B9" s="2" t="str">
        <f>LEFT(universe_strict!B9,FIND(")",universe_strict!B9))</f>
        <v>Large (100-199)</v>
      </c>
      <c r="C9" s="6">
        <f>universe_strict!C9</f>
        <v>19.923357009887695</v>
      </c>
      <c r="D9" s="6">
        <f>universe_strict!D9</f>
        <v>6.990056037902832</v>
      </c>
      <c r="E9" s="6">
        <f>universe_strict!E9</f>
        <v>1.2425013780593872</v>
      </c>
      <c r="F9" s="6">
        <f>universe_strict!F9</f>
        <v>9.2591981887817383</v>
      </c>
      <c r="G9" s="6">
        <f>universe_strict!G9</f>
        <v>10.529952049255371</v>
      </c>
      <c r="H9" s="6">
        <f>universe_strict!H9</f>
        <v>9.3814773559570313</v>
      </c>
      <c r="I9" s="6">
        <f>universe_strict!I9</f>
        <v>11.510682106018066</v>
      </c>
      <c r="J9" s="6">
        <f>universe_strict!J9</f>
        <v>16.68193244934082</v>
      </c>
      <c r="K9" s="6">
        <f>universe_strict!K9</f>
        <v>2.2463898658752441</v>
      </c>
      <c r="L9" s="6">
        <f>universe_strict!L9</f>
        <v>75.876907348632813</v>
      </c>
      <c r="M9" s="6">
        <f>universe_strict!M9</f>
        <v>138.89093017578125</v>
      </c>
      <c r="N9" s="6">
        <f>universe_strict!N9</f>
        <v>7.8634629249572754</v>
      </c>
      <c r="O9" s="6">
        <f>universe_strict!O9</f>
        <v>28.408283233642578</v>
      </c>
      <c r="P9" s="6">
        <f>universe_strict!P9</f>
        <v>13.518112182617188</v>
      </c>
      <c r="Q9" s="6">
        <f>universe_strict!Q9</f>
        <v>21.074874877929688</v>
      </c>
      <c r="R9" s="6">
        <f>universe_strict!R9</f>
        <v>39.810108184814453</v>
      </c>
      <c r="S9" s="6">
        <f>universe_strict!S9</f>
        <v>88.642608642578125</v>
      </c>
      <c r="T9" s="9"/>
    </row>
    <row r="10" spans="1:20">
      <c r="A10" s="4" t="str">
        <f>universe_strict!A10</f>
        <v>Telangana</v>
      </c>
      <c r="B10" s="2" t="str">
        <f>LEFT(universe_strict!B10,FIND(")",universe_strict!B10))</f>
        <v>Very large (200+)</v>
      </c>
      <c r="C10" s="6">
        <f>universe_strict!C10</f>
        <v>16.886241912841797</v>
      </c>
      <c r="D10" s="6">
        <f>universe_strict!D10</f>
        <v>16.875827789306641</v>
      </c>
      <c r="E10" s="6">
        <f>universe_strict!E10</f>
        <v>4.3995952606201172</v>
      </c>
      <c r="F10" s="6">
        <f>universe_strict!F10</f>
        <v>11.270208358764648</v>
      </c>
      <c r="G10" s="6">
        <f>universe_strict!G10</f>
        <v>19.974477767944336</v>
      </c>
      <c r="H10" s="6">
        <f>universe_strict!H10</f>
        <v>8.3047599792480469</v>
      </c>
      <c r="I10" s="6">
        <f>universe_strict!I10</f>
        <v>12.227514266967773</v>
      </c>
      <c r="J10" s="6">
        <f>universe_strict!J10</f>
        <v>15.382641792297363</v>
      </c>
      <c r="K10" s="6">
        <f>universe_strict!K10</f>
        <v>3.4799981117248535</v>
      </c>
      <c r="L10" s="6">
        <f>universe_strict!L10</f>
        <v>160.62025451660156</v>
      </c>
      <c r="M10" s="6">
        <f>universe_strict!M10</f>
        <v>81.966896057128906</v>
      </c>
      <c r="N10" s="6">
        <f>universe_strict!N10</f>
        <v>3.9155449867248535</v>
      </c>
      <c r="O10" s="6">
        <f>universe_strict!O10</f>
        <v>4.563685417175293</v>
      </c>
      <c r="P10" s="6">
        <f>universe_strict!P10</f>
        <v>7.0711913108825684</v>
      </c>
      <c r="Q10" s="6">
        <f>universe_strict!Q10</f>
        <v>5.0052952766418457</v>
      </c>
      <c r="R10" s="6">
        <f>universe_strict!R10</f>
        <v>115.120849609375</v>
      </c>
      <c r="S10" s="6">
        <f>universe_strict!S10</f>
        <v>68.233955383300781</v>
      </c>
      <c r="T10" s="9"/>
    </row>
    <row r="11" spans="1:20">
      <c r="A11" s="4" t="str">
        <f>universe_strict!A11</f>
        <v>Arunachal Pradesh, Nagaland, Manipur, Tripura, and Meghalaya</v>
      </c>
      <c r="B11" s="2" t="str">
        <f>LEFT(universe_strict!B11,FIND(")",universe_strict!B11))</f>
        <v>Small (5-19)</v>
      </c>
      <c r="C11" s="6">
        <f>universe_strict!C11</f>
        <v>229.181640625</v>
      </c>
      <c r="D11" s="6">
        <f>universe_strict!D11</f>
        <v>156.16384887695313</v>
      </c>
      <c r="E11" s="6">
        <f>universe_strict!E11</f>
        <v>144.91722106933594</v>
      </c>
      <c r="F11" s="6">
        <f>universe_strict!F11</f>
        <v>11.738393783569336</v>
      </c>
      <c r="G11" s="6">
        <f>universe_strict!G11</f>
        <v>157.65003967285156</v>
      </c>
      <c r="H11" s="6">
        <f>universe_strict!H11</f>
        <v>48.151473999023438</v>
      </c>
      <c r="I11" s="6">
        <f>universe_strict!I11</f>
        <v>131.55902099609375</v>
      </c>
      <c r="J11" s="6">
        <f>universe_strict!J11</f>
        <v>6.5072622299194336</v>
      </c>
      <c r="K11" s="6">
        <f>universe_strict!K11</f>
        <v>0</v>
      </c>
      <c r="L11" s="6">
        <f>universe_strict!L11</f>
        <v>980.163818359375</v>
      </c>
      <c r="M11" s="6">
        <f>universe_strict!M11</f>
        <v>786.63177490234375</v>
      </c>
      <c r="N11" s="6">
        <f>universe_strict!N11</f>
        <v>383.0374755859375</v>
      </c>
      <c r="O11" s="6">
        <f>universe_strict!O11</f>
        <v>1403.67724609375</v>
      </c>
      <c r="P11" s="6">
        <f>universe_strict!P11</f>
        <v>317.82559204101563</v>
      </c>
      <c r="Q11" s="6">
        <f>universe_strict!Q11</f>
        <v>861.38519287109375</v>
      </c>
      <c r="R11" s="6">
        <f>universe_strict!R11</f>
        <v>0</v>
      </c>
      <c r="S11" s="6">
        <f>universe_strict!S11</f>
        <v>1139.98583984375</v>
      </c>
      <c r="T11" s="9">
        <f>SUM(C11:S15)</f>
        <v>7069.7168644666672</v>
      </c>
    </row>
    <row r="12" spans="1:20">
      <c r="A12" s="4" t="str">
        <f>universe_strict!A12</f>
        <v>Arunachal Pradesh, Nagaland, Manipur, Tripura, and Meghalaya</v>
      </c>
      <c r="B12" s="2" t="str">
        <f>LEFT(universe_strict!B12,FIND(")",universe_strict!B12))</f>
        <v>Medium (20-99)</v>
      </c>
      <c r="C12" s="6">
        <f>universe_strict!C12</f>
        <v>16.795907974243164</v>
      </c>
      <c r="D12" s="6">
        <f>universe_strict!D12</f>
        <v>0</v>
      </c>
      <c r="E12" s="6">
        <f>universe_strict!E12</f>
        <v>0</v>
      </c>
      <c r="F12" s="6">
        <f>universe_strict!F12</f>
        <v>3</v>
      </c>
      <c r="G12" s="6">
        <f>universe_strict!G12</f>
        <v>76.598365783691406</v>
      </c>
      <c r="H12" s="6">
        <f>universe_strict!H12</f>
        <v>7</v>
      </c>
      <c r="I12" s="6">
        <f>universe_strict!I12</f>
        <v>5.6274185180664063</v>
      </c>
      <c r="J12" s="6">
        <f>universe_strict!J12</f>
        <v>1</v>
      </c>
      <c r="K12" s="6">
        <f>universe_strict!K12</f>
        <v>0</v>
      </c>
      <c r="L12" s="6">
        <f>universe_strict!L12</f>
        <v>43.373607635498047</v>
      </c>
      <c r="M12" s="6">
        <f>universe_strict!M12</f>
        <v>0</v>
      </c>
      <c r="N12" s="6">
        <f>universe_strict!N12</f>
        <v>0</v>
      </c>
      <c r="O12" s="6">
        <f>universe_strict!O12</f>
        <v>16.432744979858398</v>
      </c>
      <c r="P12" s="6">
        <f>universe_strict!P12</f>
        <v>16.305265426635742</v>
      </c>
      <c r="Q12" s="6">
        <f>universe_strict!Q12</f>
        <v>7.0043458938598633</v>
      </c>
      <c r="R12" s="6">
        <f>universe_strict!R12</f>
        <v>0</v>
      </c>
      <c r="S12" s="6">
        <f>universe_strict!S12</f>
        <v>40.369846343994141</v>
      </c>
      <c r="T12" s="9"/>
    </row>
    <row r="13" spans="1:20">
      <c r="A13" s="4" t="str">
        <f>universe_strict!A13</f>
        <v>Arunachal Pradesh, Nagaland, Manipur, Tripura, and Meghalaya</v>
      </c>
      <c r="B13" s="2" t="str">
        <f>LEFT(universe_strict!B13,FIND(")",universe_strict!B13))</f>
        <v>Large (100-199)</v>
      </c>
      <c r="C13" s="6">
        <f>universe_strict!C13</f>
        <v>1.3168789148330688</v>
      </c>
      <c r="D13" s="6">
        <f>universe_strict!D13</f>
        <v>0</v>
      </c>
      <c r="E13" s="6">
        <f>universe_strict!E13</f>
        <v>0</v>
      </c>
      <c r="F13" s="6">
        <f>universe_strict!F13</f>
        <v>1</v>
      </c>
      <c r="G13" s="6">
        <f>universe_strict!G13</f>
        <v>46.731483459472656</v>
      </c>
      <c r="H13" s="6">
        <f>universe_strict!H13</f>
        <v>3</v>
      </c>
      <c r="I13" s="6">
        <f>universe_strict!I13</f>
        <v>0</v>
      </c>
      <c r="J13" s="6">
        <f>universe_strict!J13</f>
        <v>0</v>
      </c>
      <c r="K13" s="6">
        <f>universe_strict!K13</f>
        <v>0</v>
      </c>
      <c r="L13" s="6">
        <f>universe_strict!L13</f>
        <v>3.8432111740112305</v>
      </c>
      <c r="M13" s="6">
        <f>universe_strict!M13</f>
        <v>0</v>
      </c>
      <c r="N13" s="6">
        <f>universe_strict!N13</f>
        <v>0</v>
      </c>
      <c r="O13" s="6">
        <f>universe_strict!O13</f>
        <v>0</v>
      </c>
      <c r="P13" s="6">
        <f>universe_strict!P13</f>
        <v>0</v>
      </c>
      <c r="Q13" s="6">
        <f>universe_strict!Q13</f>
        <v>0</v>
      </c>
      <c r="R13" s="6">
        <f>universe_strict!R13</f>
        <v>0</v>
      </c>
      <c r="S13" s="6">
        <f>universe_strict!S13</f>
        <v>1.7104007005691528</v>
      </c>
      <c r="T13" s="9"/>
    </row>
    <row r="14" spans="1:20">
      <c r="A14" s="4" t="str">
        <f>universe_strict!A14</f>
        <v>Arunachal Pradesh, Nagaland, Manipur, Tripura, and Meghalaya</v>
      </c>
      <c r="B14" s="2" t="str">
        <f>LEFT(universe_strict!B14,FIND(")",universe_strict!B14))</f>
        <v>Very large (200+)</v>
      </c>
      <c r="C14" s="6">
        <f>universe_strict!C14</f>
        <v>4</v>
      </c>
      <c r="D14" s="6">
        <f>universe_strict!D14</f>
        <v>0</v>
      </c>
      <c r="E14" s="6">
        <f>universe_strict!E14</f>
        <v>0</v>
      </c>
      <c r="F14" s="6">
        <f>universe_strict!F14</f>
        <v>0</v>
      </c>
      <c r="G14" s="6">
        <f>universe_strict!G14</f>
        <v>7.9288830757141113</v>
      </c>
      <c r="H14" s="6">
        <f>universe_strict!H14</f>
        <v>2</v>
      </c>
      <c r="I14" s="6">
        <f>universe_strict!I14</f>
        <v>1</v>
      </c>
      <c r="J14" s="6">
        <f>universe_strict!J14</f>
        <v>0</v>
      </c>
      <c r="K14" s="6">
        <f>universe_strict!K14</f>
        <v>0</v>
      </c>
      <c r="L14" s="6">
        <f>universe_strict!L14</f>
        <v>1.5120550394058228</v>
      </c>
      <c r="M14" s="6">
        <f>universe_strict!M14</f>
        <v>0</v>
      </c>
      <c r="N14" s="6">
        <f>universe_strict!N14</f>
        <v>0</v>
      </c>
      <c r="O14" s="6">
        <f>universe_strict!O14</f>
        <v>0</v>
      </c>
      <c r="P14" s="6">
        <f>universe_strict!P14</f>
        <v>0</v>
      </c>
      <c r="Q14" s="6">
        <f>universe_strict!Q14</f>
        <v>0</v>
      </c>
      <c r="R14" s="6">
        <f>universe_strict!R14</f>
        <v>0</v>
      </c>
      <c r="S14" s="6">
        <f>universe_strict!S14</f>
        <v>1.7953042984008789</v>
      </c>
      <c r="T14" s="9"/>
    </row>
    <row r="15" spans="1:20">
      <c r="A15" s="4" t="str">
        <f>universe_strict!A15</f>
        <v>Arunachal Pradesh, Nagaland, Manipur, Tripura, and Meghalaya</v>
      </c>
      <c r="B15" s="2" t="str">
        <f>LEFT(universe_strict!B15,FIND(")",universe_strict!B15))</f>
        <v>Large and Very Large (100+)</v>
      </c>
      <c r="C15" s="6">
        <f>universe_strict!C15</f>
        <v>0</v>
      </c>
      <c r="D15" s="6">
        <f>universe_strict!D15</f>
        <v>0</v>
      </c>
      <c r="E15" s="6">
        <f>universe_strict!E15</f>
        <v>0</v>
      </c>
      <c r="F15" s="6">
        <f>universe_strict!F15</f>
        <v>0</v>
      </c>
      <c r="G15" s="6">
        <f>universe_strict!G15</f>
        <v>0</v>
      </c>
      <c r="H15" s="6">
        <f>universe_strict!H15</f>
        <v>0</v>
      </c>
      <c r="I15" s="6">
        <f>universe_strict!I15</f>
        <v>0</v>
      </c>
      <c r="J15" s="6">
        <f>universe_strict!J15</f>
        <v>0</v>
      </c>
      <c r="K15" s="6">
        <f>universe_strict!K15</f>
        <v>0</v>
      </c>
      <c r="L15" s="6">
        <f>universe_strict!L15</f>
        <v>0</v>
      </c>
      <c r="M15" s="6">
        <f>universe_strict!M15</f>
        <v>0</v>
      </c>
      <c r="N15" s="6">
        <f>universe_strict!N15</f>
        <v>0</v>
      </c>
      <c r="O15" s="6">
        <f>universe_strict!O15</f>
        <v>0</v>
      </c>
      <c r="P15" s="6">
        <f>universe_strict!P15</f>
        <v>1.7953042984008789</v>
      </c>
      <c r="Q15" s="6">
        <f>universe_strict!Q15</f>
        <v>0</v>
      </c>
      <c r="R15" s="6">
        <f>universe_strict!R15</f>
        <v>0</v>
      </c>
      <c r="S15" s="6">
        <f>universe_strict!S15</f>
        <v>0</v>
      </c>
      <c r="T15" s="9"/>
    </row>
    <row r="16" spans="1:20">
      <c r="A16" s="4" t="str">
        <f>universe_strict!A16</f>
        <v>Arunachal Pradesh, Nagaland, Manipur, Tripura, and Meghalaya</v>
      </c>
      <c r="B16" s="2" t="str">
        <f>LEFT(universe_strict!B16,FIND(")",universe_strict!B16))</f>
        <v>Small and Medium (5-99)</v>
      </c>
      <c r="C16" s="6">
        <f>universe_strict!C16</f>
        <v>0</v>
      </c>
      <c r="D16" s="6">
        <f>universe_strict!D16</f>
        <v>0</v>
      </c>
      <c r="E16" s="6">
        <f>universe_strict!E16</f>
        <v>0</v>
      </c>
      <c r="F16" s="6">
        <f>universe_strict!F16</f>
        <v>0</v>
      </c>
      <c r="G16" s="6">
        <f>universe_strict!G16</f>
        <v>0</v>
      </c>
      <c r="H16" s="6">
        <f>universe_strict!H16</f>
        <v>0</v>
      </c>
      <c r="I16" s="6">
        <f>universe_strict!I16</f>
        <v>0</v>
      </c>
      <c r="J16" s="6">
        <f>universe_strict!J16</f>
        <v>0</v>
      </c>
      <c r="K16" s="6">
        <f>universe_strict!K16</f>
        <v>0</v>
      </c>
      <c r="L16" s="6">
        <f>universe_strict!L16</f>
        <v>0</v>
      </c>
      <c r="M16" s="6">
        <f>universe_strict!M16</f>
        <v>0</v>
      </c>
      <c r="N16" s="6">
        <f>universe_strict!N16</f>
        <v>0</v>
      </c>
      <c r="O16" s="6">
        <f>universe_strict!O16</f>
        <v>0</v>
      </c>
      <c r="P16" s="6">
        <f>universe_strict!P16</f>
        <v>0</v>
      </c>
      <c r="Q16" s="6">
        <f>universe_strict!Q16</f>
        <v>0</v>
      </c>
      <c r="R16" s="6">
        <f>universe_strict!R16</f>
        <v>9.2098054885864258</v>
      </c>
      <c r="S16" s="6">
        <f>universe_strict!S16</f>
        <v>0</v>
      </c>
      <c r="T16" s="9">
        <f>SUM(C16:S21)</f>
        <v>14651.071164369583</v>
      </c>
    </row>
    <row r="17" spans="1:20">
      <c r="A17" s="4" t="str">
        <f>universe_strict!A17</f>
        <v>Arunachal Pradesh, Nagaland, Manipur, Tripura, and Meghalaya</v>
      </c>
      <c r="B17" s="2" t="str">
        <f>LEFT(universe_strict!B17,FIND(")",universe_strict!B17))</f>
        <v>Medium, Large and Very Large (20+)</v>
      </c>
      <c r="C17" s="6">
        <f>universe_strict!C17</f>
        <v>0</v>
      </c>
      <c r="D17" s="6">
        <f>universe_strict!D17</f>
        <v>2.3937389850616455</v>
      </c>
      <c r="E17" s="6">
        <f>universe_strict!E17</f>
        <v>0</v>
      </c>
      <c r="F17" s="6">
        <f>universe_strict!F17</f>
        <v>0</v>
      </c>
      <c r="G17" s="6">
        <f>universe_strict!G17</f>
        <v>0</v>
      </c>
      <c r="H17" s="6">
        <f>universe_strict!H17</f>
        <v>0</v>
      </c>
      <c r="I17" s="6">
        <f>universe_strict!I17</f>
        <v>0</v>
      </c>
      <c r="J17" s="6">
        <f>universe_strict!J17</f>
        <v>0</v>
      </c>
      <c r="K17" s="6">
        <f>universe_strict!K17</f>
        <v>0</v>
      </c>
      <c r="L17" s="6">
        <f>universe_strict!L17</f>
        <v>0</v>
      </c>
      <c r="M17" s="6">
        <f>universe_strict!M17</f>
        <v>6.2284746170043945</v>
      </c>
      <c r="N17" s="6">
        <f>universe_strict!N17</f>
        <v>7.6770920753479004</v>
      </c>
      <c r="O17" s="6">
        <f>universe_strict!O17</f>
        <v>0</v>
      </c>
      <c r="P17" s="6">
        <f>universe_strict!P17</f>
        <v>0</v>
      </c>
      <c r="Q17" s="6">
        <f>universe_strict!Q17</f>
        <v>0</v>
      </c>
      <c r="R17" s="6">
        <f>universe_strict!R17</f>
        <v>0</v>
      </c>
      <c r="S17" s="6">
        <f>universe_strict!S17</f>
        <v>0</v>
      </c>
      <c r="T17" s="9"/>
    </row>
    <row r="18" spans="1:20">
      <c r="A18" s="4" t="str">
        <f>universe_strict!A18</f>
        <v>Arunachal Pradesh, Nagaland, Manipur, Tripura, and Meghalaya</v>
      </c>
      <c r="B18" s="2" t="str">
        <f>LEFT(universe_strict!B18,FIND(")",universe_strict!B18))</f>
        <v>All Sizes (5+)</v>
      </c>
      <c r="C18" s="6">
        <f>universe_strict!C18</f>
        <v>0</v>
      </c>
      <c r="D18" s="6">
        <f>universe_strict!D18</f>
        <v>0</v>
      </c>
      <c r="E18" s="6">
        <f>universe_strict!E18</f>
        <v>0</v>
      </c>
      <c r="F18" s="6">
        <f>universe_strict!F18</f>
        <v>0</v>
      </c>
      <c r="G18" s="6">
        <f>universe_strict!G18</f>
        <v>0</v>
      </c>
      <c r="H18" s="6">
        <f>universe_strict!H18</f>
        <v>0</v>
      </c>
      <c r="I18" s="6">
        <f>universe_strict!I18</f>
        <v>0</v>
      </c>
      <c r="J18" s="6">
        <f>universe_strict!J18</f>
        <v>0</v>
      </c>
      <c r="K18" s="6">
        <f>universe_strict!K18</f>
        <v>4.2811784744262695</v>
      </c>
      <c r="L18" s="6">
        <f>universe_strict!L18</f>
        <v>0</v>
      </c>
      <c r="M18" s="6">
        <f>universe_strict!M18</f>
        <v>0</v>
      </c>
      <c r="N18" s="6">
        <f>universe_strict!N18</f>
        <v>0</v>
      </c>
      <c r="O18" s="6">
        <f>universe_strict!O18</f>
        <v>0</v>
      </c>
      <c r="P18" s="6">
        <f>universe_strict!P18</f>
        <v>0</v>
      </c>
      <c r="Q18" s="6">
        <f>universe_strict!Q18</f>
        <v>0</v>
      </c>
      <c r="R18" s="6">
        <f>universe_strict!R18</f>
        <v>0</v>
      </c>
      <c r="S18" s="6">
        <f>universe_strict!S18</f>
        <v>0</v>
      </c>
      <c r="T18" s="9"/>
    </row>
    <row r="19" spans="1:20">
      <c r="A19" s="4" t="str">
        <f>universe_strict!A19</f>
        <v xml:space="preserve">Assam </v>
      </c>
      <c r="B19" s="2" t="str">
        <f>LEFT(universe_strict!B19,FIND(")",universe_strict!B19))</f>
        <v>Small (5-19)</v>
      </c>
      <c r="C19" s="6">
        <f>universe_strict!C19</f>
        <v>812.453857421875</v>
      </c>
      <c r="D19" s="6">
        <f>universe_strict!D19</f>
        <v>621.0684814453125</v>
      </c>
      <c r="E19" s="6">
        <f>universe_strict!E19</f>
        <v>332.49478149414063</v>
      </c>
      <c r="F19" s="6">
        <f>universe_strict!F19</f>
        <v>125.76791381835938</v>
      </c>
      <c r="G19" s="6">
        <f>universe_strict!G19</f>
        <v>401.13760375976563</v>
      </c>
      <c r="H19" s="6">
        <f>universe_strict!H19</f>
        <v>53.962600708007813</v>
      </c>
      <c r="I19" s="6">
        <f>universe_strict!I19</f>
        <v>475.51922607421875</v>
      </c>
      <c r="J19" s="6">
        <f>universe_strict!J19</f>
        <v>2.6044950485229492</v>
      </c>
      <c r="K19" s="6">
        <f>universe_strict!K19</f>
        <v>24.550498962402344</v>
      </c>
      <c r="L19" s="6">
        <f>universe_strict!L19</f>
        <v>1492.647705078125</v>
      </c>
      <c r="M19" s="6">
        <f>universe_strict!M19</f>
        <v>877.73101806640625</v>
      </c>
      <c r="N19" s="6">
        <f>universe_strict!N19</f>
        <v>996.58270263671875</v>
      </c>
      <c r="O19" s="6">
        <f>universe_strict!O19</f>
        <v>2509.828857421875</v>
      </c>
      <c r="P19" s="6">
        <f>universe_strict!P19</f>
        <v>416.35162353515625</v>
      </c>
      <c r="Q19" s="6">
        <f>universe_strict!Q19</f>
        <v>1831.3609619140625</v>
      </c>
      <c r="R19" s="6">
        <f>universe_strict!R19</f>
        <v>19.226367950439453</v>
      </c>
      <c r="S19" s="6">
        <f>universe_strict!S19</f>
        <v>2751.391357421875</v>
      </c>
      <c r="T19" s="9"/>
    </row>
    <row r="20" spans="1:20">
      <c r="A20" s="4" t="str">
        <f>universe_strict!A20</f>
        <v xml:space="preserve">Assam </v>
      </c>
      <c r="B20" s="2" t="str">
        <f>LEFT(universe_strict!B20,FIND(")",universe_strict!B20))</f>
        <v>Medium (20-99)</v>
      </c>
      <c r="C20" s="6">
        <f>universe_strict!C20</f>
        <v>136.28268432617188</v>
      </c>
      <c r="D20" s="6">
        <f>universe_strict!D20</f>
        <v>7.8220529556274414</v>
      </c>
      <c r="E20" s="6">
        <f>universe_strict!E20</f>
        <v>2</v>
      </c>
      <c r="F20" s="6">
        <f>universe_strict!F20</f>
        <v>16.895452499389648</v>
      </c>
      <c r="G20" s="6">
        <f>universe_strict!G20</f>
        <v>283.83895874023438</v>
      </c>
      <c r="H20" s="6">
        <f>universe_strict!H20</f>
        <v>17.955024719238281</v>
      </c>
      <c r="I20" s="6">
        <f>universe_strict!I20</f>
        <v>10.906936645507813</v>
      </c>
      <c r="J20" s="6">
        <f>universe_strict!J20</f>
        <v>0</v>
      </c>
      <c r="K20" s="6">
        <f>universe_strict!K20</f>
        <v>4</v>
      </c>
      <c r="L20" s="6">
        <f>universe_strict!L20</f>
        <v>107.63980865478516</v>
      </c>
      <c r="M20" s="6">
        <f>universe_strict!M20</f>
        <v>0</v>
      </c>
      <c r="N20" s="6">
        <f>universe_strict!N20</f>
        <v>0</v>
      </c>
      <c r="O20" s="6">
        <f>universe_strict!O20</f>
        <v>0</v>
      </c>
      <c r="P20" s="6">
        <f>universe_strict!P20</f>
        <v>31.043024063110352</v>
      </c>
      <c r="Q20" s="6">
        <f>universe_strict!Q20</f>
        <v>6</v>
      </c>
      <c r="R20" s="6">
        <f>universe_strict!R20</f>
        <v>1</v>
      </c>
      <c r="S20" s="6">
        <f>universe_strict!S20</f>
        <v>79.700508117675781</v>
      </c>
      <c r="T20" s="9"/>
    </row>
    <row r="21" spans="1:20">
      <c r="A21" s="4" t="str">
        <f>universe_strict!A21</f>
        <v xml:space="preserve">Assam </v>
      </c>
      <c r="B21" s="2" t="str">
        <f>LEFT(universe_strict!B21,FIND(")",universe_strict!B21))</f>
        <v>Large (100-199)</v>
      </c>
      <c r="C21" s="6">
        <f>universe_strict!C21</f>
        <v>52.70733642578125</v>
      </c>
      <c r="D21" s="6">
        <f>universe_strict!D21</f>
        <v>3</v>
      </c>
      <c r="E21" s="6">
        <f>universe_strict!E21</f>
        <v>0</v>
      </c>
      <c r="F21" s="6">
        <f>universe_strict!F21</f>
        <v>5.756385326385498</v>
      </c>
      <c r="G21" s="6">
        <f>universe_strict!G21</f>
        <v>81.362457275390625</v>
      </c>
      <c r="H21" s="6">
        <f>universe_strict!H21</f>
        <v>0</v>
      </c>
      <c r="I21" s="6">
        <f>universe_strict!I21</f>
        <v>2</v>
      </c>
      <c r="J21" s="6">
        <f>universe_strict!J21</f>
        <v>0</v>
      </c>
      <c r="K21" s="6">
        <f>universe_strict!K21</f>
        <v>0</v>
      </c>
      <c r="L21" s="6">
        <f>universe_strict!L21</f>
        <v>14.42151927947998</v>
      </c>
      <c r="M21" s="6">
        <f>universe_strict!M21</f>
        <v>0</v>
      </c>
      <c r="N21" s="6">
        <f>universe_strict!N21</f>
        <v>0</v>
      </c>
      <c r="O21" s="6">
        <f>universe_strict!O21</f>
        <v>0</v>
      </c>
      <c r="P21" s="6">
        <f>universe_strict!P21</f>
        <v>2</v>
      </c>
      <c r="Q21" s="6">
        <f>universe_strict!Q21</f>
        <v>0</v>
      </c>
      <c r="R21" s="6">
        <f>universe_strict!R21</f>
        <v>0</v>
      </c>
      <c r="S21" s="6">
        <f>universe_strict!S21</f>
        <v>10.268672943115234</v>
      </c>
      <c r="T21" s="9"/>
    </row>
    <row r="22" spans="1:20">
      <c r="A22" s="4" t="str">
        <f>universe_strict!A22</f>
        <v xml:space="preserve">Assam </v>
      </c>
      <c r="B22" s="2" t="str">
        <f>LEFT(universe_strict!B22,FIND(")",universe_strict!B22))</f>
        <v>Very large (200+)</v>
      </c>
      <c r="C22" s="6">
        <f>universe_strict!C22</f>
        <v>21.462718963623047</v>
      </c>
      <c r="D22" s="6">
        <f>universe_strict!D22</f>
        <v>1.3988794088363647</v>
      </c>
      <c r="E22" s="6">
        <f>universe_strict!E22</f>
        <v>0</v>
      </c>
      <c r="F22" s="6">
        <f>universe_strict!F22</f>
        <v>3.8217911720275879</v>
      </c>
      <c r="G22" s="6">
        <f>universe_strict!G22</f>
        <v>5.2431583404541016</v>
      </c>
      <c r="H22" s="6">
        <f>universe_strict!H22</f>
        <v>0</v>
      </c>
      <c r="I22" s="6">
        <f>universe_strict!I22</f>
        <v>0</v>
      </c>
      <c r="J22" s="6">
        <f>universe_strict!J22</f>
        <v>0</v>
      </c>
      <c r="K22" s="6">
        <f>universe_strict!K22</f>
        <v>0</v>
      </c>
      <c r="L22" s="6">
        <f>universe_strict!L22</f>
        <v>6.9597020149230957</v>
      </c>
      <c r="M22" s="6">
        <f>universe_strict!M22</f>
        <v>0</v>
      </c>
      <c r="N22" s="6">
        <f>universe_strict!N22</f>
        <v>0</v>
      </c>
      <c r="O22" s="6">
        <f>universe_strict!O22</f>
        <v>0</v>
      </c>
      <c r="P22" s="6">
        <f>universe_strict!P22</f>
        <v>1</v>
      </c>
      <c r="Q22" s="6">
        <f>universe_strict!Q22</f>
        <v>0</v>
      </c>
      <c r="R22" s="6">
        <f>universe_strict!R22</f>
        <v>0</v>
      </c>
      <c r="S22" s="6">
        <f>universe_strict!S22</f>
        <v>2.4240353107452393</v>
      </c>
      <c r="T22" s="9">
        <f>SUM(C22:S26)</f>
        <v>13476.245414733887</v>
      </c>
    </row>
    <row r="23" spans="1:20">
      <c r="A23" s="4" t="str">
        <f>universe_strict!A23</f>
        <v xml:space="preserve">Assam </v>
      </c>
      <c r="B23" s="2" t="str">
        <f>LEFT(universe_strict!B23,FIND(")",universe_strict!B23))</f>
        <v>Large and Very Large (100+)</v>
      </c>
      <c r="C23" s="6">
        <f>universe_strict!C23</f>
        <v>0</v>
      </c>
      <c r="D23" s="6">
        <f>universe_strict!D23</f>
        <v>0</v>
      </c>
      <c r="E23" s="6">
        <f>universe_strict!E23</f>
        <v>0</v>
      </c>
      <c r="F23" s="6">
        <f>universe_strict!F23</f>
        <v>0</v>
      </c>
      <c r="G23" s="6">
        <f>universe_strict!G23</f>
        <v>0</v>
      </c>
      <c r="H23" s="6">
        <f>universe_strict!H23</f>
        <v>2.4864273071289063</v>
      </c>
      <c r="I23" s="6">
        <f>universe_strict!I23</f>
        <v>0</v>
      </c>
      <c r="J23" s="6">
        <f>universe_strict!J23</f>
        <v>0</v>
      </c>
      <c r="K23" s="6">
        <f>universe_strict!K23</f>
        <v>0</v>
      </c>
      <c r="L23" s="6">
        <f>universe_strict!L23</f>
        <v>0</v>
      </c>
      <c r="M23" s="6">
        <f>universe_strict!M23</f>
        <v>0</v>
      </c>
      <c r="N23" s="6">
        <f>universe_strict!N23</f>
        <v>0</v>
      </c>
      <c r="O23" s="6">
        <f>universe_strict!O23</f>
        <v>0</v>
      </c>
      <c r="P23" s="6">
        <f>universe_strict!P23</f>
        <v>0</v>
      </c>
      <c r="Q23" s="6">
        <f>universe_strict!Q23</f>
        <v>0</v>
      </c>
      <c r="R23" s="6">
        <f>universe_strict!R23</f>
        <v>0</v>
      </c>
      <c r="S23" s="6">
        <f>universe_strict!S23</f>
        <v>0</v>
      </c>
      <c r="T23" s="9"/>
    </row>
    <row r="24" spans="1:20">
      <c r="A24" s="4" t="str">
        <f>universe_strict!A24</f>
        <v xml:space="preserve">Assam </v>
      </c>
      <c r="B24" s="2" t="str">
        <f>LEFT(universe_strict!B24,FIND(")",universe_strict!B24))</f>
        <v>Medium, Large and Very Large (20+)</v>
      </c>
      <c r="C24" s="6">
        <f>universe_strict!C24</f>
        <v>0</v>
      </c>
      <c r="D24" s="6">
        <f>universe_strict!D24</f>
        <v>0</v>
      </c>
      <c r="E24" s="6">
        <f>universe_strict!E24</f>
        <v>0</v>
      </c>
      <c r="F24" s="6">
        <f>universe_strict!F24</f>
        <v>0</v>
      </c>
      <c r="G24" s="6">
        <f>universe_strict!G24</f>
        <v>0</v>
      </c>
      <c r="H24" s="6">
        <f>universe_strict!H24</f>
        <v>0</v>
      </c>
      <c r="I24" s="6">
        <f>universe_strict!I24</f>
        <v>0</v>
      </c>
      <c r="J24" s="6">
        <f>universe_strict!J24</f>
        <v>7</v>
      </c>
      <c r="K24" s="6">
        <f>universe_strict!K24</f>
        <v>0</v>
      </c>
      <c r="L24" s="6">
        <f>universe_strict!L24</f>
        <v>0</v>
      </c>
      <c r="M24" s="6">
        <f>universe_strict!M24</f>
        <v>3</v>
      </c>
      <c r="N24" s="6">
        <f>universe_strict!N24</f>
        <v>10.987276077270508</v>
      </c>
      <c r="O24" s="6">
        <f>universe_strict!O24</f>
        <v>14.325356483459473</v>
      </c>
      <c r="P24" s="6">
        <f>universe_strict!P24</f>
        <v>0</v>
      </c>
      <c r="Q24" s="6">
        <f>universe_strict!Q24</f>
        <v>0</v>
      </c>
      <c r="R24" s="6">
        <f>universe_strict!R24</f>
        <v>0</v>
      </c>
      <c r="S24" s="6">
        <f>universe_strict!S24</f>
        <v>0</v>
      </c>
      <c r="T24" s="9"/>
    </row>
    <row r="25" spans="1:20">
      <c r="A25" s="4" t="str">
        <f>universe_strict!A25</f>
        <v xml:space="preserve">Bihar </v>
      </c>
      <c r="B25" s="2" t="str">
        <f>LEFT(universe_strict!B25,FIND(")",universe_strict!B25))</f>
        <v>Small (5-19)</v>
      </c>
      <c r="C25" s="6">
        <f>universe_strict!C25</f>
        <v>1150.11083984375</v>
      </c>
      <c r="D25" s="6">
        <f>universe_strict!D25</f>
        <v>0</v>
      </c>
      <c r="E25" s="6">
        <f>universe_strict!E25</f>
        <v>609.02288818359375</v>
      </c>
      <c r="F25" s="6">
        <f>universe_strict!F25</f>
        <v>58.120803833007813</v>
      </c>
      <c r="G25" s="6">
        <f>universe_strict!G25</f>
        <v>209.46820068359375</v>
      </c>
      <c r="H25" s="6">
        <f>universe_strict!H25</f>
        <v>136.19337463378906</v>
      </c>
      <c r="I25" s="6">
        <f>universe_strict!I25</f>
        <v>222.83419799804688</v>
      </c>
      <c r="J25" s="6">
        <f>universe_strict!J25</f>
        <v>29.84600830078125</v>
      </c>
      <c r="K25" s="6">
        <f>universe_strict!K25</f>
        <v>63.351364135742188</v>
      </c>
      <c r="L25" s="6">
        <f>universe_strict!L25</f>
        <v>1642.2413330078125</v>
      </c>
      <c r="M25" s="6">
        <f>universe_strict!M25</f>
        <v>131.58369445800781</v>
      </c>
      <c r="N25" s="6">
        <f>universe_strict!N25</f>
        <v>610.91510009765625</v>
      </c>
      <c r="O25" s="6">
        <f>universe_strict!O25</f>
        <v>4529.04052734375</v>
      </c>
      <c r="P25" s="6">
        <f>universe_strict!P25</f>
        <v>381.45346069335938</v>
      </c>
      <c r="Q25" s="6">
        <f>universe_strict!Q25</f>
        <v>1422.303955078125</v>
      </c>
      <c r="R25" s="6">
        <f>universe_strict!R25</f>
        <v>6.1808924674987793</v>
      </c>
      <c r="S25" s="6">
        <f>universe_strict!S25</f>
        <v>1718.588134765625</v>
      </c>
      <c r="T25" s="9"/>
    </row>
    <row r="26" spans="1:20">
      <c r="A26" s="4" t="str">
        <f>universe_strict!A26</f>
        <v xml:space="preserve">Bihar </v>
      </c>
      <c r="B26" s="2" t="str">
        <f>LEFT(universe_strict!B26,FIND(")",universe_strict!B26))</f>
        <v>Medium (20-99)</v>
      </c>
      <c r="C26" s="6">
        <f>universe_strict!C26</f>
        <v>68.95916748046875</v>
      </c>
      <c r="D26" s="6">
        <f>universe_strict!D26</f>
        <v>0</v>
      </c>
      <c r="E26" s="6">
        <f>universe_strict!E26</f>
        <v>1.2469185590744019</v>
      </c>
      <c r="F26" s="6">
        <f>universe_strict!F26</f>
        <v>6.1947441101074219</v>
      </c>
      <c r="G26" s="6">
        <f>universe_strict!G26</f>
        <v>184.17448425292969</v>
      </c>
      <c r="H26" s="6">
        <f>universe_strict!H26</f>
        <v>15.240958213806152</v>
      </c>
      <c r="I26" s="6">
        <f>universe_strict!I26</f>
        <v>10.141643524169922</v>
      </c>
      <c r="J26" s="6">
        <f>universe_strict!J26</f>
        <v>5.0356912612915039</v>
      </c>
      <c r="K26" s="6">
        <f>universe_strict!K26</f>
        <v>1</v>
      </c>
      <c r="L26" s="6">
        <f>universe_strict!L26</f>
        <v>57.385883331298828</v>
      </c>
      <c r="M26" s="6">
        <f>universe_strict!M26</f>
        <v>7</v>
      </c>
      <c r="N26" s="6">
        <f>universe_strict!N26</f>
        <v>0</v>
      </c>
      <c r="O26" s="6">
        <f>universe_strict!O26</f>
        <v>19.545082092285156</v>
      </c>
      <c r="P26" s="6">
        <f>universe_strict!P26</f>
        <v>9.8663063049316406</v>
      </c>
      <c r="Q26" s="6">
        <f>universe_strict!Q26</f>
        <v>9.2852773666381836</v>
      </c>
      <c r="R26" s="6">
        <f>universe_strict!R26</f>
        <v>0</v>
      </c>
      <c r="S26" s="6">
        <f>universe_strict!S26</f>
        <v>79.805137634277344</v>
      </c>
      <c r="T26" s="9"/>
    </row>
    <row r="27" spans="1:20">
      <c r="A27" s="4" t="str">
        <f>universe_strict!A27</f>
        <v xml:space="preserve">Bihar </v>
      </c>
      <c r="B27" s="2" t="str">
        <f>LEFT(universe_strict!B27,FIND(")",universe_strict!B27))</f>
        <v>Large (100-199)</v>
      </c>
      <c r="C27" s="6">
        <f>universe_strict!C27</f>
        <v>8.292144775390625</v>
      </c>
      <c r="D27" s="6">
        <f>universe_strict!D27</f>
        <v>0</v>
      </c>
      <c r="E27" s="6">
        <f>universe_strict!E27</f>
        <v>0</v>
      </c>
      <c r="F27" s="6">
        <f>universe_strict!F27</f>
        <v>1</v>
      </c>
      <c r="G27" s="6">
        <f>universe_strict!G27</f>
        <v>92.637260437011719</v>
      </c>
      <c r="H27" s="6">
        <f>universe_strict!H27</f>
        <v>3</v>
      </c>
      <c r="I27" s="6">
        <f>universe_strict!I27</f>
        <v>0</v>
      </c>
      <c r="J27" s="6">
        <f>universe_strict!J27</f>
        <v>2</v>
      </c>
      <c r="K27" s="6">
        <f>universe_strict!K27</f>
        <v>0</v>
      </c>
      <c r="L27" s="6">
        <f>universe_strict!L27</f>
        <v>9.6799402236938477</v>
      </c>
      <c r="M27" s="6">
        <f>universe_strict!M27</f>
        <v>1</v>
      </c>
      <c r="N27" s="6">
        <f>universe_strict!N27</f>
        <v>0</v>
      </c>
      <c r="O27" s="6">
        <f>universe_strict!O27</f>
        <v>0</v>
      </c>
      <c r="P27" s="6">
        <f>universe_strict!P27</f>
        <v>5</v>
      </c>
      <c r="Q27" s="6">
        <f>universe_strict!Q27</f>
        <v>0</v>
      </c>
      <c r="R27" s="6">
        <f>universe_strict!R27</f>
        <v>0</v>
      </c>
      <c r="S27" s="6">
        <f>universe_strict!S27</f>
        <v>13.58851432800293</v>
      </c>
      <c r="T27" s="9">
        <f>SUM(C27:S31)</f>
        <v>368.86865997314453</v>
      </c>
    </row>
    <row r="28" spans="1:20">
      <c r="A28" s="4" t="str">
        <f>universe_strict!A28</f>
        <v xml:space="preserve">Bihar </v>
      </c>
      <c r="B28" s="2" t="str">
        <f>LEFT(universe_strict!B28,FIND(")",universe_strict!B28))</f>
        <v>Very large (200+)</v>
      </c>
      <c r="C28" s="6">
        <f>universe_strict!C28</f>
        <v>8.9716606140136719</v>
      </c>
      <c r="D28" s="6">
        <f>universe_strict!D28</f>
        <v>0</v>
      </c>
      <c r="E28" s="6">
        <f>universe_strict!E28</f>
        <v>0</v>
      </c>
      <c r="F28" s="6">
        <f>universe_strict!F28</f>
        <v>1</v>
      </c>
      <c r="G28" s="6">
        <f>universe_strict!G28</f>
        <v>1.9295346736907959</v>
      </c>
      <c r="H28" s="6">
        <f>universe_strict!H28</f>
        <v>1</v>
      </c>
      <c r="I28" s="6">
        <f>universe_strict!I28</f>
        <v>0</v>
      </c>
      <c r="J28" s="6">
        <f>universe_strict!J28</f>
        <v>2</v>
      </c>
      <c r="K28" s="6">
        <f>universe_strict!K28</f>
        <v>0</v>
      </c>
      <c r="L28" s="6">
        <f>universe_strict!L28</f>
        <v>3.5263447761535645</v>
      </c>
      <c r="M28" s="6">
        <f>universe_strict!M28</f>
        <v>1</v>
      </c>
      <c r="N28" s="6">
        <f>universe_strict!N28</f>
        <v>0</v>
      </c>
      <c r="O28" s="6">
        <f>universe_strict!O28</f>
        <v>0</v>
      </c>
      <c r="P28" s="6">
        <f>universe_strict!P28</f>
        <v>0</v>
      </c>
      <c r="Q28" s="6">
        <f>universe_strict!Q28</f>
        <v>0</v>
      </c>
      <c r="R28" s="6">
        <f>universe_strict!R28</f>
        <v>0</v>
      </c>
      <c r="S28" s="6">
        <f>universe_strict!S28</f>
        <v>6</v>
      </c>
      <c r="T28" s="9"/>
    </row>
    <row r="29" spans="1:20">
      <c r="A29" s="4" t="str">
        <f>universe_strict!A29</f>
        <v xml:space="preserve">Bihar </v>
      </c>
      <c r="B29" s="2" t="str">
        <f>LEFT(universe_strict!B29,FIND(")",universe_strict!B29))</f>
        <v>Large and Very Large (100+)</v>
      </c>
      <c r="C29" s="6">
        <f>universe_strict!C29</f>
        <v>0</v>
      </c>
      <c r="D29" s="6">
        <f>universe_strict!D29</f>
        <v>0</v>
      </c>
      <c r="E29" s="6">
        <f>universe_strict!E29</f>
        <v>0</v>
      </c>
      <c r="F29" s="6">
        <f>universe_strict!F29</f>
        <v>0</v>
      </c>
      <c r="G29" s="6">
        <f>universe_strict!G29</f>
        <v>0</v>
      </c>
      <c r="H29" s="6">
        <f>universe_strict!H29</f>
        <v>0</v>
      </c>
      <c r="I29" s="6">
        <f>universe_strict!I29</f>
        <v>2</v>
      </c>
      <c r="J29" s="6">
        <f>universe_strict!J29</f>
        <v>0</v>
      </c>
      <c r="K29" s="6">
        <f>universe_strict!K29</f>
        <v>0</v>
      </c>
      <c r="L29" s="6">
        <f>universe_strict!L29</f>
        <v>0</v>
      </c>
      <c r="M29" s="6">
        <f>universe_strict!M29</f>
        <v>0</v>
      </c>
      <c r="N29" s="6">
        <f>universe_strict!N29</f>
        <v>0</v>
      </c>
      <c r="O29" s="6">
        <f>universe_strict!O29</f>
        <v>0</v>
      </c>
      <c r="P29" s="6">
        <f>universe_strict!P29</f>
        <v>0</v>
      </c>
      <c r="Q29" s="6">
        <f>universe_strict!Q29</f>
        <v>0</v>
      </c>
      <c r="R29" s="6">
        <f>universe_strict!R29</f>
        <v>0</v>
      </c>
      <c r="S29" s="6">
        <f>universe_strict!S29</f>
        <v>0</v>
      </c>
      <c r="T29" s="9"/>
    </row>
    <row r="30" spans="1:20">
      <c r="A30" s="4" t="str">
        <f>universe_strict!A30</f>
        <v xml:space="preserve">Bihar </v>
      </c>
      <c r="B30" s="2" t="str">
        <f>LEFT(universe_strict!B30,FIND(")",universe_strict!B30))</f>
        <v>Medium, Large and Very Large (20+)</v>
      </c>
      <c r="C30" s="6">
        <f>universe_strict!C30</f>
        <v>0</v>
      </c>
      <c r="D30" s="6">
        <f>universe_strict!D30</f>
        <v>0</v>
      </c>
      <c r="E30" s="6">
        <f>universe_strict!E30</f>
        <v>0</v>
      </c>
      <c r="F30" s="6">
        <f>universe_strict!F30</f>
        <v>0</v>
      </c>
      <c r="G30" s="6">
        <f>universe_strict!G30</f>
        <v>0</v>
      </c>
      <c r="H30" s="6">
        <f>universe_strict!H30</f>
        <v>0</v>
      </c>
      <c r="I30" s="6">
        <f>universe_strict!I30</f>
        <v>0</v>
      </c>
      <c r="J30" s="6">
        <f>universe_strict!J30</f>
        <v>0</v>
      </c>
      <c r="K30" s="6">
        <f>universe_strict!K30</f>
        <v>0</v>
      </c>
      <c r="L30" s="6">
        <f>universe_strict!L30</f>
        <v>0</v>
      </c>
      <c r="M30" s="6">
        <f>universe_strict!M30</f>
        <v>0</v>
      </c>
      <c r="N30" s="6">
        <f>universe_strict!N30</f>
        <v>2.1702010631561279</v>
      </c>
      <c r="O30" s="6">
        <f>universe_strict!O30</f>
        <v>0</v>
      </c>
      <c r="P30" s="6">
        <f>universe_strict!P30</f>
        <v>0</v>
      </c>
      <c r="Q30" s="6">
        <f>universe_strict!Q30</f>
        <v>0</v>
      </c>
      <c r="R30" s="6">
        <f>universe_strict!R30</f>
        <v>0</v>
      </c>
      <c r="S30" s="6">
        <f>universe_strict!S30</f>
        <v>0</v>
      </c>
      <c r="T30" s="9"/>
    </row>
    <row r="31" spans="1:20">
      <c r="A31" s="4" t="str">
        <f>universe_strict!A31</f>
        <v xml:space="preserve">Bihar </v>
      </c>
      <c r="B31" s="2" t="str">
        <f>LEFT(universe_strict!B31,FIND(")",universe_strict!B31))</f>
        <v>All Sizes (5+)</v>
      </c>
      <c r="C31" s="6">
        <f>universe_strict!C31</f>
        <v>0</v>
      </c>
      <c r="D31" s="6">
        <f>universe_strict!D31</f>
        <v>203.07305908203125</v>
      </c>
      <c r="E31" s="6">
        <f>universe_strict!E31</f>
        <v>0</v>
      </c>
      <c r="F31" s="6">
        <f>universe_strict!F31</f>
        <v>0</v>
      </c>
      <c r="G31" s="6">
        <f>universe_strict!G31</f>
        <v>0</v>
      </c>
      <c r="H31" s="6">
        <f>universe_strict!H31</f>
        <v>0</v>
      </c>
      <c r="I31" s="6">
        <f>universe_strict!I31</f>
        <v>0</v>
      </c>
      <c r="J31" s="6">
        <f>universe_strict!J31</f>
        <v>0</v>
      </c>
      <c r="K31" s="6">
        <f>universe_strict!K31</f>
        <v>0</v>
      </c>
      <c r="L31" s="6">
        <f>universe_strict!L31</f>
        <v>0</v>
      </c>
      <c r="M31" s="6">
        <f>universe_strict!M31</f>
        <v>0</v>
      </c>
      <c r="N31" s="6">
        <f>universe_strict!N31</f>
        <v>0</v>
      </c>
      <c r="O31" s="6">
        <f>universe_strict!O31</f>
        <v>0</v>
      </c>
      <c r="P31" s="6">
        <f>universe_strict!P31</f>
        <v>0</v>
      </c>
      <c r="Q31" s="6">
        <f>universe_strict!Q31</f>
        <v>0</v>
      </c>
      <c r="R31" s="6">
        <f>universe_strict!R31</f>
        <v>0</v>
      </c>
      <c r="S31" s="6">
        <f>universe_strict!S31</f>
        <v>0</v>
      </c>
      <c r="T31" s="9"/>
    </row>
    <row r="32" spans="1:20">
      <c r="A32" s="4" t="str">
        <f>universe_strict!A32</f>
        <v xml:space="preserve">Chhattisgarh </v>
      </c>
      <c r="B32" s="2" t="str">
        <f>LEFT(universe_strict!B32,FIND(")",universe_strict!B32))</f>
        <v>Small (5-19)</v>
      </c>
      <c r="C32" s="6">
        <f>universe_strict!C32</f>
        <v>905.9940185546875</v>
      </c>
      <c r="D32" s="6">
        <f>universe_strict!D32</f>
        <v>44.953914642333984</v>
      </c>
      <c r="E32" s="6">
        <f>universe_strict!E32</f>
        <v>0</v>
      </c>
      <c r="F32" s="6">
        <f>universe_strict!F32</f>
        <v>99.865371704101563</v>
      </c>
      <c r="G32" s="6">
        <f>universe_strict!G32</f>
        <v>514.882568359375</v>
      </c>
      <c r="H32" s="6">
        <f>universe_strict!H32</f>
        <v>200.052978515625</v>
      </c>
      <c r="I32" s="6">
        <f>universe_strict!I32</f>
        <v>446.62725830078125</v>
      </c>
      <c r="J32" s="6">
        <f>universe_strict!J32</f>
        <v>69.287300109863281</v>
      </c>
      <c r="K32" s="6">
        <f>universe_strict!K32</f>
        <v>21.670215606689453</v>
      </c>
      <c r="L32" s="6">
        <f>universe_strict!L32</f>
        <v>1411.469970703125</v>
      </c>
      <c r="M32" s="6">
        <f>universe_strict!M32</f>
        <v>330.12750244140625</v>
      </c>
      <c r="N32" s="6">
        <f>universe_strict!N32</f>
        <v>546.27105712890625</v>
      </c>
      <c r="O32" s="6">
        <f>universe_strict!O32</f>
        <v>3702.902099609375</v>
      </c>
      <c r="P32" s="6">
        <f>universe_strict!P32</f>
        <v>342.47772216796875</v>
      </c>
      <c r="Q32" s="6">
        <f>universe_strict!Q32</f>
        <v>1469.3990478515625</v>
      </c>
      <c r="R32" s="6">
        <f>universe_strict!R32</f>
        <v>18.20612907409668</v>
      </c>
      <c r="S32" s="6">
        <f>universe_strict!S32</f>
        <v>2179.372802734375</v>
      </c>
      <c r="T32" s="9">
        <f>SUM(C32:S36)</f>
        <v>13508.030759572983</v>
      </c>
    </row>
    <row r="33" spans="1:20">
      <c r="A33" s="4" t="str">
        <f>universe_strict!A33</f>
        <v xml:space="preserve">Chhattisgarh </v>
      </c>
      <c r="B33" s="2" t="str">
        <f>LEFT(universe_strict!B33,FIND(")",universe_strict!B33))</f>
        <v>Medium (20-99)</v>
      </c>
      <c r="C33" s="6">
        <f>universe_strict!C33</f>
        <v>335.82037353515625</v>
      </c>
      <c r="D33" s="6">
        <f>universe_strict!D33</f>
        <v>2</v>
      </c>
      <c r="E33" s="6">
        <f>universe_strict!E33</f>
        <v>0</v>
      </c>
      <c r="F33" s="6">
        <f>universe_strict!F33</f>
        <v>24.519313812255859</v>
      </c>
      <c r="G33" s="6">
        <f>universe_strict!G33</f>
        <v>72.629135131835938</v>
      </c>
      <c r="H33" s="6">
        <f>universe_strict!H33</f>
        <v>146.44366455078125</v>
      </c>
      <c r="I33" s="6">
        <f>universe_strict!I33</f>
        <v>52.172939300537109</v>
      </c>
      <c r="J33" s="6">
        <f>universe_strict!J33</f>
        <v>17.807168960571289</v>
      </c>
      <c r="K33" s="6">
        <f>universe_strict!K33</f>
        <v>1.6600944995880127</v>
      </c>
      <c r="L33" s="6">
        <f>universe_strict!L33</f>
        <v>77.473464965820313</v>
      </c>
      <c r="M33" s="6">
        <f>universe_strict!M33</f>
        <v>12.965201377868652</v>
      </c>
      <c r="N33" s="6">
        <f>universe_strict!N33</f>
        <v>11.622284889221191</v>
      </c>
      <c r="O33" s="6">
        <f>universe_strict!O33</f>
        <v>43.460475921630859</v>
      </c>
      <c r="P33" s="6">
        <f>universe_strict!P33</f>
        <v>35.116226196289063</v>
      </c>
      <c r="Q33" s="6">
        <f>universe_strict!Q33</f>
        <v>31.908628463745117</v>
      </c>
      <c r="R33" s="6">
        <f>universe_strict!R33</f>
        <v>0</v>
      </c>
      <c r="S33" s="6">
        <f>universe_strict!S33</f>
        <v>144.30609130859375</v>
      </c>
      <c r="T33" s="9"/>
    </row>
    <row r="34" spans="1:20">
      <c r="A34" s="4" t="str">
        <f>universe_strict!A34</f>
        <v xml:space="preserve">Chhattisgarh </v>
      </c>
      <c r="B34" s="2" t="str">
        <f>LEFT(universe_strict!B34,FIND(")",universe_strict!B34))</f>
        <v>Large (100-199)</v>
      </c>
      <c r="C34" s="6">
        <f>universe_strict!C34</f>
        <v>8.0711002349853516</v>
      </c>
      <c r="D34" s="6">
        <f>universe_strict!D34</f>
        <v>2.0341553688049316</v>
      </c>
      <c r="E34" s="6">
        <f>universe_strict!E34</f>
        <v>0</v>
      </c>
      <c r="F34" s="6">
        <f>universe_strict!F34</f>
        <v>2</v>
      </c>
      <c r="G34" s="6">
        <f>universe_strict!G34</f>
        <v>2.6751735210418701</v>
      </c>
      <c r="H34" s="6">
        <f>universe_strict!H34</f>
        <v>18.498489379882813</v>
      </c>
      <c r="I34" s="6">
        <f>universe_strict!I34</f>
        <v>13.533885955810547</v>
      </c>
      <c r="J34" s="6">
        <f>universe_strict!J34</f>
        <v>2.9666750431060791</v>
      </c>
      <c r="K34" s="6">
        <f>universe_strict!K34</f>
        <v>0</v>
      </c>
      <c r="L34" s="6">
        <f>universe_strict!L34</f>
        <v>14.447163581848145</v>
      </c>
      <c r="M34" s="6">
        <f>universe_strict!M34</f>
        <v>0</v>
      </c>
      <c r="N34" s="6">
        <f>universe_strict!N34</f>
        <v>1</v>
      </c>
      <c r="O34" s="6">
        <f>universe_strict!O34</f>
        <v>1.8336374759674072</v>
      </c>
      <c r="P34" s="6">
        <f>universe_strict!P34</f>
        <v>3.9338655471801758</v>
      </c>
      <c r="Q34" s="6">
        <f>universe_strict!Q34</f>
        <v>2</v>
      </c>
      <c r="R34" s="6">
        <f>universe_strict!R34</f>
        <v>1.1327574253082275</v>
      </c>
      <c r="S34" s="6">
        <f>universe_strict!S34</f>
        <v>14.686944961547852</v>
      </c>
      <c r="T34" s="9"/>
    </row>
    <row r="35" spans="1:20">
      <c r="A35" s="4" t="str">
        <f>universe_strict!A35</f>
        <v xml:space="preserve">Chhattisgarh </v>
      </c>
      <c r="B35" s="2" t="str">
        <f>LEFT(universe_strict!B35,FIND(")",universe_strict!B35))</f>
        <v>Very large (200+)</v>
      </c>
      <c r="C35" s="6">
        <f>universe_strict!C35</f>
        <v>4.0040116310119629</v>
      </c>
      <c r="D35" s="6">
        <f>universe_strict!D35</f>
        <v>2</v>
      </c>
      <c r="E35" s="6">
        <f>universe_strict!E35</f>
        <v>0</v>
      </c>
      <c r="F35" s="6">
        <f>universe_strict!F35</f>
        <v>2</v>
      </c>
      <c r="G35" s="6">
        <f>universe_strict!G35</f>
        <v>8.0516834259033203</v>
      </c>
      <c r="H35" s="6">
        <f>universe_strict!H35</f>
        <v>57.832244873046875</v>
      </c>
      <c r="I35" s="6">
        <f>universe_strict!I35</f>
        <v>9.1725616455078125</v>
      </c>
      <c r="J35" s="6">
        <f>universe_strict!J35</f>
        <v>2.5077810287475586</v>
      </c>
      <c r="K35" s="6">
        <f>universe_strict!K35</f>
        <v>0</v>
      </c>
      <c r="L35" s="6">
        <f>universe_strict!L35</f>
        <v>13.503133773803711</v>
      </c>
      <c r="M35" s="6">
        <f>universe_strict!M35</f>
        <v>0</v>
      </c>
      <c r="N35" s="6">
        <f>universe_strict!N35</f>
        <v>0</v>
      </c>
      <c r="O35" s="6">
        <f>universe_strict!O35</f>
        <v>0</v>
      </c>
      <c r="P35" s="6">
        <f>universe_strict!P35</f>
        <v>0</v>
      </c>
      <c r="Q35" s="6">
        <f>universe_strict!Q35</f>
        <v>0</v>
      </c>
      <c r="R35" s="6">
        <f>universe_strict!R35</f>
        <v>0</v>
      </c>
      <c r="S35" s="6">
        <f>universe_strict!S35</f>
        <v>4.6804742813110352</v>
      </c>
      <c r="T35" s="9"/>
    </row>
    <row r="36" spans="1:20">
      <c r="A36" s="4" t="str">
        <f>universe_strict!A36</f>
        <v xml:space="preserve">Chhattisgarh </v>
      </c>
      <c r="B36" s="2" t="str">
        <f>LEFT(universe_strict!B36,FIND(")",universe_strict!B36))</f>
        <v>Large and Very Large (100+)</v>
      </c>
      <c r="C36" s="6">
        <f>universe_strict!C36</f>
        <v>0</v>
      </c>
      <c r="D36" s="6">
        <f>universe_strict!D36</f>
        <v>0</v>
      </c>
      <c r="E36" s="6">
        <f>universe_strict!E36</f>
        <v>0</v>
      </c>
      <c r="F36" s="6">
        <f>universe_strict!F36</f>
        <v>0</v>
      </c>
      <c r="G36" s="6">
        <f>universe_strict!G36</f>
        <v>0</v>
      </c>
      <c r="H36" s="6">
        <f>universe_strict!H36</f>
        <v>0</v>
      </c>
      <c r="I36" s="6">
        <f>universe_strict!I36</f>
        <v>0</v>
      </c>
      <c r="J36" s="6">
        <f>universe_strict!J36</f>
        <v>0</v>
      </c>
      <c r="K36" s="6">
        <f>universe_strict!K36</f>
        <v>1</v>
      </c>
      <c r="L36" s="6">
        <f>universe_strict!L36</f>
        <v>0</v>
      </c>
      <c r="M36" s="6">
        <f>universe_strict!M36</f>
        <v>1</v>
      </c>
      <c r="N36" s="6">
        <f>universe_strict!N36</f>
        <v>0</v>
      </c>
      <c r="O36" s="6">
        <f>universe_strict!O36</f>
        <v>0</v>
      </c>
      <c r="P36" s="6">
        <f>universe_strict!P36</f>
        <v>0</v>
      </c>
      <c r="Q36" s="6">
        <f>universe_strict!Q36</f>
        <v>0</v>
      </c>
      <c r="R36" s="6">
        <f>universe_strict!R36</f>
        <v>0</v>
      </c>
      <c r="S36" s="6">
        <f>universe_strict!S36</f>
        <v>0</v>
      </c>
      <c r="T36" s="9"/>
    </row>
    <row r="37" spans="1:20">
      <c r="A37" s="4" t="str">
        <f>universe_strict!A37</f>
        <v xml:space="preserve">Chhattisgarh </v>
      </c>
      <c r="B37" s="2" t="str">
        <f>LEFT(universe_strict!B37,FIND(")",universe_strict!B37))</f>
        <v>All Sizes (5+)</v>
      </c>
      <c r="C37" s="6">
        <f>universe_strict!C37</f>
        <v>0</v>
      </c>
      <c r="D37" s="6">
        <f>universe_strict!D37</f>
        <v>0</v>
      </c>
      <c r="E37" s="6">
        <f>universe_strict!E37</f>
        <v>289.14010620117188</v>
      </c>
      <c r="F37" s="6">
        <f>universe_strict!F37</f>
        <v>0</v>
      </c>
      <c r="G37" s="6">
        <f>universe_strict!G37</f>
        <v>0</v>
      </c>
      <c r="H37" s="6">
        <f>universe_strict!H37</f>
        <v>0</v>
      </c>
      <c r="I37" s="6">
        <f>universe_strict!I37</f>
        <v>0</v>
      </c>
      <c r="J37" s="6">
        <f>universe_strict!J37</f>
        <v>0</v>
      </c>
      <c r="K37" s="6">
        <f>universe_strict!K37</f>
        <v>0</v>
      </c>
      <c r="L37" s="6">
        <f>universe_strict!L37</f>
        <v>0</v>
      </c>
      <c r="M37" s="6">
        <f>universe_strict!M37</f>
        <v>0</v>
      </c>
      <c r="N37" s="6">
        <f>universe_strict!N37</f>
        <v>0</v>
      </c>
      <c r="O37" s="6">
        <f>universe_strict!O37</f>
        <v>0</v>
      </c>
      <c r="P37" s="6">
        <f>universe_strict!P37</f>
        <v>0</v>
      </c>
      <c r="Q37" s="6">
        <f>universe_strict!Q37</f>
        <v>0</v>
      </c>
      <c r="R37" s="6">
        <f>universe_strict!R37</f>
        <v>0</v>
      </c>
      <c r="S37" s="6">
        <f>universe_strict!S37</f>
        <v>0</v>
      </c>
      <c r="T37" s="9">
        <f>SUM(C37:S40)</f>
        <v>57937.522679328918</v>
      </c>
    </row>
    <row r="38" spans="1:20">
      <c r="A38" s="4" t="str">
        <f>universe_strict!A38</f>
        <v xml:space="preserve">Delhi </v>
      </c>
      <c r="B38" s="2" t="str">
        <f>LEFT(universe_strict!B38,FIND(")",universe_strict!B38))</f>
        <v>Small (5-19)</v>
      </c>
      <c r="C38" s="6">
        <f>universe_strict!C38</f>
        <v>747.02392578125</v>
      </c>
      <c r="D38" s="6">
        <f>universe_strict!D38</f>
        <v>1439.012451171875</v>
      </c>
      <c r="E38" s="6">
        <f>universe_strict!E38</f>
        <v>7698.30419921875</v>
      </c>
      <c r="F38" s="6">
        <f>universe_strict!F38</f>
        <v>246.88101196289063</v>
      </c>
      <c r="G38" s="6">
        <f>universe_strict!G38</f>
        <v>237.545166015625</v>
      </c>
      <c r="H38" s="6">
        <f>universe_strict!H38</f>
        <v>473.95199584960938</v>
      </c>
      <c r="I38" s="6">
        <f>universe_strict!I38</f>
        <v>3063.420166015625</v>
      </c>
      <c r="J38" s="6">
        <f>universe_strict!J38</f>
        <v>175.84947204589844</v>
      </c>
      <c r="K38" s="6">
        <f>universe_strict!K38</f>
        <v>470.1156005859375</v>
      </c>
      <c r="L38" s="6">
        <f>universe_strict!L38</f>
        <v>11059.3701171875</v>
      </c>
      <c r="M38" s="6">
        <f>universe_strict!M38</f>
        <v>421.8521728515625</v>
      </c>
      <c r="N38" s="6">
        <f>universe_strict!N38</f>
        <v>3090.74560546875</v>
      </c>
      <c r="O38" s="6">
        <f>universe_strict!O38</f>
        <v>12401.8828125</v>
      </c>
      <c r="P38" s="6">
        <f>universe_strict!P38</f>
        <v>1324.3992919921875</v>
      </c>
      <c r="Q38" s="6">
        <f>universe_strict!Q38</f>
        <v>3198.8037109375</v>
      </c>
      <c r="R38" s="6">
        <f>universe_strict!R38</f>
        <v>167.86030578613281</v>
      </c>
      <c r="S38" s="6">
        <f>universe_strict!S38</f>
        <v>8982.8935546875</v>
      </c>
      <c r="T38" s="9"/>
    </row>
    <row r="39" spans="1:20">
      <c r="A39" s="4" t="str">
        <f>universe_strict!A39</f>
        <v xml:space="preserve">Delhi </v>
      </c>
      <c r="B39" s="2" t="str">
        <f>LEFT(universe_strict!B39,FIND(")",universe_strict!B39))</f>
        <v>Medium (20-99)</v>
      </c>
      <c r="C39" s="6">
        <f>universe_strict!C39</f>
        <v>35.762100219726563</v>
      </c>
      <c r="D39" s="6">
        <f>universe_strict!D39</f>
        <v>37.671939849853516</v>
      </c>
      <c r="E39" s="6">
        <f>universe_strict!E39</f>
        <v>131.02833557128906</v>
      </c>
      <c r="F39" s="6">
        <f>universe_strict!F39</f>
        <v>24.410785675048828</v>
      </c>
      <c r="G39" s="6">
        <f>universe_strict!G39</f>
        <v>8.0031642913818359</v>
      </c>
      <c r="H39" s="6">
        <f>universe_strict!H39</f>
        <v>15.761672973632813</v>
      </c>
      <c r="I39" s="6">
        <f>universe_strict!I39</f>
        <v>74.144027709960938</v>
      </c>
      <c r="J39" s="6">
        <f>universe_strict!J39</f>
        <v>46.753463745117188</v>
      </c>
      <c r="K39" s="6">
        <f>universe_strict!K39</f>
        <v>30.732152938842773</v>
      </c>
      <c r="L39" s="6">
        <f>universe_strict!L39</f>
        <v>341.00131225585938</v>
      </c>
      <c r="M39" s="6">
        <f>universe_strict!M39</f>
        <v>31.113126754760742</v>
      </c>
      <c r="N39" s="6">
        <f>universe_strict!N39</f>
        <v>172.57234191894531</v>
      </c>
      <c r="O39" s="6">
        <f>universe_strict!O39</f>
        <v>232.017578125</v>
      </c>
      <c r="P39" s="6">
        <f>universe_strict!P39</f>
        <v>100.17424011230469</v>
      </c>
      <c r="Q39" s="6">
        <f>universe_strict!Q39</f>
        <v>133.61112976074219</v>
      </c>
      <c r="R39" s="6">
        <f>universe_strict!R39</f>
        <v>42.360069274902344</v>
      </c>
      <c r="S39" s="6">
        <f>universe_strict!S39</f>
        <v>685.43438720703125</v>
      </c>
      <c r="T39" s="9"/>
    </row>
    <row r="40" spans="1:20">
      <c r="A40" s="4" t="str">
        <f>universe_strict!A40</f>
        <v xml:space="preserve">Delhi </v>
      </c>
      <c r="B40" s="2" t="str">
        <f>LEFT(universe_strict!B40,FIND(")",universe_strict!B40))</f>
        <v>Large (100-199)</v>
      </c>
      <c r="C40" s="6">
        <f>universe_strict!C40</f>
        <v>6.2800188064575195</v>
      </c>
      <c r="D40" s="6">
        <f>universe_strict!D40</f>
        <v>6.276146411895752</v>
      </c>
      <c r="E40" s="6">
        <f>universe_strict!E40</f>
        <v>40.649742126464844</v>
      </c>
      <c r="F40" s="6">
        <f>universe_strict!F40</f>
        <v>3</v>
      </c>
      <c r="G40" s="6">
        <f>universe_strict!G40</f>
        <v>2</v>
      </c>
      <c r="H40" s="6">
        <f>universe_strict!H40</f>
        <v>0</v>
      </c>
      <c r="I40" s="6">
        <f>universe_strict!I40</f>
        <v>11.36857795715332</v>
      </c>
      <c r="J40" s="6">
        <f>universe_strict!J40</f>
        <v>4.290621280670166</v>
      </c>
      <c r="K40" s="6">
        <f>universe_strict!K40</f>
        <v>3.4666519165039063</v>
      </c>
      <c r="L40" s="6">
        <f>universe_strict!L40</f>
        <v>45.479995727539063</v>
      </c>
      <c r="M40" s="6">
        <f>universe_strict!M40</f>
        <v>7.2198028564453125</v>
      </c>
      <c r="N40" s="6">
        <f>universe_strict!N40</f>
        <v>15.775470733642578</v>
      </c>
      <c r="O40" s="6">
        <f>universe_strict!O40</f>
        <v>25.458623886108398</v>
      </c>
      <c r="P40" s="6">
        <f>universe_strict!P40</f>
        <v>10.620292663574219</v>
      </c>
      <c r="Q40" s="6">
        <f>universe_strict!Q40</f>
        <v>10.788104057312012</v>
      </c>
      <c r="R40" s="6">
        <f>universe_strict!R40</f>
        <v>7.2084159851074219</v>
      </c>
      <c r="S40" s="6">
        <f>universe_strict!S40</f>
        <v>106.03672027587891</v>
      </c>
      <c r="T40" s="9"/>
    </row>
    <row r="41" spans="1:20">
      <c r="A41" s="4" t="str">
        <f>universe_strict!A41</f>
        <v xml:space="preserve">Delhi </v>
      </c>
      <c r="B41" s="2" t="str">
        <f>LEFT(universe_strict!B41,FIND(")",universe_strict!B41))</f>
        <v>Very large (200+)</v>
      </c>
      <c r="C41" s="6">
        <f>universe_strict!C41</f>
        <v>11.118515014648438</v>
      </c>
      <c r="D41" s="6">
        <f>universe_strict!D41</f>
        <v>3.4723935127258301</v>
      </c>
      <c r="E41" s="6">
        <f>universe_strict!E41</f>
        <v>29.873802185058594</v>
      </c>
      <c r="F41" s="6">
        <f>universe_strict!F41</f>
        <v>3.1622364521026611</v>
      </c>
      <c r="G41" s="6">
        <f>universe_strict!G41</f>
        <v>0</v>
      </c>
      <c r="H41" s="6">
        <f>universe_strict!H41</f>
        <v>0</v>
      </c>
      <c r="I41" s="6">
        <f>universe_strict!I41</f>
        <v>2</v>
      </c>
      <c r="J41" s="6">
        <f>universe_strict!J41</f>
        <v>3.5655510425567627</v>
      </c>
      <c r="K41" s="6">
        <f>universe_strict!K41</f>
        <v>3.0687823295593262</v>
      </c>
      <c r="L41" s="6">
        <f>universe_strict!L41</f>
        <v>13.96897029876709</v>
      </c>
      <c r="M41" s="6">
        <f>universe_strict!M41</f>
        <v>2</v>
      </c>
      <c r="N41" s="6">
        <f>universe_strict!N41</f>
        <v>15.039133071899414</v>
      </c>
      <c r="O41" s="6">
        <f>universe_strict!O41</f>
        <v>14.39846134185791</v>
      </c>
      <c r="P41" s="6">
        <f>universe_strict!P41</f>
        <v>8.0583391189575195</v>
      </c>
      <c r="Q41" s="6">
        <f>universe_strict!Q41</f>
        <v>4.4940929412841797</v>
      </c>
      <c r="R41" s="6">
        <f>universe_strict!R41</f>
        <v>2.9921736717224121</v>
      </c>
      <c r="S41" s="6">
        <f>universe_strict!S41</f>
        <v>60.171043395996094</v>
      </c>
      <c r="T41" s="9">
        <f>SUM(C41:S46)</f>
        <v>2807.9488521814346</v>
      </c>
    </row>
    <row r="42" spans="1:20">
      <c r="A42" s="4" t="str">
        <f>universe_strict!A42</f>
        <v xml:space="preserve">Delhi </v>
      </c>
      <c r="B42" s="2" t="str">
        <f>LEFT(universe_strict!B42,FIND(")",universe_strict!B42))</f>
        <v>Large and Very Large (100+)</v>
      </c>
      <c r="C42" s="6">
        <f>universe_strict!C42</f>
        <v>0</v>
      </c>
      <c r="D42" s="6">
        <f>universe_strict!D42</f>
        <v>0</v>
      </c>
      <c r="E42" s="6">
        <f>universe_strict!E42</f>
        <v>0</v>
      </c>
      <c r="F42" s="6">
        <f>universe_strict!F42</f>
        <v>0</v>
      </c>
      <c r="G42" s="6">
        <f>universe_strict!G42</f>
        <v>0</v>
      </c>
      <c r="H42" s="6">
        <f>universe_strict!H42</f>
        <v>1.1968694925308228</v>
      </c>
      <c r="I42" s="6">
        <f>universe_strict!I42</f>
        <v>0</v>
      </c>
      <c r="J42" s="6">
        <f>universe_strict!J42</f>
        <v>0</v>
      </c>
      <c r="K42" s="6">
        <f>universe_strict!K42</f>
        <v>0</v>
      </c>
      <c r="L42" s="6">
        <f>universe_strict!L42</f>
        <v>0</v>
      </c>
      <c r="M42" s="6">
        <f>universe_strict!M42</f>
        <v>0</v>
      </c>
      <c r="N42" s="6">
        <f>universe_strict!N42</f>
        <v>0</v>
      </c>
      <c r="O42" s="6">
        <f>universe_strict!O42</f>
        <v>0</v>
      </c>
      <c r="P42" s="6">
        <f>universe_strict!P42</f>
        <v>0</v>
      </c>
      <c r="Q42" s="6">
        <f>universe_strict!Q42</f>
        <v>0</v>
      </c>
      <c r="R42" s="6">
        <f>universe_strict!R42</f>
        <v>0</v>
      </c>
      <c r="S42" s="6">
        <f>universe_strict!S42</f>
        <v>0</v>
      </c>
      <c r="T42" s="9"/>
    </row>
    <row r="43" spans="1:20">
      <c r="A43" s="4" t="str">
        <f>universe_strict!A43</f>
        <v xml:space="preserve">Goa </v>
      </c>
      <c r="B43" s="2" t="str">
        <f>LEFT(universe_strict!B43,FIND(")",universe_strict!B43))</f>
        <v>Small (5-19)</v>
      </c>
      <c r="C43" s="6">
        <f>universe_strict!C43</f>
        <v>91.452415466308594</v>
      </c>
      <c r="D43" s="6">
        <f>universe_strict!D43</f>
        <v>0</v>
      </c>
      <c r="E43" s="6">
        <f>universe_strict!E43</f>
        <v>35.507572174072266</v>
      </c>
      <c r="F43" s="6">
        <f>universe_strict!F43</f>
        <v>5.1243858337402344</v>
      </c>
      <c r="G43" s="6">
        <f>universe_strict!G43</f>
        <v>17.356864929199219</v>
      </c>
      <c r="H43" s="6">
        <f>universe_strict!H43</f>
        <v>6.7571301460266113</v>
      </c>
      <c r="I43" s="6">
        <f>universe_strict!I43</f>
        <v>69.032424926757813</v>
      </c>
      <c r="J43" s="6">
        <f>universe_strict!J43</f>
        <v>0</v>
      </c>
      <c r="K43" s="6">
        <f>universe_strict!K43</f>
        <v>3.1646006107330322</v>
      </c>
      <c r="L43" s="6">
        <f>universe_strict!L43</f>
        <v>222.63540649414063</v>
      </c>
      <c r="M43" s="6">
        <f>universe_strict!M43</f>
        <v>15.299928665161133</v>
      </c>
      <c r="N43" s="6">
        <f>universe_strict!N43</f>
        <v>64.092117309570313</v>
      </c>
      <c r="O43" s="6">
        <f>universe_strict!O43</f>
        <v>735.0238037109375</v>
      </c>
      <c r="P43" s="6">
        <f>universe_strict!P43</f>
        <v>146.41340637207031</v>
      </c>
      <c r="Q43" s="6">
        <f>universe_strict!Q43</f>
        <v>367.856689453125</v>
      </c>
      <c r="R43" s="6">
        <f>universe_strict!R43</f>
        <v>0</v>
      </c>
      <c r="S43" s="6">
        <f>universe_strict!S43</f>
        <v>542.04937744140625</v>
      </c>
      <c r="T43" s="9"/>
    </row>
    <row r="44" spans="1:20">
      <c r="A44" s="4" t="str">
        <f>universe_strict!A44</f>
        <v xml:space="preserve">Goa </v>
      </c>
      <c r="B44" s="2" t="str">
        <f>LEFT(universe_strict!B44,FIND(")",universe_strict!B44))</f>
        <v>Medium (20-99)</v>
      </c>
      <c r="C44" s="6">
        <f>universe_strict!C44</f>
        <v>11.920509338378906</v>
      </c>
      <c r="D44" s="6">
        <f>universe_strict!D44</f>
        <v>0</v>
      </c>
      <c r="E44" s="6">
        <f>universe_strict!E44</f>
        <v>0</v>
      </c>
      <c r="F44" s="6">
        <f>universe_strict!F44</f>
        <v>8.5650520324707031</v>
      </c>
      <c r="G44" s="6">
        <f>universe_strict!G44</f>
        <v>0</v>
      </c>
      <c r="H44" s="6">
        <f>universe_strict!H44</f>
        <v>12.277135848999023</v>
      </c>
      <c r="I44" s="6">
        <f>universe_strict!I44</f>
        <v>13.629115104675293</v>
      </c>
      <c r="J44" s="6">
        <f>universe_strict!J44</f>
        <v>0</v>
      </c>
      <c r="K44" s="6">
        <f>universe_strict!K44</f>
        <v>6.7162847518920898</v>
      </c>
      <c r="L44" s="6">
        <f>universe_strict!L44</f>
        <v>63.151302337646484</v>
      </c>
      <c r="M44" s="6">
        <f>universe_strict!M44</f>
        <v>1.8032071590423584</v>
      </c>
      <c r="N44" s="6">
        <f>universe_strict!N44</f>
        <v>0</v>
      </c>
      <c r="O44" s="6">
        <f>universe_strict!O44</f>
        <v>0</v>
      </c>
      <c r="P44" s="6">
        <f>universe_strict!P44</f>
        <v>39.560272216796875</v>
      </c>
      <c r="Q44" s="6">
        <f>universe_strict!Q44</f>
        <v>27.387992858886719</v>
      </c>
      <c r="R44" s="6">
        <f>universe_strict!R44</f>
        <v>0</v>
      </c>
      <c r="S44" s="6">
        <f>universe_strict!S44</f>
        <v>51.285533905029297</v>
      </c>
      <c r="T44" s="9"/>
    </row>
    <row r="45" spans="1:20">
      <c r="A45" s="4" t="str">
        <f>universe_strict!A45</f>
        <v xml:space="preserve">Goa </v>
      </c>
      <c r="B45" s="2" t="str">
        <f>LEFT(universe_strict!B45,FIND(")",universe_strict!B45))</f>
        <v>Large (100-199)</v>
      </c>
      <c r="C45" s="6">
        <f>universe_strict!C45</f>
        <v>0</v>
      </c>
      <c r="D45" s="6">
        <f>universe_strict!D45</f>
        <v>0</v>
      </c>
      <c r="E45" s="6">
        <f>universe_strict!E45</f>
        <v>0</v>
      </c>
      <c r="F45" s="6">
        <f>universe_strict!F45</f>
        <v>0</v>
      </c>
      <c r="G45" s="6">
        <f>universe_strict!G45</f>
        <v>0</v>
      </c>
      <c r="H45" s="6">
        <f>universe_strict!H45</f>
        <v>2.7698147296905518</v>
      </c>
      <c r="I45" s="6">
        <f>universe_strict!I45</f>
        <v>0</v>
      </c>
      <c r="J45" s="6">
        <f>universe_strict!J45</f>
        <v>0</v>
      </c>
      <c r="K45" s="6">
        <f>universe_strict!K45</f>
        <v>0</v>
      </c>
      <c r="L45" s="6">
        <f>universe_strict!L45</f>
        <v>18.858665466308594</v>
      </c>
      <c r="M45" s="6">
        <f>universe_strict!M45</f>
        <v>0</v>
      </c>
      <c r="N45" s="6">
        <f>universe_strict!N45</f>
        <v>0</v>
      </c>
      <c r="O45" s="6">
        <f>universe_strict!O45</f>
        <v>0</v>
      </c>
      <c r="P45" s="6">
        <f>universe_strict!P45</f>
        <v>7.8785891532897949</v>
      </c>
      <c r="Q45" s="6">
        <f>universe_strict!Q45</f>
        <v>3.2953851222991943</v>
      </c>
      <c r="R45" s="6">
        <f>universe_strict!R45</f>
        <v>0</v>
      </c>
      <c r="S45" s="6">
        <f>universe_strict!S45</f>
        <v>0</v>
      </c>
      <c r="T45" s="9"/>
    </row>
    <row r="46" spans="1:20">
      <c r="A46" s="4" t="str">
        <f>universe_strict!A46</f>
        <v xml:space="preserve">Goa </v>
      </c>
      <c r="B46" s="2" t="str">
        <f>LEFT(universe_strict!B46,FIND(")",universe_strict!B46))</f>
        <v>Very large (200+)</v>
      </c>
      <c r="C46" s="6">
        <f>universe_strict!C46</f>
        <v>0</v>
      </c>
      <c r="D46" s="6">
        <f>universe_strict!D46</f>
        <v>0</v>
      </c>
      <c r="E46" s="6">
        <f>universe_strict!E46</f>
        <v>0</v>
      </c>
      <c r="F46" s="6">
        <f>universe_strict!F46</f>
        <v>0</v>
      </c>
      <c r="G46" s="6">
        <f>universe_strict!G46</f>
        <v>0</v>
      </c>
      <c r="H46" s="6">
        <f>universe_strict!H46</f>
        <v>2</v>
      </c>
      <c r="I46" s="6">
        <f>universe_strict!I46</f>
        <v>0</v>
      </c>
      <c r="J46" s="6">
        <f>universe_strict!J46</f>
        <v>0</v>
      </c>
      <c r="K46" s="6">
        <f>universe_strict!K46</f>
        <v>0</v>
      </c>
      <c r="L46" s="6">
        <f>universe_strict!L46</f>
        <v>31.272735595703125</v>
      </c>
      <c r="M46" s="6">
        <f>universe_strict!M46</f>
        <v>0</v>
      </c>
      <c r="N46" s="6">
        <f>universe_strict!N46</f>
        <v>0</v>
      </c>
      <c r="O46" s="6">
        <f>universe_strict!O46</f>
        <v>0</v>
      </c>
      <c r="P46" s="6">
        <f>universe_strict!P46</f>
        <v>5.230769157409668</v>
      </c>
      <c r="Q46" s="6">
        <f>universe_strict!Q46</f>
        <v>0</v>
      </c>
      <c r="R46" s="6">
        <f>universe_strict!R46</f>
        <v>0</v>
      </c>
      <c r="S46" s="6">
        <f>universe_strict!S46</f>
        <v>0</v>
      </c>
      <c r="T46" s="9"/>
    </row>
    <row r="47" spans="1:20">
      <c r="A47" s="4" t="str">
        <f>universe_strict!A47</f>
        <v xml:space="preserve">Goa </v>
      </c>
      <c r="B47" s="2" t="str">
        <f>LEFT(universe_strict!B47,FIND(")",universe_strict!B47))</f>
        <v>Large and Very Large (100+)</v>
      </c>
      <c r="C47" s="6">
        <f>universe_strict!C47</f>
        <v>3</v>
      </c>
      <c r="D47" s="6">
        <f>universe_strict!D47</f>
        <v>2.9921736717224121</v>
      </c>
      <c r="E47" s="6">
        <f>universe_strict!E47</f>
        <v>0</v>
      </c>
      <c r="F47" s="6">
        <f>universe_strict!F47</f>
        <v>3</v>
      </c>
      <c r="G47" s="6">
        <f>universe_strict!G47</f>
        <v>0</v>
      </c>
      <c r="H47" s="6">
        <f>universe_strict!H47</f>
        <v>0</v>
      </c>
      <c r="I47" s="6">
        <f>universe_strict!I47</f>
        <v>1.3090499639511108</v>
      </c>
      <c r="J47" s="6">
        <f>universe_strict!J47</f>
        <v>3</v>
      </c>
      <c r="K47" s="6">
        <f>universe_strict!K47</f>
        <v>5.1265072822570801</v>
      </c>
      <c r="L47" s="6">
        <f>universe_strict!L47</f>
        <v>0</v>
      </c>
      <c r="M47" s="6">
        <f>universe_strict!M47</f>
        <v>0</v>
      </c>
      <c r="N47" s="6">
        <f>universe_strict!N47</f>
        <v>0</v>
      </c>
      <c r="O47" s="6">
        <f>universe_strict!O47</f>
        <v>0</v>
      </c>
      <c r="P47" s="6">
        <f>universe_strict!P47</f>
        <v>0</v>
      </c>
      <c r="Q47" s="6">
        <f>universe_strict!Q47</f>
        <v>0</v>
      </c>
      <c r="R47" s="6">
        <f>universe_strict!R47</f>
        <v>0</v>
      </c>
      <c r="S47" s="6">
        <f>universe_strict!S47</f>
        <v>3</v>
      </c>
      <c r="T47" s="9">
        <f>SUM(C47:S50)</f>
        <v>71602.158810973167</v>
      </c>
    </row>
    <row r="48" spans="1:20">
      <c r="A48" s="4" t="str">
        <f>universe_strict!A48</f>
        <v xml:space="preserve">Goa </v>
      </c>
      <c r="B48" s="2" t="str">
        <f>LEFT(universe_strict!B48,FIND(")",universe_strict!B48))</f>
        <v>Small and Medium (5-99)</v>
      </c>
      <c r="C48" s="6">
        <f>universe_strict!C48</f>
        <v>0</v>
      </c>
      <c r="D48" s="6">
        <f>universe_strict!D48</f>
        <v>1.4969477653503418</v>
      </c>
      <c r="E48" s="6">
        <f>universe_strict!E48</f>
        <v>0</v>
      </c>
      <c r="F48" s="6">
        <f>universe_strict!F48</f>
        <v>0</v>
      </c>
      <c r="G48" s="6">
        <f>universe_strict!G48</f>
        <v>0</v>
      </c>
      <c r="H48" s="6">
        <f>universe_strict!H48</f>
        <v>0</v>
      </c>
      <c r="I48" s="6">
        <f>universe_strict!I48</f>
        <v>0</v>
      </c>
      <c r="J48" s="6">
        <f>universe_strict!J48</f>
        <v>9.3761882781982422</v>
      </c>
      <c r="K48" s="6">
        <f>universe_strict!K48</f>
        <v>0</v>
      </c>
      <c r="L48" s="6">
        <f>universe_strict!L48</f>
        <v>0</v>
      </c>
      <c r="M48" s="6">
        <f>universe_strict!M48</f>
        <v>0</v>
      </c>
      <c r="N48" s="6">
        <f>universe_strict!N48</f>
        <v>0</v>
      </c>
      <c r="O48" s="6">
        <f>universe_strict!O48</f>
        <v>0</v>
      </c>
      <c r="P48" s="6">
        <f>universe_strict!P48</f>
        <v>0</v>
      </c>
      <c r="Q48" s="6">
        <f>universe_strict!Q48</f>
        <v>0</v>
      </c>
      <c r="R48" s="6">
        <f>universe_strict!R48</f>
        <v>3.7512145042419434</v>
      </c>
      <c r="S48" s="6">
        <f>universe_strict!S48</f>
        <v>0</v>
      </c>
      <c r="T48" s="9"/>
    </row>
    <row r="49" spans="1:20">
      <c r="A49" s="4" t="str">
        <f>universe_strict!A49</f>
        <v xml:space="preserve">Goa </v>
      </c>
      <c r="B49" s="2" t="str">
        <f>LEFT(universe_strict!B49,FIND(")",universe_strict!B49))</f>
        <v>Medium, Large and Very Large (20+)</v>
      </c>
      <c r="C49" s="6">
        <f>universe_strict!C49</f>
        <v>0</v>
      </c>
      <c r="D49" s="6">
        <f>universe_strict!D49</f>
        <v>0</v>
      </c>
      <c r="E49" s="6">
        <f>universe_strict!E49</f>
        <v>0</v>
      </c>
      <c r="F49" s="6">
        <f>universe_strict!F49</f>
        <v>0</v>
      </c>
      <c r="G49" s="6">
        <f>universe_strict!G49</f>
        <v>3.4287657737731934</v>
      </c>
      <c r="H49" s="6">
        <f>universe_strict!H49</f>
        <v>0</v>
      </c>
      <c r="I49" s="6">
        <f>universe_strict!I49</f>
        <v>0</v>
      </c>
      <c r="J49" s="6">
        <f>universe_strict!J49</f>
        <v>0</v>
      </c>
      <c r="K49" s="6">
        <f>universe_strict!K49</f>
        <v>0</v>
      </c>
      <c r="L49" s="6">
        <f>universe_strict!L49</f>
        <v>0</v>
      </c>
      <c r="M49" s="6">
        <f>universe_strict!M49</f>
        <v>0</v>
      </c>
      <c r="N49" s="6">
        <f>universe_strict!N49</f>
        <v>3.6007075309753418</v>
      </c>
      <c r="O49" s="6">
        <f>universe_strict!O49</f>
        <v>11.471070289611816</v>
      </c>
      <c r="P49" s="6">
        <f>universe_strict!P49</f>
        <v>0</v>
      </c>
      <c r="Q49" s="6">
        <f>universe_strict!Q49</f>
        <v>0</v>
      </c>
      <c r="R49" s="6">
        <f>universe_strict!R49</f>
        <v>0</v>
      </c>
      <c r="S49" s="6">
        <f>universe_strict!S49</f>
        <v>0</v>
      </c>
      <c r="T49" s="9"/>
    </row>
    <row r="50" spans="1:20">
      <c r="A50" s="4" t="str">
        <f>universe_strict!A50</f>
        <v xml:space="preserve">Gujarat </v>
      </c>
      <c r="B50" s="2" t="str">
        <f>LEFT(universe_strict!B50,FIND(")",universe_strict!B50))</f>
        <v>Small (5-19)</v>
      </c>
      <c r="C50" s="6">
        <f>universe_strict!C50</f>
        <v>1765.4161376953125</v>
      </c>
      <c r="D50" s="6">
        <f>universe_strict!D50</f>
        <v>15705.125</v>
      </c>
      <c r="E50" s="6">
        <f>universe_strict!E50</f>
        <v>2354.160888671875</v>
      </c>
      <c r="F50" s="6">
        <f>universe_strict!F50</f>
        <v>1455.4632568359375</v>
      </c>
      <c r="G50" s="6">
        <f>universe_strict!G50</f>
        <v>1665.5714111328125</v>
      </c>
      <c r="H50" s="6">
        <f>universe_strict!H50</f>
        <v>2057.286376953125</v>
      </c>
      <c r="I50" s="6">
        <f>universe_strict!I50</f>
        <v>6265.51953125</v>
      </c>
      <c r="J50" s="6">
        <f>universe_strict!J50</f>
        <v>1447.7210693359375</v>
      </c>
      <c r="K50" s="6">
        <f>universe_strict!K50</f>
        <v>358.61746215820313</v>
      </c>
      <c r="L50" s="6">
        <f>universe_strict!L50</f>
        <v>11687.068359375</v>
      </c>
      <c r="M50" s="6">
        <f>universe_strict!M50</f>
        <v>1435.4188232421875</v>
      </c>
      <c r="N50" s="6">
        <f>universe_strict!N50</f>
        <v>3806.3857421875</v>
      </c>
      <c r="O50" s="6">
        <f>universe_strict!O50</f>
        <v>9723.2001953125</v>
      </c>
      <c r="P50" s="6">
        <f>universe_strict!P50</f>
        <v>1617.680419921875</v>
      </c>
      <c r="Q50" s="6">
        <f>universe_strict!Q50</f>
        <v>3123.05029296875</v>
      </c>
      <c r="R50" s="6">
        <f>universe_strict!R50</f>
        <v>151.14094543457031</v>
      </c>
      <c r="S50" s="6">
        <f>universe_strict!S50</f>
        <v>6928.7802734375</v>
      </c>
      <c r="T50" s="9"/>
    </row>
    <row r="51" spans="1:20">
      <c r="A51" s="4" t="str">
        <f>universe_strict!A51</f>
        <v xml:space="preserve">Gujarat </v>
      </c>
      <c r="B51" s="2" t="str">
        <f>LEFT(universe_strict!B51,FIND(")",universe_strict!B51))</f>
        <v>Medium (20-99)</v>
      </c>
      <c r="C51" s="6">
        <f>universe_strict!C51</f>
        <v>368.16815185546875</v>
      </c>
      <c r="D51" s="6">
        <f>universe_strict!D51</f>
        <v>942.3946533203125</v>
      </c>
      <c r="E51" s="6">
        <f>universe_strict!E51</f>
        <v>146.62249755859375</v>
      </c>
      <c r="F51" s="6">
        <f>universe_strict!F51</f>
        <v>643.66436767578125</v>
      </c>
      <c r="G51" s="6">
        <f>universe_strict!G51</f>
        <v>688.10791015625</v>
      </c>
      <c r="H51" s="6">
        <f>universe_strict!H51</f>
        <v>492.40768432617188</v>
      </c>
      <c r="I51" s="6">
        <f>universe_strict!I51</f>
        <v>619.891845703125</v>
      </c>
      <c r="J51" s="6">
        <f>universe_strict!J51</f>
        <v>723.00079345703125</v>
      </c>
      <c r="K51" s="6">
        <f>universe_strict!K51</f>
        <v>67.476760864257813</v>
      </c>
      <c r="L51" s="6">
        <f>universe_strict!L51</f>
        <v>1712.452392578125</v>
      </c>
      <c r="M51" s="6">
        <f>universe_strict!M51</f>
        <v>19.657485961914063</v>
      </c>
      <c r="N51" s="6">
        <f>universe_strict!N51</f>
        <v>51.036430358886719</v>
      </c>
      <c r="O51" s="6">
        <f>universe_strict!O51</f>
        <v>112.57809448242188</v>
      </c>
      <c r="P51" s="6">
        <f>universe_strict!P51</f>
        <v>66.972763061523438</v>
      </c>
      <c r="Q51" s="6">
        <f>universe_strict!Q51</f>
        <v>64.84844970703125</v>
      </c>
      <c r="R51" s="6">
        <f>universe_strict!R51</f>
        <v>0</v>
      </c>
      <c r="S51" s="6">
        <f>universe_strict!S51</f>
        <v>404.94729614257813</v>
      </c>
      <c r="T51" s="9">
        <f>SUM(C51:S55)</f>
        <v>8735.5823104381561</v>
      </c>
    </row>
    <row r="52" spans="1:20">
      <c r="A52" s="4" t="str">
        <f>universe_strict!A52</f>
        <v xml:space="preserve">Gujarat </v>
      </c>
      <c r="B52" s="2" t="str">
        <f>LEFT(universe_strict!B52,FIND(")",universe_strict!B52))</f>
        <v>Large (100-199)</v>
      </c>
      <c r="C52" s="6">
        <f>universe_strict!C52</f>
        <v>27.183364868164063</v>
      </c>
      <c r="D52" s="6">
        <f>universe_strict!D52</f>
        <v>98.036003112792969</v>
      </c>
      <c r="E52" s="6">
        <f>universe_strict!E52</f>
        <v>13.279575347900391</v>
      </c>
      <c r="F52" s="6">
        <f>universe_strict!F52</f>
        <v>54.320568084716797</v>
      </c>
      <c r="G52" s="6">
        <f>universe_strict!G52</f>
        <v>59.183456420898438</v>
      </c>
      <c r="H52" s="6">
        <f>universe_strict!H52</f>
        <v>24.321086883544922</v>
      </c>
      <c r="I52" s="6">
        <f>universe_strict!I52</f>
        <v>26.744260787963867</v>
      </c>
      <c r="J52" s="6">
        <f>universe_strict!J52</f>
        <v>60.722892761230469</v>
      </c>
      <c r="K52" s="6">
        <f>universe_strict!K52</f>
        <v>11.482522964477539</v>
      </c>
      <c r="L52" s="6">
        <f>universe_strict!L52</f>
        <v>148.70069885253906</v>
      </c>
      <c r="M52" s="6">
        <f>universe_strict!M52</f>
        <v>0</v>
      </c>
      <c r="N52" s="6">
        <f>universe_strict!N52</f>
        <v>0</v>
      </c>
      <c r="O52" s="6">
        <f>universe_strict!O52</f>
        <v>7.9854259490966797</v>
      </c>
      <c r="P52" s="6">
        <f>universe_strict!P52</f>
        <v>2.2842459678649902</v>
      </c>
      <c r="Q52" s="6">
        <f>universe_strict!Q52</f>
        <v>0</v>
      </c>
      <c r="R52" s="6">
        <f>universe_strict!R52</f>
        <v>0</v>
      </c>
      <c r="S52" s="6">
        <f>universe_strict!S52</f>
        <v>49.656631469726563</v>
      </c>
      <c r="T52" s="9"/>
    </row>
    <row r="53" spans="1:20">
      <c r="A53" s="4" t="str">
        <f>universe_strict!A53</f>
        <v xml:space="preserve">Gujarat </v>
      </c>
      <c r="B53" s="2" t="str">
        <f>LEFT(universe_strict!B53,FIND(")",universe_strict!B53))</f>
        <v>Very large (200+)</v>
      </c>
      <c r="C53" s="6">
        <f>universe_strict!C53</f>
        <v>55.799453735351563</v>
      </c>
      <c r="D53" s="6">
        <f>universe_strict!D53</f>
        <v>216.96089172363281</v>
      </c>
      <c r="E53" s="6">
        <f>universe_strict!E53</f>
        <v>27.599802017211914</v>
      </c>
      <c r="F53" s="6">
        <f>universe_strict!F53</f>
        <v>116.64466094970703</v>
      </c>
      <c r="G53" s="6">
        <f>universe_strict!G53</f>
        <v>54.866096496582031</v>
      </c>
      <c r="H53" s="6">
        <f>universe_strict!H53</f>
        <v>44.278152465820313</v>
      </c>
      <c r="I53" s="6">
        <f>universe_strict!I53</f>
        <v>36.932701110839844</v>
      </c>
      <c r="J53" s="6">
        <f>universe_strict!J53</f>
        <v>101.21706390380859</v>
      </c>
      <c r="K53" s="6">
        <f>universe_strict!K53</f>
        <v>24.949636459350586</v>
      </c>
      <c r="L53" s="6">
        <f>universe_strict!L53</f>
        <v>290.86190795898438</v>
      </c>
      <c r="M53" s="6">
        <f>universe_strict!M53</f>
        <v>0</v>
      </c>
      <c r="N53" s="6">
        <f>universe_strict!N53</f>
        <v>0</v>
      </c>
      <c r="O53" s="6">
        <f>universe_strict!O53</f>
        <v>2.8275737762451172</v>
      </c>
      <c r="P53" s="6">
        <f>universe_strict!P53</f>
        <v>2.5276021957397461</v>
      </c>
      <c r="Q53" s="6">
        <f>universe_strict!Q53</f>
        <v>0</v>
      </c>
      <c r="R53" s="6">
        <f>universe_strict!R53</f>
        <v>0</v>
      </c>
      <c r="S53" s="6">
        <f>universe_strict!S53</f>
        <v>38.048828125</v>
      </c>
      <c r="T53" s="9"/>
    </row>
    <row r="54" spans="1:20">
      <c r="A54" s="4" t="str">
        <f>universe_strict!A54</f>
        <v xml:space="preserve">Gujarat </v>
      </c>
      <c r="B54" s="2" t="str">
        <f>LEFT(universe_strict!B54,FIND(")",universe_strict!B54))</f>
        <v>Large and Very Large (100+)</v>
      </c>
      <c r="C54" s="6">
        <f>universe_strict!C54</f>
        <v>0</v>
      </c>
      <c r="D54" s="6">
        <f>universe_strict!D54</f>
        <v>0</v>
      </c>
      <c r="E54" s="6">
        <f>universe_strict!E54</f>
        <v>0</v>
      </c>
      <c r="F54" s="6">
        <f>universe_strict!F54</f>
        <v>0</v>
      </c>
      <c r="G54" s="6">
        <f>universe_strict!G54</f>
        <v>0</v>
      </c>
      <c r="H54" s="6">
        <f>universe_strict!H54</f>
        <v>0</v>
      </c>
      <c r="I54" s="6">
        <f>universe_strict!I54</f>
        <v>0</v>
      </c>
      <c r="J54" s="6">
        <f>universe_strict!J54</f>
        <v>0</v>
      </c>
      <c r="K54" s="6">
        <f>universe_strict!K54</f>
        <v>0</v>
      </c>
      <c r="L54" s="6">
        <f>universe_strict!L54</f>
        <v>0</v>
      </c>
      <c r="M54" s="6">
        <f>universe_strict!M54</f>
        <v>2.9921736717224121</v>
      </c>
      <c r="N54" s="6">
        <f>universe_strict!N54</f>
        <v>2.4307191371917725</v>
      </c>
      <c r="O54" s="6">
        <f>universe_strict!O54</f>
        <v>0</v>
      </c>
      <c r="P54" s="6">
        <f>universe_strict!P54</f>
        <v>0</v>
      </c>
      <c r="Q54" s="6">
        <f>universe_strict!Q54</f>
        <v>1</v>
      </c>
      <c r="R54" s="6">
        <f>universe_strict!R54</f>
        <v>0</v>
      </c>
      <c r="S54" s="6">
        <f>universe_strict!S54</f>
        <v>0</v>
      </c>
      <c r="T54" s="9"/>
    </row>
    <row r="55" spans="1:20">
      <c r="A55" s="4" t="str">
        <f>universe_strict!A55</f>
        <v xml:space="preserve">Gujarat </v>
      </c>
      <c r="B55" s="2" t="str">
        <f>LEFT(universe_strict!B55,FIND(")",universe_strict!B55))</f>
        <v>Medium, Large and Very Large (20+)</v>
      </c>
      <c r="C55" s="6">
        <f>universe_strict!C55</f>
        <v>0</v>
      </c>
      <c r="D55" s="6">
        <f>universe_strict!D55</f>
        <v>0</v>
      </c>
      <c r="E55" s="6">
        <f>universe_strict!E55</f>
        <v>0</v>
      </c>
      <c r="F55" s="6">
        <f>universe_strict!F55</f>
        <v>0</v>
      </c>
      <c r="G55" s="6">
        <f>universe_strict!G55</f>
        <v>0</v>
      </c>
      <c r="H55" s="6">
        <f>universe_strict!H55</f>
        <v>0</v>
      </c>
      <c r="I55" s="6">
        <f>universe_strict!I55</f>
        <v>0</v>
      </c>
      <c r="J55" s="6">
        <f>universe_strict!J55</f>
        <v>0</v>
      </c>
      <c r="K55" s="6">
        <f>universe_strict!K55</f>
        <v>0</v>
      </c>
      <c r="L55" s="6">
        <f>universe_strict!L55</f>
        <v>0</v>
      </c>
      <c r="M55" s="6">
        <f>universe_strict!M55</f>
        <v>0</v>
      </c>
      <c r="N55" s="6">
        <f>universe_strict!N55</f>
        <v>0</v>
      </c>
      <c r="O55" s="6">
        <f>universe_strict!O55</f>
        <v>0</v>
      </c>
      <c r="P55" s="6">
        <f>universe_strict!P55</f>
        <v>0</v>
      </c>
      <c r="Q55" s="6">
        <f>universe_strict!Q55</f>
        <v>0</v>
      </c>
      <c r="R55" s="6">
        <f>universe_strict!R55</f>
        <v>7.5167360305786133</v>
      </c>
      <c r="S55" s="6">
        <f>universe_strict!S55</f>
        <v>0</v>
      </c>
      <c r="T55" s="9"/>
    </row>
    <row r="56" spans="1:20">
      <c r="A56" s="4" t="str">
        <f>universe_strict!A56</f>
        <v xml:space="preserve">Haryana </v>
      </c>
      <c r="B56" s="2" t="str">
        <f>LEFT(universe_strict!B56,FIND(")",universe_strict!B56))</f>
        <v>Small (5-19)</v>
      </c>
      <c r="C56" s="6">
        <f>universe_strict!C56</f>
        <v>1443.786865234375</v>
      </c>
      <c r="D56" s="6">
        <f>universe_strict!D56</f>
        <v>1062.9783935546875</v>
      </c>
      <c r="E56" s="6">
        <f>universe_strict!E56</f>
        <v>2108.80126953125</v>
      </c>
      <c r="F56" s="6">
        <f>universe_strict!F56</f>
        <v>397.03475952148438</v>
      </c>
      <c r="G56" s="6">
        <f>universe_strict!G56</f>
        <v>483.9342041015625</v>
      </c>
      <c r="H56" s="6">
        <f>universe_strict!H56</f>
        <v>1708.716552734375</v>
      </c>
      <c r="I56" s="6">
        <f>universe_strict!I56</f>
        <v>2284.74072265625</v>
      </c>
      <c r="J56" s="6">
        <f>universe_strict!J56</f>
        <v>408.898193359375</v>
      </c>
      <c r="K56" s="6">
        <f>universe_strict!K56</f>
        <v>453.15289306640625</v>
      </c>
      <c r="L56" s="6">
        <f>universe_strict!L56</f>
        <v>5391.1396484375</v>
      </c>
      <c r="M56" s="6">
        <f>universe_strict!M56</f>
        <v>164.72279357910156</v>
      </c>
      <c r="N56" s="6">
        <f>universe_strict!N56</f>
        <v>2165.197998046875</v>
      </c>
      <c r="O56" s="6">
        <f>universe_strict!O56</f>
        <v>8903.0546875</v>
      </c>
      <c r="P56" s="6">
        <f>universe_strict!P56</f>
        <v>820.15911865234375</v>
      </c>
      <c r="Q56" s="6">
        <f>universe_strict!Q56</f>
        <v>2442.743896484375</v>
      </c>
      <c r="R56" s="6">
        <f>universe_strict!R56</f>
        <v>100.77729797363281</v>
      </c>
      <c r="S56" s="6">
        <f>universe_strict!S56</f>
        <v>5076.90625</v>
      </c>
      <c r="T56" s="9">
        <f>SUM(C56:S59)</f>
        <v>42502.793672323227</v>
      </c>
    </row>
    <row r="57" spans="1:20">
      <c r="A57" s="4" t="str">
        <f>universe_strict!A57</f>
        <v xml:space="preserve">Haryana </v>
      </c>
      <c r="B57" s="2" t="str">
        <f>LEFT(universe_strict!B57,FIND(")",universe_strict!B57))</f>
        <v>Medium (20-99)</v>
      </c>
      <c r="C57" s="6">
        <f>universe_strict!C57</f>
        <v>311.63555908203125</v>
      </c>
      <c r="D57" s="6">
        <f>universe_strict!D57</f>
        <v>480.60870361328125</v>
      </c>
      <c r="E57" s="6">
        <f>universe_strict!E57</f>
        <v>312.14620971679688</v>
      </c>
      <c r="F57" s="6">
        <f>universe_strict!F57</f>
        <v>137.7315673828125</v>
      </c>
      <c r="G57" s="6">
        <f>universe_strict!G57</f>
        <v>616.5916748046875</v>
      </c>
      <c r="H57" s="6">
        <f>universe_strict!H57</f>
        <v>105.76457977294922</v>
      </c>
      <c r="I57" s="6">
        <f>universe_strict!I57</f>
        <v>350.05517578125</v>
      </c>
      <c r="J57" s="6">
        <f>universe_strict!J57</f>
        <v>237.11686706542969</v>
      </c>
      <c r="K57" s="6">
        <f>universe_strict!K57</f>
        <v>279.94586181640625</v>
      </c>
      <c r="L57" s="6">
        <f>universe_strict!L57</f>
        <v>993.0904541015625</v>
      </c>
      <c r="M57" s="6">
        <f>universe_strict!M57</f>
        <v>19.975528717041016</v>
      </c>
      <c r="N57" s="6">
        <f>universe_strict!N57</f>
        <v>100.72404479980469</v>
      </c>
      <c r="O57" s="6">
        <f>universe_strict!O57</f>
        <v>106.79331207275391</v>
      </c>
      <c r="P57" s="6">
        <f>universe_strict!P57</f>
        <v>53.622230529785156</v>
      </c>
      <c r="Q57" s="6">
        <f>universe_strict!Q57</f>
        <v>60.489330291748047</v>
      </c>
      <c r="R57" s="6">
        <f>universe_strict!R57</f>
        <v>29.477386474609375</v>
      </c>
      <c r="S57" s="6">
        <f>universe_strict!S57</f>
        <v>303.57098388671875</v>
      </c>
      <c r="T57" s="9"/>
    </row>
    <row r="58" spans="1:20">
      <c r="A58" s="4" t="str">
        <f>universe_strict!A58</f>
        <v xml:space="preserve">Haryana </v>
      </c>
      <c r="B58" s="2" t="str">
        <f>LEFT(universe_strict!B58,FIND(")",universe_strict!B58))</f>
        <v>Large (100-199)</v>
      </c>
      <c r="C58" s="6">
        <f>universe_strict!C58</f>
        <v>74.049217224121094</v>
      </c>
      <c r="D58" s="6">
        <f>universe_strict!D58</f>
        <v>70.060745239257813</v>
      </c>
      <c r="E58" s="6">
        <f>universe_strict!E58</f>
        <v>309.55807495117188</v>
      </c>
      <c r="F58" s="6">
        <f>universe_strict!F58</f>
        <v>24.029651641845703</v>
      </c>
      <c r="G58" s="6">
        <f>universe_strict!G58</f>
        <v>45.949741363525391</v>
      </c>
      <c r="H58" s="6">
        <f>universe_strict!H58</f>
        <v>19.259069442749023</v>
      </c>
      <c r="I58" s="6">
        <f>universe_strict!I58</f>
        <v>172.2318115234375</v>
      </c>
      <c r="J58" s="6">
        <f>universe_strict!J58</f>
        <v>50.75762939453125</v>
      </c>
      <c r="K58" s="6">
        <f>universe_strict!K58</f>
        <v>146.34994506835938</v>
      </c>
      <c r="L58" s="6">
        <f>universe_strict!L58</f>
        <v>499.1324462890625</v>
      </c>
      <c r="M58" s="6">
        <f>universe_strict!M58</f>
        <v>4.1867427825927734</v>
      </c>
      <c r="N58" s="6">
        <f>universe_strict!N58</f>
        <v>4.2222228050231934</v>
      </c>
      <c r="O58" s="6">
        <f>universe_strict!O58</f>
        <v>8.2018795013427734</v>
      </c>
      <c r="P58" s="6">
        <f>universe_strict!P58</f>
        <v>11.437543869018555</v>
      </c>
      <c r="Q58" s="6">
        <f>universe_strict!Q58</f>
        <v>0</v>
      </c>
      <c r="R58" s="6">
        <f>universe_strict!R58</f>
        <v>14.440482139587402</v>
      </c>
      <c r="S58" s="6">
        <f>universe_strict!S58</f>
        <v>89.870567321777344</v>
      </c>
      <c r="T58" s="9"/>
    </row>
    <row r="59" spans="1:20">
      <c r="A59" s="4" t="str">
        <f>universe_strict!A59</f>
        <v xml:space="preserve">Haryana </v>
      </c>
      <c r="B59" s="2" t="str">
        <f>LEFT(universe_strict!B59,FIND(")",universe_strict!B59))</f>
        <v>Very large (200+)</v>
      </c>
      <c r="C59" s="6">
        <f>universe_strict!C59</f>
        <v>36.536376953125</v>
      </c>
      <c r="D59" s="6">
        <f>universe_strict!D59</f>
        <v>55.576217651367188</v>
      </c>
      <c r="E59" s="6">
        <f>universe_strict!E59</f>
        <v>237.80758666992188</v>
      </c>
      <c r="F59" s="6">
        <f>universe_strict!F59</f>
        <v>18.337718963623047</v>
      </c>
      <c r="G59" s="6">
        <f>universe_strict!G59</f>
        <v>10.169015884399414</v>
      </c>
      <c r="H59" s="6">
        <f>universe_strict!H59</f>
        <v>22.530561447143555</v>
      </c>
      <c r="I59" s="6">
        <f>universe_strict!I59</f>
        <v>83.162551879882813</v>
      </c>
      <c r="J59" s="6">
        <f>universe_strict!J59</f>
        <v>47.575214385986328</v>
      </c>
      <c r="K59" s="6">
        <f>universe_strict!K59</f>
        <v>187.21159362792969</v>
      </c>
      <c r="L59" s="6">
        <f>universe_strict!L59</f>
        <v>285.73681640625</v>
      </c>
      <c r="M59" s="6">
        <f>universe_strict!M59</f>
        <v>1.853114128112793</v>
      </c>
      <c r="N59" s="6">
        <f>universe_strict!N59</f>
        <v>3.7376360893249512</v>
      </c>
      <c r="O59" s="6">
        <f>universe_strict!O59</f>
        <v>5.8084359169006348</v>
      </c>
      <c r="P59" s="6">
        <f>universe_strict!P59</f>
        <v>4.6730079650878906</v>
      </c>
      <c r="Q59" s="6">
        <f>universe_strict!Q59</f>
        <v>1.9545838832855225</v>
      </c>
      <c r="R59" s="6">
        <f>universe_strict!R59</f>
        <v>4.7095780372619629</v>
      </c>
      <c r="S59" s="6">
        <f>universe_strict!S59</f>
        <v>35.590877532958984</v>
      </c>
      <c r="T59" s="9"/>
    </row>
    <row r="60" spans="1:20">
      <c r="A60" s="4" t="str">
        <f>universe_strict!A60</f>
        <v xml:space="preserve">Himachal Pradesh </v>
      </c>
      <c r="B60" s="2" t="str">
        <f>LEFT(universe_strict!B60,FIND(")",universe_strict!B60))</f>
        <v>Small (5-19)</v>
      </c>
      <c r="C60" s="6">
        <f>universe_strict!C60</f>
        <v>249.84605407714844</v>
      </c>
      <c r="D60" s="6">
        <f>universe_strict!D60</f>
        <v>159.37786865234375</v>
      </c>
      <c r="E60" s="6">
        <f>universe_strict!E60</f>
        <v>257.09332275390625</v>
      </c>
      <c r="F60" s="6">
        <f>universe_strict!F60</f>
        <v>121.55651092529297</v>
      </c>
      <c r="G60" s="6">
        <f>universe_strict!G60</f>
        <v>79.386833190917969</v>
      </c>
      <c r="H60" s="6">
        <f>universe_strict!H60</f>
        <v>78.173416137695313</v>
      </c>
      <c r="I60" s="6">
        <f>universe_strict!I60</f>
        <v>215.61997985839844</v>
      </c>
      <c r="J60" s="6">
        <f>universe_strict!J60</f>
        <v>46.851512908935547</v>
      </c>
      <c r="K60" s="6">
        <f>universe_strict!K60</f>
        <v>39.614814758300781</v>
      </c>
      <c r="L60" s="6">
        <f>universe_strict!L60</f>
        <v>1021.3365478515625</v>
      </c>
      <c r="M60" s="6">
        <f>universe_strict!M60</f>
        <v>579.81683349609375</v>
      </c>
      <c r="N60" s="6">
        <f>universe_strict!N60</f>
        <v>297.37277221679688</v>
      </c>
      <c r="O60" s="6">
        <f>universe_strict!O60</f>
        <v>1704.2510986328125</v>
      </c>
      <c r="P60" s="6">
        <f>universe_strict!P60</f>
        <v>827.3829345703125</v>
      </c>
      <c r="Q60" s="6">
        <f>universe_strict!Q60</f>
        <v>631.70928955078125</v>
      </c>
      <c r="R60" s="6">
        <f>universe_strict!R60</f>
        <v>24.129598617553711</v>
      </c>
      <c r="S60" s="6">
        <f>universe_strict!S60</f>
        <v>1801.1883544921875</v>
      </c>
      <c r="T60" s="9">
        <f>SUM(C60:S63)</f>
        <v>9934.5212290287018</v>
      </c>
    </row>
    <row r="61" spans="1:20">
      <c r="A61" s="4" t="str">
        <f>universe_strict!A61</f>
        <v xml:space="preserve">Himachal Pradesh </v>
      </c>
      <c r="B61" s="2" t="str">
        <f>LEFT(universe_strict!B61,FIND(")",universe_strict!B61))</f>
        <v>Medium (20-99)</v>
      </c>
      <c r="C61" s="6">
        <f>universe_strict!C61</f>
        <v>29.93171501159668</v>
      </c>
      <c r="D61" s="6">
        <f>universe_strict!D61</f>
        <v>32.965629577636719</v>
      </c>
      <c r="E61" s="6">
        <f>universe_strict!E61</f>
        <v>3.5809454917907715</v>
      </c>
      <c r="F61" s="6">
        <f>universe_strict!F61</f>
        <v>86.727653503417969</v>
      </c>
      <c r="G61" s="6">
        <f>universe_strict!G61</f>
        <v>24.567266464233398</v>
      </c>
      <c r="H61" s="6">
        <f>universe_strict!H61</f>
        <v>56.921783447265625</v>
      </c>
      <c r="I61" s="6">
        <f>universe_strict!I61</f>
        <v>52.249542236328125</v>
      </c>
      <c r="J61" s="6">
        <f>universe_strict!J61</f>
        <v>24.039043426513672</v>
      </c>
      <c r="K61" s="6">
        <f>universe_strict!K61</f>
        <v>32.370990753173828</v>
      </c>
      <c r="L61" s="6">
        <f>universe_strict!L61</f>
        <v>762.213134765625</v>
      </c>
      <c r="M61" s="6">
        <f>universe_strict!M61</f>
        <v>35.1131591796875</v>
      </c>
      <c r="N61" s="6">
        <f>universe_strict!N61</f>
        <v>9.9150009155273438</v>
      </c>
      <c r="O61" s="6">
        <f>universe_strict!O61</f>
        <v>0</v>
      </c>
      <c r="P61" s="6">
        <f>universe_strict!P61</f>
        <v>136.35935974121094</v>
      </c>
      <c r="Q61" s="6">
        <f>universe_strict!Q61</f>
        <v>25.925075531005859</v>
      </c>
      <c r="R61" s="6">
        <f>universe_strict!R61</f>
        <v>0</v>
      </c>
      <c r="S61" s="6">
        <f>universe_strict!S61</f>
        <v>122.18227386474609</v>
      </c>
      <c r="T61" s="9"/>
    </row>
    <row r="62" spans="1:20">
      <c r="A62" s="4" t="str">
        <f>universe_strict!A62</f>
        <v xml:space="preserve">Himachal Pradesh </v>
      </c>
      <c r="B62" s="2" t="str">
        <f>LEFT(universe_strict!B62,FIND(")",universe_strict!B62))</f>
        <v>Large (100-199)</v>
      </c>
      <c r="C62" s="6">
        <f>universe_strict!C62</f>
        <v>3.9689459800720215</v>
      </c>
      <c r="D62" s="6">
        <f>universe_strict!D62</f>
        <v>4.9581232070922852</v>
      </c>
      <c r="E62" s="6">
        <f>universe_strict!E62</f>
        <v>1</v>
      </c>
      <c r="F62" s="6">
        <f>universe_strict!F62</f>
        <v>15.351882934570313</v>
      </c>
      <c r="G62" s="6">
        <f>universe_strict!G62</f>
        <v>2.3474030494689941</v>
      </c>
      <c r="H62" s="6">
        <f>universe_strict!H62</f>
        <v>4.6230459213256836</v>
      </c>
      <c r="I62" s="6">
        <f>universe_strict!I62</f>
        <v>6.2867822647094727</v>
      </c>
      <c r="J62" s="6">
        <f>universe_strict!J62</f>
        <v>5.4233098030090332</v>
      </c>
      <c r="K62" s="6">
        <f>universe_strict!K62</f>
        <v>6.1345467567443848</v>
      </c>
      <c r="L62" s="6">
        <f>universe_strict!L62</f>
        <v>95.238555908203125</v>
      </c>
      <c r="M62" s="6">
        <f>universe_strict!M62</f>
        <v>3.8024046421051025</v>
      </c>
      <c r="N62" s="6">
        <f>universe_strict!N62</f>
        <v>0</v>
      </c>
      <c r="O62" s="6">
        <f>universe_strict!O62</f>
        <v>0</v>
      </c>
      <c r="P62" s="6">
        <f>universe_strict!P62</f>
        <v>5.7531266212463379</v>
      </c>
      <c r="Q62" s="6">
        <f>universe_strict!Q62</f>
        <v>0</v>
      </c>
      <c r="R62" s="6">
        <f>universe_strict!R62</f>
        <v>0</v>
      </c>
      <c r="S62" s="6">
        <f>universe_strict!S62</f>
        <v>9.4508018493652344</v>
      </c>
      <c r="T62" s="9"/>
    </row>
    <row r="63" spans="1:20">
      <c r="A63" s="4" t="str">
        <f>universe_strict!A63</f>
        <v xml:space="preserve">Himachal Pradesh </v>
      </c>
      <c r="B63" s="2" t="str">
        <f>LEFT(universe_strict!B63,FIND(")",universe_strict!B63))</f>
        <v>Very large (200+)</v>
      </c>
      <c r="C63" s="6">
        <f>universe_strict!C63</f>
        <v>8.7835693359375</v>
      </c>
      <c r="D63" s="6">
        <f>universe_strict!D63</f>
        <v>21.945381164550781</v>
      </c>
      <c r="E63" s="6">
        <f>universe_strict!E63</f>
        <v>3</v>
      </c>
      <c r="F63" s="6">
        <f>universe_strict!F63</f>
        <v>23.182836532592773</v>
      </c>
      <c r="G63" s="6">
        <f>universe_strict!G63</f>
        <v>3.4633169174194336</v>
      </c>
      <c r="H63" s="6">
        <f>universe_strict!H63</f>
        <v>5.0578179359436035</v>
      </c>
      <c r="I63" s="6">
        <f>universe_strict!I63</f>
        <v>7.1553144454956055</v>
      </c>
      <c r="J63" s="6">
        <f>universe_strict!J63</f>
        <v>8.6415739059448242</v>
      </c>
      <c r="K63" s="6">
        <f>universe_strict!K63</f>
        <v>10.085179328918457</v>
      </c>
      <c r="L63" s="6">
        <f>universe_strict!L63</f>
        <v>104.81532287597656</v>
      </c>
      <c r="M63" s="6">
        <f>universe_strict!M63</f>
        <v>1</v>
      </c>
      <c r="N63" s="6">
        <f>universe_strict!N63</f>
        <v>0</v>
      </c>
      <c r="O63" s="6">
        <f>universe_strict!O63</f>
        <v>0</v>
      </c>
      <c r="P63" s="6">
        <f>universe_strict!P63</f>
        <v>1</v>
      </c>
      <c r="Q63" s="6">
        <f>universe_strict!Q63</f>
        <v>0</v>
      </c>
      <c r="R63" s="6">
        <f>universe_strict!R63</f>
        <v>0</v>
      </c>
      <c r="S63" s="6">
        <f>universe_strict!S63</f>
        <v>2.2816710472106934</v>
      </c>
      <c r="T63" s="9"/>
    </row>
    <row r="64" spans="1:20">
      <c r="A64" s="4" t="str">
        <f>universe_strict!A64</f>
        <v xml:space="preserve">Himachal Pradesh </v>
      </c>
      <c r="B64" s="2" t="str">
        <f>LEFT(universe_strict!B64,FIND(")",universe_strict!B64))</f>
        <v>Medium, Large and Very Large (20+)</v>
      </c>
      <c r="C64" s="6">
        <f>universe_strict!C64</f>
        <v>0</v>
      </c>
      <c r="D64" s="6">
        <f>universe_strict!D64</f>
        <v>0</v>
      </c>
      <c r="E64" s="6">
        <f>universe_strict!E64</f>
        <v>0</v>
      </c>
      <c r="F64" s="6">
        <f>universe_strict!F64</f>
        <v>0</v>
      </c>
      <c r="G64" s="6">
        <f>universe_strict!G64</f>
        <v>0</v>
      </c>
      <c r="H64" s="6">
        <f>universe_strict!H64</f>
        <v>0</v>
      </c>
      <c r="I64" s="6">
        <f>universe_strict!I64</f>
        <v>0</v>
      </c>
      <c r="J64" s="6">
        <f>universe_strict!J64</f>
        <v>0</v>
      </c>
      <c r="K64" s="6">
        <f>universe_strict!K64</f>
        <v>0</v>
      </c>
      <c r="L64" s="6">
        <f>universe_strict!L64</f>
        <v>0</v>
      </c>
      <c r="M64" s="6">
        <f>universe_strict!M64</f>
        <v>0</v>
      </c>
      <c r="N64" s="6">
        <f>universe_strict!N64</f>
        <v>0</v>
      </c>
      <c r="O64" s="6">
        <f>universe_strict!O64</f>
        <v>17.433891296386719</v>
      </c>
      <c r="P64" s="6">
        <f>universe_strict!P64</f>
        <v>0</v>
      </c>
      <c r="Q64" s="6">
        <f>universe_strict!Q64</f>
        <v>0</v>
      </c>
      <c r="R64" s="6">
        <f>universe_strict!R64</f>
        <v>2.5242307186126709</v>
      </c>
      <c r="S64" s="6">
        <f>universe_strict!S64</f>
        <v>0</v>
      </c>
      <c r="T64" s="9">
        <f>SUM(C64:S67)</f>
        <v>10166.163620948792</v>
      </c>
    </row>
    <row r="65" spans="1:20">
      <c r="A65" s="4" t="str">
        <f>universe_strict!A65</f>
        <v>Jammu &amp; Kashmir (union territory)</v>
      </c>
      <c r="B65" s="2" t="str">
        <f>LEFT(universe_strict!B65,FIND(")",universe_strict!B65))</f>
        <v>Small (5-19)</v>
      </c>
      <c r="C65" s="6">
        <f>universe_strict!C65</f>
        <v>436.97494506835938</v>
      </c>
      <c r="D65" s="6">
        <f>universe_strict!D65</f>
        <v>771.091064453125</v>
      </c>
      <c r="E65" s="6">
        <f>universe_strict!E65</f>
        <v>1190.0712890625</v>
      </c>
      <c r="F65" s="6">
        <f>universe_strict!F65</f>
        <v>67.24371337890625</v>
      </c>
      <c r="G65" s="6">
        <f>universe_strict!G65</f>
        <v>174.79405212402344</v>
      </c>
      <c r="H65" s="6">
        <f>universe_strict!H65</f>
        <v>193.43270874023438</v>
      </c>
      <c r="I65" s="6">
        <f>universe_strict!I65</f>
        <v>153.81446838378906</v>
      </c>
      <c r="J65" s="6">
        <f>universe_strict!J65</f>
        <v>12.691943168640137</v>
      </c>
      <c r="K65" s="6">
        <f>universe_strict!K65</f>
        <v>0</v>
      </c>
      <c r="L65" s="6">
        <f>universe_strict!L65</f>
        <v>1683.9422607421875</v>
      </c>
      <c r="M65" s="6">
        <f>universe_strict!M65</f>
        <v>185.2528076171875</v>
      </c>
      <c r="N65" s="6">
        <f>universe_strict!N65</f>
        <v>457.67477416992188</v>
      </c>
      <c r="O65" s="6">
        <f>universe_strict!O65</f>
        <v>1739.127197265625</v>
      </c>
      <c r="P65" s="6">
        <f>universe_strict!P65</f>
        <v>802.72796630859375</v>
      </c>
      <c r="Q65" s="6">
        <f>universe_strict!Q65</f>
        <v>594.7222900390625</v>
      </c>
      <c r="R65" s="6">
        <f>universe_strict!R65</f>
        <v>0</v>
      </c>
      <c r="S65" s="6">
        <f>universe_strict!S65</f>
        <v>1136.025390625</v>
      </c>
      <c r="T65" s="9"/>
    </row>
    <row r="66" spans="1:20">
      <c r="A66" s="4" t="str">
        <f>universe_strict!A66</f>
        <v>Jammu &amp; Kashmir (union territory)</v>
      </c>
      <c r="B66" s="2" t="str">
        <f>LEFT(universe_strict!B66,FIND(")",universe_strict!B66))</f>
        <v>Medium (20-99)</v>
      </c>
      <c r="C66" s="6">
        <f>universe_strict!C66</f>
        <v>41.399566650390625</v>
      </c>
      <c r="D66" s="6">
        <f>universe_strict!D66</f>
        <v>6.7879271507263184</v>
      </c>
      <c r="E66" s="6">
        <f>universe_strict!E66</f>
        <v>5</v>
      </c>
      <c r="F66" s="6">
        <f>universe_strict!F66</f>
        <v>44.154453277587891</v>
      </c>
      <c r="G66" s="6">
        <f>universe_strict!G66</f>
        <v>19.129261016845703</v>
      </c>
      <c r="H66" s="6">
        <f>universe_strict!H66</f>
        <v>27.190311431884766</v>
      </c>
      <c r="I66" s="6">
        <f>universe_strict!I66</f>
        <v>36.886848449707031</v>
      </c>
      <c r="J66" s="6">
        <f>universe_strict!J66</f>
        <v>1</v>
      </c>
      <c r="K66" s="6">
        <f>universe_strict!K66</f>
        <v>0</v>
      </c>
      <c r="L66" s="6">
        <f>universe_strict!L66</f>
        <v>128.37281799316406</v>
      </c>
      <c r="M66" s="6">
        <f>universe_strict!M66</f>
        <v>2</v>
      </c>
      <c r="N66" s="6">
        <f>universe_strict!N66</f>
        <v>6.7497472763061523</v>
      </c>
      <c r="O66" s="6">
        <f>universe_strict!O66</f>
        <v>13.111721992492676</v>
      </c>
      <c r="P66" s="6">
        <f>universe_strict!P66</f>
        <v>68.579124450683594</v>
      </c>
      <c r="Q66" s="6">
        <f>universe_strict!Q66</f>
        <v>13.334636688232422</v>
      </c>
      <c r="R66" s="6">
        <f>universe_strict!R66</f>
        <v>0</v>
      </c>
      <c r="S66" s="6">
        <f>universe_strict!S66</f>
        <v>58.811985015869141</v>
      </c>
      <c r="T66" s="9"/>
    </row>
    <row r="67" spans="1:20">
      <c r="A67" s="4" t="str">
        <f>universe_strict!A67</f>
        <v>Jammu &amp; Kashmir (union territory)</v>
      </c>
      <c r="B67" s="2" t="str">
        <f>LEFT(universe_strict!B67,FIND(")",universe_strict!B67))</f>
        <v>Large (100-199)</v>
      </c>
      <c r="C67" s="6">
        <f>universe_strict!C67</f>
        <v>6.304443359375</v>
      </c>
      <c r="D67" s="6">
        <f>universe_strict!D67</f>
        <v>2.1001851558685303</v>
      </c>
      <c r="E67" s="6">
        <f>universe_strict!E67</f>
        <v>3.0798368453979492</v>
      </c>
      <c r="F67" s="6">
        <f>universe_strict!F67</f>
        <v>12.507538795471191</v>
      </c>
      <c r="G67" s="6">
        <f>universe_strict!G67</f>
        <v>1</v>
      </c>
      <c r="H67" s="6">
        <f>universe_strict!H67</f>
        <v>8.5290737152099609</v>
      </c>
      <c r="I67" s="6">
        <f>universe_strict!I67</f>
        <v>1.9021320343017578</v>
      </c>
      <c r="J67" s="6">
        <f>universe_strict!J67</f>
        <v>0</v>
      </c>
      <c r="K67" s="6">
        <f>universe_strict!K67</f>
        <v>1</v>
      </c>
      <c r="L67" s="6">
        <f>universe_strict!L67</f>
        <v>16.887954711914063</v>
      </c>
      <c r="M67" s="6">
        <f>universe_strict!M67</f>
        <v>1</v>
      </c>
      <c r="N67" s="6">
        <f>universe_strict!N67</f>
        <v>0</v>
      </c>
      <c r="O67" s="6">
        <f>universe_strict!O67</f>
        <v>1</v>
      </c>
      <c r="P67" s="6">
        <f>universe_strict!P67</f>
        <v>4.0615606307983398</v>
      </c>
      <c r="Q67" s="6">
        <f>universe_strict!Q67</f>
        <v>2</v>
      </c>
      <c r="R67" s="6">
        <f>universe_strict!R67</f>
        <v>0</v>
      </c>
      <c r="S67" s="6">
        <f>universe_strict!S67</f>
        <v>12.73750114440918</v>
      </c>
      <c r="T67" s="9"/>
    </row>
    <row r="68" spans="1:20">
      <c r="A68" s="4" t="str">
        <f>universe_strict!A68</f>
        <v>Jammu &amp; Kashmir (union territory)</v>
      </c>
      <c r="B68" s="2" t="str">
        <f>LEFT(universe_strict!B68,FIND(")",universe_strict!B68))</f>
        <v>Very large (200+)</v>
      </c>
      <c r="C68" s="6">
        <f>universe_strict!C68</f>
        <v>4.9607810974121094</v>
      </c>
      <c r="D68" s="6">
        <f>universe_strict!D68</f>
        <v>3</v>
      </c>
      <c r="E68" s="6">
        <f>universe_strict!E68</f>
        <v>0</v>
      </c>
      <c r="F68" s="6">
        <f>universe_strict!F68</f>
        <v>16.930852890014648</v>
      </c>
      <c r="G68" s="6">
        <f>universe_strict!G68</f>
        <v>5.1345281600952148</v>
      </c>
      <c r="H68" s="6">
        <f>universe_strict!H68</f>
        <v>4</v>
      </c>
      <c r="I68" s="6">
        <f>universe_strict!I68</f>
        <v>1.6838232278823853</v>
      </c>
      <c r="J68" s="6">
        <f>universe_strict!J68</f>
        <v>0</v>
      </c>
      <c r="K68" s="6">
        <f>universe_strict!K68</f>
        <v>0</v>
      </c>
      <c r="L68" s="6">
        <f>universe_strict!L68</f>
        <v>21.910383224487305</v>
      </c>
      <c r="M68" s="6">
        <f>universe_strict!M68</f>
        <v>0</v>
      </c>
      <c r="N68" s="6">
        <f>universe_strict!N68</f>
        <v>0</v>
      </c>
      <c r="O68" s="6">
        <f>universe_strict!O68</f>
        <v>0</v>
      </c>
      <c r="P68" s="6">
        <f>universe_strict!P68</f>
        <v>2</v>
      </c>
      <c r="Q68" s="6">
        <f>universe_strict!Q68</f>
        <v>1.5038571357727051</v>
      </c>
      <c r="R68" s="6">
        <f>universe_strict!R68</f>
        <v>0</v>
      </c>
      <c r="S68" s="6">
        <f>universe_strict!S68</f>
        <v>9.6648092269897461</v>
      </c>
      <c r="T68" s="9">
        <f>SUM(C68:S71)</f>
        <v>7703.2859650850296</v>
      </c>
    </row>
    <row r="69" spans="1:20">
      <c r="A69" s="4" t="str">
        <f>universe_strict!A69</f>
        <v>Jammu &amp; Kashmir (union territory)</v>
      </c>
      <c r="B69" s="2" t="str">
        <f>LEFT(universe_strict!B69,FIND(")",universe_strict!B69))</f>
        <v>Small and Medium (5-99)</v>
      </c>
      <c r="C69" s="6">
        <f>universe_strict!C69</f>
        <v>0</v>
      </c>
      <c r="D69" s="6">
        <f>universe_strict!D69</f>
        <v>0</v>
      </c>
      <c r="E69" s="6">
        <f>universe_strict!E69</f>
        <v>0</v>
      </c>
      <c r="F69" s="6">
        <f>universe_strict!F69</f>
        <v>0</v>
      </c>
      <c r="G69" s="6">
        <f>universe_strict!G69</f>
        <v>0</v>
      </c>
      <c r="H69" s="6">
        <f>universe_strict!H69</f>
        <v>0</v>
      </c>
      <c r="I69" s="6">
        <f>universe_strict!I69</f>
        <v>0</v>
      </c>
      <c r="J69" s="6">
        <f>universe_strict!J69</f>
        <v>0</v>
      </c>
      <c r="K69" s="6">
        <f>universe_strict!K69</f>
        <v>6.5472593307495117</v>
      </c>
      <c r="L69" s="6">
        <f>universe_strict!L69</f>
        <v>0</v>
      </c>
      <c r="M69" s="6">
        <f>universe_strict!M69</f>
        <v>0</v>
      </c>
      <c r="N69" s="6">
        <f>universe_strict!N69</f>
        <v>0</v>
      </c>
      <c r="O69" s="6">
        <f>universe_strict!O69</f>
        <v>0</v>
      </c>
      <c r="P69" s="6">
        <f>universe_strict!P69</f>
        <v>0</v>
      </c>
      <c r="Q69" s="6">
        <f>universe_strict!Q69</f>
        <v>0</v>
      </c>
      <c r="R69" s="6">
        <f>universe_strict!R69</f>
        <v>7.219602108001709</v>
      </c>
      <c r="S69" s="6">
        <f>universe_strict!S69</f>
        <v>0</v>
      </c>
      <c r="T69" s="9"/>
    </row>
    <row r="70" spans="1:20">
      <c r="A70" s="4" t="str">
        <f>universe_strict!A70</f>
        <v xml:space="preserve">Jharkhand </v>
      </c>
      <c r="B70" s="2" t="str">
        <f>LEFT(universe_strict!B70,FIND(")",universe_strict!B70))</f>
        <v>Small (5-19)</v>
      </c>
      <c r="C70" s="6">
        <f>universe_strict!C70</f>
        <v>207.6387939453125</v>
      </c>
      <c r="D70" s="6">
        <f>universe_strict!D70</f>
        <v>0</v>
      </c>
      <c r="E70" s="6">
        <f>universe_strict!E70</f>
        <v>333.02993774414063</v>
      </c>
      <c r="F70" s="6">
        <f>universe_strict!F70</f>
        <v>43.04302978515625</v>
      </c>
      <c r="G70" s="6">
        <f>universe_strict!G70</f>
        <v>353.67489624023438</v>
      </c>
      <c r="H70" s="6">
        <f>universe_strict!H70</f>
        <v>91.317314147949219</v>
      </c>
      <c r="I70" s="6">
        <f>universe_strict!I70</f>
        <v>136.90705871582031</v>
      </c>
      <c r="J70" s="6">
        <f>universe_strict!J70</f>
        <v>26.082521438598633</v>
      </c>
      <c r="K70" s="6">
        <f>universe_strict!K70</f>
        <v>112.14187622070313</v>
      </c>
      <c r="L70" s="6">
        <f>universe_strict!L70</f>
        <v>719.54693603515625</v>
      </c>
      <c r="M70" s="6">
        <f>universe_strict!M70</f>
        <v>0</v>
      </c>
      <c r="N70" s="6">
        <f>universe_strict!N70</f>
        <v>159.39167785644531</v>
      </c>
      <c r="O70" s="6">
        <f>universe_strict!O70</f>
        <v>2258.48095703125</v>
      </c>
      <c r="P70" s="6">
        <f>universe_strict!P70</f>
        <v>208.75062561035156</v>
      </c>
      <c r="Q70" s="6">
        <f>universe_strict!Q70</f>
        <v>1118.7255859375</v>
      </c>
      <c r="R70" s="6">
        <f>universe_strict!R70</f>
        <v>13.160130500793457</v>
      </c>
      <c r="S70" s="6">
        <f>universe_strict!S70</f>
        <v>1332.2034912109375</v>
      </c>
      <c r="T70" s="9"/>
    </row>
    <row r="71" spans="1:20">
      <c r="A71" s="4" t="str">
        <f>universe_strict!A71</f>
        <v xml:space="preserve">Jharkhand </v>
      </c>
      <c r="B71" s="2" t="str">
        <f>LEFT(universe_strict!B71,FIND(")",universe_strict!B71))</f>
        <v>Medium (20-99)</v>
      </c>
      <c r="C71" s="6">
        <f>universe_strict!C71</f>
        <v>22.717533111572266</v>
      </c>
      <c r="D71" s="6">
        <f>universe_strict!D71</f>
        <v>0</v>
      </c>
      <c r="E71" s="6">
        <f>universe_strict!E71</f>
        <v>0</v>
      </c>
      <c r="F71" s="6">
        <f>universe_strict!F71</f>
        <v>9.6248607635498047</v>
      </c>
      <c r="G71" s="6">
        <f>universe_strict!G71</f>
        <v>197.98959350585938</v>
      </c>
      <c r="H71" s="6">
        <f>universe_strict!H71</f>
        <v>43.798316955566406</v>
      </c>
      <c r="I71" s="6">
        <f>universe_strict!I71</f>
        <v>20.179409027099609</v>
      </c>
      <c r="J71" s="6">
        <f>universe_strict!J71</f>
        <v>8.6102094650268555</v>
      </c>
      <c r="K71" s="6">
        <f>universe_strict!K71</f>
        <v>19.718652725219727</v>
      </c>
      <c r="L71" s="6">
        <f>universe_strict!L71</f>
        <v>87.044418334960938</v>
      </c>
      <c r="M71" s="6">
        <f>universe_strict!M71</f>
        <v>0</v>
      </c>
      <c r="N71" s="6">
        <f>universe_strict!N71</f>
        <v>2</v>
      </c>
      <c r="O71" s="6">
        <f>universe_strict!O71</f>
        <v>13.761292457580566</v>
      </c>
      <c r="P71" s="6">
        <f>universe_strict!P71</f>
        <v>10.976620674133301</v>
      </c>
      <c r="Q71" s="6">
        <f>universe_strict!Q71</f>
        <v>7.2825970649719238</v>
      </c>
      <c r="R71" s="6">
        <f>universe_strict!R71</f>
        <v>0</v>
      </c>
      <c r="S71" s="6">
        <f>universe_strict!S71</f>
        <v>60.931732177734375</v>
      </c>
      <c r="T71" s="9"/>
    </row>
    <row r="72" spans="1:20">
      <c r="A72" s="4" t="str">
        <f>universe_strict!A72</f>
        <v xml:space="preserve">Jharkhand </v>
      </c>
      <c r="B72" s="2" t="str">
        <f>LEFT(universe_strict!B72,FIND(")",universe_strict!B72))</f>
        <v>Large (100-199)</v>
      </c>
      <c r="C72" s="6">
        <f>universe_strict!C72</f>
        <v>2.544912576675415</v>
      </c>
      <c r="D72" s="6">
        <f>universe_strict!D72</f>
        <v>1</v>
      </c>
      <c r="E72" s="6">
        <f>universe_strict!E72</f>
        <v>0</v>
      </c>
      <c r="F72" s="6">
        <f>universe_strict!F72</f>
        <v>2</v>
      </c>
      <c r="G72" s="6">
        <f>universe_strict!G72</f>
        <v>3.2703971862792969</v>
      </c>
      <c r="H72" s="6">
        <f>universe_strict!H72</f>
        <v>2.3055863380432129</v>
      </c>
      <c r="I72" s="6">
        <f>universe_strict!I72</f>
        <v>3</v>
      </c>
      <c r="J72" s="6">
        <f>universe_strict!J72</f>
        <v>4.0191268920898438</v>
      </c>
      <c r="K72" s="6">
        <f>universe_strict!K72</f>
        <v>8</v>
      </c>
      <c r="L72" s="6">
        <f>universe_strict!L72</f>
        <v>9.9820938110351563</v>
      </c>
      <c r="M72" s="6">
        <f>universe_strict!M72</f>
        <v>0</v>
      </c>
      <c r="N72" s="6">
        <f>universe_strict!N72</f>
        <v>0</v>
      </c>
      <c r="O72" s="6">
        <f>universe_strict!O72</f>
        <v>0</v>
      </c>
      <c r="P72" s="6">
        <f>universe_strict!P72</f>
        <v>1</v>
      </c>
      <c r="Q72" s="6">
        <f>universe_strict!Q72</f>
        <v>0</v>
      </c>
      <c r="R72" s="6">
        <f>universe_strict!R72</f>
        <v>0</v>
      </c>
      <c r="S72" s="6">
        <f>universe_strict!S72</f>
        <v>4.4072084426879883</v>
      </c>
      <c r="T72" s="9">
        <f>SUM(C72:S75)</f>
        <v>182.47742986679077</v>
      </c>
    </row>
    <row r="73" spans="1:20">
      <c r="A73" s="4" t="str">
        <f>universe_strict!A73</f>
        <v xml:space="preserve">Jharkhand </v>
      </c>
      <c r="B73" s="2" t="str">
        <f>LEFT(universe_strict!B73,FIND(")",universe_strict!B73))</f>
        <v>Very large (200+)</v>
      </c>
      <c r="C73" s="6">
        <f>universe_strict!C73</f>
        <v>1.7522023916244507</v>
      </c>
      <c r="D73" s="6">
        <f>universe_strict!D73</f>
        <v>2.2514424324035645</v>
      </c>
      <c r="E73" s="6">
        <f>universe_strict!E73</f>
        <v>0</v>
      </c>
      <c r="F73" s="6">
        <f>universe_strict!F73</f>
        <v>2.3937389850616455</v>
      </c>
      <c r="G73" s="6">
        <f>universe_strict!G73</f>
        <v>4.4414000511169434</v>
      </c>
      <c r="H73" s="6">
        <f>universe_strict!H73</f>
        <v>16.910919189453125</v>
      </c>
      <c r="I73" s="6">
        <f>universe_strict!I73</f>
        <v>1</v>
      </c>
      <c r="J73" s="6">
        <f>universe_strict!J73</f>
        <v>4.1044659614562988</v>
      </c>
      <c r="K73" s="6">
        <f>universe_strict!K73</f>
        <v>15.586355209350586</v>
      </c>
      <c r="L73" s="6">
        <f>universe_strict!L73</f>
        <v>6.8182253837585449</v>
      </c>
      <c r="M73" s="6">
        <f>universe_strict!M73</f>
        <v>0</v>
      </c>
      <c r="N73" s="6">
        <f>universe_strict!N73</f>
        <v>0</v>
      </c>
      <c r="O73" s="6">
        <f>universe_strict!O73</f>
        <v>1</v>
      </c>
      <c r="P73" s="6">
        <f>universe_strict!P73</f>
        <v>1.0885194540023804</v>
      </c>
      <c r="Q73" s="6">
        <f>universe_strict!Q73</f>
        <v>1</v>
      </c>
      <c r="R73" s="6">
        <f>universe_strict!R73</f>
        <v>0</v>
      </c>
      <c r="S73" s="6">
        <f>universe_strict!S73</f>
        <v>2.6009271144866943</v>
      </c>
      <c r="T73" s="9"/>
    </row>
    <row r="74" spans="1:20">
      <c r="A74" s="4" t="str">
        <f>universe_strict!A74</f>
        <v xml:space="preserve">Jharkhand </v>
      </c>
      <c r="B74" s="2" t="str">
        <f>LEFT(universe_strict!B74,FIND(")",universe_strict!B74))</f>
        <v>Small and Medium (5-99)</v>
      </c>
      <c r="C74" s="6">
        <f>universe_strict!C74</f>
        <v>0</v>
      </c>
      <c r="D74" s="6">
        <f>universe_strict!D74</f>
        <v>78.999908447265625</v>
      </c>
      <c r="E74" s="6">
        <f>universe_strict!E74</f>
        <v>0</v>
      </c>
      <c r="F74" s="6">
        <f>universe_strict!F74</f>
        <v>0</v>
      </c>
      <c r="G74" s="6">
        <f>universe_strict!G74</f>
        <v>0</v>
      </c>
      <c r="H74" s="6">
        <f>universe_strict!H74</f>
        <v>0</v>
      </c>
      <c r="I74" s="6">
        <f>universe_strict!I74</f>
        <v>0</v>
      </c>
      <c r="J74" s="6">
        <f>universe_strict!J74</f>
        <v>0</v>
      </c>
      <c r="K74" s="6">
        <f>universe_strict!K74</f>
        <v>0</v>
      </c>
      <c r="L74" s="6">
        <f>universe_strict!L74</f>
        <v>0</v>
      </c>
      <c r="M74" s="6">
        <f>universe_strict!M74</f>
        <v>0</v>
      </c>
      <c r="N74" s="6">
        <f>universe_strict!N74</f>
        <v>0</v>
      </c>
      <c r="O74" s="6">
        <f>universe_strict!O74</f>
        <v>0</v>
      </c>
      <c r="P74" s="6">
        <f>universe_strict!P74</f>
        <v>0</v>
      </c>
      <c r="Q74" s="6">
        <f>universe_strict!Q74</f>
        <v>0</v>
      </c>
      <c r="R74" s="6">
        <f>universe_strict!R74</f>
        <v>0</v>
      </c>
      <c r="S74" s="6">
        <f>universe_strict!S74</f>
        <v>0</v>
      </c>
      <c r="T74" s="9"/>
    </row>
    <row r="75" spans="1:20">
      <c r="A75" s="4" t="str">
        <f>universe_strict!A75</f>
        <v xml:space="preserve">Jharkhand </v>
      </c>
      <c r="B75" s="2" t="str">
        <f>LEFT(universe_strict!B75,FIND(")",universe_strict!B75))</f>
        <v>Medium, Large and Very Large (20+)</v>
      </c>
      <c r="C75" s="6">
        <f>universe_strict!C75</f>
        <v>0</v>
      </c>
      <c r="D75" s="6">
        <f>universe_strict!D75</f>
        <v>0</v>
      </c>
      <c r="E75" s="6">
        <f>universe_strict!E75</f>
        <v>1</v>
      </c>
      <c r="F75" s="6">
        <f>universe_strict!F75</f>
        <v>0</v>
      </c>
      <c r="G75" s="6">
        <f>universe_strict!G75</f>
        <v>0</v>
      </c>
      <c r="H75" s="6">
        <f>universe_strict!H75</f>
        <v>0</v>
      </c>
      <c r="I75" s="6">
        <f>universe_strict!I75</f>
        <v>0</v>
      </c>
      <c r="J75" s="6">
        <f>universe_strict!J75</f>
        <v>0</v>
      </c>
      <c r="K75" s="6">
        <f>universe_strict!K75</f>
        <v>0</v>
      </c>
      <c r="L75" s="6">
        <f>universe_strict!L75</f>
        <v>0</v>
      </c>
      <c r="M75" s="6">
        <f>universe_strict!M75</f>
        <v>0</v>
      </c>
      <c r="N75" s="6">
        <f>universe_strict!N75</f>
        <v>0</v>
      </c>
      <c r="O75" s="6">
        <f>universe_strict!O75</f>
        <v>0</v>
      </c>
      <c r="P75" s="6">
        <f>universe_strict!P75</f>
        <v>0</v>
      </c>
      <c r="Q75" s="6">
        <f>universe_strict!Q75</f>
        <v>0</v>
      </c>
      <c r="R75" s="6">
        <f>universe_strict!R75</f>
        <v>0</v>
      </c>
      <c r="S75" s="6">
        <f>universe_strict!S75</f>
        <v>0</v>
      </c>
      <c r="T75" s="9"/>
    </row>
    <row r="76" spans="1:20">
      <c r="A76" s="4" t="str">
        <f>universe_strict!A76</f>
        <v xml:space="preserve">Jharkhand </v>
      </c>
      <c r="B76" s="2" t="str">
        <f>LEFT(universe_strict!B76,FIND(")",universe_strict!B76))</f>
        <v>All Sizes (5+)</v>
      </c>
      <c r="C76" s="6">
        <f>universe_strict!C76</f>
        <v>0</v>
      </c>
      <c r="D76" s="6">
        <f>universe_strict!D76</f>
        <v>0</v>
      </c>
      <c r="E76" s="6">
        <f>universe_strict!E76</f>
        <v>0</v>
      </c>
      <c r="F76" s="6">
        <f>universe_strict!F76</f>
        <v>0</v>
      </c>
      <c r="G76" s="6">
        <f>universe_strict!G76</f>
        <v>0</v>
      </c>
      <c r="H76" s="6">
        <f>universe_strict!H76</f>
        <v>0</v>
      </c>
      <c r="I76" s="6">
        <f>universe_strict!I76</f>
        <v>0</v>
      </c>
      <c r="J76" s="6">
        <f>universe_strict!J76</f>
        <v>0</v>
      </c>
      <c r="K76" s="6">
        <f>universe_strict!K76</f>
        <v>0</v>
      </c>
      <c r="L76" s="6">
        <f>universe_strict!L76</f>
        <v>0</v>
      </c>
      <c r="M76" s="6">
        <f>universe_strict!M76</f>
        <v>18.54704475402832</v>
      </c>
      <c r="N76" s="6">
        <f>universe_strict!N76</f>
        <v>0</v>
      </c>
      <c r="O76" s="6">
        <f>universe_strict!O76</f>
        <v>0</v>
      </c>
      <c r="P76" s="6">
        <f>universe_strict!P76</f>
        <v>0</v>
      </c>
      <c r="Q76" s="6">
        <f>universe_strict!Q76</f>
        <v>0</v>
      </c>
      <c r="R76" s="6">
        <f>universe_strict!R76</f>
        <v>0</v>
      </c>
      <c r="S76" s="6">
        <f>universe_strict!S76</f>
        <v>0</v>
      </c>
      <c r="T76" s="9">
        <f>SUM(C76:S79)</f>
        <v>55128.356161594391</v>
      </c>
    </row>
    <row r="77" spans="1:20">
      <c r="A77" s="4" t="str">
        <f>universe_strict!A77</f>
        <v xml:space="preserve">Karnataka </v>
      </c>
      <c r="B77" s="2" t="str">
        <f>LEFT(universe_strict!B77,FIND(")",universe_strict!B77))</f>
        <v>Small (5-19)</v>
      </c>
      <c r="C77" s="6">
        <f>universe_strict!C77</f>
        <v>3341.7001953125</v>
      </c>
      <c r="D77" s="6">
        <f>universe_strict!D77</f>
        <v>3071.81787109375</v>
      </c>
      <c r="E77" s="6">
        <f>universe_strict!E77</f>
        <v>1941.4654541015625</v>
      </c>
      <c r="F77" s="6">
        <f>universe_strict!F77</f>
        <v>516.4356689453125</v>
      </c>
      <c r="G77" s="6">
        <f>universe_strict!G77</f>
        <v>1380.9031982421875</v>
      </c>
      <c r="H77" s="6">
        <f>universe_strict!H77</f>
        <v>546.05987548828125</v>
      </c>
      <c r="I77" s="6">
        <f>universe_strict!I77</f>
        <v>1474.59033203125</v>
      </c>
      <c r="J77" s="6">
        <f>universe_strict!J77</f>
        <v>344.93017578125</v>
      </c>
      <c r="K77" s="6">
        <f>universe_strict!K77</f>
        <v>130.21141052246094</v>
      </c>
      <c r="L77" s="6">
        <f>universe_strict!L77</f>
        <v>5569.8427734375</v>
      </c>
      <c r="M77" s="6">
        <f>universe_strict!M77</f>
        <v>1392.9073486328125</v>
      </c>
      <c r="N77" s="6">
        <f>universe_strict!N77</f>
        <v>2504.050537109375</v>
      </c>
      <c r="O77" s="6">
        <f>universe_strict!O77</f>
        <v>13433.244140625</v>
      </c>
      <c r="P77" s="6">
        <f>universe_strict!P77</f>
        <v>1794.6866455078125</v>
      </c>
      <c r="Q77" s="6">
        <f>universe_strict!Q77</f>
        <v>6512.91162109375</v>
      </c>
      <c r="R77" s="6">
        <f>universe_strict!R77</f>
        <v>416.582275390625</v>
      </c>
      <c r="S77" s="6">
        <f>universe_strict!S77</f>
        <v>6292.32861328125</v>
      </c>
      <c r="T77" s="9"/>
    </row>
    <row r="78" spans="1:20">
      <c r="A78" s="4" t="str">
        <f>universe_strict!A78</f>
        <v xml:space="preserve">Karnataka </v>
      </c>
      <c r="B78" s="2" t="str">
        <f>LEFT(universe_strict!B78,FIND(")",universe_strict!B78))</f>
        <v>Medium (20-99)</v>
      </c>
      <c r="C78" s="6">
        <f>universe_strict!C78</f>
        <v>295.75762939453125</v>
      </c>
      <c r="D78" s="6">
        <f>universe_strict!D78</f>
        <v>62.850341796875</v>
      </c>
      <c r="E78" s="6">
        <f>universe_strict!E78</f>
        <v>189.09815979003906</v>
      </c>
      <c r="F78" s="6">
        <f>universe_strict!F78</f>
        <v>126.45272827148438</v>
      </c>
      <c r="G78" s="6">
        <f>universe_strict!G78</f>
        <v>149.16561889648438</v>
      </c>
      <c r="H78" s="6">
        <f>universe_strict!H78</f>
        <v>106.37850952148438</v>
      </c>
      <c r="I78" s="6">
        <f>universe_strict!I78</f>
        <v>356.98464965820313</v>
      </c>
      <c r="J78" s="6">
        <f>universe_strict!J78</f>
        <v>294.70681762695313</v>
      </c>
      <c r="K78" s="6">
        <f>universe_strict!K78</f>
        <v>84.824508666992188</v>
      </c>
      <c r="L78" s="6">
        <f>universe_strict!L78</f>
        <v>775.67236328125</v>
      </c>
      <c r="M78" s="6">
        <f>universe_strict!M78</f>
        <v>87.432884216308594</v>
      </c>
      <c r="N78" s="6">
        <f>universe_strict!N78</f>
        <v>116.05784606933594</v>
      </c>
      <c r="O78" s="6">
        <f>universe_strict!O78</f>
        <v>367.59765625</v>
      </c>
      <c r="P78" s="6">
        <f>universe_strict!P78</f>
        <v>128.61332702636719</v>
      </c>
      <c r="Q78" s="6">
        <f>universe_strict!Q78</f>
        <v>294.39581298828125</v>
      </c>
      <c r="R78" s="6">
        <f>universe_strict!R78</f>
        <v>63.080287933349609</v>
      </c>
      <c r="S78" s="6">
        <f>universe_strict!S78</f>
        <v>537.7940673828125</v>
      </c>
      <c r="T78" s="9"/>
    </row>
    <row r="79" spans="1:20">
      <c r="A79" s="4" t="str">
        <f>universe_strict!A79</f>
        <v xml:space="preserve">Karnataka </v>
      </c>
      <c r="B79" s="2" t="str">
        <f>LEFT(universe_strict!B79,FIND(")",universe_strict!B79))</f>
        <v>Large (100-199)</v>
      </c>
      <c r="C79" s="6">
        <f>universe_strict!C79</f>
        <v>33.787357330322266</v>
      </c>
      <c r="D79" s="6">
        <f>universe_strict!D79</f>
        <v>17.096258163452148</v>
      </c>
      <c r="E79" s="6">
        <f>universe_strict!E79</f>
        <v>41.780178070068359</v>
      </c>
      <c r="F79" s="6">
        <f>universe_strict!F79</f>
        <v>17.777616500854492</v>
      </c>
      <c r="G79" s="6">
        <f>universe_strict!G79</f>
        <v>14.571139335632324</v>
      </c>
      <c r="H79" s="6">
        <f>universe_strict!H79</f>
        <v>9.4289617538452148</v>
      </c>
      <c r="I79" s="6">
        <f>universe_strict!I79</f>
        <v>24.848075866699219</v>
      </c>
      <c r="J79" s="6">
        <f>universe_strict!J79</f>
        <v>34.626190185546875</v>
      </c>
      <c r="K79" s="6">
        <f>universe_strict!K79</f>
        <v>20.516164779663086</v>
      </c>
      <c r="L79" s="6">
        <f>universe_strict!L79</f>
        <v>94.497268676757813</v>
      </c>
      <c r="M79" s="6">
        <f>universe_strict!M79</f>
        <v>4.0462007522583008</v>
      </c>
      <c r="N79" s="6">
        <f>universe_strict!N79</f>
        <v>6.9368319511413574</v>
      </c>
      <c r="O79" s="6">
        <f>universe_strict!O79</f>
        <v>0</v>
      </c>
      <c r="P79" s="6">
        <f>universe_strict!P79</f>
        <v>8.6728267669677734</v>
      </c>
      <c r="Q79" s="6">
        <f>universe_strict!Q79</f>
        <v>10.669388771057129</v>
      </c>
      <c r="R79" s="6">
        <f>universe_strict!R79</f>
        <v>12.339810371398926</v>
      </c>
      <c r="S79" s="6">
        <f>universe_strict!S79</f>
        <v>56.683502197265625</v>
      </c>
      <c r="T79" s="9"/>
    </row>
    <row r="80" spans="1:20">
      <c r="A80" s="4" t="str">
        <f>universe_strict!A80</f>
        <v xml:space="preserve">Karnataka </v>
      </c>
      <c r="B80" s="2" t="str">
        <f>LEFT(universe_strict!B80,FIND(")",universe_strict!B80))</f>
        <v>Very large (200+)</v>
      </c>
      <c r="C80" s="6">
        <f>universe_strict!C80</f>
        <v>65.427177429199219</v>
      </c>
      <c r="D80" s="6">
        <f>universe_strict!D80</f>
        <v>14.011462211608887</v>
      </c>
      <c r="E80" s="6">
        <f>universe_strict!E80</f>
        <v>209.12530517578125</v>
      </c>
      <c r="F80" s="6">
        <f>universe_strict!F80</f>
        <v>27.941635131835938</v>
      </c>
      <c r="G80" s="6">
        <f>universe_strict!G80</f>
        <v>10.687578201293945</v>
      </c>
      <c r="H80" s="6">
        <f>universe_strict!H80</f>
        <v>15.604875564575195</v>
      </c>
      <c r="I80" s="6">
        <f>universe_strict!I80</f>
        <v>27.918317794799805</v>
      </c>
      <c r="J80" s="6">
        <f>universe_strict!J80</f>
        <v>51.086875915527344</v>
      </c>
      <c r="K80" s="6">
        <f>universe_strict!K80</f>
        <v>48.293113708496094</v>
      </c>
      <c r="L80" s="6">
        <f>universe_strict!L80</f>
        <v>183.06401062011719</v>
      </c>
      <c r="M80" s="6">
        <f>universe_strict!M80</f>
        <v>10</v>
      </c>
      <c r="N80" s="6">
        <f>universe_strict!N80</f>
        <v>4.6958203315734863</v>
      </c>
      <c r="O80" s="6">
        <f>universe_strict!O80</f>
        <v>0</v>
      </c>
      <c r="P80" s="6">
        <f>universe_strict!P80</f>
        <v>4.5161423683166504</v>
      </c>
      <c r="Q80" s="6">
        <f>universe_strict!Q80</f>
        <v>4.533531665802002</v>
      </c>
      <c r="R80" s="6">
        <f>universe_strict!R80</f>
        <v>20.644180297851563</v>
      </c>
      <c r="S80" s="6">
        <f>universe_strict!S80</f>
        <v>109.66300201416016</v>
      </c>
      <c r="T80" s="9">
        <f>SUM(C80:S87)</f>
        <v>82521.945875644684</v>
      </c>
    </row>
    <row r="81" spans="1:20">
      <c r="A81" s="4" t="str">
        <f>universe_strict!A81</f>
        <v xml:space="preserve">Karnataka </v>
      </c>
      <c r="B81" s="2" t="str">
        <f>LEFT(universe_strict!B81,FIND(")",universe_strict!B81))</f>
        <v>Large and Very Large (100+)</v>
      </c>
      <c r="C81" s="6">
        <f>universe_strict!C81</f>
        <v>0</v>
      </c>
      <c r="D81" s="6">
        <f>universe_strict!D81</f>
        <v>0</v>
      </c>
      <c r="E81" s="6">
        <f>universe_strict!E81</f>
        <v>0</v>
      </c>
      <c r="F81" s="6">
        <f>universe_strict!F81</f>
        <v>0</v>
      </c>
      <c r="G81" s="6">
        <f>universe_strict!G81</f>
        <v>0</v>
      </c>
      <c r="H81" s="6">
        <f>universe_strict!H81</f>
        <v>0</v>
      </c>
      <c r="I81" s="6">
        <f>universe_strict!I81</f>
        <v>0</v>
      </c>
      <c r="J81" s="6">
        <f>universe_strict!J81</f>
        <v>0</v>
      </c>
      <c r="K81" s="6">
        <f>universe_strict!K81</f>
        <v>0</v>
      </c>
      <c r="L81" s="6">
        <f>universe_strict!L81</f>
        <v>0</v>
      </c>
      <c r="M81" s="6">
        <f>universe_strict!M81</f>
        <v>0</v>
      </c>
      <c r="N81" s="6">
        <f>universe_strict!N81</f>
        <v>0</v>
      </c>
      <c r="O81" s="6">
        <f>universe_strict!O81</f>
        <v>2.6997020244598389</v>
      </c>
      <c r="P81" s="6">
        <f>universe_strict!P81</f>
        <v>0</v>
      </c>
      <c r="Q81" s="6">
        <f>universe_strict!Q81</f>
        <v>0</v>
      </c>
      <c r="R81" s="6">
        <f>universe_strict!R81</f>
        <v>0</v>
      </c>
      <c r="S81" s="6">
        <f>universe_strict!S81</f>
        <v>0</v>
      </c>
      <c r="T81" s="9"/>
    </row>
    <row r="82" spans="1:20">
      <c r="A82" s="4" t="str">
        <f>universe_strict!A82</f>
        <v xml:space="preserve">Kerala </v>
      </c>
      <c r="B82" s="2" t="str">
        <f>LEFT(universe_strict!B82,FIND(")",universe_strict!B82))</f>
        <v>Small (5-19)</v>
      </c>
      <c r="C82" s="6">
        <f>universe_strict!C82</f>
        <v>1598.66357421875</v>
      </c>
      <c r="D82" s="6">
        <f>universe_strict!D82</f>
        <v>1047.5687255859375</v>
      </c>
      <c r="E82" s="6">
        <f>universe_strict!E82</f>
        <v>1778.060791015625</v>
      </c>
      <c r="F82" s="6">
        <f>universe_strict!F82</f>
        <v>417.2423095703125</v>
      </c>
      <c r="G82" s="6">
        <f>universe_strict!G82</f>
        <v>1960.224365234375</v>
      </c>
      <c r="H82" s="6">
        <f>universe_strict!H82</f>
        <v>248.16371154785156</v>
      </c>
      <c r="I82" s="6">
        <f>universe_strict!I82</f>
        <v>1595.675537109375</v>
      </c>
      <c r="J82" s="6">
        <f>universe_strict!J82</f>
        <v>86.383735656738281</v>
      </c>
      <c r="K82" s="6">
        <f>universe_strict!K82</f>
        <v>32.331336975097656</v>
      </c>
      <c r="L82" s="6">
        <f>universe_strict!L82</f>
        <v>7014.6337890625</v>
      </c>
      <c r="M82" s="6">
        <f>universe_strict!M82</f>
        <v>3696.727294921875</v>
      </c>
      <c r="N82" s="6">
        <f>universe_strict!N82</f>
        <v>2351.53515625</v>
      </c>
      <c r="O82" s="6">
        <f>universe_strict!O82</f>
        <v>10420.322265625</v>
      </c>
      <c r="P82" s="6">
        <f>universe_strict!P82</f>
        <v>1303.246337890625</v>
      </c>
      <c r="Q82" s="6">
        <f>universe_strict!Q82</f>
        <v>5141.5556640625</v>
      </c>
      <c r="R82" s="6">
        <f>universe_strict!R82</f>
        <v>430.24282836914063</v>
      </c>
      <c r="S82" s="6">
        <f>universe_strict!S82</f>
        <v>7416.54345703125</v>
      </c>
      <c r="T82" s="9"/>
    </row>
    <row r="83" spans="1:20">
      <c r="A83" s="4" t="str">
        <f>universe_strict!A83</f>
        <v xml:space="preserve">Kerala </v>
      </c>
      <c r="B83" s="2" t="str">
        <f>LEFT(universe_strict!B83,FIND(")",universe_strict!B83))</f>
        <v>Medium (20-99)</v>
      </c>
      <c r="C83" s="6">
        <f>universe_strict!C83</f>
        <v>185.17263793945313</v>
      </c>
      <c r="D83" s="6">
        <f>universe_strict!D83</f>
        <v>79.539543151855469</v>
      </c>
      <c r="E83" s="6">
        <f>universe_strict!E83</f>
        <v>14.612809181213379</v>
      </c>
      <c r="F83" s="6">
        <f>universe_strict!F83</f>
        <v>20.41792106628418</v>
      </c>
      <c r="G83" s="6">
        <f>universe_strict!G83</f>
        <v>82.981658935546875</v>
      </c>
      <c r="H83" s="6">
        <f>universe_strict!H83</f>
        <v>21.568988800048828</v>
      </c>
      <c r="I83" s="6">
        <f>universe_strict!I83</f>
        <v>29.008892059326172</v>
      </c>
      <c r="J83" s="6">
        <f>universe_strict!J83</f>
        <v>14.597682952880859</v>
      </c>
      <c r="K83" s="6">
        <f>universe_strict!K83</f>
        <v>0</v>
      </c>
      <c r="L83" s="6">
        <f>universe_strict!L83</f>
        <v>508.54177856445313</v>
      </c>
      <c r="M83" s="6">
        <f>universe_strict!M83</f>
        <v>102.75704193115234</v>
      </c>
      <c r="N83" s="6">
        <f>universe_strict!N83</f>
        <v>111.05930328369141</v>
      </c>
      <c r="O83" s="6">
        <f>universe_strict!O83</f>
        <v>376.29885864257813</v>
      </c>
      <c r="P83" s="6">
        <f>universe_strict!P83</f>
        <v>245.70223999023438</v>
      </c>
      <c r="Q83" s="6">
        <f>universe_strict!Q83</f>
        <v>134.723876953125</v>
      </c>
      <c r="R83" s="6">
        <f>universe_strict!R83</f>
        <v>115.04309844970703</v>
      </c>
      <c r="S83" s="6">
        <f>universe_strict!S83</f>
        <v>575.3681640625</v>
      </c>
      <c r="T83" s="9"/>
    </row>
    <row r="84" spans="1:20">
      <c r="A84" s="4" t="str">
        <f>universe_strict!A84</f>
        <v xml:space="preserve">Kerala </v>
      </c>
      <c r="B84" s="2" t="str">
        <f>LEFT(universe_strict!B84,FIND(")",universe_strict!B84))</f>
        <v>Large (100-199)</v>
      </c>
      <c r="C84" s="6">
        <f>universe_strict!C84</f>
        <v>52.444606781005859</v>
      </c>
      <c r="D84" s="6">
        <f>universe_strict!D84</f>
        <v>10.840203285217285</v>
      </c>
      <c r="E84" s="6">
        <f>universe_strict!E84</f>
        <v>3</v>
      </c>
      <c r="F84" s="6">
        <f>universe_strict!F84</f>
        <v>3.1586530208587646</v>
      </c>
      <c r="G84" s="6">
        <f>universe_strict!G84</f>
        <v>10.115150451660156</v>
      </c>
      <c r="H84" s="6">
        <f>universe_strict!H84</f>
        <v>6</v>
      </c>
      <c r="I84" s="6">
        <f>universe_strict!I84</f>
        <v>3.1318354606628418</v>
      </c>
      <c r="J84" s="6">
        <f>universe_strict!J84</f>
        <v>5.6908202171325684</v>
      </c>
      <c r="K84" s="6">
        <f>universe_strict!K84</f>
        <v>0</v>
      </c>
      <c r="L84" s="6">
        <f>universe_strict!L84</f>
        <v>52.018894195556641</v>
      </c>
      <c r="M84" s="6">
        <f>universe_strict!M84</f>
        <v>3.989962100982666</v>
      </c>
      <c r="N84" s="6">
        <f>universe_strict!N84</f>
        <v>4.0237741470336914</v>
      </c>
      <c r="O84" s="6">
        <f>universe_strict!O84</f>
        <v>24.4913330078125</v>
      </c>
      <c r="P84" s="6">
        <f>universe_strict!P84</f>
        <v>17.328153610229492</v>
      </c>
      <c r="Q84" s="6">
        <f>universe_strict!Q84</f>
        <v>2.8056252002716064</v>
      </c>
      <c r="R84" s="6">
        <f>universe_strict!R84</f>
        <v>19.31475830078125</v>
      </c>
      <c r="S84" s="6">
        <f>universe_strict!S84</f>
        <v>43.574577331542969</v>
      </c>
      <c r="T84" s="9"/>
    </row>
    <row r="85" spans="1:20">
      <c r="A85" s="4" t="str">
        <f>universe_strict!A85</f>
        <v xml:space="preserve">Kerala </v>
      </c>
      <c r="B85" s="2" t="str">
        <f>LEFT(universe_strict!B85,FIND(")",universe_strict!B85))</f>
        <v>Very large (200+)</v>
      </c>
      <c r="C85" s="6">
        <f>universe_strict!C85</f>
        <v>129.12039184570313</v>
      </c>
      <c r="D85" s="6">
        <f>universe_strict!D85</f>
        <v>26.098243713378906</v>
      </c>
      <c r="E85" s="6">
        <f>universe_strict!E85</f>
        <v>4.0023031234741211</v>
      </c>
      <c r="F85" s="6">
        <f>universe_strict!F85</f>
        <v>7.4563541412353516</v>
      </c>
      <c r="G85" s="6">
        <f>universe_strict!G85</f>
        <v>9.8539848327636719</v>
      </c>
      <c r="H85" s="6">
        <f>universe_strict!H85</f>
        <v>5</v>
      </c>
      <c r="I85" s="6">
        <f>universe_strict!I85</f>
        <v>3</v>
      </c>
      <c r="J85" s="6">
        <f>universe_strict!J85</f>
        <v>4.0668849945068359</v>
      </c>
      <c r="K85" s="6">
        <f>universe_strict!K85</f>
        <v>0</v>
      </c>
      <c r="L85" s="6">
        <f>universe_strict!L85</f>
        <v>53.181777954101563</v>
      </c>
      <c r="M85" s="6">
        <f>universe_strict!M85</f>
        <v>2.3546881675720215</v>
      </c>
      <c r="N85" s="6">
        <f>universe_strict!N85</f>
        <v>3.5619633197784424</v>
      </c>
      <c r="O85" s="6">
        <f>universe_strict!O85</f>
        <v>9.6870098114013672</v>
      </c>
      <c r="P85" s="6">
        <f>universe_strict!P85</f>
        <v>2.9689147472381592</v>
      </c>
      <c r="Q85" s="6">
        <f>universe_strict!Q85</f>
        <v>1.2418110370635986</v>
      </c>
      <c r="R85" s="6">
        <f>universe_strict!R85</f>
        <v>17.525442123413086</v>
      </c>
      <c r="S85" s="6">
        <f>universe_strict!S85</f>
        <v>23.055421829223633</v>
      </c>
      <c r="T85" s="9"/>
    </row>
    <row r="86" spans="1:20">
      <c r="A86" s="4" t="str">
        <f>universe_strict!A86</f>
        <v xml:space="preserve">Kerala </v>
      </c>
      <c r="B86" s="2" t="str">
        <f>LEFT(universe_strict!B86,FIND(")",universe_strict!B86))</f>
        <v>Medium, Large and Very Large (20+)</v>
      </c>
      <c r="C86" s="6">
        <f>universe_strict!C86</f>
        <v>0</v>
      </c>
      <c r="D86" s="6">
        <f>universe_strict!D86</f>
        <v>0</v>
      </c>
      <c r="E86" s="6">
        <f>universe_strict!E86</f>
        <v>0</v>
      </c>
      <c r="F86" s="6">
        <f>universe_strict!F86</f>
        <v>0</v>
      </c>
      <c r="G86" s="6">
        <f>universe_strict!G86</f>
        <v>0</v>
      </c>
      <c r="H86" s="6">
        <f>universe_strict!H86</f>
        <v>0</v>
      </c>
      <c r="I86" s="6">
        <f>universe_strict!I86</f>
        <v>0</v>
      </c>
      <c r="J86" s="6">
        <f>universe_strict!J86</f>
        <v>0</v>
      </c>
      <c r="K86" s="6">
        <f>universe_strict!K86</f>
        <v>4</v>
      </c>
      <c r="L86" s="6">
        <f>universe_strict!L86</f>
        <v>0</v>
      </c>
      <c r="M86" s="6">
        <f>universe_strict!M86</f>
        <v>0</v>
      </c>
      <c r="N86" s="6">
        <f>universe_strict!N86</f>
        <v>0</v>
      </c>
      <c r="O86" s="6">
        <f>universe_strict!O86</f>
        <v>0</v>
      </c>
      <c r="P86" s="6">
        <f>universe_strict!P86</f>
        <v>0</v>
      </c>
      <c r="Q86" s="6">
        <f>universe_strict!Q86</f>
        <v>0</v>
      </c>
      <c r="R86" s="6">
        <f>universe_strict!R86</f>
        <v>0</v>
      </c>
      <c r="S86" s="6">
        <f>universe_strict!S86</f>
        <v>0</v>
      </c>
      <c r="T86" s="9"/>
    </row>
    <row r="87" spans="1:20">
      <c r="A87" s="4" t="str">
        <f>universe_strict!A87</f>
        <v>Madhya Pradesh</v>
      </c>
      <c r="B87" s="2" t="str">
        <f>LEFT(universe_strict!B87,FIND(")",universe_strict!B87))</f>
        <v>Small (5-19)</v>
      </c>
      <c r="C87" s="6">
        <f>universe_strict!C87</f>
        <v>1522.71533203125</v>
      </c>
      <c r="D87" s="6">
        <f>universe_strict!D87</f>
        <v>754.07098388671875</v>
      </c>
      <c r="E87" s="6">
        <f>universe_strict!E87</f>
        <v>1400.8919677734375</v>
      </c>
      <c r="F87" s="6">
        <f>universe_strict!F87</f>
        <v>266.756103515625</v>
      </c>
      <c r="G87" s="6">
        <f>universe_strict!G87</f>
        <v>1259.276123046875</v>
      </c>
      <c r="H87" s="6">
        <f>universe_strict!H87</f>
        <v>182.49275207519531</v>
      </c>
      <c r="I87" s="6">
        <f>universe_strict!I87</f>
        <v>1330.666748046875</v>
      </c>
      <c r="J87" s="6">
        <f>universe_strict!J87</f>
        <v>150.09854125976563</v>
      </c>
      <c r="K87" s="6">
        <f>universe_strict!K87</f>
        <v>129.436279296875</v>
      </c>
      <c r="L87" s="6">
        <f>universe_strict!L87</f>
        <v>4790.42431640625</v>
      </c>
      <c r="M87" s="6">
        <f>universe_strict!M87</f>
        <v>713.89447021484375</v>
      </c>
      <c r="N87" s="6">
        <f>universe_strict!N87</f>
        <v>1303.1448974609375</v>
      </c>
      <c r="O87" s="6">
        <f>universe_strict!O87</f>
        <v>9377.173828125</v>
      </c>
      <c r="P87" s="6">
        <f>universe_strict!P87</f>
        <v>1016.2186279296875</v>
      </c>
      <c r="Q87" s="6">
        <f>universe_strict!Q87</f>
        <v>3162.962646484375</v>
      </c>
      <c r="R87" s="6">
        <f>universe_strict!R87</f>
        <v>90.37615966796875</v>
      </c>
      <c r="S87" s="6">
        <f>universe_strict!S87</f>
        <v>4536.814453125</v>
      </c>
      <c r="T87" s="9"/>
    </row>
    <row r="88" spans="1:20">
      <c r="A88" s="4" t="str">
        <f>universe_strict!A88</f>
        <v>Madhya Pradesh</v>
      </c>
      <c r="B88" s="2" t="str">
        <f>LEFT(universe_strict!B88,FIND(")",universe_strict!B88))</f>
        <v>Medium (20-99)</v>
      </c>
      <c r="C88" s="6">
        <f>universe_strict!C88</f>
        <v>136.74459838867188</v>
      </c>
      <c r="D88" s="6">
        <f>universe_strict!D88</f>
        <v>33.962905883789063</v>
      </c>
      <c r="E88" s="6">
        <f>universe_strict!E88</f>
        <v>19.566343307495117</v>
      </c>
      <c r="F88" s="6">
        <f>universe_strict!F88</f>
        <v>55.783229827880859</v>
      </c>
      <c r="G88" s="6">
        <f>universe_strict!G88</f>
        <v>50.727298736572266</v>
      </c>
      <c r="H88" s="6">
        <f>universe_strict!H88</f>
        <v>37.22833251953125</v>
      </c>
      <c r="I88" s="6">
        <f>universe_strict!I88</f>
        <v>67.562393188476563</v>
      </c>
      <c r="J88" s="6">
        <f>universe_strict!J88</f>
        <v>49.753681182861328</v>
      </c>
      <c r="K88" s="6">
        <f>universe_strict!K88</f>
        <v>45.558860778808594</v>
      </c>
      <c r="L88" s="6">
        <f>universe_strict!L88</f>
        <v>266.052490234375</v>
      </c>
      <c r="M88" s="6">
        <f>universe_strict!M88</f>
        <v>19.069604873657227</v>
      </c>
      <c r="N88" s="6">
        <f>universe_strict!N88</f>
        <v>11.257291793823242</v>
      </c>
      <c r="O88" s="6">
        <f>universe_strict!O88</f>
        <v>89.11151123046875</v>
      </c>
      <c r="P88" s="6">
        <f>universe_strict!P88</f>
        <v>25.803277969360352</v>
      </c>
      <c r="Q88" s="6">
        <f>universe_strict!Q88</f>
        <v>49.058013916015625</v>
      </c>
      <c r="R88" s="6">
        <f>universe_strict!R88</f>
        <v>4.0527596473693848</v>
      </c>
      <c r="S88" s="6">
        <f>universe_strict!S88</f>
        <v>199.82382202148438</v>
      </c>
      <c r="T88" s="9">
        <f>SUM(C88:S93)</f>
        <v>158547.19711112976</v>
      </c>
    </row>
    <row r="89" spans="1:20">
      <c r="A89" s="4" t="str">
        <f>universe_strict!A89</f>
        <v>Madhya Pradesh</v>
      </c>
      <c r="B89" s="2" t="str">
        <f>LEFT(universe_strict!B89,FIND(")",universe_strict!B89))</f>
        <v>Large (100-199)</v>
      </c>
      <c r="C89" s="6">
        <f>universe_strict!C89</f>
        <v>17.086240768432617</v>
      </c>
      <c r="D89" s="6">
        <f>universe_strict!D89</f>
        <v>5.503542423248291</v>
      </c>
      <c r="E89" s="6">
        <f>universe_strict!E89</f>
        <v>0</v>
      </c>
      <c r="F89" s="6">
        <f>universe_strict!F89</f>
        <v>8.3733396530151367</v>
      </c>
      <c r="G89" s="6">
        <f>universe_strict!G89</f>
        <v>7.7734823226928711</v>
      </c>
      <c r="H89" s="6">
        <f>universe_strict!H89</f>
        <v>5.5430479049682617</v>
      </c>
      <c r="I89" s="6">
        <f>universe_strict!I89</f>
        <v>5.2003765106201172</v>
      </c>
      <c r="J89" s="6">
        <f>universe_strict!J89</f>
        <v>8.2696905136108398</v>
      </c>
      <c r="K89" s="6">
        <f>universe_strict!K89</f>
        <v>12.150289535522461</v>
      </c>
      <c r="L89" s="6">
        <f>universe_strict!L89</f>
        <v>72.737388610839844</v>
      </c>
      <c r="M89" s="6">
        <f>universe_strict!M89</f>
        <v>0</v>
      </c>
      <c r="N89" s="6">
        <f>universe_strict!N89</f>
        <v>0</v>
      </c>
      <c r="O89" s="6">
        <f>universe_strict!O89</f>
        <v>8.2882461547851563</v>
      </c>
      <c r="P89" s="6">
        <f>universe_strict!P89</f>
        <v>3.1752700805664063</v>
      </c>
      <c r="Q89" s="6">
        <f>universe_strict!Q89</f>
        <v>4.2499947547912598</v>
      </c>
      <c r="R89" s="6">
        <f>universe_strict!R89</f>
        <v>0</v>
      </c>
      <c r="S89" s="6">
        <f>universe_strict!S89</f>
        <v>18.087862014770508</v>
      </c>
      <c r="T89" s="9"/>
    </row>
    <row r="90" spans="1:20">
      <c r="A90" s="4" t="str">
        <f>universe_strict!A90</f>
        <v>Madhya Pradesh</v>
      </c>
      <c r="B90" s="2" t="str">
        <f>LEFT(universe_strict!B90,FIND(")",universe_strict!B90))</f>
        <v>Very large (200+)</v>
      </c>
      <c r="C90" s="6">
        <f>universe_strict!C90</f>
        <v>26.760044097900391</v>
      </c>
      <c r="D90" s="6">
        <f>universe_strict!D90</f>
        <v>24.999397277832031</v>
      </c>
      <c r="E90" s="6">
        <f>universe_strict!E90</f>
        <v>0</v>
      </c>
      <c r="F90" s="6">
        <f>universe_strict!F90</f>
        <v>18.530818939208984</v>
      </c>
      <c r="G90" s="6">
        <f>universe_strict!G90</f>
        <v>14.680140495300293</v>
      </c>
      <c r="H90" s="6">
        <f>universe_strict!H90</f>
        <v>11.390059471130371</v>
      </c>
      <c r="I90" s="6">
        <f>universe_strict!I90</f>
        <v>10.303676605224609</v>
      </c>
      <c r="J90" s="6">
        <f>universe_strict!J90</f>
        <v>8.9029979705810547</v>
      </c>
      <c r="K90" s="6">
        <f>universe_strict!K90</f>
        <v>12.925471305847168</v>
      </c>
      <c r="L90" s="6">
        <f>universe_strict!L90</f>
        <v>76.462272644042969</v>
      </c>
      <c r="M90" s="6">
        <f>universe_strict!M90</f>
        <v>0</v>
      </c>
      <c r="N90" s="6">
        <f>universe_strict!N90</f>
        <v>0</v>
      </c>
      <c r="O90" s="6">
        <f>universe_strict!O90</f>
        <v>2.6203570365905762</v>
      </c>
      <c r="P90" s="6">
        <f>universe_strict!P90</f>
        <v>3</v>
      </c>
      <c r="Q90" s="6">
        <f>universe_strict!Q90</f>
        <v>2.3513879776000977</v>
      </c>
      <c r="R90" s="6">
        <f>universe_strict!R90</f>
        <v>0</v>
      </c>
      <c r="S90" s="6">
        <f>universe_strict!S90</f>
        <v>7.6239795684814453</v>
      </c>
      <c r="T90" s="9"/>
    </row>
    <row r="91" spans="1:20">
      <c r="A91" s="4" t="str">
        <f>universe_strict!A91</f>
        <v>Madhya Pradesh</v>
      </c>
      <c r="B91" s="2" t="str">
        <f>LEFT(universe_strict!B91,FIND(")",universe_strict!B91))</f>
        <v>Large and Very Large (100+)</v>
      </c>
      <c r="C91" s="6">
        <f>universe_strict!C91</f>
        <v>0</v>
      </c>
      <c r="D91" s="6">
        <f>universe_strict!D91</f>
        <v>0</v>
      </c>
      <c r="E91" s="6">
        <f>universe_strict!E91</f>
        <v>3</v>
      </c>
      <c r="F91" s="6">
        <f>universe_strict!F91</f>
        <v>0</v>
      </c>
      <c r="G91" s="6">
        <f>universe_strict!G91</f>
        <v>0</v>
      </c>
      <c r="H91" s="6">
        <f>universe_strict!H91</f>
        <v>0</v>
      </c>
      <c r="I91" s="6">
        <f>universe_strict!I91</f>
        <v>0</v>
      </c>
      <c r="J91" s="6">
        <f>universe_strict!J91</f>
        <v>0</v>
      </c>
      <c r="K91" s="6">
        <f>universe_strict!K91</f>
        <v>0</v>
      </c>
      <c r="L91" s="6">
        <f>universe_strict!L91</f>
        <v>0</v>
      </c>
      <c r="M91" s="6">
        <f>universe_strict!M91</f>
        <v>1.9656178951263428</v>
      </c>
      <c r="N91" s="6">
        <f>universe_strict!N91</f>
        <v>0</v>
      </c>
      <c r="O91" s="6">
        <f>universe_strict!O91</f>
        <v>0</v>
      </c>
      <c r="P91" s="6">
        <f>universe_strict!P91</f>
        <v>0</v>
      </c>
      <c r="Q91" s="6">
        <f>universe_strict!Q91</f>
        <v>0</v>
      </c>
      <c r="R91" s="6">
        <f>universe_strict!R91</f>
        <v>2.3937389850616455</v>
      </c>
      <c r="S91" s="6">
        <f>universe_strict!S91</f>
        <v>0</v>
      </c>
      <c r="T91" s="9"/>
    </row>
    <row r="92" spans="1:20">
      <c r="A92" s="4" t="str">
        <f>universe_strict!A92</f>
        <v xml:space="preserve">Maharashtra </v>
      </c>
      <c r="B92" s="2" t="str">
        <f>LEFT(universe_strict!B92,FIND(")",universe_strict!B92))</f>
        <v>Small (5-19)</v>
      </c>
      <c r="C92" s="6">
        <f>universe_strict!C92</f>
        <v>3482.57177734375</v>
      </c>
      <c r="D92" s="6">
        <f>universe_strict!D92</f>
        <v>16070.7333984375</v>
      </c>
      <c r="E92" s="6">
        <f>universe_strict!E92</f>
        <v>12072.9873046875</v>
      </c>
      <c r="F92" s="6">
        <f>universe_strict!F92</f>
        <v>1687.4615478515625</v>
      </c>
      <c r="G92" s="6">
        <f>universe_strict!G92</f>
        <v>2718.248779296875</v>
      </c>
      <c r="H92" s="6">
        <f>universe_strict!H92</f>
        <v>1253.7808837890625</v>
      </c>
      <c r="I92" s="6">
        <f>universe_strict!I92</f>
        <v>9131.69140625</v>
      </c>
      <c r="J92" s="6">
        <f>universe_strict!J92</f>
        <v>2356.600830078125</v>
      </c>
      <c r="K92" s="6">
        <f>universe_strict!K92</f>
        <v>643.206298828125</v>
      </c>
      <c r="L92" s="6">
        <f>universe_strict!L92</f>
        <v>19436.64453125</v>
      </c>
      <c r="M92" s="6">
        <f>universe_strict!M92</f>
        <v>4802.345703125</v>
      </c>
      <c r="N92" s="6">
        <f>universe_strict!N92</f>
        <v>6801.24462890625</v>
      </c>
      <c r="O92" s="6">
        <f>universe_strict!O92</f>
        <v>31282.626953125</v>
      </c>
      <c r="P92" s="6">
        <f>universe_strict!P92</f>
        <v>2982.921630859375</v>
      </c>
      <c r="Q92" s="6">
        <f>universe_strict!Q92</f>
        <v>16264.0888671875</v>
      </c>
      <c r="R92" s="6">
        <f>universe_strict!R92</f>
        <v>972.59552001953125</v>
      </c>
      <c r="S92" s="6">
        <f>universe_strict!S92</f>
        <v>16420.740234375</v>
      </c>
      <c r="T92" s="9"/>
    </row>
    <row r="93" spans="1:20">
      <c r="A93" s="4" t="str">
        <f>universe_strict!A93</f>
        <v xml:space="preserve">Maharashtra </v>
      </c>
      <c r="B93" s="2" t="str">
        <f>LEFT(universe_strict!B93,FIND(")",universe_strict!B93))</f>
        <v>Medium (20-99)</v>
      </c>
      <c r="C93" s="6">
        <f>universe_strict!C93</f>
        <v>344.62701416015625</v>
      </c>
      <c r="D93" s="6">
        <f>universe_strict!D93</f>
        <v>443.45208740234375</v>
      </c>
      <c r="E93" s="6">
        <f>universe_strict!E93</f>
        <v>324.0684814453125</v>
      </c>
      <c r="F93" s="6">
        <f>universe_strict!F93</f>
        <v>371.0303955078125</v>
      </c>
      <c r="G93" s="6">
        <f>universe_strict!G93</f>
        <v>175.39620971679688</v>
      </c>
      <c r="H93" s="6">
        <f>universe_strict!H93</f>
        <v>284.26953125</v>
      </c>
      <c r="I93" s="6">
        <f>universe_strict!I93</f>
        <v>878.572998046875</v>
      </c>
      <c r="J93" s="6">
        <f>universe_strict!J93</f>
        <v>577.21923828125</v>
      </c>
      <c r="K93" s="6">
        <f>universe_strict!K93</f>
        <v>303.728515625</v>
      </c>
      <c r="L93" s="6">
        <f>universe_strict!L93</f>
        <v>1836.473388671875</v>
      </c>
      <c r="M93" s="6">
        <f>universe_strict!M93</f>
        <v>141.98558044433594</v>
      </c>
      <c r="N93" s="6">
        <f>universe_strict!N93</f>
        <v>197.20611572265625</v>
      </c>
      <c r="O93" s="6">
        <f>universe_strict!O93</f>
        <v>581.6197509765625</v>
      </c>
      <c r="P93" s="6">
        <f>universe_strict!P93</f>
        <v>237.44656372070313</v>
      </c>
      <c r="Q93" s="6">
        <f>universe_strict!Q93</f>
        <v>703.0657958984375</v>
      </c>
      <c r="R93" s="6">
        <f>universe_strict!R93</f>
        <v>195.39488220214844</v>
      </c>
      <c r="S93" s="6">
        <f>universe_strict!S93</f>
        <v>1005.6851196289063</v>
      </c>
      <c r="T93" s="9"/>
    </row>
    <row r="94" spans="1:20">
      <c r="A94" s="4" t="str">
        <f>universe_strict!A94</f>
        <v xml:space="preserve">Maharashtra </v>
      </c>
      <c r="B94" s="2" t="str">
        <f>LEFT(universe_strict!B94,FIND(")",universe_strict!B94))</f>
        <v>Large (100-199)</v>
      </c>
      <c r="C94" s="6">
        <f>universe_strict!C94</f>
        <v>46.449367523193359</v>
      </c>
      <c r="D94" s="6">
        <f>universe_strict!D94</f>
        <v>72.032157897949219</v>
      </c>
      <c r="E94" s="6">
        <f>universe_strict!E94</f>
        <v>30.515985488891602</v>
      </c>
      <c r="F94" s="6">
        <f>universe_strict!F94</f>
        <v>49.198635101318359</v>
      </c>
      <c r="G94" s="6">
        <f>universe_strict!G94</f>
        <v>17.051664352416992</v>
      </c>
      <c r="H94" s="6">
        <f>universe_strict!H94</f>
        <v>33.582057952880859</v>
      </c>
      <c r="I94" s="6">
        <f>universe_strict!I94</f>
        <v>57.084419250488281</v>
      </c>
      <c r="J94" s="6">
        <f>universe_strict!J94</f>
        <v>80.103622436523438</v>
      </c>
      <c r="K94" s="6">
        <f>universe_strict!K94</f>
        <v>46.153171539306641</v>
      </c>
      <c r="L94" s="6">
        <f>universe_strict!L94</f>
        <v>223.33468627929688</v>
      </c>
      <c r="M94" s="6">
        <f>universe_strict!M94</f>
        <v>16.663503646850586</v>
      </c>
      <c r="N94" s="6">
        <f>universe_strict!N94</f>
        <v>12.067974090576172</v>
      </c>
      <c r="O94" s="6">
        <f>universe_strict!O94</f>
        <v>36.253448486328125</v>
      </c>
      <c r="P94" s="6">
        <f>universe_strict!P94</f>
        <v>23.797670364379883</v>
      </c>
      <c r="Q94" s="6">
        <f>universe_strict!Q94</f>
        <v>24.763299942016602</v>
      </c>
      <c r="R94" s="6">
        <f>universe_strict!R94</f>
        <v>38.608234405517578</v>
      </c>
      <c r="S94" s="6">
        <f>universe_strict!S94</f>
        <v>139.90269470214844</v>
      </c>
      <c r="T94" s="9">
        <f>SUM(C94:S100)</f>
        <v>25791.642235279083</v>
      </c>
    </row>
    <row r="95" spans="1:20">
      <c r="A95" s="4" t="str">
        <f>universe_strict!A95</f>
        <v xml:space="preserve">Maharashtra </v>
      </c>
      <c r="B95" s="2" t="str">
        <f>LEFT(universe_strict!B95,FIND(")",universe_strict!B95))</f>
        <v>Very large (200+)</v>
      </c>
      <c r="C95" s="6">
        <f>universe_strict!C95</f>
        <v>129.7354736328125</v>
      </c>
      <c r="D95" s="6">
        <f>universe_strict!D95</f>
        <v>114.77696990966797</v>
      </c>
      <c r="E95" s="6">
        <f>universe_strict!E95</f>
        <v>42.598442077636719</v>
      </c>
      <c r="F95" s="6">
        <f>universe_strict!F95</f>
        <v>90.007637023925781</v>
      </c>
      <c r="G95" s="6">
        <f>universe_strict!G95</f>
        <v>21.803359985351563</v>
      </c>
      <c r="H95" s="6">
        <f>universe_strict!H95</f>
        <v>58.216995239257813</v>
      </c>
      <c r="I95" s="6">
        <f>universe_strict!I95</f>
        <v>79.40869140625</v>
      </c>
      <c r="J95" s="6">
        <f>universe_strict!J95</f>
        <v>133.68293762207031</v>
      </c>
      <c r="K95" s="6">
        <f>universe_strict!K95</f>
        <v>136.18716430664063</v>
      </c>
      <c r="L95" s="6">
        <f>universe_strict!L95</f>
        <v>396.78421020507813</v>
      </c>
      <c r="M95" s="6">
        <f>universe_strict!M95</f>
        <v>8.5577850341796875</v>
      </c>
      <c r="N95" s="6">
        <f>universe_strict!N95</f>
        <v>5.3425703048706055</v>
      </c>
      <c r="O95" s="6">
        <f>universe_strict!O95</f>
        <v>18.680778503417969</v>
      </c>
      <c r="P95" s="6">
        <f>universe_strict!P95</f>
        <v>13.872993469238281</v>
      </c>
      <c r="Q95" s="6">
        <f>universe_strict!Q95</f>
        <v>7.7368946075439453</v>
      </c>
      <c r="R95" s="6">
        <f>universe_strict!R95</f>
        <v>73.680595397949219</v>
      </c>
      <c r="S95" s="6">
        <f>universe_strict!S95</f>
        <v>90.237228393554688</v>
      </c>
      <c r="T95" s="9"/>
    </row>
    <row r="96" spans="1:20">
      <c r="A96" s="4" t="str">
        <f>universe_strict!A96</f>
        <v>Odisha</v>
      </c>
      <c r="B96" s="2" t="str">
        <f>LEFT(universe_strict!B96,FIND(")",universe_strict!B96))</f>
        <v>Small (5-19)</v>
      </c>
      <c r="C96" s="6">
        <f>universe_strict!C96</f>
        <v>1094.4783935546875</v>
      </c>
      <c r="D96" s="6">
        <f>universe_strict!D96</f>
        <v>1444.4381103515625</v>
      </c>
      <c r="E96" s="6">
        <f>universe_strict!E96</f>
        <v>741.64306640625</v>
      </c>
      <c r="F96" s="6">
        <f>universe_strict!F96</f>
        <v>97.903373718261719</v>
      </c>
      <c r="G96" s="6">
        <f>universe_strict!G96</f>
        <v>700.394287109375</v>
      </c>
      <c r="H96" s="6">
        <f>universe_strict!H96</f>
        <v>385.1119384765625</v>
      </c>
      <c r="I96" s="6">
        <f>universe_strict!I96</f>
        <v>591.69659423828125</v>
      </c>
      <c r="J96" s="6">
        <f>universe_strict!J96</f>
        <v>9.6486091613769531</v>
      </c>
      <c r="K96" s="6">
        <f>universe_strict!K96</f>
        <v>28.746616363525391</v>
      </c>
      <c r="L96" s="6">
        <f>universe_strict!L96</f>
        <v>2817.303466796875</v>
      </c>
      <c r="M96" s="6">
        <f>universe_strict!M96</f>
        <v>1204.5673828125</v>
      </c>
      <c r="N96" s="6">
        <f>universe_strict!N96</f>
        <v>687.33514404296875</v>
      </c>
      <c r="O96" s="6">
        <f>universe_strict!O96</f>
        <v>5891.5361328125</v>
      </c>
      <c r="P96" s="6">
        <f>universe_strict!P96</f>
        <v>843.88629150390625</v>
      </c>
      <c r="Q96" s="6">
        <f>universe_strict!Q96</f>
        <v>2194.097412109375</v>
      </c>
      <c r="R96" s="6">
        <f>universe_strict!R96</f>
        <v>46.051277160644531</v>
      </c>
      <c r="S96" s="6">
        <f>universe_strict!S96</f>
        <v>3946.0166015625</v>
      </c>
      <c r="T96" s="9"/>
    </row>
    <row r="97" spans="1:20">
      <c r="A97" s="4" t="str">
        <f>universe_strict!A97</f>
        <v>Odisha</v>
      </c>
      <c r="B97" s="2" t="str">
        <f>LEFT(universe_strict!B97,FIND(")",universe_strict!B97))</f>
        <v>Medium (20-99)</v>
      </c>
      <c r="C97" s="6">
        <f>universe_strict!C97</f>
        <v>193.72236633300781</v>
      </c>
      <c r="D97" s="6">
        <f>universe_strict!D97</f>
        <v>7.0953936576843262</v>
      </c>
      <c r="E97" s="6">
        <f>universe_strict!E97</f>
        <v>0</v>
      </c>
      <c r="F97" s="6">
        <f>universe_strict!F97</f>
        <v>17.077159881591797</v>
      </c>
      <c r="G97" s="6">
        <f>universe_strict!G97</f>
        <v>69.053581237792969</v>
      </c>
      <c r="H97" s="6">
        <f>universe_strict!H97</f>
        <v>53.163295745849609</v>
      </c>
      <c r="I97" s="6">
        <f>universe_strict!I97</f>
        <v>28.604068756103516</v>
      </c>
      <c r="J97" s="6">
        <f>universe_strict!J97</f>
        <v>10.772839546203613</v>
      </c>
      <c r="K97" s="6">
        <f>universe_strict!K97</f>
        <v>1</v>
      </c>
      <c r="L97" s="6">
        <f>universe_strict!L97</f>
        <v>59.638935089111328</v>
      </c>
      <c r="M97" s="6">
        <f>universe_strict!M97</f>
        <v>0</v>
      </c>
      <c r="N97" s="6">
        <f>universe_strict!N97</f>
        <v>6</v>
      </c>
      <c r="O97" s="6">
        <f>universe_strict!O97</f>
        <v>19.644739151000977</v>
      </c>
      <c r="P97" s="6">
        <f>universe_strict!P97</f>
        <v>16.66221809387207</v>
      </c>
      <c r="Q97" s="6">
        <f>universe_strict!Q97</f>
        <v>16.398406982421875</v>
      </c>
      <c r="R97" s="6">
        <f>universe_strict!R97</f>
        <v>0</v>
      </c>
      <c r="S97" s="6">
        <f>universe_strict!S97</f>
        <v>44.879440307617188</v>
      </c>
      <c r="T97" s="9"/>
    </row>
    <row r="98" spans="1:20">
      <c r="A98" s="4" t="str">
        <f>universe_strict!A98</f>
        <v>Odisha</v>
      </c>
      <c r="B98" s="2" t="str">
        <f>LEFT(universe_strict!B98,FIND(")",universe_strict!B98))</f>
        <v>Large (100-199)</v>
      </c>
      <c r="C98" s="6">
        <f>universe_strict!C98</f>
        <v>9.5189037322998047</v>
      </c>
      <c r="D98" s="6">
        <f>universe_strict!D98</f>
        <v>0</v>
      </c>
      <c r="E98" s="6">
        <f>universe_strict!E98</f>
        <v>1.0731137990951538</v>
      </c>
      <c r="F98" s="6">
        <f>universe_strict!F98</f>
        <v>1</v>
      </c>
      <c r="G98" s="6">
        <f>universe_strict!G98</f>
        <v>5.196815013885498</v>
      </c>
      <c r="H98" s="6">
        <f>universe_strict!H98</f>
        <v>12.615879058837891</v>
      </c>
      <c r="I98" s="6">
        <f>universe_strict!I98</f>
        <v>2.4853639602661133</v>
      </c>
      <c r="J98" s="6">
        <f>universe_strict!J98</f>
        <v>2</v>
      </c>
      <c r="K98" s="6">
        <f>universe_strict!K98</f>
        <v>0</v>
      </c>
      <c r="L98" s="6">
        <f>universe_strict!L98</f>
        <v>15.889568328857422</v>
      </c>
      <c r="M98" s="6">
        <f>universe_strict!M98</f>
        <v>0</v>
      </c>
      <c r="N98" s="6">
        <f>universe_strict!N98</f>
        <v>0</v>
      </c>
      <c r="O98" s="6">
        <f>universe_strict!O98</f>
        <v>0</v>
      </c>
      <c r="P98" s="6">
        <f>universe_strict!P98</f>
        <v>5</v>
      </c>
      <c r="Q98" s="6">
        <f>universe_strict!Q98</f>
        <v>2.6636755466461182</v>
      </c>
      <c r="R98" s="6">
        <f>universe_strict!R98</f>
        <v>0</v>
      </c>
      <c r="S98" s="6">
        <f>universe_strict!S98</f>
        <v>11.508126258850098</v>
      </c>
      <c r="T98" s="9"/>
    </row>
    <row r="99" spans="1:20">
      <c r="A99" s="4" t="str">
        <f>universe_strict!A99</f>
        <v>Odisha</v>
      </c>
      <c r="B99" s="2" t="str">
        <f>LEFT(universe_strict!B99,FIND(")",universe_strict!B99))</f>
        <v>Very large (200+)</v>
      </c>
      <c r="C99" s="6">
        <f>universe_strict!C99</f>
        <v>8.7505054473876953</v>
      </c>
      <c r="D99" s="6">
        <f>universe_strict!D99</f>
        <v>0</v>
      </c>
      <c r="E99" s="6">
        <f>universe_strict!E99</f>
        <v>1</v>
      </c>
      <c r="F99" s="6">
        <f>universe_strict!F99</f>
        <v>2.2122194766998291</v>
      </c>
      <c r="G99" s="6">
        <f>universe_strict!G99</f>
        <v>8.4382905960083008</v>
      </c>
      <c r="H99" s="6">
        <f>universe_strict!H99</f>
        <v>33.176670074462891</v>
      </c>
      <c r="I99" s="6">
        <f>universe_strict!I99</f>
        <v>1.7953042984008789</v>
      </c>
      <c r="J99" s="6">
        <f>universe_strict!J99</f>
        <v>1.0628448724746704</v>
      </c>
      <c r="K99" s="6">
        <f>universe_strict!K99</f>
        <v>1</v>
      </c>
      <c r="L99" s="6">
        <f>universe_strict!L99</f>
        <v>11.350082397460938</v>
      </c>
      <c r="M99" s="6">
        <f>universe_strict!M99</f>
        <v>0</v>
      </c>
      <c r="N99" s="6">
        <f>universe_strict!N99</f>
        <v>0</v>
      </c>
      <c r="O99" s="6">
        <f>universe_strict!O99</f>
        <v>0</v>
      </c>
      <c r="P99" s="6">
        <f>universe_strict!P99</f>
        <v>7</v>
      </c>
      <c r="Q99" s="6">
        <f>universe_strict!Q99</f>
        <v>1</v>
      </c>
      <c r="R99" s="6">
        <f>universe_strict!R99</f>
        <v>0</v>
      </c>
      <c r="S99" s="6">
        <f>universe_strict!S99</f>
        <v>5.4722352027893066</v>
      </c>
      <c r="T99" s="9"/>
    </row>
    <row r="100" spans="1:20">
      <c r="A100" s="4" t="str">
        <f>universe_strict!A100</f>
        <v>Odisha</v>
      </c>
      <c r="B100" s="2" t="str">
        <f>LEFT(universe_strict!B100,FIND(")",universe_strict!B100))</f>
        <v>Large and Very Large (100+)</v>
      </c>
      <c r="C100" s="6">
        <f>universe_strict!C100</f>
        <v>0</v>
      </c>
      <c r="D100" s="6">
        <f>universe_strict!D100</f>
        <v>2.9921736717224121</v>
      </c>
      <c r="E100" s="6">
        <f>universe_strict!E100</f>
        <v>0</v>
      </c>
      <c r="F100" s="6">
        <f>universe_strict!F100</f>
        <v>0</v>
      </c>
      <c r="G100" s="6">
        <f>universe_strict!G100</f>
        <v>0</v>
      </c>
      <c r="H100" s="6">
        <f>universe_strict!H100</f>
        <v>0</v>
      </c>
      <c r="I100" s="6">
        <f>universe_strict!I100</f>
        <v>0</v>
      </c>
      <c r="J100" s="6">
        <f>universe_strict!J100</f>
        <v>0</v>
      </c>
      <c r="K100" s="6">
        <f>universe_strict!K100</f>
        <v>0</v>
      </c>
      <c r="L100" s="6">
        <f>universe_strict!L100</f>
        <v>0</v>
      </c>
      <c r="M100" s="6">
        <f>universe_strict!M100</f>
        <v>0</v>
      </c>
      <c r="N100" s="6">
        <f>universe_strict!N100</f>
        <v>0</v>
      </c>
      <c r="O100" s="6">
        <f>universe_strict!O100</f>
        <v>0</v>
      </c>
      <c r="P100" s="6">
        <f>universe_strict!P100</f>
        <v>0</v>
      </c>
      <c r="Q100" s="6">
        <f>universe_strict!Q100</f>
        <v>0</v>
      </c>
      <c r="R100" s="6">
        <f>universe_strict!R100</f>
        <v>0</v>
      </c>
      <c r="S100" s="6">
        <f>universe_strict!S100</f>
        <v>0</v>
      </c>
      <c r="T100" s="9"/>
    </row>
    <row r="101" spans="1:20">
      <c r="A101" s="4" t="str">
        <f>universe_strict!A101</f>
        <v>Odisha</v>
      </c>
      <c r="B101" s="2" t="str">
        <f>LEFT(universe_strict!B101,FIND(")",universe_strict!B101))</f>
        <v>Medium, Large and Very Large (20+)</v>
      </c>
      <c r="C101" s="6">
        <f>universe_strict!C101</f>
        <v>0</v>
      </c>
      <c r="D101" s="6">
        <f>universe_strict!D101</f>
        <v>0</v>
      </c>
      <c r="E101" s="6">
        <f>universe_strict!E101</f>
        <v>0</v>
      </c>
      <c r="F101" s="6">
        <f>universe_strict!F101</f>
        <v>0</v>
      </c>
      <c r="G101" s="6">
        <f>universe_strict!G101</f>
        <v>0</v>
      </c>
      <c r="H101" s="6">
        <f>universe_strict!H101</f>
        <v>0</v>
      </c>
      <c r="I101" s="6">
        <f>universe_strict!I101</f>
        <v>0</v>
      </c>
      <c r="J101" s="6">
        <f>universe_strict!J101</f>
        <v>0</v>
      </c>
      <c r="K101" s="6">
        <f>universe_strict!K101</f>
        <v>0</v>
      </c>
      <c r="L101" s="6">
        <f>universe_strict!L101</f>
        <v>0</v>
      </c>
      <c r="M101" s="6">
        <f>universe_strict!M101</f>
        <v>6</v>
      </c>
      <c r="N101" s="6">
        <f>universe_strict!N101</f>
        <v>0</v>
      </c>
      <c r="O101" s="6">
        <f>universe_strict!O101</f>
        <v>0</v>
      </c>
      <c r="P101" s="6">
        <f>universe_strict!P101</f>
        <v>0</v>
      </c>
      <c r="Q101" s="6">
        <f>universe_strict!Q101</f>
        <v>0</v>
      </c>
      <c r="R101" s="6">
        <f>universe_strict!R101</f>
        <v>4</v>
      </c>
      <c r="S101" s="6">
        <f>universe_strict!S101</f>
        <v>0</v>
      </c>
      <c r="T101" s="9">
        <f>SUM(C101:S106)</f>
        <v>143631.42968344688</v>
      </c>
    </row>
    <row r="102" spans="1:20">
      <c r="A102" s="4" t="str">
        <f>universe_strict!A102</f>
        <v xml:space="preserve">Punjab </v>
      </c>
      <c r="B102" s="2" t="str">
        <f>LEFT(universe_strict!B102,FIND(")",universe_strict!B102))</f>
        <v>Small (5-19)</v>
      </c>
      <c r="C102" s="6">
        <f>universe_strict!C102</f>
        <v>3627.55517578125</v>
      </c>
      <c r="D102" s="6">
        <f>universe_strict!D102</f>
        <v>4666.44384765625</v>
      </c>
      <c r="E102" s="6">
        <f>universe_strict!E102</f>
        <v>4670.1806640625</v>
      </c>
      <c r="F102" s="6">
        <f>universe_strict!F102</f>
        <v>524.58056640625</v>
      </c>
      <c r="G102" s="6">
        <f>universe_strict!G102</f>
        <v>673.99517822265625</v>
      </c>
      <c r="H102" s="6">
        <f>universe_strict!H102</f>
        <v>1249.6239013671875</v>
      </c>
      <c r="I102" s="6">
        <f>universe_strict!I102</f>
        <v>5986.50048828125</v>
      </c>
      <c r="J102" s="6">
        <f>universe_strict!J102</f>
        <v>2303.919677734375</v>
      </c>
      <c r="K102" s="6">
        <f>universe_strict!K102</f>
        <v>733.27734375</v>
      </c>
      <c r="L102" s="6">
        <f>universe_strict!L102</f>
        <v>10583.47265625</v>
      </c>
      <c r="M102" s="6">
        <f>universe_strict!M102</f>
        <v>492.63101196289063</v>
      </c>
      <c r="N102" s="6">
        <f>universe_strict!N102</f>
        <v>2416.52783203125</v>
      </c>
      <c r="O102" s="6">
        <f>universe_strict!O102</f>
        <v>11364.7470703125</v>
      </c>
      <c r="P102" s="6">
        <f>universe_strict!P102</f>
        <v>841.68310546875</v>
      </c>
      <c r="Q102" s="6">
        <f>universe_strict!Q102</f>
        <v>3411.323974609375</v>
      </c>
      <c r="R102" s="6">
        <f>universe_strict!R102</f>
        <v>74.847343444824219</v>
      </c>
      <c r="S102" s="6">
        <f>universe_strict!S102</f>
        <v>7538.720703125</v>
      </c>
      <c r="T102" s="9"/>
    </row>
    <row r="103" spans="1:20">
      <c r="A103" s="4" t="str">
        <f>universe_strict!A103</f>
        <v xml:space="preserve">Punjab </v>
      </c>
      <c r="B103" s="2" t="str">
        <f>LEFT(universe_strict!B103,FIND(")",universe_strict!B103))</f>
        <v>Medium (20-99)</v>
      </c>
      <c r="C103" s="6">
        <f>universe_strict!C103</f>
        <v>1435.8104248046875</v>
      </c>
      <c r="D103" s="6">
        <f>universe_strict!D103</f>
        <v>376.56088256835938</v>
      </c>
      <c r="E103" s="6">
        <f>universe_strict!E103</f>
        <v>444.48828125</v>
      </c>
      <c r="F103" s="6">
        <f>universe_strict!F103</f>
        <v>66.247085571289063</v>
      </c>
      <c r="G103" s="6">
        <f>universe_strict!G103</f>
        <v>1471.3260498046875</v>
      </c>
      <c r="H103" s="6">
        <f>universe_strict!H103</f>
        <v>314.20559692382813</v>
      </c>
      <c r="I103" s="6">
        <f>universe_strict!I103</f>
        <v>336.20565795898438</v>
      </c>
      <c r="J103" s="6">
        <f>universe_strict!J103</f>
        <v>333.4912109375</v>
      </c>
      <c r="K103" s="6">
        <f>universe_strict!K103</f>
        <v>67.125556945800781</v>
      </c>
      <c r="L103" s="6">
        <f>universe_strict!L103</f>
        <v>740.4998779296875</v>
      </c>
      <c r="M103" s="6">
        <f>universe_strict!M103</f>
        <v>9.0245628356933594</v>
      </c>
      <c r="N103" s="6">
        <f>universe_strict!N103</f>
        <v>34.749423980712891</v>
      </c>
      <c r="O103" s="6">
        <f>universe_strict!O103</f>
        <v>155.25575256347656</v>
      </c>
      <c r="P103" s="6">
        <f>universe_strict!P103</f>
        <v>94.132431030273438</v>
      </c>
      <c r="Q103" s="6">
        <f>universe_strict!Q103</f>
        <v>73.5537109375</v>
      </c>
      <c r="R103" s="6">
        <f>universe_strict!R103</f>
        <v>5</v>
      </c>
      <c r="S103" s="6">
        <f>universe_strict!S103</f>
        <v>450.461181640625</v>
      </c>
      <c r="T103" s="9"/>
    </row>
    <row r="104" spans="1:20">
      <c r="A104" s="4" t="str">
        <f>universe_strict!A104</f>
        <v xml:space="preserve">Punjab </v>
      </c>
      <c r="B104" s="2" t="str">
        <f>LEFT(universe_strict!B104,FIND(")",universe_strict!B104))</f>
        <v>Large (100-199)</v>
      </c>
      <c r="C104" s="6">
        <f>universe_strict!C104</f>
        <v>37.093585968017578</v>
      </c>
      <c r="D104" s="6">
        <f>universe_strict!D104</f>
        <v>40.546092987060547</v>
      </c>
      <c r="E104" s="6">
        <f>universe_strict!E104</f>
        <v>27.18134880065918</v>
      </c>
      <c r="F104" s="6">
        <f>universe_strict!F104</f>
        <v>2.1099700927734375</v>
      </c>
      <c r="G104" s="6">
        <f>universe_strict!G104</f>
        <v>44.791549682617188</v>
      </c>
      <c r="H104" s="6">
        <f>universe_strict!H104</f>
        <v>10.801692008972168</v>
      </c>
      <c r="I104" s="6">
        <f>universe_strict!I104</f>
        <v>17.836633682250977</v>
      </c>
      <c r="J104" s="6">
        <f>universe_strict!J104</f>
        <v>18.471723556518555</v>
      </c>
      <c r="K104" s="6">
        <f>universe_strict!K104</f>
        <v>7.8801436424255371</v>
      </c>
      <c r="L104" s="6">
        <f>universe_strict!L104</f>
        <v>66.661880493164063</v>
      </c>
      <c r="M104" s="6">
        <f>universe_strict!M104</f>
        <v>1</v>
      </c>
      <c r="N104" s="6">
        <f>universe_strict!N104</f>
        <v>0</v>
      </c>
      <c r="O104" s="6">
        <f>universe_strict!O104</f>
        <v>10.442638397216797</v>
      </c>
      <c r="P104" s="6">
        <f>universe_strict!P104</f>
        <v>11.201761245727539</v>
      </c>
      <c r="Q104" s="6">
        <f>universe_strict!Q104</f>
        <v>4.6853718757629395</v>
      </c>
      <c r="R104" s="6">
        <f>universe_strict!R104</f>
        <v>1.9353296756744385</v>
      </c>
      <c r="S104" s="6">
        <f>universe_strict!S104</f>
        <v>70.259910583496094</v>
      </c>
      <c r="T104" s="9"/>
    </row>
    <row r="105" spans="1:20">
      <c r="A105" s="4" t="str">
        <f>universe_strict!A105</f>
        <v xml:space="preserve">Punjab </v>
      </c>
      <c r="B105" s="2" t="str">
        <f>LEFT(universe_strict!B105,FIND(")",universe_strict!B105))</f>
        <v>Very large (200+)</v>
      </c>
      <c r="C105" s="6">
        <f>universe_strict!C105</f>
        <v>58.147674560546875</v>
      </c>
      <c r="D105" s="6">
        <f>universe_strict!D105</f>
        <v>103.57575988769531</v>
      </c>
      <c r="E105" s="6">
        <f>universe_strict!E105</f>
        <v>54.138900756835938</v>
      </c>
      <c r="F105" s="6">
        <f>universe_strict!F105</f>
        <v>18.678077697753906</v>
      </c>
      <c r="G105" s="6">
        <f>universe_strict!G105</f>
        <v>4.0459995269775391</v>
      </c>
      <c r="H105" s="6">
        <f>universe_strict!H105</f>
        <v>24.039884567260742</v>
      </c>
      <c r="I105" s="6">
        <f>universe_strict!I105</f>
        <v>33.871082305908203</v>
      </c>
      <c r="J105" s="6">
        <f>universe_strict!J105</f>
        <v>53.842494964599609</v>
      </c>
      <c r="K105" s="6">
        <f>universe_strict!K105</f>
        <v>23.650144577026367</v>
      </c>
      <c r="L105" s="6">
        <f>universe_strict!L105</f>
        <v>153.50602722167969</v>
      </c>
      <c r="M105" s="6">
        <f>universe_strict!M105</f>
        <v>1</v>
      </c>
      <c r="N105" s="6">
        <f>universe_strict!N105</f>
        <v>2.3793802261352539</v>
      </c>
      <c r="O105" s="6">
        <f>universe_strict!O105</f>
        <v>10.168544769287109</v>
      </c>
      <c r="P105" s="6">
        <f>universe_strict!P105</f>
        <v>5</v>
      </c>
      <c r="Q105" s="6">
        <f>universe_strict!Q105</f>
        <v>3.3181033134460449</v>
      </c>
      <c r="R105" s="6">
        <f>universe_strict!R105</f>
        <v>1</v>
      </c>
      <c r="S105" s="6">
        <f>universe_strict!S105</f>
        <v>33.530204772949219</v>
      </c>
      <c r="T105" s="9"/>
    </row>
    <row r="106" spans="1:20">
      <c r="A106" s="4" t="str">
        <f>universe_strict!A106</f>
        <v xml:space="preserve">Rajasthan </v>
      </c>
      <c r="B106" s="2" t="str">
        <f>LEFT(universe_strict!B106,FIND(")",universe_strict!B106))</f>
        <v>Small (5-19)</v>
      </c>
      <c r="C106" s="6">
        <f>universe_strict!C106</f>
        <v>3455.8037109375</v>
      </c>
      <c r="D106" s="6">
        <f>universe_strict!D106</f>
        <v>3348.24462890625</v>
      </c>
      <c r="E106" s="6">
        <f>universe_strict!E106</f>
        <v>2954.5693359375</v>
      </c>
      <c r="F106" s="6">
        <f>universe_strict!F106</f>
        <v>658.5030517578125</v>
      </c>
      <c r="G106" s="6">
        <f>universe_strict!G106</f>
        <v>7993.189453125</v>
      </c>
      <c r="H106" s="6">
        <f>universe_strict!H106</f>
        <v>1076.24755859375</v>
      </c>
      <c r="I106" s="6">
        <f>universe_strict!I106</f>
        <v>2618.61474609375</v>
      </c>
      <c r="J106" s="6">
        <f>universe_strict!J106</f>
        <v>841.03692626953125</v>
      </c>
      <c r="K106" s="6">
        <f>universe_strict!K106</f>
        <v>293.0147705078125</v>
      </c>
      <c r="L106" s="6">
        <f>universe_strict!L106</f>
        <v>10028.408203125</v>
      </c>
      <c r="M106" s="6">
        <f>universe_strict!M106</f>
        <v>1412.6986083984375</v>
      </c>
      <c r="N106" s="6">
        <f>universe_strict!N106</f>
        <v>5112.44873046875</v>
      </c>
      <c r="O106" s="6">
        <f>universe_strict!O106</f>
        <v>17425.8671875</v>
      </c>
      <c r="P106" s="6">
        <f>universe_strict!P106</f>
        <v>2992.93017578125</v>
      </c>
      <c r="Q106" s="6">
        <f>universe_strict!Q106</f>
        <v>5384.12744140625</v>
      </c>
      <c r="R106" s="6">
        <f>universe_strict!R106</f>
        <v>170.3587646484375</v>
      </c>
      <c r="S106" s="6">
        <f>universe_strict!S106</f>
        <v>9330.40625</v>
      </c>
      <c r="T106" s="9"/>
    </row>
    <row r="107" spans="1:20">
      <c r="A107" s="4" t="str">
        <f>universe_strict!A107</f>
        <v xml:space="preserve">Rajasthan </v>
      </c>
      <c r="B107" s="2" t="str">
        <f>LEFT(universe_strict!B107,FIND(")",universe_strict!B107))</f>
        <v>Medium (20-99)</v>
      </c>
      <c r="C107" s="6">
        <f>universe_strict!C107</f>
        <v>220.04026794433594</v>
      </c>
      <c r="D107" s="6">
        <f>universe_strict!D107</f>
        <v>482.25274658203125</v>
      </c>
      <c r="E107" s="6">
        <f>universe_strict!E107</f>
        <v>158.79014587402344</v>
      </c>
      <c r="F107" s="6">
        <f>universe_strict!F107</f>
        <v>133.30543518066406</v>
      </c>
      <c r="G107" s="6">
        <f>universe_strict!G107</f>
        <v>905.0545654296875</v>
      </c>
      <c r="H107" s="6">
        <f>universe_strict!H107</f>
        <v>267.98944091796875</v>
      </c>
      <c r="I107" s="6">
        <f>universe_strict!I107</f>
        <v>109.87480163574219</v>
      </c>
      <c r="J107" s="6">
        <f>universe_strict!J107</f>
        <v>123.92394256591797</v>
      </c>
      <c r="K107" s="6">
        <f>universe_strict!K107</f>
        <v>46.075508117675781</v>
      </c>
      <c r="L107" s="6">
        <f>universe_strict!L107</f>
        <v>783.35736083984375</v>
      </c>
      <c r="M107" s="6">
        <f>universe_strict!M107</f>
        <v>23.067043304443359</v>
      </c>
      <c r="N107" s="6">
        <f>universe_strict!N107</f>
        <v>67.461311340332031</v>
      </c>
      <c r="O107" s="6">
        <f>universe_strict!O107</f>
        <v>143.69978332519531</v>
      </c>
      <c r="P107" s="6">
        <f>universe_strict!P107</f>
        <v>185.1690673828125</v>
      </c>
      <c r="Q107" s="6">
        <f>universe_strict!Q107</f>
        <v>92.45440673828125</v>
      </c>
      <c r="R107" s="6">
        <f>universe_strict!R107</f>
        <v>12.837040901184082</v>
      </c>
      <c r="S107" s="6">
        <f>universe_strict!S107</f>
        <v>444.7625732421875</v>
      </c>
      <c r="T107" s="9">
        <f>SUM(C107:S111)</f>
        <v>68101.431644558907</v>
      </c>
    </row>
    <row r="108" spans="1:20">
      <c r="A108" s="4" t="str">
        <f>universe_strict!A108</f>
        <v xml:space="preserve">Rajasthan </v>
      </c>
      <c r="B108" s="2" t="str">
        <f>LEFT(universe_strict!B108,FIND(")",universe_strict!B108))</f>
        <v>Large (100-199)</v>
      </c>
      <c r="C108" s="6">
        <f>universe_strict!C108</f>
        <v>28.24615478515625</v>
      </c>
      <c r="D108" s="6">
        <f>universe_strict!D108</f>
        <v>57.543193817138672</v>
      </c>
      <c r="E108" s="6">
        <f>universe_strict!E108</f>
        <v>49.887851715087891</v>
      </c>
      <c r="F108" s="6">
        <f>universe_strict!F108</f>
        <v>29.662296295166016</v>
      </c>
      <c r="G108" s="6">
        <f>universe_strict!G108</f>
        <v>34.268661499023438</v>
      </c>
      <c r="H108" s="6">
        <f>universe_strict!H108</f>
        <v>30.437046051025391</v>
      </c>
      <c r="I108" s="6">
        <f>universe_strict!I108</f>
        <v>16.209566116333008</v>
      </c>
      <c r="J108" s="6">
        <f>universe_strict!J108</f>
        <v>27.314489364624023</v>
      </c>
      <c r="K108" s="6">
        <f>universe_strict!K108</f>
        <v>16.311883926391602</v>
      </c>
      <c r="L108" s="6">
        <f>universe_strict!L108</f>
        <v>170.97477722167969</v>
      </c>
      <c r="M108" s="6">
        <f>universe_strict!M108</f>
        <v>2.4979307651519775</v>
      </c>
      <c r="N108" s="6">
        <f>universe_strict!N108</f>
        <v>5.8778972625732422</v>
      </c>
      <c r="O108" s="6">
        <f>universe_strict!O108</f>
        <v>8.8082561492919922</v>
      </c>
      <c r="P108" s="6">
        <f>universe_strict!P108</f>
        <v>24.146341323852539</v>
      </c>
      <c r="Q108" s="6">
        <f>universe_strict!Q108</f>
        <v>3.512944221496582</v>
      </c>
      <c r="R108" s="6">
        <f>universe_strict!R108</f>
        <v>2</v>
      </c>
      <c r="S108" s="6">
        <f>universe_strict!S108</f>
        <v>62.0855712890625</v>
      </c>
      <c r="T108" s="9"/>
    </row>
    <row r="109" spans="1:20">
      <c r="A109" s="4" t="str">
        <f>universe_strict!A109</f>
        <v xml:space="preserve">Rajasthan </v>
      </c>
      <c r="B109" s="2" t="str">
        <f>LEFT(universe_strict!B109,FIND(")",universe_strict!B109))</f>
        <v>Very large (200+)</v>
      </c>
      <c r="C109" s="6">
        <f>universe_strict!C109</f>
        <v>35.903652191162109</v>
      </c>
      <c r="D109" s="6">
        <f>universe_strict!D109</f>
        <v>94.18896484375</v>
      </c>
      <c r="E109" s="6">
        <f>universe_strict!E109</f>
        <v>59.196136474609375</v>
      </c>
      <c r="F109" s="6">
        <f>universe_strict!F109</f>
        <v>16.630027770996094</v>
      </c>
      <c r="G109" s="6">
        <f>universe_strict!G109</f>
        <v>52.328956604003906</v>
      </c>
      <c r="H109" s="6">
        <f>universe_strict!H109</f>
        <v>23.150760650634766</v>
      </c>
      <c r="I109" s="6">
        <f>universe_strict!I109</f>
        <v>19.150482177734375</v>
      </c>
      <c r="J109" s="6">
        <f>universe_strict!J109</f>
        <v>24.179588317871094</v>
      </c>
      <c r="K109" s="6">
        <f>universe_strict!K109</f>
        <v>30.578315734863281</v>
      </c>
      <c r="L109" s="6">
        <f>universe_strict!L109</f>
        <v>199.58489990234375</v>
      </c>
      <c r="M109" s="6">
        <f>universe_strict!M109</f>
        <v>1.4741611480712891</v>
      </c>
      <c r="N109" s="6">
        <f>universe_strict!N109</f>
        <v>3.7166342735290527</v>
      </c>
      <c r="O109" s="6">
        <f>universe_strict!O109</f>
        <v>5.198218822479248</v>
      </c>
      <c r="P109" s="6">
        <f>universe_strict!P109</f>
        <v>7.4348011016845703</v>
      </c>
      <c r="Q109" s="6">
        <f>universe_strict!Q109</f>
        <v>0</v>
      </c>
      <c r="R109" s="6">
        <f>universe_strict!R109</f>
        <v>1.6056393384933472</v>
      </c>
      <c r="S109" s="6">
        <f>universe_strict!S109</f>
        <v>25.53564453125</v>
      </c>
      <c r="T109" s="9"/>
    </row>
    <row r="110" spans="1:20">
      <c r="A110" s="4" t="str">
        <f>universe_strict!A110</f>
        <v xml:space="preserve">Tamil Nadu </v>
      </c>
      <c r="B110" s="2" t="str">
        <f>LEFT(universe_strict!B110,FIND(")",universe_strict!B110))</f>
        <v>Small (5-19)</v>
      </c>
      <c r="C110" s="6">
        <f>universe_strict!C110</f>
        <v>2466.92529296875</v>
      </c>
      <c r="D110" s="6">
        <f>universe_strict!D110</f>
        <v>10074.2880859375</v>
      </c>
      <c r="E110" s="6">
        <f>universe_strict!E110</f>
        <v>4166.14501953125</v>
      </c>
      <c r="F110" s="6">
        <f>universe_strict!F110</f>
        <v>1265.90625</v>
      </c>
      <c r="G110" s="6">
        <f>universe_strict!G110</f>
        <v>2258.526611328125</v>
      </c>
      <c r="H110" s="6">
        <f>universe_strict!H110</f>
        <v>0</v>
      </c>
      <c r="I110" s="6">
        <f>universe_strict!I110</f>
        <v>2892.351318359375</v>
      </c>
      <c r="J110" s="6">
        <f>universe_strict!J110</f>
        <v>381.05770874023438</v>
      </c>
      <c r="K110" s="6">
        <f>universe_strict!K110</f>
        <v>318.46124267578125</v>
      </c>
      <c r="L110" s="6">
        <f>universe_strict!L110</f>
        <v>0</v>
      </c>
      <c r="M110" s="6">
        <f>universe_strict!M110</f>
        <v>1091.4102783203125</v>
      </c>
      <c r="N110" s="6">
        <f>universe_strict!N110</f>
        <v>2229.9814453125</v>
      </c>
      <c r="O110" s="6">
        <f>universe_strict!O110</f>
        <v>15945.18359375</v>
      </c>
      <c r="P110" s="6">
        <f>universe_strict!P110</f>
        <v>1311.05126953125</v>
      </c>
      <c r="Q110" s="6">
        <f>universe_strict!Q110</f>
        <v>5646.55322265625</v>
      </c>
      <c r="R110" s="6">
        <f>universe_strict!R110</f>
        <v>237.17875671386719</v>
      </c>
      <c r="S110" s="6">
        <f>universe_strict!S110</f>
        <v>5636.099609375</v>
      </c>
      <c r="T110" s="9"/>
    </row>
    <row r="111" spans="1:20">
      <c r="A111" s="4" t="str">
        <f>universe_strict!A111</f>
        <v xml:space="preserve">Tamil Nadu </v>
      </c>
      <c r="B111" s="2" t="str">
        <f>LEFT(universe_strict!B111,FIND(")",universe_strict!B111))</f>
        <v>Medium (20-99)</v>
      </c>
      <c r="C111" s="6">
        <f>universe_strict!C111</f>
        <v>623.42071533203125</v>
      </c>
      <c r="D111" s="6">
        <f>universe_strict!D111</f>
        <v>1571.9173583984375</v>
      </c>
      <c r="E111" s="6">
        <f>universe_strict!E111</f>
        <v>996.158447265625</v>
      </c>
      <c r="F111" s="6">
        <f>universe_strict!F111</f>
        <v>608.1182861328125</v>
      </c>
      <c r="G111" s="6">
        <f>universe_strict!G111</f>
        <v>303.1630859375</v>
      </c>
      <c r="H111" s="6">
        <f>universe_strict!H111</f>
        <v>0</v>
      </c>
      <c r="I111" s="6">
        <f>universe_strict!I111</f>
        <v>557.31976318359375</v>
      </c>
      <c r="J111" s="6">
        <f>universe_strict!J111</f>
        <v>418.52676391601563</v>
      </c>
      <c r="K111" s="6">
        <f>universe_strict!K111</f>
        <v>265.89016723632813</v>
      </c>
      <c r="L111" s="6">
        <f>universe_strict!L111</f>
        <v>0</v>
      </c>
      <c r="M111" s="6">
        <f>universe_strict!M111</f>
        <v>37.785236358642578</v>
      </c>
      <c r="N111" s="6">
        <f>universe_strict!N111</f>
        <v>148.77336120605469</v>
      </c>
      <c r="O111" s="6">
        <f>universe_strict!O111</f>
        <v>495.15811157226563</v>
      </c>
      <c r="P111" s="6">
        <f>universe_strict!P111</f>
        <v>122.14498901367188</v>
      </c>
      <c r="Q111" s="6">
        <f>universe_strict!Q111</f>
        <v>243.78909301757813</v>
      </c>
      <c r="R111" s="6">
        <f>universe_strict!R111</f>
        <v>57.354644775390625</v>
      </c>
      <c r="S111" s="6">
        <f>universe_strict!S111</f>
        <v>361.03472900390625</v>
      </c>
      <c r="T111" s="9"/>
    </row>
    <row r="112" spans="1:20">
      <c r="A112" s="4" t="str">
        <f>universe_strict!A112</f>
        <v xml:space="preserve">Tamil Nadu </v>
      </c>
      <c r="B112" s="2" t="str">
        <f>LEFT(universe_strict!B112,FIND(")",universe_strict!B112))</f>
        <v>Large (100-199)</v>
      </c>
      <c r="C112" s="6">
        <f>universe_strict!C112</f>
        <v>70.804344177246094</v>
      </c>
      <c r="D112" s="6">
        <f>universe_strict!D112</f>
        <v>177.65852355957031</v>
      </c>
      <c r="E112" s="6">
        <f>universe_strict!E112</f>
        <v>319.62667846679688</v>
      </c>
      <c r="F112" s="6">
        <f>universe_strict!F112</f>
        <v>57.892871856689453</v>
      </c>
      <c r="G112" s="6">
        <f>universe_strict!G112</f>
        <v>28.664262771606445</v>
      </c>
      <c r="H112" s="6">
        <f>universe_strict!H112</f>
        <v>36.164726257324219</v>
      </c>
      <c r="I112" s="6">
        <f>universe_strict!I112</f>
        <v>34.442890167236328</v>
      </c>
      <c r="J112" s="6">
        <f>universe_strict!J112</f>
        <v>81.331741333007813</v>
      </c>
      <c r="K112" s="6">
        <f>universe_strict!K112</f>
        <v>55.178703308105469</v>
      </c>
      <c r="L112" s="6">
        <f>universe_strict!L112</f>
        <v>266.676025390625</v>
      </c>
      <c r="M112" s="6">
        <f>universe_strict!M112</f>
        <v>4</v>
      </c>
      <c r="N112" s="6">
        <f>universe_strict!N112</f>
        <v>10.535588264465332</v>
      </c>
      <c r="O112" s="6">
        <f>universe_strict!O112</f>
        <v>25.582386016845703</v>
      </c>
      <c r="P112" s="6">
        <f>universe_strict!P112</f>
        <v>12.074516296386719</v>
      </c>
      <c r="Q112" s="6">
        <f>universe_strict!Q112</f>
        <v>16.528648376464844</v>
      </c>
      <c r="R112" s="6">
        <f>universe_strict!R112</f>
        <v>12.327049255371094</v>
      </c>
      <c r="S112" s="6">
        <f>universe_strict!S112</f>
        <v>35.899894714355469</v>
      </c>
      <c r="T112" s="9">
        <f>SUM(C112:S118)</f>
        <v>179377.82069170475</v>
      </c>
    </row>
    <row r="113" spans="1:20">
      <c r="A113" s="4" t="str">
        <f>universe_strict!A113</f>
        <v xml:space="preserve">Tamil Nadu </v>
      </c>
      <c r="B113" s="2" t="str">
        <f>LEFT(universe_strict!B113,FIND(")",universe_strict!B113))</f>
        <v>Very large (200+)</v>
      </c>
      <c r="C113" s="6">
        <f>universe_strict!C113</f>
        <v>97.871681213378906</v>
      </c>
      <c r="D113" s="6">
        <f>universe_strict!D113</f>
        <v>247.71052551269531</v>
      </c>
      <c r="E113" s="6">
        <f>universe_strict!E113</f>
        <v>496.62387084960938</v>
      </c>
      <c r="F113" s="6">
        <f>universe_strict!F113</f>
        <v>64.975746154785156</v>
      </c>
      <c r="G113" s="6">
        <f>universe_strict!G113</f>
        <v>28.942729949951172</v>
      </c>
      <c r="H113" s="6">
        <f>universe_strict!H113</f>
        <v>50.363613128662109</v>
      </c>
      <c r="I113" s="6">
        <f>universe_strict!I113</f>
        <v>50.513053894042969</v>
      </c>
      <c r="J113" s="6">
        <f>universe_strict!J113</f>
        <v>140.69692993164063</v>
      </c>
      <c r="K113" s="6">
        <f>universe_strict!K113</f>
        <v>170.51629638671875</v>
      </c>
      <c r="L113" s="6">
        <f>universe_strict!L113</f>
        <v>402.57894897460938</v>
      </c>
      <c r="M113" s="6">
        <f>universe_strict!M113</f>
        <v>2</v>
      </c>
      <c r="N113" s="6">
        <f>universe_strict!N113</f>
        <v>8.1606121063232422</v>
      </c>
      <c r="O113" s="6">
        <f>universe_strict!O113</f>
        <v>21.740428924560547</v>
      </c>
      <c r="P113" s="6">
        <f>universe_strict!P113</f>
        <v>2</v>
      </c>
      <c r="Q113" s="6">
        <f>universe_strict!Q113</f>
        <v>4.8772153854370117</v>
      </c>
      <c r="R113" s="6">
        <f>universe_strict!R113</f>
        <v>23.083639144897461</v>
      </c>
      <c r="S113" s="6">
        <f>universe_strict!S113</f>
        <v>29.14434814453125</v>
      </c>
      <c r="T113" s="9"/>
    </row>
    <row r="114" spans="1:20">
      <c r="A114" s="4" t="str">
        <f>universe_strict!A114</f>
        <v xml:space="preserve">Tamil Nadu </v>
      </c>
      <c r="B114" s="2" t="str">
        <f>LEFT(universe_strict!B114,FIND(")",universe_strict!B114))</f>
        <v>Small and Medium (5-99)</v>
      </c>
      <c r="C114" s="6">
        <f>universe_strict!C114</f>
        <v>0</v>
      </c>
      <c r="D114" s="6">
        <f>universe_strict!D114</f>
        <v>0</v>
      </c>
      <c r="E114" s="6">
        <f>universe_strict!E114</f>
        <v>0</v>
      </c>
      <c r="F114" s="6">
        <f>universe_strict!F114</f>
        <v>0</v>
      </c>
      <c r="G114" s="6">
        <f>universe_strict!G114</f>
        <v>0</v>
      </c>
      <c r="H114" s="6">
        <f>universe_strict!H114</f>
        <v>335.00201416015625</v>
      </c>
      <c r="I114" s="6">
        <f>universe_strict!I114</f>
        <v>0</v>
      </c>
      <c r="J114" s="6">
        <f>universe_strict!J114</f>
        <v>0</v>
      </c>
      <c r="K114" s="6">
        <f>universe_strict!K114</f>
        <v>0</v>
      </c>
      <c r="L114" s="6">
        <f>universe_strict!L114</f>
        <v>4827.05322265625</v>
      </c>
      <c r="M114" s="6">
        <f>universe_strict!M114</f>
        <v>0</v>
      </c>
      <c r="N114" s="6">
        <f>universe_strict!N114</f>
        <v>0</v>
      </c>
      <c r="O114" s="6">
        <f>universe_strict!O114</f>
        <v>0</v>
      </c>
      <c r="P114" s="6">
        <f>universe_strict!P114</f>
        <v>0</v>
      </c>
      <c r="Q114" s="6">
        <f>universe_strict!Q114</f>
        <v>0</v>
      </c>
      <c r="R114" s="6">
        <f>universe_strict!R114</f>
        <v>0</v>
      </c>
      <c r="S114" s="6">
        <f>universe_strict!S114</f>
        <v>0</v>
      </c>
      <c r="T114" s="9"/>
    </row>
    <row r="115" spans="1:20">
      <c r="A115" s="4" t="str">
        <f>universe_strict!A115</f>
        <v>Uttar Pradesh</v>
      </c>
      <c r="B115" s="2" t="str">
        <f>LEFT(universe_strict!B115,FIND(")",universe_strict!B115))</f>
        <v>Small (5-19)</v>
      </c>
      <c r="C115" s="6">
        <f>universe_strict!C115</f>
        <v>8787.0126953125</v>
      </c>
      <c r="D115" s="6">
        <f>universe_strict!D115</f>
        <v>26576.578125</v>
      </c>
      <c r="E115" s="6">
        <f>universe_strict!E115</f>
        <v>9390.4150390625</v>
      </c>
      <c r="F115" s="6">
        <f>universe_strict!F115</f>
        <v>940.5740966796875</v>
      </c>
      <c r="G115" s="6">
        <f>universe_strict!G115</f>
        <v>4503.02490234375</v>
      </c>
      <c r="H115" s="6">
        <f>universe_strict!H115</f>
        <v>2000.329345703125</v>
      </c>
      <c r="I115" s="6">
        <f>universe_strict!I115</f>
        <v>7638.56005859375</v>
      </c>
      <c r="J115" s="6">
        <f>universe_strict!J115</f>
        <v>822.3358154296875</v>
      </c>
      <c r="K115" s="6">
        <f>universe_strict!K115</f>
        <v>280.99392700195313</v>
      </c>
      <c r="L115" s="6">
        <f>universe_strict!L115</f>
        <v>23058.443359375</v>
      </c>
      <c r="M115" s="6">
        <f>universe_strict!M115</f>
        <v>1581.01220703125</v>
      </c>
      <c r="N115" s="6">
        <f>universe_strict!N115</f>
        <v>5436.859375</v>
      </c>
      <c r="O115" s="6">
        <f>universe_strict!O115</f>
        <v>43177.125</v>
      </c>
      <c r="P115" s="6">
        <f>universe_strict!P115</f>
        <v>3617.9150390625</v>
      </c>
      <c r="Q115" s="6">
        <f>universe_strict!Q115</f>
        <v>8105.61328125</v>
      </c>
      <c r="R115" s="6">
        <f>universe_strict!R115</f>
        <v>340.97714233398438</v>
      </c>
      <c r="S115" s="6">
        <f>universe_strict!S115</f>
        <v>15669.4189453125</v>
      </c>
      <c r="T115" s="9"/>
    </row>
    <row r="116" spans="1:20">
      <c r="A116" s="4" t="str">
        <f>universe_strict!A116</f>
        <v>Uttar Pradesh</v>
      </c>
      <c r="B116" s="2" t="str">
        <f>LEFT(universe_strict!B116,FIND(")",universe_strict!B116))</f>
        <v>Medium (20-99)</v>
      </c>
      <c r="C116" s="6">
        <f>universe_strict!C116</f>
        <v>511.9764404296875</v>
      </c>
      <c r="D116" s="6">
        <f>universe_strict!D116</f>
        <v>426.1744384765625</v>
      </c>
      <c r="E116" s="6">
        <f>universe_strict!E116</f>
        <v>627.73297119140625</v>
      </c>
      <c r="F116" s="6">
        <f>universe_strict!F116</f>
        <v>218.09619140625</v>
      </c>
      <c r="G116" s="6">
        <f>universe_strict!G116</f>
        <v>553.52978515625</v>
      </c>
      <c r="H116" s="6">
        <f>universe_strict!H116</f>
        <v>150.91966247558594</v>
      </c>
      <c r="I116" s="6">
        <f>universe_strict!I116</f>
        <v>564.46038818359375</v>
      </c>
      <c r="J116" s="6">
        <f>universe_strict!J116</f>
        <v>349.61962890625</v>
      </c>
      <c r="K116" s="6">
        <f>universe_strict!K116</f>
        <v>105.82538604736328</v>
      </c>
      <c r="L116" s="6">
        <f>universe_strict!L116</f>
        <v>2002.8248291015625</v>
      </c>
      <c r="M116" s="6">
        <f>universe_strict!M116</f>
        <v>37.600471496582031</v>
      </c>
      <c r="N116" s="6">
        <f>universe_strict!N116</f>
        <v>89.693290710449219</v>
      </c>
      <c r="O116" s="6">
        <f>universe_strict!O116</f>
        <v>233.72813415527344</v>
      </c>
      <c r="P116" s="6">
        <f>universe_strict!P116</f>
        <v>108.49289703369141</v>
      </c>
      <c r="Q116" s="6">
        <f>universe_strict!Q116</f>
        <v>95.334953308105469</v>
      </c>
      <c r="R116" s="6">
        <f>universe_strict!R116</f>
        <v>88.2086181640625</v>
      </c>
      <c r="S116" s="6">
        <f>universe_strict!S116</f>
        <v>968.86285400390625</v>
      </c>
      <c r="T116" s="9"/>
    </row>
    <row r="117" spans="1:20">
      <c r="A117" s="4" t="str">
        <f>universe_strict!A117</f>
        <v>Uttar Pradesh</v>
      </c>
      <c r="B117" s="2" t="str">
        <f>LEFT(universe_strict!B117,FIND(")",universe_strict!B117))</f>
        <v>Large (100-199)</v>
      </c>
      <c r="C117" s="6">
        <f>universe_strict!C117</f>
        <v>68.791603088378906</v>
      </c>
      <c r="D117" s="6">
        <f>universe_strict!D117</f>
        <v>43.9041748046875</v>
      </c>
      <c r="E117" s="6">
        <f>universe_strict!E117</f>
        <v>155.71873474121094</v>
      </c>
      <c r="F117" s="6">
        <f>universe_strict!F117</f>
        <v>41.84228515625</v>
      </c>
      <c r="G117" s="6">
        <f>universe_strict!G117</f>
        <v>43.506111145019531</v>
      </c>
      <c r="H117" s="6">
        <f>universe_strict!H117</f>
        <v>9.5202493667602539</v>
      </c>
      <c r="I117" s="6">
        <f>universe_strict!I117</f>
        <v>81.377273559570313</v>
      </c>
      <c r="J117" s="6">
        <f>universe_strict!J117</f>
        <v>45.789760589599609</v>
      </c>
      <c r="K117" s="6">
        <f>universe_strict!K117</f>
        <v>18.046979904174805</v>
      </c>
      <c r="L117" s="6">
        <f>universe_strict!L117</f>
        <v>392.24996948242188</v>
      </c>
      <c r="M117" s="6">
        <f>universe_strict!M117</f>
        <v>1.5660601854324341</v>
      </c>
      <c r="N117" s="6">
        <f>universe_strict!N117</f>
        <v>18.951976776123047</v>
      </c>
      <c r="O117" s="6">
        <f>universe_strict!O117</f>
        <v>19.327960968017578</v>
      </c>
      <c r="P117" s="6">
        <f>universe_strict!P117</f>
        <v>4.9364285469055176</v>
      </c>
      <c r="Q117" s="6">
        <f>universe_strict!Q117</f>
        <v>2.4777178764343262</v>
      </c>
      <c r="R117" s="6">
        <f>universe_strict!R117</f>
        <v>21.321681976318359</v>
      </c>
      <c r="S117" s="6">
        <f>universe_strict!S117</f>
        <v>57.50152587890625</v>
      </c>
      <c r="T117" s="9"/>
    </row>
    <row r="118" spans="1:20">
      <c r="A118" s="4" t="str">
        <f>universe_strict!A118</f>
        <v>Uttar Pradesh</v>
      </c>
      <c r="B118" s="2" t="str">
        <f>LEFT(universe_strict!B118,FIND(")",universe_strict!B118))</f>
        <v>Very large (200+)</v>
      </c>
      <c r="C118" s="6">
        <f>universe_strict!C118</f>
        <v>144.10127258300781</v>
      </c>
      <c r="D118" s="6">
        <f>universe_strict!D118</f>
        <v>68.692108154296875</v>
      </c>
      <c r="E118" s="6">
        <f>universe_strict!E118</f>
        <v>182.02848815917969</v>
      </c>
      <c r="F118" s="6">
        <f>universe_strict!F118</f>
        <v>38.686241149902344</v>
      </c>
      <c r="G118" s="6">
        <f>universe_strict!G118</f>
        <v>32.094074249267578</v>
      </c>
      <c r="H118" s="6">
        <f>universe_strict!H118</f>
        <v>18.96211051940918</v>
      </c>
      <c r="I118" s="6">
        <f>universe_strict!I118</f>
        <v>48.297908782958984</v>
      </c>
      <c r="J118" s="6">
        <f>universe_strict!J118</f>
        <v>33.613929748535156</v>
      </c>
      <c r="K118" s="6">
        <f>universe_strict!K118</f>
        <v>35.146579742431641</v>
      </c>
      <c r="L118" s="6">
        <f>universe_strict!L118</f>
        <v>329.2440185546875</v>
      </c>
      <c r="M118" s="6">
        <f>universe_strict!M118</f>
        <v>2.7726449966430664</v>
      </c>
      <c r="N118" s="6">
        <f>universe_strict!N118</f>
        <v>16.776847839355469</v>
      </c>
      <c r="O118" s="6">
        <f>universe_strict!O118</f>
        <v>8.1474666595458984</v>
      </c>
      <c r="P118" s="6">
        <f>universe_strict!P118</f>
        <v>5.2438454627990723</v>
      </c>
      <c r="Q118" s="6">
        <f>universe_strict!Q118</f>
        <v>0</v>
      </c>
      <c r="R118" s="6">
        <f>universe_strict!R118</f>
        <v>36.23919677734375</v>
      </c>
      <c r="S118" s="6">
        <f>universe_strict!S118</f>
        <v>41.430442810058594</v>
      </c>
      <c r="T118" s="9"/>
    </row>
    <row r="119" spans="1:20">
      <c r="A119" s="4" t="str">
        <f>universe_strict!A119</f>
        <v>Uttarakhand</v>
      </c>
      <c r="B119" s="2" t="str">
        <f>LEFT(universe_strict!B119,FIND(")",universe_strict!B119))</f>
        <v>Small (5-19)</v>
      </c>
      <c r="C119" s="6">
        <f>universe_strict!C119</f>
        <v>483.0201416015625</v>
      </c>
      <c r="D119" s="6">
        <f>universe_strict!D119</f>
        <v>104.814208984375</v>
      </c>
      <c r="E119" s="6">
        <f>universe_strict!E119</f>
        <v>327.15362548828125</v>
      </c>
      <c r="F119" s="6">
        <f>universe_strict!F119</f>
        <v>95.452117919921875</v>
      </c>
      <c r="G119" s="6">
        <f>universe_strict!G119</f>
        <v>109.26353454589844</v>
      </c>
      <c r="H119" s="6">
        <f>universe_strict!H119</f>
        <v>54.543895721435547</v>
      </c>
      <c r="I119" s="6">
        <f>universe_strict!I119</f>
        <v>394.52536010742188</v>
      </c>
      <c r="J119" s="6">
        <f>universe_strict!J119</f>
        <v>33.658187866210938</v>
      </c>
      <c r="K119" s="6">
        <f>universe_strict!K119</f>
        <v>42.491374969482422</v>
      </c>
      <c r="L119" s="6">
        <f>universe_strict!L119</f>
        <v>1053.3431396484375</v>
      </c>
      <c r="M119" s="6">
        <f>universe_strict!M119</f>
        <v>196.16265869140625</v>
      </c>
      <c r="N119" s="6">
        <f>universe_strict!N119</f>
        <v>293.76266479492188</v>
      </c>
      <c r="O119" s="6">
        <f>universe_strict!O119</f>
        <v>2564.88525390625</v>
      </c>
      <c r="P119" s="6">
        <f>universe_strict!P119</f>
        <v>1192.0296630859375</v>
      </c>
      <c r="Q119" s="6">
        <f>universe_strict!Q119</f>
        <v>1022.0735473632813</v>
      </c>
      <c r="R119" s="6">
        <f>universe_strict!R119</f>
        <v>11.245162010192871</v>
      </c>
      <c r="S119" s="6">
        <f>universe_strict!S119</f>
        <v>1299.7113037109375</v>
      </c>
      <c r="T119" s="9">
        <f>SUM(C119:S124)</f>
        <v>166900.73152005672</v>
      </c>
    </row>
    <row r="120" spans="1:20">
      <c r="A120" s="4" t="str">
        <f>universe_strict!A120</f>
        <v>Uttarakhand</v>
      </c>
      <c r="B120" s="2" t="str">
        <f>LEFT(universe_strict!B120,FIND(")",universe_strict!B120))</f>
        <v>Medium (20-99)</v>
      </c>
      <c r="C120" s="6">
        <f>universe_strict!C120</f>
        <v>73.121109008789063</v>
      </c>
      <c r="D120" s="6">
        <f>universe_strict!D120</f>
        <v>7.071873664855957</v>
      </c>
      <c r="E120" s="6">
        <f>universe_strict!E120</f>
        <v>1.7284362316131592</v>
      </c>
      <c r="F120" s="6">
        <f>universe_strict!F120</f>
        <v>86.94281005859375</v>
      </c>
      <c r="G120" s="6">
        <f>universe_strict!G120</f>
        <v>34.179023742675781</v>
      </c>
      <c r="H120" s="6">
        <f>universe_strict!H120</f>
        <v>50.828330993652344</v>
      </c>
      <c r="I120" s="6">
        <f>universe_strict!I120</f>
        <v>73.6572265625</v>
      </c>
      <c r="J120" s="6">
        <f>universe_strict!J120</f>
        <v>35.776123046875</v>
      </c>
      <c r="K120" s="6">
        <f>universe_strict!K120</f>
        <v>127.34129333496094</v>
      </c>
      <c r="L120" s="6">
        <f>universe_strict!L120</f>
        <v>585.12469482421875</v>
      </c>
      <c r="M120" s="6">
        <f>universe_strict!M120</f>
        <v>8.1351718902587891</v>
      </c>
      <c r="N120" s="6">
        <f>universe_strict!N120</f>
        <v>7.5204362869262695</v>
      </c>
      <c r="O120" s="6">
        <f>universe_strict!O120</f>
        <v>52.591766357421875</v>
      </c>
      <c r="P120" s="6">
        <f>universe_strict!P120</f>
        <v>122.23228454589844</v>
      </c>
      <c r="Q120" s="6">
        <f>universe_strict!Q120</f>
        <v>29.317132949829102</v>
      </c>
      <c r="R120" s="6">
        <f>universe_strict!R120</f>
        <v>4.4303674697875977</v>
      </c>
      <c r="S120" s="6">
        <f>universe_strict!S120</f>
        <v>91.142318725585938</v>
      </c>
      <c r="T120" s="9"/>
    </row>
    <row r="121" spans="1:20">
      <c r="A121" s="4" t="str">
        <f>universe_strict!A121</f>
        <v>Uttarakhand</v>
      </c>
      <c r="B121" s="2" t="str">
        <f>LEFT(universe_strict!B121,FIND(")",universe_strict!B121))</f>
        <v>Large (100-199)</v>
      </c>
      <c r="C121" s="6">
        <f>universe_strict!C121</f>
        <v>12.132859230041504</v>
      </c>
      <c r="D121" s="6">
        <f>universe_strict!D121</f>
        <v>9.572667121887207</v>
      </c>
      <c r="E121" s="6">
        <f>universe_strict!E121</f>
        <v>0</v>
      </c>
      <c r="F121" s="6">
        <f>universe_strict!F121</f>
        <v>26.152885437011719</v>
      </c>
      <c r="G121" s="6">
        <f>universe_strict!G121</f>
        <v>8.3089218139648438</v>
      </c>
      <c r="H121" s="6">
        <f>universe_strict!H121</f>
        <v>4.2540292739868164</v>
      </c>
      <c r="I121" s="6">
        <f>universe_strict!I121</f>
        <v>12.756635665893555</v>
      </c>
      <c r="J121" s="6">
        <f>universe_strict!J121</f>
        <v>15.706207275390625</v>
      </c>
      <c r="K121" s="6">
        <f>universe_strict!K121</f>
        <v>23.687984466552734</v>
      </c>
      <c r="L121" s="6">
        <f>universe_strict!L121</f>
        <v>160.68568420410156</v>
      </c>
      <c r="M121" s="6">
        <f>universe_strict!M121</f>
        <v>1.4682633876800537</v>
      </c>
      <c r="N121" s="6">
        <f>universe_strict!N121</f>
        <v>1.4807058572769165</v>
      </c>
      <c r="O121" s="6">
        <f>universe_strict!O121</f>
        <v>4.3145179748535156</v>
      </c>
      <c r="P121" s="6">
        <f>universe_strict!P121</f>
        <v>12.033214569091797</v>
      </c>
      <c r="Q121" s="6">
        <f>universe_strict!Q121</f>
        <v>2</v>
      </c>
      <c r="R121" s="6">
        <f>universe_strict!R121</f>
        <v>1</v>
      </c>
      <c r="S121" s="6">
        <f>universe_strict!S121</f>
        <v>19.905487060546875</v>
      </c>
      <c r="T121" s="9"/>
    </row>
    <row r="122" spans="1:20">
      <c r="A122" s="4" t="str">
        <f>universe_strict!A122</f>
        <v>Uttarakhand</v>
      </c>
      <c r="B122" s="2" t="str">
        <f>LEFT(universe_strict!B122,FIND(")",universe_strict!B122))</f>
        <v>Very large (200+)</v>
      </c>
      <c r="C122" s="6">
        <f>universe_strict!C122</f>
        <v>17.523752212524414</v>
      </c>
      <c r="D122" s="6">
        <f>universe_strict!D122</f>
        <v>9.3214073181152344</v>
      </c>
      <c r="E122" s="6">
        <f>universe_strict!E122</f>
        <v>2.4853577613830566</v>
      </c>
      <c r="F122" s="6">
        <f>universe_strict!F122</f>
        <v>30.09669303894043</v>
      </c>
      <c r="G122" s="6">
        <f>universe_strict!G122</f>
        <v>6.6866388320922852</v>
      </c>
      <c r="H122" s="6">
        <f>universe_strict!H122</f>
        <v>7.9013204574584961</v>
      </c>
      <c r="I122" s="6">
        <f>universe_strict!I122</f>
        <v>8.4423732757568359</v>
      </c>
      <c r="J122" s="6">
        <f>universe_strict!J122</f>
        <v>24.099567413330078</v>
      </c>
      <c r="K122" s="6">
        <f>universe_strict!K122</f>
        <v>49.427635192871094</v>
      </c>
      <c r="L122" s="6">
        <f>universe_strict!L122</f>
        <v>196.50161743164063</v>
      </c>
      <c r="M122" s="6">
        <f>universe_strict!M122</f>
        <v>1.2997499704360962</v>
      </c>
      <c r="N122" s="6">
        <f>universe_strict!N122</f>
        <v>1</v>
      </c>
      <c r="O122" s="6">
        <f>universe_strict!O122</f>
        <v>1.5277353525161743</v>
      </c>
      <c r="P122" s="6">
        <f>universe_strict!P122</f>
        <v>4.0969829559326172</v>
      </c>
      <c r="Q122" s="6">
        <f>universe_strict!Q122</f>
        <v>1</v>
      </c>
      <c r="R122" s="6">
        <f>universe_strict!R122</f>
        <v>1</v>
      </c>
      <c r="S122" s="6">
        <f>universe_strict!S122</f>
        <v>6.607846736907959</v>
      </c>
      <c r="T122" s="9"/>
    </row>
    <row r="123" spans="1:20">
      <c r="A123" s="4" t="str">
        <f>universe_strict!A123</f>
        <v>West Bengal</v>
      </c>
      <c r="B123" s="2" t="str">
        <f>LEFT(universe_strict!B123,FIND(")",universe_strict!B123))</f>
        <v>Small (5-19)</v>
      </c>
      <c r="C123" s="6">
        <f>universe_strict!C123</f>
        <v>6065.1337890625</v>
      </c>
      <c r="D123" s="6">
        <f>universe_strict!D123</f>
        <v>16098.75390625</v>
      </c>
      <c r="E123" s="6">
        <f>universe_strict!E123</f>
        <v>17949.94921875</v>
      </c>
      <c r="F123" s="6">
        <f>universe_strict!F123</f>
        <v>767.49713134765625</v>
      </c>
      <c r="G123" s="6">
        <f>universe_strict!G123</f>
        <v>1987.8057861328125</v>
      </c>
      <c r="H123" s="6">
        <f>universe_strict!H123</f>
        <v>1570.540771484375</v>
      </c>
      <c r="I123" s="6">
        <f>universe_strict!I123</f>
        <v>3675.330322265625</v>
      </c>
      <c r="J123" s="6">
        <f>universe_strict!J123</f>
        <v>549.2506103515625</v>
      </c>
      <c r="K123" s="6">
        <f>universe_strict!K123</f>
        <v>170.1544189453125</v>
      </c>
      <c r="L123" s="6">
        <f>universe_strict!L123</f>
        <v>32629.642578125</v>
      </c>
      <c r="M123" s="6">
        <f>universe_strict!M123</f>
        <v>4259.2685546875</v>
      </c>
      <c r="N123" s="6">
        <f>universe_strict!N123</f>
        <v>6647.31298828125</v>
      </c>
      <c r="O123" s="6">
        <f>universe_strict!O123</f>
        <v>34878.0625</v>
      </c>
      <c r="P123" s="6">
        <f>universe_strict!P123</f>
        <v>1831.701904296875</v>
      </c>
      <c r="Q123" s="6">
        <f>universe_strict!Q123</f>
        <v>8662.0927734375</v>
      </c>
      <c r="R123" s="6">
        <f>universe_strict!R123</f>
        <v>210.30795288085938</v>
      </c>
      <c r="S123" s="6">
        <f>universe_strict!S123</f>
        <v>14688.873046875</v>
      </c>
      <c r="T123" s="9"/>
    </row>
    <row r="124" spans="1:20">
      <c r="A124" s="4" t="str">
        <f>universe_strict!A124</f>
        <v>West Bengal</v>
      </c>
      <c r="B124" s="2" t="str">
        <f>LEFT(universe_strict!B124,FIND(")",universe_strict!B124))</f>
        <v>Medium (20-99)</v>
      </c>
      <c r="C124" s="6">
        <f>universe_strict!C124</f>
        <v>446.75686645507813</v>
      </c>
      <c r="D124" s="6">
        <f>universe_strict!D124</f>
        <v>145.22529602050781</v>
      </c>
      <c r="E124" s="6">
        <f>universe_strict!E124</f>
        <v>93.806915283203125</v>
      </c>
      <c r="F124" s="6">
        <f>universe_strict!F124</f>
        <v>87.972305297851563</v>
      </c>
      <c r="G124" s="6">
        <f>universe_strict!G124</f>
        <v>75.71380615234375</v>
      </c>
      <c r="H124" s="6">
        <f>universe_strict!H124</f>
        <v>167.2484130859375</v>
      </c>
      <c r="I124" s="6">
        <f>universe_strict!I124</f>
        <v>180.26678466796875</v>
      </c>
      <c r="J124" s="6">
        <f>universe_strict!J124</f>
        <v>138.28529357910156</v>
      </c>
      <c r="K124" s="6">
        <f>universe_strict!K124</f>
        <v>9.1675100326538086</v>
      </c>
      <c r="L124" s="6">
        <f>universe_strict!L124</f>
        <v>730.9390869140625</v>
      </c>
      <c r="M124" s="6">
        <f>universe_strict!M124</f>
        <v>39.279182434082031</v>
      </c>
      <c r="N124" s="6">
        <f>universe_strict!N124</f>
        <v>67.190040588378906</v>
      </c>
      <c r="O124" s="6">
        <f>universe_strict!O124</f>
        <v>165.9747314453125</v>
      </c>
      <c r="P124" s="6">
        <f>universe_strict!P124</f>
        <v>55.167373657226563</v>
      </c>
      <c r="Q124" s="6">
        <f>universe_strict!Q124</f>
        <v>98.068382263183594</v>
      </c>
      <c r="R124" s="6">
        <f>universe_strict!R124</f>
        <v>20.578887939453125</v>
      </c>
      <c r="S124" s="6">
        <f>universe_strict!S124</f>
        <v>383.65740966796875</v>
      </c>
      <c r="T124" s="9"/>
    </row>
    <row r="125" spans="1:20" ht="15.75" thickBot="1">
      <c r="A125" s="5"/>
      <c r="B125" s="5"/>
      <c r="C125" s="7">
        <f>SUM(C2:C124)</f>
        <v>63607.522403001785</v>
      </c>
      <c r="D125" s="7">
        <f t="shared" ref="D125:T125" si="0">SUM(D2:D124)</f>
        <v>113643.83206307888</v>
      </c>
      <c r="E125" s="7">
        <f t="shared" si="0"/>
        <v>85341.089354634285</v>
      </c>
      <c r="F125" s="7">
        <f t="shared" si="0"/>
        <v>14332.205347061157</v>
      </c>
      <c r="G125" s="7">
        <f t="shared" si="0"/>
        <v>42381.53847694397</v>
      </c>
      <c r="H125" s="7">
        <f t="shared" si="0"/>
        <v>17645.925398230553</v>
      </c>
      <c r="I125" s="7">
        <f t="shared" si="0"/>
        <v>58919.273062705994</v>
      </c>
      <c r="J125" s="7">
        <f t="shared" si="0"/>
        <v>15133.693521618843</v>
      </c>
      <c r="K125" s="7">
        <f t="shared" si="0"/>
        <v>7124.677522778511</v>
      </c>
      <c r="L125" s="7">
        <f t="shared" si="0"/>
        <v>194588.85317623615</v>
      </c>
      <c r="M125" s="7">
        <f t="shared" si="0"/>
        <v>30728.319056987762</v>
      </c>
      <c r="N125" s="7">
        <f t="shared" si="0"/>
        <v>53236.655385017395</v>
      </c>
      <c r="O125" s="7">
        <f t="shared" si="0"/>
        <v>286150.23763287067</v>
      </c>
      <c r="P125" s="7">
        <f t="shared" si="0"/>
        <v>33581.751675724983</v>
      </c>
      <c r="Q125" s="7">
        <f t="shared" si="0"/>
        <v>94897.543491601944</v>
      </c>
      <c r="R125" s="7">
        <f t="shared" si="0"/>
        <v>5474.4551261663437</v>
      </c>
      <c r="S125" s="7">
        <f t="shared" si="0"/>
        <v>147923.27685987949</v>
      </c>
      <c r="T125" s="7">
        <f t="shared" si="0"/>
        <v>1264710.8495545387</v>
      </c>
    </row>
    <row r="126" spans="1:20" ht="15.75" thickTop="1"/>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67428-49B2-45EE-8280-464A5868895B}">
  <dimension ref="B1:H52"/>
  <sheetViews>
    <sheetView workbookViewId="0">
      <selection activeCell="B2" sqref="B2"/>
    </sheetView>
  </sheetViews>
  <sheetFormatPr defaultRowHeight="15.75"/>
  <cols>
    <col min="1" max="1" width="6.140625" style="18" customWidth="1"/>
    <col min="2" max="2" width="7.42578125" style="18" bestFit="1" customWidth="1"/>
    <col min="3" max="3" width="35.140625" style="18" customWidth="1"/>
    <col min="4" max="4" width="11.7109375" style="18" customWidth="1"/>
    <col min="5" max="5" width="12.140625" style="18" customWidth="1"/>
    <col min="6" max="7" width="11.140625" style="18" customWidth="1"/>
    <col min="8" max="16384" width="9.140625" style="18"/>
  </cols>
  <sheetData>
    <row r="1" spans="2:8" ht="16.5" thickBot="1">
      <c r="B1" s="35"/>
      <c r="C1" s="35"/>
      <c r="D1" s="35"/>
      <c r="E1" s="35"/>
      <c r="F1" s="35"/>
      <c r="G1" s="35"/>
    </row>
    <row r="2" spans="2:8" ht="32.25" thickTop="1">
      <c r="B2" s="36"/>
      <c r="C2" s="36" t="s">
        <v>95</v>
      </c>
      <c r="D2" s="37" t="s">
        <v>89</v>
      </c>
      <c r="E2" s="37" t="s">
        <v>90</v>
      </c>
      <c r="F2" s="37" t="s">
        <v>91</v>
      </c>
      <c r="G2" s="37" t="s">
        <v>92</v>
      </c>
    </row>
    <row r="3" spans="2:8">
      <c r="B3" s="19" t="s">
        <v>55</v>
      </c>
      <c r="C3" s="19" t="s">
        <v>54</v>
      </c>
      <c r="D3" s="22">
        <f>VLOOKUP($C3,'item response'!$C:$G,2,FALSE)</f>
        <v>0.9979284405708313</v>
      </c>
      <c r="E3" s="22">
        <f>VLOOKUP($C3,'item response'!$C:$G,3,FALSE)</f>
        <v>0.99453860521316528</v>
      </c>
      <c r="F3" s="22">
        <f>VLOOKUP($C3,'item response'!$C:$G,4,FALSE)</f>
        <v>0.99209040403366089</v>
      </c>
      <c r="G3" s="22">
        <f>VLOOKUP($C3,'item response'!$C:$G,5,FALSE)</f>
        <v>0.94493216276168823</v>
      </c>
    </row>
    <row r="4" spans="2:8">
      <c r="B4" s="19"/>
      <c r="C4" s="19" t="s">
        <v>55</v>
      </c>
      <c r="D4" s="22">
        <f>VLOOKUP($C4,'item response'!$C:$G,2,FALSE)</f>
        <v>0.99754059314727783</v>
      </c>
      <c r="E4" s="22">
        <f>VLOOKUP($C4,'item response'!$C:$G,3,FALSE)</f>
        <v>0.9943433403968811</v>
      </c>
      <c r="F4" s="22">
        <f>VLOOKUP($C4,'item response'!$C:$G,4,FALSE)</f>
        <v>0.99188393354415894</v>
      </c>
      <c r="G4" s="22">
        <f>VLOOKUP($C4,'item response'!$C:$G,5,FALSE)</f>
        <v>0.95809000730514526</v>
      </c>
    </row>
    <row r="5" spans="2:8">
      <c r="B5" s="19" t="s">
        <v>37</v>
      </c>
      <c r="C5" s="19" t="s">
        <v>29</v>
      </c>
      <c r="D5" s="22">
        <f>VLOOKUP($C5,'item response'!$C:$G,2,FALSE)</f>
        <v>0.99823272228240967</v>
      </c>
      <c r="E5" s="22">
        <f>VLOOKUP($C5,'item response'!$C:$G,3,FALSE)</f>
        <v>0.99469810724258423</v>
      </c>
      <c r="F5" s="22">
        <f>VLOOKUP($C5,'item response'!$C:$G,4,FALSE)</f>
        <v>0.98762887716293335</v>
      </c>
      <c r="G5" s="22">
        <f>VLOOKUP($C5,'item response'!$C:$G,5,FALSE)</f>
        <v>0.93656450510025024</v>
      </c>
    </row>
    <row r="6" spans="2:8">
      <c r="B6" s="19"/>
      <c r="C6" s="19" t="s">
        <v>30</v>
      </c>
      <c r="D6" s="22">
        <f>VLOOKUP($C6,'item response'!$C:$G,2,FALSE)</f>
        <v>0.99509644508361816</v>
      </c>
      <c r="E6" s="22">
        <f>VLOOKUP($C6,'item response'!$C:$G,3,FALSE)</f>
        <v>0.99280810356140137</v>
      </c>
      <c r="F6" s="22">
        <f>VLOOKUP($C6,'item response'!$C:$G,4,FALSE)</f>
        <v>0.99411571025848389</v>
      </c>
      <c r="G6" s="22">
        <f>VLOOKUP($C6,'item response'!$C:$G,5,FALSE)</f>
        <v>0.94348067045211792</v>
      </c>
    </row>
    <row r="7" spans="2:8">
      <c r="B7" s="19"/>
      <c r="C7" s="19" t="s">
        <v>93</v>
      </c>
      <c r="D7" s="22">
        <f>VLOOKUP($C7,'item response'!$C:$G,2,FALSE)</f>
        <v>1</v>
      </c>
      <c r="E7" s="22">
        <f>VLOOKUP($C7,'item response'!$C:$G,3,FALSE)</f>
        <v>0.99589323997497559</v>
      </c>
      <c r="F7" s="22">
        <f>VLOOKUP($C7,'item response'!$C:$G,4,FALSE)</f>
        <v>0.99486654996871948</v>
      </c>
      <c r="G7" s="22">
        <f>VLOOKUP($C7,'item response'!$C:$G,5,FALSE)</f>
        <v>0.96856755018234253</v>
      </c>
    </row>
    <row r="8" spans="2:8">
      <c r="B8" s="19" t="s">
        <v>35</v>
      </c>
      <c r="C8" s="19" t="s">
        <v>15</v>
      </c>
      <c r="D8" s="22">
        <f>VLOOKUP($C8,'item response'!$C:$G,2,FALSE)</f>
        <v>0.99748742580413818</v>
      </c>
      <c r="E8" s="22">
        <f>VLOOKUP($C8,'item response'!$C:$G,3,FALSE)</f>
        <v>0.99748742580413818</v>
      </c>
      <c r="F8" s="22">
        <f>VLOOKUP($C8,'item response'!$C:$G,4,FALSE)</f>
        <v>0.99497485160827637</v>
      </c>
      <c r="G8" s="22">
        <f>VLOOKUP($C8,'item response'!$C:$G,5,FALSE)</f>
        <v>0.94565218687057495</v>
      </c>
    </row>
    <row r="9" spans="2:8">
      <c r="B9" s="19"/>
      <c r="C9" s="19" t="s">
        <v>21</v>
      </c>
      <c r="D9" s="22">
        <f>VLOOKUP($C9,'item response'!$C:$G,2,FALSE)</f>
        <v>1</v>
      </c>
      <c r="E9" s="22">
        <f>VLOOKUP($C9,'item response'!$C:$G,3,FALSE)</f>
        <v>0.98557692766189575</v>
      </c>
      <c r="F9" s="22">
        <f>VLOOKUP($C9,'item response'!$C:$G,4,FALSE)</f>
        <v>0.98557692766189575</v>
      </c>
      <c r="G9" s="22">
        <f>VLOOKUP($C9,'item response'!$C:$G,5,FALSE)</f>
        <v>0.91139239072799683</v>
      </c>
    </row>
    <row r="10" spans="2:8">
      <c r="B10" s="19"/>
      <c r="C10" s="19" t="s">
        <v>70</v>
      </c>
      <c r="D10" s="22">
        <f>VLOOKUP($C10,'item response'!$C:$G,2,FALSE)</f>
        <v>1</v>
      </c>
      <c r="E10" s="22">
        <f>VLOOKUP($C10,'item response'!$C:$G,3,FALSE)</f>
        <v>1</v>
      </c>
      <c r="F10" s="22">
        <f>VLOOKUP($C10,'item response'!$C:$G,4,FALSE)</f>
        <v>1</v>
      </c>
      <c r="G10" s="22">
        <f>VLOOKUP($C10,'item response'!$C:$G,5,FALSE)</f>
        <v>1</v>
      </c>
    </row>
    <row r="11" spans="2:8">
      <c r="B11" s="19"/>
      <c r="C11" s="19" t="s">
        <v>71</v>
      </c>
      <c r="D11" s="22">
        <f>VLOOKUP($C11,'item response'!$C:$G,2,FALSE)</f>
        <v>1</v>
      </c>
      <c r="E11" s="22">
        <f>VLOOKUP($C11,'item response'!$C:$G,3,FALSE)</f>
        <v>1</v>
      </c>
      <c r="F11" s="22">
        <f>VLOOKUP($C11,'item response'!$C:$G,4,FALSE)</f>
        <v>1</v>
      </c>
      <c r="G11" s="22">
        <f>VLOOKUP($C11,'item response'!$C:$G,5,FALSE)</f>
        <v>1</v>
      </c>
    </row>
    <row r="12" spans="2:8">
      <c r="B12" s="19"/>
      <c r="C12" s="19" t="s">
        <v>72</v>
      </c>
      <c r="D12" s="22">
        <f>VLOOKUP($C12,'item response'!$C:$G,2,FALSE)</f>
        <v>1</v>
      </c>
      <c r="E12" s="22">
        <f>VLOOKUP($C12,'item response'!$C:$G,3,FALSE)</f>
        <v>1</v>
      </c>
      <c r="F12" s="22">
        <f>VLOOKUP($C12,'item response'!$C:$G,4,FALSE)</f>
        <v>1</v>
      </c>
      <c r="G12" s="22">
        <f>VLOOKUP($C12,'item response'!$C:$G,5,FALSE)</f>
        <v>1</v>
      </c>
    </row>
    <row r="13" spans="2:8">
      <c r="B13" s="19"/>
      <c r="C13" s="19" t="s">
        <v>73</v>
      </c>
      <c r="D13" s="22">
        <f>VLOOKUP($C13,'item response'!$C:$G,2,FALSE)</f>
        <v>1</v>
      </c>
      <c r="E13" s="22">
        <f>VLOOKUP($C13,'item response'!$C:$G,3,FALSE)</f>
        <v>1</v>
      </c>
      <c r="F13" s="22">
        <f>VLOOKUP($C13,'item response'!$C:$G,4,FALSE)</f>
        <v>1</v>
      </c>
      <c r="G13" s="22">
        <f>VLOOKUP($C13,'item response'!$C:$G,5,FALSE)</f>
        <v>1</v>
      </c>
      <c r="H13"/>
    </row>
    <row r="14" spans="2:8">
      <c r="B14" s="19"/>
      <c r="C14" s="19" t="s">
        <v>74</v>
      </c>
      <c r="D14" s="22">
        <f>VLOOKUP($C14,'item response'!$C:$G,2,FALSE)</f>
        <v>1</v>
      </c>
      <c r="E14" s="22">
        <f>VLOOKUP($C14,'item response'!$C:$G,3,FALSE)</f>
        <v>1</v>
      </c>
      <c r="F14" s="22">
        <f>VLOOKUP($C14,'item response'!$C:$G,4,FALSE)</f>
        <v>1</v>
      </c>
      <c r="G14" s="22">
        <f>VLOOKUP($C14,'item response'!$C:$G,5,FALSE)</f>
        <v>0.97802197933197021</v>
      </c>
      <c r="H14"/>
    </row>
    <row r="15" spans="2:8">
      <c r="B15" s="19"/>
      <c r="C15" s="19" t="s">
        <v>75</v>
      </c>
      <c r="D15" s="22">
        <f>VLOOKUP($C15,'item response'!$C:$G,2,FALSE)</f>
        <v>1</v>
      </c>
      <c r="E15" s="22">
        <f>VLOOKUP($C15,'item response'!$C:$G,3,FALSE)</f>
        <v>0.99196785688400269</v>
      </c>
      <c r="F15" s="22">
        <f>VLOOKUP($C15,'item response'!$C:$G,4,FALSE)</f>
        <v>1</v>
      </c>
      <c r="G15" s="22">
        <f>VLOOKUP($C15,'item response'!$C:$G,5,FALSE)</f>
        <v>0.97435897588729858</v>
      </c>
      <c r="H15"/>
    </row>
    <row r="16" spans="2:8">
      <c r="B16" s="19"/>
      <c r="C16" s="19" t="s">
        <v>76</v>
      </c>
      <c r="D16" s="22">
        <f>VLOOKUP($C16,'item response'!$C:$G,2,FALSE)</f>
        <v>0.99779248237609863</v>
      </c>
      <c r="E16" s="22">
        <f>VLOOKUP($C16,'item response'!$C:$G,3,FALSE)</f>
        <v>0.98896247148513794</v>
      </c>
      <c r="F16" s="22">
        <f>VLOOKUP($C16,'item response'!$C:$G,4,FALSE)</f>
        <v>0.92052978277206421</v>
      </c>
      <c r="G16" s="22">
        <f>VLOOKUP($C16,'item response'!$C:$G,5,FALSE)</f>
        <v>0.8172757625579834</v>
      </c>
      <c r="H16"/>
    </row>
    <row r="17" spans="2:8">
      <c r="B17" s="19"/>
      <c r="C17" s="19" t="s">
        <v>77</v>
      </c>
      <c r="D17" s="22">
        <f>VLOOKUP($C17,'item response'!$C:$G,2,FALSE)</f>
        <v>1</v>
      </c>
      <c r="E17" s="22">
        <f>VLOOKUP($C17,'item response'!$C:$G,3,FALSE)</f>
        <v>1</v>
      </c>
      <c r="F17" s="22">
        <f>VLOOKUP($C17,'item response'!$C:$G,4,FALSE)</f>
        <v>1</v>
      </c>
      <c r="G17" s="22">
        <f>VLOOKUP($C17,'item response'!$C:$G,5,FALSE)</f>
        <v>0.98755186796188354</v>
      </c>
      <c r="H17"/>
    </row>
    <row r="18" spans="2:8">
      <c r="B18" s="19"/>
      <c r="C18" s="19" t="s">
        <v>78</v>
      </c>
      <c r="D18" s="22">
        <f>VLOOKUP($C18,'item response'!$C:$G,2,FALSE)</f>
        <v>1</v>
      </c>
      <c r="E18" s="22">
        <f>VLOOKUP($C18,'item response'!$C:$G,3,FALSE)</f>
        <v>1</v>
      </c>
      <c r="F18" s="22">
        <f>VLOOKUP($C18,'item response'!$C:$G,4,FALSE)</f>
        <v>1</v>
      </c>
      <c r="G18" s="22">
        <f>VLOOKUP($C18,'item response'!$C:$G,5,FALSE)</f>
        <v>0.98830407857894897</v>
      </c>
      <c r="H18"/>
    </row>
    <row r="19" spans="2:8">
      <c r="B19" s="19"/>
      <c r="C19" s="19" t="s">
        <v>7</v>
      </c>
      <c r="D19" s="22">
        <f>VLOOKUP($C19,'item response'!$C:$G,2,FALSE)</f>
        <v>1</v>
      </c>
      <c r="E19" s="22">
        <f>VLOOKUP($C19,'item response'!$C:$G,3,FALSE)</f>
        <v>1</v>
      </c>
      <c r="F19" s="22">
        <f>VLOOKUP($C19,'item response'!$C:$G,4,FALSE)</f>
        <v>1</v>
      </c>
      <c r="G19" s="22">
        <f>VLOOKUP($C19,'item response'!$C:$G,5,FALSE)</f>
        <v>0.98895025253295898</v>
      </c>
      <c r="H19"/>
    </row>
    <row r="20" spans="2:8">
      <c r="B20" s="19"/>
      <c r="C20" s="19" t="s">
        <v>8</v>
      </c>
      <c r="D20" s="22">
        <f>VLOOKUP($C20,'item response'!$C:$G,2,FALSE)</f>
        <v>1</v>
      </c>
      <c r="E20" s="22">
        <f>VLOOKUP($C20,'item response'!$C:$G,3,FALSE)</f>
        <v>1</v>
      </c>
      <c r="F20" s="22">
        <f>VLOOKUP($C20,'item response'!$C:$G,4,FALSE)</f>
        <v>1</v>
      </c>
      <c r="G20" s="22">
        <f>VLOOKUP($C20,'item response'!$C:$G,5,FALSE)</f>
        <v>1</v>
      </c>
      <c r="H20"/>
    </row>
    <row r="21" spans="2:8">
      <c r="B21" s="19"/>
      <c r="C21" s="19" t="s">
        <v>79</v>
      </c>
      <c r="D21" s="22">
        <f>VLOOKUP($C21,'item response'!$C:$G,2,FALSE)</f>
        <v>1</v>
      </c>
      <c r="E21" s="22">
        <f>VLOOKUP($C21,'item response'!$C:$G,3,FALSE)</f>
        <v>1</v>
      </c>
      <c r="F21" s="22">
        <f>VLOOKUP($C21,'item response'!$C:$G,4,FALSE)</f>
        <v>0.98969072103500366</v>
      </c>
      <c r="G21" s="22">
        <f>VLOOKUP($C21,'item response'!$C:$G,5,FALSE)</f>
        <v>0.91796875</v>
      </c>
      <c r="H21"/>
    </row>
    <row r="22" spans="2:8">
      <c r="B22" s="19"/>
      <c r="C22" s="19" t="s">
        <v>80</v>
      </c>
      <c r="D22" s="22">
        <f>VLOOKUP($C22,'item response'!$C:$G,2,FALSE)</f>
        <v>1</v>
      </c>
      <c r="E22" s="22">
        <f>VLOOKUP($C22,'item response'!$C:$G,3,FALSE)</f>
        <v>0.99470901489257813</v>
      </c>
      <c r="F22" s="22">
        <f>VLOOKUP($C22,'item response'!$C:$G,4,FALSE)</f>
        <v>0.99735450744628906</v>
      </c>
      <c r="G22" s="22">
        <f>VLOOKUP($C22,'item response'!$C:$G,5,FALSE)</f>
        <v>0.86419755220413208</v>
      </c>
      <c r="H22"/>
    </row>
    <row r="23" spans="2:8">
      <c r="B23" s="19"/>
      <c r="C23" s="19" t="s">
        <v>11</v>
      </c>
      <c r="D23" s="22">
        <f>VLOOKUP($C23,'item response'!$C:$G,2,FALSE)</f>
        <v>1</v>
      </c>
      <c r="E23" s="22">
        <f>VLOOKUP($C23,'item response'!$C:$G,3,FALSE)</f>
        <v>0.99530518054962158</v>
      </c>
      <c r="F23" s="22">
        <f>VLOOKUP($C23,'item response'!$C:$G,4,FALSE)</f>
        <v>1</v>
      </c>
      <c r="G23" s="22">
        <f>VLOOKUP($C23,'item response'!$C:$G,5,FALSE)</f>
        <v>0.90118575096130371</v>
      </c>
      <c r="H23"/>
    </row>
    <row r="24" spans="2:8">
      <c r="B24" s="19"/>
      <c r="C24" s="19" t="s">
        <v>81</v>
      </c>
      <c r="D24" s="22">
        <f>VLOOKUP($C24,'item response'!$C:$G,2,FALSE)</f>
        <v>1</v>
      </c>
      <c r="E24" s="22">
        <f>VLOOKUP($C24,'item response'!$C:$G,3,FALSE)</f>
        <v>0.99787688255310059</v>
      </c>
      <c r="F24" s="22">
        <f>VLOOKUP($C24,'item response'!$C:$G,4,FALSE)</f>
        <v>0.99787688255310059</v>
      </c>
      <c r="G24" s="22">
        <f>VLOOKUP($C24,'item response'!$C:$G,5,FALSE)</f>
        <v>0.96593672037124634</v>
      </c>
      <c r="H24"/>
    </row>
    <row r="25" spans="2:8">
      <c r="B25" s="19"/>
      <c r="C25" s="19" t="s">
        <v>13</v>
      </c>
      <c r="D25" s="22">
        <f>VLOOKUP($C25,'item response'!$C:$G,2,FALSE)</f>
        <v>1</v>
      </c>
      <c r="E25" s="22">
        <f>VLOOKUP($C25,'item response'!$C:$G,3,FALSE)</f>
        <v>1</v>
      </c>
      <c r="F25" s="22">
        <f>VLOOKUP($C25,'item response'!$C:$G,4,FALSE)</f>
        <v>1</v>
      </c>
      <c r="G25" s="22">
        <f>VLOOKUP($C25,'item response'!$C:$G,5,FALSE)</f>
        <v>1</v>
      </c>
      <c r="H25"/>
    </row>
    <row r="26" spans="2:8">
      <c r="B26" s="19"/>
      <c r="C26" s="19" t="s">
        <v>82</v>
      </c>
      <c r="D26" s="22">
        <f>VLOOKUP($C26,'item response'!$C:$G,2,FALSE)</f>
        <v>1</v>
      </c>
      <c r="E26" s="22">
        <f>VLOOKUP($C26,'item response'!$C:$G,3,FALSE)</f>
        <v>1</v>
      </c>
      <c r="F26" s="22">
        <f>VLOOKUP($C26,'item response'!$C:$G,4,FALSE)</f>
        <v>1</v>
      </c>
      <c r="G26" s="22">
        <f>VLOOKUP($C26,'item response'!$C:$G,5,FALSE)</f>
        <v>0.98576509952545166</v>
      </c>
      <c r="H26"/>
    </row>
    <row r="27" spans="2:8">
      <c r="B27" s="19"/>
      <c r="C27" s="19" t="s">
        <v>83</v>
      </c>
      <c r="D27" s="22">
        <f>VLOOKUP($C27,'item response'!$C:$G,2,FALSE)</f>
        <v>1</v>
      </c>
      <c r="E27" s="22">
        <f>VLOOKUP($C27,'item response'!$C:$G,3,FALSE)</f>
        <v>1</v>
      </c>
      <c r="F27" s="22">
        <f>VLOOKUP($C27,'item response'!$C:$G,4,FALSE)</f>
        <v>0.99728995561599731</v>
      </c>
      <c r="G27" s="22">
        <f>VLOOKUP($C27,'item response'!$C:$G,5,FALSE)</f>
        <v>0.98353910446166992</v>
      </c>
      <c r="H27"/>
    </row>
    <row r="28" spans="2:8">
      <c r="B28" s="19"/>
      <c r="C28" s="19" t="s">
        <v>84</v>
      </c>
      <c r="D28" s="22">
        <f>VLOOKUP($C28,'item response'!$C:$G,2,FALSE)</f>
        <v>0.96980464458465576</v>
      </c>
      <c r="E28" s="22">
        <f>VLOOKUP($C28,'item response'!$C:$G,3,FALSE)</f>
        <v>0.94493782520294189</v>
      </c>
      <c r="F28" s="22">
        <f>VLOOKUP($C28,'item response'!$C:$G,4,FALSE)</f>
        <v>0.96269983053207397</v>
      </c>
      <c r="G28" s="22">
        <f>VLOOKUP($C28,'item response'!$C:$G,5,FALSE)</f>
        <v>0.77586209774017334</v>
      </c>
      <c r="H28"/>
    </row>
    <row r="29" spans="2:8">
      <c r="B29" s="19"/>
      <c r="C29" s="19" t="s">
        <v>18</v>
      </c>
      <c r="D29" s="22">
        <f>VLOOKUP($C29,'item response'!$C:$G,2,FALSE)</f>
        <v>0.99627560377120972</v>
      </c>
      <c r="E29" s="22">
        <f>VLOOKUP($C29,'item response'!$C:$G,3,FALSE)</f>
        <v>0.99813783168792725</v>
      </c>
      <c r="F29" s="22">
        <f>VLOOKUP($C29,'item response'!$C:$G,4,FALSE)</f>
        <v>0.99813783168792725</v>
      </c>
      <c r="G29" s="22">
        <f>VLOOKUP($C29,'item response'!$C:$G,5,FALSE)</f>
        <v>0.99022799730300903</v>
      </c>
      <c r="H29"/>
    </row>
    <row r="30" spans="2:8">
      <c r="B30" s="19"/>
      <c r="C30" s="19" t="s">
        <v>19</v>
      </c>
      <c r="D30" s="22">
        <f>VLOOKUP($C30,'item response'!$C:$G,2,FALSE)</f>
        <v>1</v>
      </c>
      <c r="E30" s="22">
        <f>VLOOKUP($C30,'item response'!$C:$G,3,FALSE)</f>
        <v>1</v>
      </c>
      <c r="F30" s="22">
        <f>VLOOKUP($C30,'item response'!$C:$G,4,FALSE)</f>
        <v>1</v>
      </c>
      <c r="G30" s="22">
        <f>VLOOKUP($C30,'item response'!$C:$G,5,FALSE)</f>
        <v>0.98816567659378052</v>
      </c>
      <c r="H30"/>
    </row>
    <row r="31" spans="2:8">
      <c r="B31" s="19"/>
      <c r="C31" s="19" t="s">
        <v>20</v>
      </c>
      <c r="D31" s="22">
        <f>VLOOKUP($C31,'item response'!$C:$G,2,FALSE)</f>
        <v>1</v>
      </c>
      <c r="E31" s="22">
        <f>VLOOKUP($C31,'item response'!$C:$G,3,FALSE)</f>
        <v>1</v>
      </c>
      <c r="F31" s="22">
        <f>VLOOKUP($C31,'item response'!$C:$G,4,FALSE)</f>
        <v>1</v>
      </c>
      <c r="G31" s="22">
        <f>VLOOKUP($C31,'item response'!$C:$G,5,FALSE)</f>
        <v>0.98342543840408325</v>
      </c>
      <c r="H31"/>
    </row>
    <row r="32" spans="2:8">
      <c r="B32" s="19" t="s">
        <v>36</v>
      </c>
      <c r="C32" s="19" t="s">
        <v>38</v>
      </c>
      <c r="D32" s="22">
        <f>VLOOKUP($C32,'item response'!$C:$G,2,FALSE)</f>
        <v>0.99424183368682861</v>
      </c>
      <c r="E32" s="22">
        <f>VLOOKUP($C32,'item response'!$C:$G,3,FALSE)</f>
        <v>0.9865642786026001</v>
      </c>
      <c r="F32" s="22">
        <f>VLOOKUP($C32,'item response'!$C:$G,4,FALSE)</f>
        <v>0.99232244491577148</v>
      </c>
      <c r="G32" s="22">
        <f>VLOOKUP($C32,'item response'!$C:$G,5,FALSE)</f>
        <v>0.94433778524398804</v>
      </c>
    </row>
    <row r="33" spans="2:7">
      <c r="B33" s="19"/>
      <c r="C33" s="19" t="s">
        <v>39</v>
      </c>
      <c r="D33" s="22">
        <f>VLOOKUP($C33,'item response'!$C:$G,2,FALSE)</f>
        <v>0.98956155776977539</v>
      </c>
      <c r="E33" s="22">
        <f>VLOOKUP($C33,'item response'!$C:$G,3,FALSE)</f>
        <v>0.98747390508651733</v>
      </c>
      <c r="F33" s="22">
        <f>VLOOKUP($C33,'item response'!$C:$G,4,FALSE)</f>
        <v>0.95198327302932739</v>
      </c>
      <c r="G33" s="22">
        <f>VLOOKUP($C33,'item response'!$C:$G,5,FALSE)</f>
        <v>0.93110644817352295</v>
      </c>
    </row>
    <row r="34" spans="2:7">
      <c r="B34" s="19"/>
      <c r="C34" s="19" t="s">
        <v>40</v>
      </c>
      <c r="D34" s="22">
        <f>VLOOKUP($C34,'item response'!$C:$G,2,FALSE)</f>
        <v>0.99663865566253662</v>
      </c>
      <c r="E34" s="22">
        <f>VLOOKUP($C34,'item response'!$C:$G,3,FALSE)</f>
        <v>0.99327731132507324</v>
      </c>
      <c r="F34" s="22">
        <f>VLOOKUP($C34,'item response'!$C:$G,4,FALSE)</f>
        <v>0.99159663915634155</v>
      </c>
      <c r="G34" s="22">
        <f>VLOOKUP($C34,'item response'!$C:$G,5,FALSE)</f>
        <v>0.95798319578170776</v>
      </c>
    </row>
    <row r="35" spans="2:7">
      <c r="B35" s="19"/>
      <c r="C35" s="19" t="s">
        <v>41</v>
      </c>
      <c r="D35" s="22">
        <f>VLOOKUP($C35,'item response'!$C:$G,2,FALSE)</f>
        <v>1</v>
      </c>
      <c r="E35" s="22">
        <f>VLOOKUP($C35,'item response'!$C:$G,3,FALSE)</f>
        <v>0.9920424222946167</v>
      </c>
      <c r="F35" s="22">
        <f>VLOOKUP($C35,'item response'!$C:$G,4,FALSE)</f>
        <v>0.9920424222946167</v>
      </c>
      <c r="G35" s="22">
        <f>VLOOKUP($C35,'item response'!$C:$G,5,FALSE)</f>
        <v>0.97347480058670044</v>
      </c>
    </row>
    <row r="36" spans="2:7">
      <c r="B36" s="19"/>
      <c r="C36" s="19" t="s">
        <v>42</v>
      </c>
      <c r="D36" s="22">
        <f>VLOOKUP($C36,'item response'!$C:$G,2,FALSE)</f>
        <v>0.99795502424240112</v>
      </c>
      <c r="E36" s="22">
        <f>VLOOKUP($C36,'item response'!$C:$G,3,FALSE)</f>
        <v>0.99386501312255859</v>
      </c>
      <c r="F36" s="22">
        <f>VLOOKUP($C36,'item response'!$C:$G,4,FALSE)</f>
        <v>0.99591004848480225</v>
      </c>
      <c r="G36" s="22">
        <f>VLOOKUP($C36,'item response'!$C:$G,5,FALSE)</f>
        <v>0.96523517370223999</v>
      </c>
    </row>
    <row r="37" spans="2:7">
      <c r="B37" s="19"/>
      <c r="C37" s="19" t="s">
        <v>43</v>
      </c>
      <c r="D37" s="22">
        <f>VLOOKUP($C37,'item response'!$C:$G,2,FALSE)</f>
        <v>0.99557524919509888</v>
      </c>
      <c r="E37" s="22">
        <f>VLOOKUP($C37,'item response'!$C:$G,3,FALSE)</f>
        <v>0.99336284399032593</v>
      </c>
      <c r="F37" s="22">
        <f>VLOOKUP($C37,'item response'!$C:$G,4,FALSE)</f>
        <v>0.99336284399032593</v>
      </c>
      <c r="G37" s="22">
        <f>VLOOKUP($C37,'item response'!$C:$G,5,FALSE)</f>
        <v>0.96017700433731079</v>
      </c>
    </row>
    <row r="38" spans="2:7">
      <c r="B38" s="19"/>
      <c r="C38" s="19" t="s">
        <v>44</v>
      </c>
      <c r="D38" s="22">
        <f>VLOOKUP($C38,'item response'!$C:$G,2,FALSE)</f>
        <v>1</v>
      </c>
      <c r="E38" s="22">
        <f>VLOOKUP($C38,'item response'!$C:$G,3,FALSE)</f>
        <v>0.99449539184570313</v>
      </c>
      <c r="F38" s="22">
        <f>VLOOKUP($C38,'item response'!$C:$G,4,FALSE)</f>
        <v>0.99816513061523438</v>
      </c>
      <c r="G38" s="22">
        <f>VLOOKUP($C38,'item response'!$C:$G,5,FALSE)</f>
        <v>0.9339449405670166</v>
      </c>
    </row>
    <row r="39" spans="2:7">
      <c r="B39" s="19"/>
      <c r="C39" s="19" t="s">
        <v>45</v>
      </c>
      <c r="D39" s="22">
        <f>VLOOKUP($C39,'item response'!$C:$G,2,FALSE)</f>
        <v>0.99764704704284668</v>
      </c>
      <c r="E39" s="22">
        <f>VLOOKUP($C39,'item response'!$C:$G,3,FALSE)</f>
        <v>0.99058824777603149</v>
      </c>
      <c r="F39" s="22">
        <f>VLOOKUP($C39,'item response'!$C:$G,4,FALSE)</f>
        <v>0.99529409408569336</v>
      </c>
      <c r="G39" s="22">
        <f>VLOOKUP($C39,'item response'!$C:$G,5,FALSE)</f>
        <v>0.96705883741378784</v>
      </c>
    </row>
    <row r="40" spans="2:7">
      <c r="B40" s="19"/>
      <c r="C40" s="19" t="s">
        <v>46</v>
      </c>
      <c r="D40" s="22">
        <f>VLOOKUP($C40,'item response'!$C:$G,2,FALSE)</f>
        <v>1</v>
      </c>
      <c r="E40" s="22">
        <f>VLOOKUP($C40,'item response'!$C:$G,3,FALSE)</f>
        <v>0.99090909957885742</v>
      </c>
      <c r="F40" s="22">
        <f>VLOOKUP($C40,'item response'!$C:$G,4,FALSE)</f>
        <v>0.99696969985961914</v>
      </c>
      <c r="G40" s="22">
        <f>VLOOKUP($C40,'item response'!$C:$G,5,FALSE)</f>
        <v>0.97878789901733398</v>
      </c>
    </row>
    <row r="41" spans="2:7">
      <c r="B41" s="19"/>
      <c r="C41" s="19" t="s">
        <v>47</v>
      </c>
      <c r="D41" s="22">
        <f>VLOOKUP($C41,'item response'!$C:$G,2,FALSE)</f>
        <v>0.99833887815475464</v>
      </c>
      <c r="E41" s="22">
        <f>VLOOKUP($C41,'item response'!$C:$G,3,FALSE)</f>
        <v>0.99584716558456421</v>
      </c>
      <c r="F41" s="22">
        <f>VLOOKUP($C41,'item response'!$C:$G,4,FALSE)</f>
        <v>0.99418604373931885</v>
      </c>
      <c r="G41" s="22">
        <f>VLOOKUP($C41,'item response'!$C:$G,5,FALSE)</f>
        <v>0.94102990627288818</v>
      </c>
    </row>
    <row r="42" spans="2:7">
      <c r="B42" s="19"/>
      <c r="C42" s="19" t="s">
        <v>48</v>
      </c>
      <c r="D42" s="22">
        <f>VLOOKUP($C42,'item response'!$C:$G,2,FALSE)</f>
        <v>1</v>
      </c>
      <c r="E42" s="22">
        <f>VLOOKUP($C42,'item response'!$C:$G,3,FALSE)</f>
        <v>0.99373042583465576</v>
      </c>
      <c r="F42" s="22">
        <f>VLOOKUP($C42,'item response'!$C:$G,4,FALSE)</f>
        <v>0.99059563875198364</v>
      </c>
      <c r="G42" s="33" t="s">
        <v>94</v>
      </c>
    </row>
    <row r="43" spans="2:7">
      <c r="B43" s="19"/>
      <c r="C43" s="19" t="s">
        <v>49</v>
      </c>
      <c r="D43" s="22">
        <f>VLOOKUP($C43,'item response'!$C:$G,2,FALSE)</f>
        <v>1</v>
      </c>
      <c r="E43" s="22">
        <f>VLOOKUP($C43,'item response'!$C:$G,3,FALSE)</f>
        <v>1</v>
      </c>
      <c r="F43" s="22">
        <f>VLOOKUP($C43,'item response'!$C:$G,4,FALSE)</f>
        <v>0.99227797985076904</v>
      </c>
      <c r="G43" s="33" t="s">
        <v>94</v>
      </c>
    </row>
    <row r="44" spans="2:7">
      <c r="B44" s="19"/>
      <c r="C44" s="19" t="s">
        <v>50</v>
      </c>
      <c r="D44" s="22">
        <f>VLOOKUP($C44,'item response'!$C:$G,2,FALSE)</f>
        <v>1</v>
      </c>
      <c r="E44" s="22">
        <f>VLOOKUP($C44,'item response'!$C:$G,3,FALSE)</f>
        <v>0.99474143981933594</v>
      </c>
      <c r="F44" s="22">
        <f>VLOOKUP($C44,'item response'!$C:$G,4,FALSE)</f>
        <v>0.99298858642578125</v>
      </c>
      <c r="G44" s="33" t="s">
        <v>94</v>
      </c>
    </row>
    <row r="45" spans="2:7">
      <c r="B45" s="19"/>
      <c r="C45" s="19" t="s">
        <v>51</v>
      </c>
      <c r="D45" s="22">
        <f>VLOOKUP($C45,'item response'!$C:$G,2,FALSE)</f>
        <v>1</v>
      </c>
      <c r="E45" s="22">
        <f>VLOOKUP($C45,'item response'!$C:$G,3,FALSE)</f>
        <v>1</v>
      </c>
      <c r="F45" s="22">
        <f>VLOOKUP($C45,'item response'!$C:$G,4,FALSE)</f>
        <v>1</v>
      </c>
      <c r="G45" s="33" t="s">
        <v>94</v>
      </c>
    </row>
    <row r="46" spans="2:7">
      <c r="B46" s="19"/>
      <c r="C46" s="19" t="s">
        <v>52</v>
      </c>
      <c r="D46" s="22">
        <f>VLOOKUP($C46,'item response'!$C:$G,2,FALSE)</f>
        <v>0.9968152642250061</v>
      </c>
      <c r="E46" s="22">
        <f>VLOOKUP($C46,'item response'!$C:$G,3,FALSE)</f>
        <v>0.9968152642250061</v>
      </c>
      <c r="F46" s="22">
        <f>VLOOKUP($C46,'item response'!$C:$G,4,FALSE)</f>
        <v>0.99522292613983154</v>
      </c>
      <c r="G46" s="33" t="s">
        <v>94</v>
      </c>
    </row>
    <row r="47" spans="2:7">
      <c r="B47" s="19"/>
      <c r="C47" s="19" t="s">
        <v>53</v>
      </c>
      <c r="D47" s="22">
        <f>VLOOKUP($C47,'item response'!$C:$G,2,FALSE)</f>
        <v>0.99579828977584839</v>
      </c>
      <c r="E47" s="22">
        <f>VLOOKUP($C47,'item response'!$C:$G,3,FALSE)</f>
        <v>1</v>
      </c>
      <c r="F47" s="22">
        <f>VLOOKUP($C47,'item response'!$C:$G,4,FALSE)</f>
        <v>0.99579828977584839</v>
      </c>
      <c r="G47" s="33" t="s">
        <v>94</v>
      </c>
    </row>
    <row r="48" spans="2:7">
      <c r="B48" s="20"/>
      <c r="C48" s="20" t="s">
        <v>0</v>
      </c>
      <c r="D48" s="23">
        <f>VLOOKUP($C48,'item response'!$C:$G,2,FALSE)</f>
        <v>0.99730092287063599</v>
      </c>
      <c r="E48" s="23">
        <f>VLOOKUP($C48,'item response'!$C:$G,3,FALSE)</f>
        <v>0.99865049123764038</v>
      </c>
      <c r="F48" s="23">
        <f>VLOOKUP($C48,'item response'!$C:$G,4,FALSE)</f>
        <v>0.99325233697891235</v>
      </c>
      <c r="G48" s="34" t="s">
        <v>94</v>
      </c>
    </row>
    <row r="49" spans="2:7" ht="16.5" thickBot="1">
      <c r="B49" s="21" t="s">
        <v>58</v>
      </c>
      <c r="C49" s="21" t="s">
        <v>34</v>
      </c>
      <c r="D49" s="24">
        <f>VLOOKUP($C49,'item response'!$C:$G,2,FALSE)</f>
        <v>0.99776023626327515</v>
      </c>
      <c r="E49" s="24">
        <f>VLOOKUP($C49,'item response'!$C:$G,3,FALSE)</f>
        <v>0.99445390701293945</v>
      </c>
      <c r="F49" s="24">
        <f>VLOOKUP($C49,'item response'!$C:$G,4,FALSE)</f>
        <v>0.99200087785720825</v>
      </c>
      <c r="G49" s="24">
        <f>VLOOKUP($C49,'item response'!$C:$G,5,FALSE)</f>
        <v>0.95200294256210327</v>
      </c>
    </row>
    <row r="50" spans="2:7" ht="16.5" customHeight="1" thickTop="1">
      <c r="B50" s="41" t="s">
        <v>98</v>
      </c>
      <c r="C50" s="41"/>
      <c r="D50" s="41"/>
      <c r="E50" s="41"/>
      <c r="F50" s="41"/>
      <c r="G50" s="41"/>
    </row>
    <row r="51" spans="2:7" ht="12.75" customHeight="1">
      <c r="B51" s="42"/>
      <c r="C51" s="42"/>
      <c r="D51" s="42"/>
      <c r="E51" s="42"/>
      <c r="F51" s="42"/>
      <c r="G51" s="42"/>
    </row>
    <row r="52" spans="2:7">
      <c r="B52" s="42"/>
      <c r="C52" s="42"/>
      <c r="D52" s="42"/>
      <c r="E52" s="42"/>
      <c r="F52" s="42"/>
      <c r="G52" s="42"/>
    </row>
  </sheetData>
  <mergeCells count="1">
    <mergeCell ref="B50:G5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97"/>
  <sheetViews>
    <sheetView workbookViewId="0">
      <selection activeCell="K1" sqref="K1"/>
    </sheetView>
  </sheetViews>
  <sheetFormatPr defaultRowHeight="15"/>
  <sheetData>
    <row r="1" spans="1:20">
      <c r="A1" t="s">
        <v>1020</v>
      </c>
      <c r="B1" t="s">
        <v>1045</v>
      </c>
      <c r="C1" t="s">
        <v>1142</v>
      </c>
      <c r="D1" t="s">
        <v>1143</v>
      </c>
      <c r="E1" t="s">
        <v>1144</v>
      </c>
      <c r="F1" t="s">
        <v>1145</v>
      </c>
      <c r="G1" t="s">
        <v>1146</v>
      </c>
      <c r="H1" t="s">
        <v>1147</v>
      </c>
      <c r="I1" t="s">
        <v>1148</v>
      </c>
      <c r="J1" t="s">
        <v>1149</v>
      </c>
      <c r="K1" t="s">
        <v>1150</v>
      </c>
      <c r="L1" t="s">
        <v>1151</v>
      </c>
      <c r="M1" t="s">
        <v>1152</v>
      </c>
      <c r="N1" t="s">
        <v>1153</v>
      </c>
      <c r="O1" t="s">
        <v>1154</v>
      </c>
      <c r="P1" t="s">
        <v>1155</v>
      </c>
      <c r="Q1" t="s">
        <v>1156</v>
      </c>
      <c r="R1" t="s">
        <v>1157</v>
      </c>
      <c r="S1" t="s">
        <v>1158</v>
      </c>
      <c r="T1" t="s">
        <v>57</v>
      </c>
    </row>
    <row r="2" spans="1:20">
      <c r="A2" t="s">
        <v>1021</v>
      </c>
      <c r="B2" t="s">
        <v>1046</v>
      </c>
      <c r="C2" s="11">
        <v>23751</v>
      </c>
      <c r="D2" s="11">
        <v>3782</v>
      </c>
      <c r="E2" s="11">
        <v>8207</v>
      </c>
      <c r="F2" s="11">
        <v>548</v>
      </c>
      <c r="G2" s="11">
        <v>7366</v>
      </c>
      <c r="H2" s="11">
        <v>274</v>
      </c>
      <c r="I2" s="11">
        <v>1935</v>
      </c>
      <c r="J2" s="11">
        <v>142</v>
      </c>
      <c r="K2" s="11">
        <v>71</v>
      </c>
      <c r="L2" s="11">
        <v>24436</v>
      </c>
      <c r="M2" s="11">
        <v>4997</v>
      </c>
      <c r="N2" s="11">
        <v>4143</v>
      </c>
      <c r="O2" s="11">
        <v>36527</v>
      </c>
      <c r="P2" s="11">
        <v>3540</v>
      </c>
      <c r="Q2" s="11">
        <v>11852</v>
      </c>
      <c r="R2" s="11">
        <v>166</v>
      </c>
      <c r="S2" s="11">
        <v>12214</v>
      </c>
    </row>
    <row r="3" spans="1:20">
      <c r="A3" t="s">
        <v>1021</v>
      </c>
      <c r="B3" t="s">
        <v>1047</v>
      </c>
      <c r="C3" s="11">
        <v>1485</v>
      </c>
      <c r="D3" s="11">
        <v>158</v>
      </c>
      <c r="E3" s="11">
        <v>42</v>
      </c>
      <c r="F3" s="11">
        <v>157</v>
      </c>
      <c r="G3" s="11">
        <v>1400</v>
      </c>
      <c r="H3" s="11">
        <v>159</v>
      </c>
      <c r="I3" s="11">
        <v>136</v>
      </c>
      <c r="J3" s="11">
        <v>47</v>
      </c>
      <c r="K3" s="11">
        <v>14</v>
      </c>
      <c r="L3" s="11">
        <v>993</v>
      </c>
      <c r="M3" s="11">
        <v>56</v>
      </c>
      <c r="N3" s="11">
        <v>105</v>
      </c>
      <c r="O3" s="11">
        <v>364</v>
      </c>
      <c r="P3" s="11">
        <v>151</v>
      </c>
      <c r="Q3" s="11">
        <v>215</v>
      </c>
      <c r="R3" s="11">
        <v>14</v>
      </c>
      <c r="S3" s="11">
        <v>813</v>
      </c>
    </row>
    <row r="4" spans="1:20">
      <c r="A4" t="s">
        <v>1021</v>
      </c>
      <c r="B4" t="s">
        <v>1048</v>
      </c>
      <c r="C4" s="11">
        <v>80</v>
      </c>
      <c r="D4" s="11">
        <v>36</v>
      </c>
      <c r="E4" s="11">
        <v>12</v>
      </c>
      <c r="F4" s="11">
        <v>15</v>
      </c>
      <c r="G4" s="11">
        <v>27</v>
      </c>
      <c r="H4" s="11">
        <v>25</v>
      </c>
      <c r="I4" s="11">
        <v>12</v>
      </c>
      <c r="J4" s="11">
        <v>10</v>
      </c>
      <c r="K4" s="11">
        <v>4</v>
      </c>
      <c r="L4" s="11">
        <v>82</v>
      </c>
      <c r="M4" s="11">
        <v>6</v>
      </c>
      <c r="N4" s="11">
        <v>3</v>
      </c>
      <c r="O4" s="11">
        <v>25</v>
      </c>
      <c r="P4" s="11">
        <v>9</v>
      </c>
      <c r="Q4" s="11">
        <v>6</v>
      </c>
      <c r="R4" s="11">
        <v>1</v>
      </c>
      <c r="S4" s="11">
        <v>42</v>
      </c>
    </row>
    <row r="5" spans="1:20">
      <c r="A5" t="s">
        <v>1021</v>
      </c>
      <c r="B5" t="s">
        <v>1049</v>
      </c>
      <c r="C5" s="11">
        <v>171</v>
      </c>
      <c r="D5" s="11">
        <v>90</v>
      </c>
      <c r="E5" s="11">
        <v>16</v>
      </c>
      <c r="F5" s="11">
        <v>25</v>
      </c>
      <c r="G5" s="11">
        <v>50</v>
      </c>
      <c r="H5" s="11">
        <v>43</v>
      </c>
      <c r="I5" s="11">
        <v>9</v>
      </c>
      <c r="J5" s="11">
        <v>26</v>
      </c>
      <c r="K5" s="11">
        <v>9</v>
      </c>
      <c r="L5" s="11">
        <v>180</v>
      </c>
      <c r="M5" s="11">
        <v>2</v>
      </c>
      <c r="N5" s="11">
        <v>7</v>
      </c>
      <c r="O5" s="11">
        <v>30</v>
      </c>
      <c r="P5" s="11">
        <v>7</v>
      </c>
      <c r="Q5" s="11">
        <v>3</v>
      </c>
      <c r="R5" s="11">
        <v>1</v>
      </c>
      <c r="S5" s="11">
        <v>64</v>
      </c>
    </row>
    <row r="6" spans="1:20">
      <c r="A6" t="s">
        <v>1022</v>
      </c>
      <c r="B6" t="s">
        <v>1050</v>
      </c>
      <c r="C6" s="11">
        <v>5436</v>
      </c>
      <c r="D6" s="11">
        <v>1568</v>
      </c>
      <c r="E6" s="11">
        <v>3547</v>
      </c>
      <c r="F6" s="11">
        <v>509</v>
      </c>
      <c r="G6" s="11">
        <v>2759</v>
      </c>
      <c r="H6" s="11">
        <v>650</v>
      </c>
      <c r="I6" s="11">
        <v>2465</v>
      </c>
      <c r="J6" s="11">
        <v>299</v>
      </c>
      <c r="K6" s="11">
        <v>98</v>
      </c>
      <c r="L6" s="11">
        <v>7660</v>
      </c>
      <c r="M6" s="11">
        <v>3317</v>
      </c>
      <c r="N6" s="11">
        <v>3167</v>
      </c>
      <c r="O6" s="11">
        <v>31542</v>
      </c>
      <c r="P6" s="11">
        <v>3795</v>
      </c>
      <c r="Q6" s="11">
        <v>8167</v>
      </c>
      <c r="R6" s="11">
        <v>1003</v>
      </c>
      <c r="S6" s="11">
        <v>10978</v>
      </c>
    </row>
    <row r="7" spans="1:20">
      <c r="A7" t="s">
        <v>1022</v>
      </c>
      <c r="B7" t="s">
        <v>1051</v>
      </c>
      <c r="C7" s="11">
        <v>1305</v>
      </c>
      <c r="D7" s="11">
        <v>104</v>
      </c>
      <c r="E7" s="11">
        <v>23</v>
      </c>
      <c r="F7" s="11">
        <v>195</v>
      </c>
      <c r="G7" s="11">
        <v>818</v>
      </c>
      <c r="H7" s="11">
        <v>219</v>
      </c>
      <c r="I7" s="11">
        <v>506</v>
      </c>
      <c r="J7" s="11">
        <v>204</v>
      </c>
      <c r="K7" s="11">
        <v>41</v>
      </c>
      <c r="L7" s="11">
        <v>1460</v>
      </c>
      <c r="M7" s="11">
        <v>379</v>
      </c>
      <c r="N7" s="11">
        <v>154</v>
      </c>
      <c r="O7" s="11">
        <v>650</v>
      </c>
      <c r="P7" s="11">
        <v>196</v>
      </c>
      <c r="Q7" s="11">
        <v>558</v>
      </c>
      <c r="R7" s="11">
        <v>425</v>
      </c>
      <c r="S7" s="11">
        <v>1017</v>
      </c>
    </row>
    <row r="8" spans="1:20">
      <c r="A8" t="s">
        <v>1022</v>
      </c>
      <c r="B8" t="s">
        <v>1052</v>
      </c>
      <c r="C8" s="11">
        <v>47</v>
      </c>
      <c r="D8" s="11">
        <v>11</v>
      </c>
      <c r="E8" s="11">
        <v>2</v>
      </c>
      <c r="F8" s="11">
        <v>16</v>
      </c>
      <c r="G8" s="11">
        <v>21</v>
      </c>
      <c r="H8" s="11">
        <v>19</v>
      </c>
      <c r="I8" s="11">
        <v>20</v>
      </c>
      <c r="J8" s="11">
        <v>24</v>
      </c>
      <c r="K8" s="11">
        <v>4</v>
      </c>
      <c r="L8" s="11">
        <v>140</v>
      </c>
      <c r="M8" s="11">
        <v>285</v>
      </c>
      <c r="N8" s="11">
        <v>16</v>
      </c>
      <c r="O8" s="11">
        <v>49</v>
      </c>
      <c r="P8" s="11">
        <v>23</v>
      </c>
      <c r="Q8" s="11">
        <v>41</v>
      </c>
      <c r="R8" s="11">
        <v>75</v>
      </c>
      <c r="S8" s="11">
        <v>162</v>
      </c>
    </row>
    <row r="9" spans="1:20">
      <c r="A9" t="s">
        <v>1022</v>
      </c>
      <c r="B9" t="s">
        <v>1053</v>
      </c>
      <c r="C9" s="11">
        <v>45</v>
      </c>
      <c r="D9" s="11">
        <v>30</v>
      </c>
      <c r="E9" s="11">
        <v>8</v>
      </c>
      <c r="F9" s="11">
        <v>23</v>
      </c>
      <c r="G9" s="11">
        <v>45</v>
      </c>
      <c r="H9" s="11">
        <v>19</v>
      </c>
      <c r="I9" s="11">
        <v>24</v>
      </c>
      <c r="J9" s="11">
        <v>26</v>
      </c>
      <c r="K9" s="11">
        <v>7</v>
      </c>
      <c r="L9" s="11">
        <v>331</v>
      </c>
      <c r="M9" s="11">
        <v>190</v>
      </c>
      <c r="N9" s="11">
        <v>9</v>
      </c>
      <c r="O9" s="11">
        <v>9</v>
      </c>
      <c r="P9" s="11">
        <v>14</v>
      </c>
      <c r="Q9" s="11">
        <v>11</v>
      </c>
      <c r="R9" s="11">
        <v>245</v>
      </c>
      <c r="S9" s="11">
        <v>141</v>
      </c>
    </row>
    <row r="10" spans="1:20">
      <c r="A10" t="s">
        <v>1023</v>
      </c>
      <c r="B10" t="s">
        <v>1054</v>
      </c>
      <c r="C10" s="11">
        <v>696</v>
      </c>
      <c r="D10" s="11">
        <v>315</v>
      </c>
      <c r="E10" s="11">
        <v>299</v>
      </c>
      <c r="F10" s="11">
        <v>26</v>
      </c>
      <c r="G10" s="11">
        <v>403</v>
      </c>
      <c r="H10" s="11">
        <v>126</v>
      </c>
      <c r="I10" s="11">
        <v>293</v>
      </c>
      <c r="J10" s="11">
        <v>12</v>
      </c>
      <c r="K10" s="11">
        <v>15</v>
      </c>
      <c r="L10" s="11">
        <v>2290</v>
      </c>
      <c r="M10" s="11">
        <v>2069</v>
      </c>
      <c r="N10" s="11">
        <v>999</v>
      </c>
      <c r="O10" s="11">
        <v>3141</v>
      </c>
      <c r="P10" s="11">
        <v>663</v>
      </c>
      <c r="Q10" s="11">
        <v>2148</v>
      </c>
      <c r="R10" s="11">
        <v>37</v>
      </c>
      <c r="S10" s="11">
        <v>2654</v>
      </c>
    </row>
    <row r="11" spans="1:20">
      <c r="A11" t="s">
        <v>1023</v>
      </c>
      <c r="B11" t="s">
        <v>1055</v>
      </c>
      <c r="C11" s="11">
        <v>58</v>
      </c>
      <c r="D11" s="11">
        <v>1</v>
      </c>
      <c r="E11" s="11">
        <v>0</v>
      </c>
      <c r="F11" s="11">
        <v>1</v>
      </c>
      <c r="G11" s="11">
        <v>220</v>
      </c>
      <c r="H11" s="11">
        <v>13</v>
      </c>
      <c r="I11" s="11">
        <v>7</v>
      </c>
      <c r="J11" s="11">
        <v>1</v>
      </c>
      <c r="K11" s="11">
        <v>0</v>
      </c>
      <c r="L11" s="11">
        <v>114</v>
      </c>
      <c r="M11" s="11">
        <v>26</v>
      </c>
      <c r="N11" s="11">
        <v>31</v>
      </c>
      <c r="O11" s="11">
        <v>40</v>
      </c>
      <c r="P11" s="11">
        <v>37</v>
      </c>
      <c r="Q11" s="11">
        <v>19</v>
      </c>
      <c r="R11" s="11">
        <v>1</v>
      </c>
      <c r="S11" s="11">
        <v>102</v>
      </c>
    </row>
    <row r="12" spans="1:20">
      <c r="A12" t="s">
        <v>1023</v>
      </c>
      <c r="B12" t="s">
        <v>1056</v>
      </c>
      <c r="C12" s="11">
        <v>4</v>
      </c>
      <c r="D12" s="11">
        <v>3</v>
      </c>
      <c r="E12" s="11">
        <v>0</v>
      </c>
      <c r="F12" s="11">
        <v>1</v>
      </c>
      <c r="G12" s="11">
        <v>133</v>
      </c>
      <c r="H12" s="11">
        <v>8</v>
      </c>
      <c r="I12" s="11">
        <v>0</v>
      </c>
      <c r="J12" s="11">
        <v>0</v>
      </c>
      <c r="K12" s="11">
        <v>0</v>
      </c>
      <c r="L12" s="11">
        <v>9</v>
      </c>
      <c r="M12" s="11">
        <v>0</v>
      </c>
      <c r="N12" s="11">
        <v>1</v>
      </c>
      <c r="O12" s="11">
        <v>0</v>
      </c>
      <c r="P12" s="11">
        <v>2</v>
      </c>
      <c r="Q12" s="11">
        <v>0</v>
      </c>
      <c r="R12" s="11">
        <v>0</v>
      </c>
      <c r="S12" s="11">
        <v>5</v>
      </c>
    </row>
    <row r="13" spans="1:20">
      <c r="A13" t="s">
        <v>1023</v>
      </c>
      <c r="B13" t="s">
        <v>1057</v>
      </c>
      <c r="C13" s="11">
        <v>4</v>
      </c>
      <c r="D13" s="11">
        <v>0</v>
      </c>
      <c r="E13" s="11">
        <v>0</v>
      </c>
      <c r="F13" s="11">
        <v>0</v>
      </c>
      <c r="G13" s="11">
        <v>23</v>
      </c>
      <c r="H13" s="11">
        <v>4</v>
      </c>
      <c r="I13" s="11">
        <v>0</v>
      </c>
      <c r="J13" s="11">
        <v>0</v>
      </c>
      <c r="K13" s="11">
        <v>0</v>
      </c>
      <c r="L13" s="11">
        <v>4</v>
      </c>
      <c r="M13" s="11">
        <v>1</v>
      </c>
      <c r="N13" s="11">
        <v>1</v>
      </c>
      <c r="O13" s="11">
        <v>0</v>
      </c>
      <c r="P13" s="11">
        <v>0</v>
      </c>
      <c r="Q13" s="11">
        <v>0</v>
      </c>
      <c r="R13" s="11">
        <v>0</v>
      </c>
      <c r="S13" s="11">
        <v>3</v>
      </c>
    </row>
    <row r="14" spans="1:20">
      <c r="A14" t="s">
        <v>1024</v>
      </c>
      <c r="B14" t="s">
        <v>1058</v>
      </c>
      <c r="C14" s="11">
        <v>3069</v>
      </c>
      <c r="D14" s="11">
        <v>1565</v>
      </c>
      <c r="E14" s="11">
        <v>858</v>
      </c>
      <c r="F14" s="11">
        <v>348</v>
      </c>
      <c r="G14" s="11">
        <v>1282</v>
      </c>
      <c r="H14" s="11">
        <v>176</v>
      </c>
      <c r="I14" s="11">
        <v>1325</v>
      </c>
      <c r="J14" s="11">
        <v>4</v>
      </c>
      <c r="K14" s="11">
        <v>71</v>
      </c>
      <c r="L14" s="11">
        <v>4360</v>
      </c>
      <c r="M14" s="11">
        <v>2884</v>
      </c>
      <c r="N14" s="11">
        <v>3248</v>
      </c>
      <c r="O14" s="11">
        <v>7016</v>
      </c>
      <c r="P14" s="11">
        <v>1085</v>
      </c>
      <c r="Q14" s="11">
        <v>5705</v>
      </c>
      <c r="R14" s="11">
        <v>58</v>
      </c>
      <c r="S14" s="11">
        <v>8003</v>
      </c>
    </row>
    <row r="15" spans="1:20">
      <c r="A15" t="s">
        <v>1024</v>
      </c>
      <c r="B15" t="s">
        <v>1059</v>
      </c>
      <c r="C15" s="11">
        <v>565</v>
      </c>
      <c r="D15" s="11">
        <v>13</v>
      </c>
      <c r="E15" s="11">
        <v>1</v>
      </c>
      <c r="F15" s="11">
        <v>52</v>
      </c>
      <c r="G15" s="11">
        <v>996</v>
      </c>
      <c r="H15" s="11">
        <v>48</v>
      </c>
      <c r="I15" s="11">
        <v>31</v>
      </c>
      <c r="J15" s="11">
        <v>10</v>
      </c>
      <c r="K15" s="11">
        <v>4</v>
      </c>
      <c r="L15" s="11">
        <v>346</v>
      </c>
      <c r="M15" s="11">
        <v>9</v>
      </c>
      <c r="N15" s="11">
        <v>58</v>
      </c>
      <c r="O15" s="11">
        <v>65</v>
      </c>
      <c r="P15" s="11">
        <v>89</v>
      </c>
      <c r="Q15" s="11">
        <v>19</v>
      </c>
      <c r="R15" s="11">
        <v>3</v>
      </c>
      <c r="S15" s="11">
        <v>251</v>
      </c>
    </row>
    <row r="16" spans="1:20">
      <c r="A16" t="s">
        <v>1024</v>
      </c>
      <c r="B16" t="s">
        <v>1060</v>
      </c>
      <c r="C16" s="11">
        <v>201</v>
      </c>
      <c r="D16" s="11">
        <v>2</v>
      </c>
      <c r="E16" s="11">
        <v>0</v>
      </c>
      <c r="F16" s="11">
        <v>16</v>
      </c>
      <c r="G16" s="11">
        <v>264</v>
      </c>
      <c r="H16" s="11">
        <v>1</v>
      </c>
      <c r="I16" s="11">
        <v>2</v>
      </c>
      <c r="J16" s="11">
        <v>3</v>
      </c>
      <c r="K16" s="11">
        <v>0</v>
      </c>
      <c r="L16" s="11">
        <v>40</v>
      </c>
      <c r="M16" s="11">
        <v>1</v>
      </c>
      <c r="N16" s="11">
        <v>0</v>
      </c>
      <c r="O16" s="11">
        <v>1</v>
      </c>
      <c r="P16" s="11">
        <v>0</v>
      </c>
      <c r="Q16" s="11">
        <v>0</v>
      </c>
      <c r="R16" s="11">
        <v>0</v>
      </c>
      <c r="S16" s="11">
        <v>32</v>
      </c>
    </row>
    <row r="17" spans="1:19">
      <c r="A17" t="s">
        <v>1024</v>
      </c>
      <c r="B17" t="s">
        <v>1061</v>
      </c>
      <c r="C17" s="11">
        <v>94</v>
      </c>
      <c r="D17" s="11">
        <v>4</v>
      </c>
      <c r="E17" s="11">
        <v>0</v>
      </c>
      <c r="F17" s="11">
        <v>13</v>
      </c>
      <c r="G17" s="11">
        <v>20</v>
      </c>
      <c r="H17" s="11">
        <v>0</v>
      </c>
      <c r="I17" s="11">
        <v>0</v>
      </c>
      <c r="J17" s="11">
        <v>0</v>
      </c>
      <c r="K17" s="11">
        <v>0</v>
      </c>
      <c r="L17" s="11">
        <v>24</v>
      </c>
      <c r="M17" s="11">
        <v>2</v>
      </c>
      <c r="N17" s="11">
        <v>1</v>
      </c>
      <c r="O17" s="11">
        <v>0</v>
      </c>
      <c r="P17" s="11">
        <v>1</v>
      </c>
      <c r="Q17" s="11">
        <v>0</v>
      </c>
      <c r="R17" s="11">
        <v>0</v>
      </c>
      <c r="S17" s="11">
        <v>8</v>
      </c>
    </row>
    <row r="18" spans="1:19">
      <c r="A18" t="s">
        <v>1025</v>
      </c>
      <c r="B18" t="s">
        <v>1062</v>
      </c>
      <c r="C18" s="11">
        <v>3728</v>
      </c>
      <c r="D18" s="11">
        <v>712</v>
      </c>
      <c r="E18" s="11">
        <v>1347</v>
      </c>
      <c r="F18" s="11">
        <v>139</v>
      </c>
      <c r="G18" s="11">
        <v>575</v>
      </c>
      <c r="H18" s="11">
        <v>381</v>
      </c>
      <c r="I18" s="11">
        <v>533</v>
      </c>
      <c r="J18" s="11">
        <v>59</v>
      </c>
      <c r="K18" s="11">
        <v>155</v>
      </c>
      <c r="L18" s="11">
        <v>4112</v>
      </c>
      <c r="M18" s="11">
        <v>371</v>
      </c>
      <c r="N18" s="11">
        <v>1708</v>
      </c>
      <c r="O18" s="11">
        <v>10864</v>
      </c>
      <c r="P18" s="11">
        <v>853</v>
      </c>
      <c r="Q18" s="11">
        <v>3802</v>
      </c>
      <c r="R18" s="11">
        <v>16</v>
      </c>
      <c r="S18" s="11">
        <v>4290</v>
      </c>
    </row>
    <row r="19" spans="1:19">
      <c r="A19" t="s">
        <v>1025</v>
      </c>
      <c r="B19" t="s">
        <v>1063</v>
      </c>
      <c r="C19" s="11">
        <v>243</v>
      </c>
      <c r="D19" s="11">
        <v>3</v>
      </c>
      <c r="E19" s="11">
        <v>3</v>
      </c>
      <c r="F19" s="11">
        <v>16</v>
      </c>
      <c r="G19" s="11">
        <v>554</v>
      </c>
      <c r="H19" s="11">
        <v>43</v>
      </c>
      <c r="I19" s="11">
        <v>18</v>
      </c>
      <c r="J19" s="11">
        <v>6</v>
      </c>
      <c r="K19" s="11">
        <v>0</v>
      </c>
      <c r="L19" s="11">
        <v>156</v>
      </c>
      <c r="M19" s="11">
        <v>8</v>
      </c>
      <c r="N19" s="11">
        <v>9</v>
      </c>
      <c r="O19" s="11">
        <v>51</v>
      </c>
      <c r="P19" s="11">
        <v>25</v>
      </c>
      <c r="Q19" s="11">
        <v>27</v>
      </c>
      <c r="R19" s="11">
        <v>0</v>
      </c>
      <c r="S19" s="11">
        <v>205</v>
      </c>
    </row>
    <row r="20" spans="1:19">
      <c r="A20" t="s">
        <v>1025</v>
      </c>
      <c r="B20" t="s">
        <v>1064</v>
      </c>
      <c r="C20" s="11">
        <v>27</v>
      </c>
      <c r="D20" s="11">
        <v>3</v>
      </c>
      <c r="E20" s="11">
        <v>0</v>
      </c>
      <c r="F20" s="11">
        <v>2</v>
      </c>
      <c r="G20" s="11">
        <v>256</v>
      </c>
      <c r="H20" s="11">
        <v>3</v>
      </c>
      <c r="I20" s="11">
        <v>3</v>
      </c>
      <c r="J20" s="11">
        <v>2</v>
      </c>
      <c r="K20" s="11">
        <v>0</v>
      </c>
      <c r="L20" s="11">
        <v>24</v>
      </c>
      <c r="M20" s="11">
        <v>0</v>
      </c>
      <c r="N20" s="11">
        <v>0</v>
      </c>
      <c r="O20" s="11">
        <v>0</v>
      </c>
      <c r="P20" s="11">
        <v>1</v>
      </c>
      <c r="Q20" s="11">
        <v>0</v>
      </c>
      <c r="R20" s="11">
        <v>0</v>
      </c>
      <c r="S20" s="11">
        <v>19</v>
      </c>
    </row>
    <row r="21" spans="1:19">
      <c r="A21" t="s">
        <v>1025</v>
      </c>
      <c r="B21" t="s">
        <v>1065</v>
      </c>
      <c r="C21" s="11">
        <v>33</v>
      </c>
      <c r="D21" s="11">
        <v>1</v>
      </c>
      <c r="E21" s="11">
        <v>0</v>
      </c>
      <c r="F21" s="11">
        <v>2</v>
      </c>
      <c r="G21" s="11">
        <v>6</v>
      </c>
      <c r="H21" s="11">
        <v>0</v>
      </c>
      <c r="I21" s="11">
        <v>2</v>
      </c>
      <c r="J21" s="11">
        <v>0</v>
      </c>
      <c r="K21" s="11">
        <v>0</v>
      </c>
      <c r="L21" s="11">
        <v>10</v>
      </c>
      <c r="M21" s="11">
        <v>0</v>
      </c>
      <c r="N21" s="11">
        <v>1</v>
      </c>
      <c r="O21" s="11">
        <v>0</v>
      </c>
      <c r="P21" s="11">
        <v>0</v>
      </c>
      <c r="Q21" s="11">
        <v>0</v>
      </c>
      <c r="R21" s="11">
        <v>0</v>
      </c>
      <c r="S21" s="11">
        <v>4</v>
      </c>
    </row>
    <row r="22" spans="1:19">
      <c r="A22" t="s">
        <v>1026</v>
      </c>
      <c r="B22" t="s">
        <v>1066</v>
      </c>
      <c r="C22" s="11">
        <v>2008</v>
      </c>
      <c r="D22" s="11">
        <v>73</v>
      </c>
      <c r="E22" s="11">
        <v>708</v>
      </c>
      <c r="F22" s="11">
        <v>168</v>
      </c>
      <c r="G22" s="11">
        <v>961</v>
      </c>
      <c r="H22" s="11">
        <v>387</v>
      </c>
      <c r="I22" s="11">
        <v>732</v>
      </c>
      <c r="J22" s="11">
        <v>101</v>
      </c>
      <c r="K22" s="11">
        <v>36</v>
      </c>
      <c r="L22" s="11">
        <v>2414</v>
      </c>
      <c r="M22" s="11">
        <v>632</v>
      </c>
      <c r="N22" s="11">
        <v>1044</v>
      </c>
      <c r="O22" s="11">
        <v>6090</v>
      </c>
      <c r="P22" s="11">
        <v>526</v>
      </c>
      <c r="Q22" s="11">
        <v>2669</v>
      </c>
      <c r="R22" s="11">
        <v>32</v>
      </c>
      <c r="S22" s="11">
        <v>3700</v>
      </c>
    </row>
    <row r="23" spans="1:19">
      <c r="A23" t="s">
        <v>1026</v>
      </c>
      <c r="B23" t="s">
        <v>1067</v>
      </c>
      <c r="C23" s="11">
        <v>806</v>
      </c>
      <c r="D23" s="11">
        <v>2</v>
      </c>
      <c r="E23" s="11">
        <v>2</v>
      </c>
      <c r="F23" s="11">
        <v>45</v>
      </c>
      <c r="G23" s="11">
        <v>147</v>
      </c>
      <c r="H23" s="11">
        <v>307</v>
      </c>
      <c r="I23" s="11">
        <v>97</v>
      </c>
      <c r="J23" s="11">
        <v>32</v>
      </c>
      <c r="K23" s="11">
        <v>3</v>
      </c>
      <c r="L23" s="11">
        <v>148</v>
      </c>
      <c r="M23" s="11">
        <v>27</v>
      </c>
      <c r="N23" s="11">
        <v>28</v>
      </c>
      <c r="O23" s="11">
        <v>77</v>
      </c>
      <c r="P23" s="11">
        <v>58</v>
      </c>
      <c r="Q23" s="11">
        <v>64</v>
      </c>
      <c r="R23" s="11">
        <v>0</v>
      </c>
      <c r="S23" s="11">
        <v>268</v>
      </c>
    </row>
    <row r="24" spans="1:19">
      <c r="A24" t="s">
        <v>1026</v>
      </c>
      <c r="B24" t="s">
        <v>1068</v>
      </c>
      <c r="C24" s="11">
        <v>15</v>
      </c>
      <c r="D24" s="11">
        <v>3</v>
      </c>
      <c r="E24" s="11">
        <v>0</v>
      </c>
      <c r="F24" s="11">
        <v>2</v>
      </c>
      <c r="G24" s="11">
        <v>5</v>
      </c>
      <c r="H24" s="11">
        <v>34</v>
      </c>
      <c r="I24" s="11">
        <v>15</v>
      </c>
      <c r="J24" s="11">
        <v>4</v>
      </c>
      <c r="K24" s="11">
        <v>2</v>
      </c>
      <c r="L24" s="11">
        <v>20</v>
      </c>
      <c r="M24" s="11">
        <v>1</v>
      </c>
      <c r="N24" s="11">
        <v>1</v>
      </c>
      <c r="O24" s="11">
        <v>3</v>
      </c>
      <c r="P24" s="11">
        <v>6</v>
      </c>
      <c r="Q24" s="11">
        <v>3</v>
      </c>
      <c r="R24" s="11">
        <v>2</v>
      </c>
      <c r="S24" s="11">
        <v>25</v>
      </c>
    </row>
    <row r="25" spans="1:19">
      <c r="A25" t="s">
        <v>1026</v>
      </c>
      <c r="B25" t="s">
        <v>1069</v>
      </c>
      <c r="C25" s="11">
        <v>11</v>
      </c>
      <c r="D25" s="11">
        <v>3</v>
      </c>
      <c r="E25" s="11">
        <v>1</v>
      </c>
      <c r="F25" s="11">
        <v>3</v>
      </c>
      <c r="G25" s="11">
        <v>18</v>
      </c>
      <c r="H25" s="11">
        <v>126</v>
      </c>
      <c r="I25" s="11">
        <v>17</v>
      </c>
      <c r="J25" s="11">
        <v>3</v>
      </c>
      <c r="K25" s="11">
        <v>1</v>
      </c>
      <c r="L25" s="11">
        <v>27</v>
      </c>
      <c r="M25" s="11">
        <v>2</v>
      </c>
      <c r="N25" s="11">
        <v>0</v>
      </c>
      <c r="O25" s="11">
        <v>0</v>
      </c>
      <c r="P25" s="11">
        <v>0</v>
      </c>
      <c r="Q25" s="11">
        <v>0</v>
      </c>
      <c r="R25" s="11">
        <v>0</v>
      </c>
      <c r="S25" s="11">
        <v>9</v>
      </c>
    </row>
    <row r="26" spans="1:19">
      <c r="A26" t="s">
        <v>1027</v>
      </c>
      <c r="B26" t="s">
        <v>1070</v>
      </c>
      <c r="C26" s="11">
        <v>1423</v>
      </c>
      <c r="D26" s="11">
        <v>1828</v>
      </c>
      <c r="E26" s="11">
        <v>9993</v>
      </c>
      <c r="F26" s="11">
        <v>346</v>
      </c>
      <c r="G26" s="11">
        <v>384</v>
      </c>
      <c r="H26" s="11">
        <v>783</v>
      </c>
      <c r="I26" s="11">
        <v>4306</v>
      </c>
      <c r="J26" s="11">
        <v>210</v>
      </c>
      <c r="K26" s="11">
        <v>684</v>
      </c>
      <c r="L26" s="11">
        <v>16245</v>
      </c>
      <c r="M26" s="11">
        <v>698</v>
      </c>
      <c r="N26" s="11">
        <v>5071</v>
      </c>
      <c r="O26" s="11">
        <v>17460</v>
      </c>
      <c r="P26" s="11">
        <v>1738</v>
      </c>
      <c r="Q26" s="11">
        <v>5018</v>
      </c>
      <c r="R26" s="11">
        <v>255</v>
      </c>
      <c r="S26" s="11">
        <v>13157</v>
      </c>
    </row>
    <row r="27" spans="1:19">
      <c r="A27" t="s">
        <v>1027</v>
      </c>
      <c r="B27" t="s">
        <v>1071</v>
      </c>
      <c r="C27" s="11">
        <v>75</v>
      </c>
      <c r="D27" s="11">
        <v>54</v>
      </c>
      <c r="E27" s="11">
        <v>192</v>
      </c>
      <c r="F27" s="11">
        <v>38</v>
      </c>
      <c r="G27" s="11">
        <v>14</v>
      </c>
      <c r="H27" s="11">
        <v>29</v>
      </c>
      <c r="I27" s="11">
        <v>116</v>
      </c>
      <c r="J27" s="11">
        <v>64</v>
      </c>
      <c r="K27" s="11">
        <v>53</v>
      </c>
      <c r="L27" s="11">
        <v>567</v>
      </c>
      <c r="M27" s="11">
        <v>56</v>
      </c>
      <c r="N27" s="11">
        <v>308</v>
      </c>
      <c r="O27" s="11">
        <v>353</v>
      </c>
      <c r="P27" s="11">
        <v>143</v>
      </c>
      <c r="Q27" s="11">
        <v>228</v>
      </c>
      <c r="R27" s="11">
        <v>70</v>
      </c>
      <c r="S27" s="11">
        <v>1092</v>
      </c>
    </row>
    <row r="28" spans="1:19">
      <c r="A28" t="s">
        <v>1027</v>
      </c>
      <c r="B28" t="s">
        <v>1072</v>
      </c>
      <c r="C28" s="11">
        <v>12</v>
      </c>
      <c r="D28" s="11">
        <v>9</v>
      </c>
      <c r="E28" s="11">
        <v>53</v>
      </c>
      <c r="F28" s="11">
        <v>1</v>
      </c>
      <c r="G28" s="11">
        <v>1</v>
      </c>
      <c r="H28" s="11">
        <v>1</v>
      </c>
      <c r="I28" s="11">
        <v>19</v>
      </c>
      <c r="J28" s="11">
        <v>6</v>
      </c>
      <c r="K28" s="11">
        <v>6</v>
      </c>
      <c r="L28" s="11">
        <v>68</v>
      </c>
      <c r="M28" s="11">
        <v>12</v>
      </c>
      <c r="N28" s="11">
        <v>26</v>
      </c>
      <c r="O28" s="11">
        <v>36</v>
      </c>
      <c r="P28" s="11">
        <v>14</v>
      </c>
      <c r="Q28" s="11">
        <v>17</v>
      </c>
      <c r="R28" s="11">
        <v>11</v>
      </c>
      <c r="S28" s="11">
        <v>157</v>
      </c>
    </row>
    <row r="29" spans="1:19">
      <c r="A29" t="s">
        <v>1027</v>
      </c>
      <c r="B29" t="s">
        <v>1073</v>
      </c>
      <c r="C29" s="11">
        <v>26</v>
      </c>
      <c r="D29" s="11">
        <v>5</v>
      </c>
      <c r="E29" s="11">
        <v>48</v>
      </c>
      <c r="F29" s="11">
        <v>5</v>
      </c>
      <c r="G29" s="11">
        <v>0</v>
      </c>
      <c r="H29" s="11">
        <v>0</v>
      </c>
      <c r="I29" s="11">
        <v>2</v>
      </c>
      <c r="J29" s="11">
        <v>4</v>
      </c>
      <c r="K29" s="11">
        <v>5</v>
      </c>
      <c r="L29" s="11">
        <v>23</v>
      </c>
      <c r="M29" s="11">
        <v>2</v>
      </c>
      <c r="N29" s="11">
        <v>28</v>
      </c>
      <c r="O29" s="11">
        <v>23</v>
      </c>
      <c r="P29" s="11">
        <v>12</v>
      </c>
      <c r="Q29" s="11">
        <v>8</v>
      </c>
      <c r="R29" s="11">
        <v>5</v>
      </c>
      <c r="S29" s="11">
        <v>101</v>
      </c>
    </row>
    <row r="30" spans="1:19">
      <c r="A30" t="s">
        <v>1028</v>
      </c>
      <c r="B30" t="s">
        <v>1074</v>
      </c>
      <c r="C30" s="11">
        <v>268</v>
      </c>
      <c r="D30" s="11">
        <v>3</v>
      </c>
      <c r="E30" s="11">
        <v>71</v>
      </c>
      <c r="F30" s="11">
        <v>11</v>
      </c>
      <c r="G30" s="11">
        <v>43</v>
      </c>
      <c r="H30" s="11">
        <v>17</v>
      </c>
      <c r="I30" s="11">
        <v>149</v>
      </c>
      <c r="J30" s="11">
        <v>3</v>
      </c>
      <c r="K30" s="11">
        <v>7</v>
      </c>
      <c r="L30" s="11">
        <v>505</v>
      </c>
      <c r="M30" s="11">
        <v>39</v>
      </c>
      <c r="N30" s="11">
        <v>162</v>
      </c>
      <c r="O30" s="11">
        <v>1594</v>
      </c>
      <c r="P30" s="11">
        <v>297</v>
      </c>
      <c r="Q30" s="11">
        <v>890</v>
      </c>
      <c r="R30" s="11">
        <v>13</v>
      </c>
      <c r="S30" s="11">
        <v>1223</v>
      </c>
    </row>
    <row r="31" spans="1:19">
      <c r="A31" t="s">
        <v>1028</v>
      </c>
      <c r="B31" t="s">
        <v>1075</v>
      </c>
      <c r="C31" s="11">
        <v>38</v>
      </c>
      <c r="D31" s="11">
        <v>2</v>
      </c>
      <c r="E31" s="11">
        <v>0</v>
      </c>
      <c r="F31" s="11">
        <v>20</v>
      </c>
      <c r="G31" s="11">
        <v>12</v>
      </c>
      <c r="H31" s="11">
        <v>28</v>
      </c>
      <c r="I31" s="11">
        <v>33</v>
      </c>
      <c r="J31" s="11">
        <v>17</v>
      </c>
      <c r="K31" s="11">
        <v>8</v>
      </c>
      <c r="L31" s="11">
        <v>149</v>
      </c>
      <c r="M31" s="11">
        <v>5</v>
      </c>
      <c r="N31" s="11">
        <v>14</v>
      </c>
      <c r="O31" s="11">
        <v>38</v>
      </c>
      <c r="P31" s="11">
        <v>87</v>
      </c>
      <c r="Q31" s="11">
        <v>72</v>
      </c>
      <c r="R31" s="11">
        <v>2</v>
      </c>
      <c r="S31" s="11">
        <v>115</v>
      </c>
    </row>
    <row r="32" spans="1:19">
      <c r="A32" t="s">
        <v>1028</v>
      </c>
      <c r="B32" t="s">
        <v>1076</v>
      </c>
      <c r="C32" s="11">
        <v>11</v>
      </c>
      <c r="D32" s="11">
        <v>1</v>
      </c>
      <c r="E32" s="11">
        <v>0</v>
      </c>
      <c r="F32" s="11">
        <v>4</v>
      </c>
      <c r="G32" s="11">
        <v>1</v>
      </c>
      <c r="H32" s="11">
        <v>7</v>
      </c>
      <c r="I32" s="11">
        <v>6</v>
      </c>
      <c r="J32" s="11">
        <v>8</v>
      </c>
      <c r="K32" s="11">
        <v>1</v>
      </c>
      <c r="L32" s="11">
        <v>35</v>
      </c>
      <c r="M32" s="11">
        <v>0</v>
      </c>
      <c r="N32" s="11">
        <v>0</v>
      </c>
      <c r="O32" s="11">
        <v>2</v>
      </c>
      <c r="P32" s="11">
        <v>16</v>
      </c>
      <c r="Q32" s="11">
        <v>8</v>
      </c>
      <c r="R32" s="11">
        <v>0</v>
      </c>
      <c r="S32" s="11">
        <v>11</v>
      </c>
    </row>
    <row r="33" spans="1:19">
      <c r="A33" t="s">
        <v>1028</v>
      </c>
      <c r="B33" t="s">
        <v>1077</v>
      </c>
      <c r="C33" s="11">
        <v>4</v>
      </c>
      <c r="D33" s="11">
        <v>4</v>
      </c>
      <c r="E33" s="11">
        <v>0</v>
      </c>
      <c r="F33" s="11">
        <v>9</v>
      </c>
      <c r="G33" s="11">
        <v>1</v>
      </c>
      <c r="H33" s="11">
        <v>3</v>
      </c>
      <c r="I33" s="11">
        <v>2</v>
      </c>
      <c r="J33" s="11">
        <v>1</v>
      </c>
      <c r="K33" s="11">
        <v>3</v>
      </c>
      <c r="L33" s="11">
        <v>80</v>
      </c>
      <c r="M33" s="11">
        <v>0</v>
      </c>
      <c r="N33" s="11">
        <v>1</v>
      </c>
      <c r="O33" s="11">
        <v>1</v>
      </c>
      <c r="P33" s="11">
        <v>13</v>
      </c>
      <c r="Q33" s="11">
        <v>0</v>
      </c>
      <c r="R33" s="11">
        <v>0</v>
      </c>
      <c r="S33" s="11">
        <v>3</v>
      </c>
    </row>
    <row r="34" spans="1:19">
      <c r="A34" t="s">
        <v>1029</v>
      </c>
      <c r="B34" t="s">
        <v>1078</v>
      </c>
      <c r="C34" s="11">
        <v>4465</v>
      </c>
      <c r="D34" s="11">
        <v>26475</v>
      </c>
      <c r="E34" s="11">
        <v>4060</v>
      </c>
      <c r="F34" s="11">
        <v>2705</v>
      </c>
      <c r="G34" s="11">
        <v>3567</v>
      </c>
      <c r="H34" s="11">
        <v>4471</v>
      </c>
      <c r="I34" s="11">
        <v>11667</v>
      </c>
      <c r="J34" s="11">
        <v>2236</v>
      </c>
      <c r="K34" s="11">
        <v>684</v>
      </c>
      <c r="L34" s="11">
        <v>22785</v>
      </c>
      <c r="M34" s="11">
        <v>3155</v>
      </c>
      <c r="N34" s="11">
        <v>8296</v>
      </c>
      <c r="O34" s="11">
        <v>18182</v>
      </c>
      <c r="P34" s="11">
        <v>2820</v>
      </c>
      <c r="Q34" s="11">
        <v>6510</v>
      </c>
      <c r="R34" s="11">
        <v>305</v>
      </c>
      <c r="S34" s="11">
        <v>13483</v>
      </c>
    </row>
    <row r="35" spans="1:19">
      <c r="A35" t="s">
        <v>1029</v>
      </c>
      <c r="B35" t="s">
        <v>1079</v>
      </c>
      <c r="C35" s="11">
        <v>1015</v>
      </c>
      <c r="D35" s="11">
        <v>1741</v>
      </c>
      <c r="E35" s="11">
        <v>278</v>
      </c>
      <c r="F35" s="11">
        <v>1300</v>
      </c>
      <c r="G35" s="11">
        <v>1605</v>
      </c>
      <c r="H35" s="11">
        <v>1164</v>
      </c>
      <c r="I35" s="11">
        <v>1261</v>
      </c>
      <c r="J35" s="11">
        <v>1219</v>
      </c>
      <c r="K35" s="11">
        <v>140</v>
      </c>
      <c r="L35" s="11">
        <v>3640</v>
      </c>
      <c r="M35" s="11">
        <v>47</v>
      </c>
      <c r="N35" s="11">
        <v>121</v>
      </c>
      <c r="O35" s="11">
        <v>229</v>
      </c>
      <c r="P35" s="11">
        <v>127</v>
      </c>
      <c r="Q35" s="11">
        <v>148</v>
      </c>
      <c r="R35" s="11">
        <v>24</v>
      </c>
      <c r="S35" s="11">
        <v>860</v>
      </c>
    </row>
    <row r="36" spans="1:19">
      <c r="A36" t="s">
        <v>1029</v>
      </c>
      <c r="B36" t="s">
        <v>1080</v>
      </c>
      <c r="C36" s="11">
        <v>69</v>
      </c>
      <c r="D36" s="11">
        <v>167</v>
      </c>
      <c r="E36" s="11">
        <v>23</v>
      </c>
      <c r="F36" s="11">
        <v>101</v>
      </c>
      <c r="G36" s="11">
        <v>129</v>
      </c>
      <c r="H36" s="11">
        <v>53</v>
      </c>
      <c r="I36" s="11">
        <v>50</v>
      </c>
      <c r="J36" s="11">
        <v>94</v>
      </c>
      <c r="K36" s="11">
        <v>22</v>
      </c>
      <c r="L36" s="11">
        <v>291</v>
      </c>
      <c r="M36" s="11">
        <v>3</v>
      </c>
      <c r="N36" s="11">
        <v>6</v>
      </c>
      <c r="O36" s="11">
        <v>15</v>
      </c>
      <c r="P36" s="11">
        <v>4</v>
      </c>
      <c r="Q36" s="11">
        <v>2</v>
      </c>
      <c r="R36" s="11">
        <v>0</v>
      </c>
      <c r="S36" s="11">
        <v>97</v>
      </c>
    </row>
    <row r="37" spans="1:19">
      <c r="A37" t="s">
        <v>1029</v>
      </c>
      <c r="B37" t="s">
        <v>1081</v>
      </c>
      <c r="C37" s="11">
        <v>160</v>
      </c>
      <c r="D37" s="11">
        <v>417</v>
      </c>
      <c r="E37" s="11">
        <v>54</v>
      </c>
      <c r="F37" s="11">
        <v>249</v>
      </c>
      <c r="G37" s="11">
        <v>133</v>
      </c>
      <c r="H37" s="11">
        <v>113</v>
      </c>
      <c r="I37" s="11">
        <v>78</v>
      </c>
      <c r="J37" s="11">
        <v>177</v>
      </c>
      <c r="K37" s="11">
        <v>54</v>
      </c>
      <c r="L37" s="11">
        <v>643</v>
      </c>
      <c r="M37" s="11">
        <v>2</v>
      </c>
      <c r="N37" s="11">
        <v>9</v>
      </c>
      <c r="O37" s="11">
        <v>6</v>
      </c>
      <c r="P37" s="11">
        <v>5</v>
      </c>
      <c r="Q37" s="11">
        <v>1</v>
      </c>
      <c r="R37" s="11">
        <v>1</v>
      </c>
      <c r="S37" s="11">
        <v>85</v>
      </c>
    </row>
    <row r="38" spans="1:19">
      <c r="A38" t="s">
        <v>1030</v>
      </c>
      <c r="B38" t="s">
        <v>1082</v>
      </c>
      <c r="C38" s="11">
        <v>2368</v>
      </c>
      <c r="D38" s="11">
        <v>1168</v>
      </c>
      <c r="E38" s="11">
        <v>2360</v>
      </c>
      <c r="F38" s="11">
        <v>478</v>
      </c>
      <c r="G38" s="11">
        <v>676</v>
      </c>
      <c r="H38" s="11">
        <v>2410</v>
      </c>
      <c r="I38" s="11">
        <v>2769</v>
      </c>
      <c r="J38" s="11">
        <v>411</v>
      </c>
      <c r="K38" s="11">
        <v>565</v>
      </c>
      <c r="L38" s="11">
        <v>6823</v>
      </c>
      <c r="M38" s="11">
        <v>235</v>
      </c>
      <c r="N38" s="11">
        <v>3063</v>
      </c>
      <c r="O38" s="11">
        <v>10807</v>
      </c>
      <c r="P38" s="11">
        <v>928</v>
      </c>
      <c r="Q38" s="11">
        <v>3306</v>
      </c>
      <c r="R38" s="11">
        <v>132</v>
      </c>
      <c r="S38" s="11">
        <v>6412</v>
      </c>
    </row>
    <row r="39" spans="1:19">
      <c r="A39" t="s">
        <v>1030</v>
      </c>
      <c r="B39" t="s">
        <v>1083</v>
      </c>
      <c r="C39" s="11">
        <v>556</v>
      </c>
      <c r="D39" s="11">
        <v>580</v>
      </c>
      <c r="E39" s="11">
        <v>387</v>
      </c>
      <c r="F39" s="11">
        <v>180</v>
      </c>
      <c r="G39" s="11">
        <v>931</v>
      </c>
      <c r="H39" s="11">
        <v>163</v>
      </c>
      <c r="I39" s="11">
        <v>466</v>
      </c>
      <c r="J39" s="11">
        <v>261</v>
      </c>
      <c r="K39" s="11">
        <v>389</v>
      </c>
      <c r="L39" s="11">
        <v>1380</v>
      </c>
      <c r="M39" s="11">
        <v>31</v>
      </c>
      <c r="N39" s="11">
        <v>155</v>
      </c>
      <c r="O39" s="11">
        <v>141</v>
      </c>
      <c r="P39" s="11">
        <v>66</v>
      </c>
      <c r="Q39" s="11">
        <v>89</v>
      </c>
      <c r="R39" s="11">
        <v>42</v>
      </c>
      <c r="S39" s="11">
        <v>418</v>
      </c>
    </row>
    <row r="40" spans="1:19">
      <c r="A40" t="s">
        <v>1030</v>
      </c>
      <c r="B40" t="s">
        <v>1084</v>
      </c>
      <c r="C40" s="11">
        <v>122</v>
      </c>
      <c r="D40" s="11">
        <v>79</v>
      </c>
      <c r="E40" s="11">
        <v>355</v>
      </c>
      <c r="F40" s="11">
        <v>29</v>
      </c>
      <c r="G40" s="11">
        <v>64</v>
      </c>
      <c r="H40" s="11">
        <v>27</v>
      </c>
      <c r="I40" s="11">
        <v>209</v>
      </c>
      <c r="J40" s="11">
        <v>52</v>
      </c>
      <c r="K40" s="11">
        <v>183</v>
      </c>
      <c r="L40" s="11">
        <v>636</v>
      </c>
      <c r="M40" s="11">
        <v>6</v>
      </c>
      <c r="N40" s="11">
        <v>6</v>
      </c>
      <c r="O40" s="11">
        <v>10</v>
      </c>
      <c r="P40" s="11">
        <v>13</v>
      </c>
      <c r="Q40" s="11">
        <v>0</v>
      </c>
      <c r="R40" s="11">
        <v>19</v>
      </c>
      <c r="S40" s="11">
        <v>115</v>
      </c>
    </row>
    <row r="41" spans="1:19">
      <c r="A41" t="s">
        <v>1030</v>
      </c>
      <c r="B41" t="s">
        <v>1085</v>
      </c>
      <c r="C41" s="11">
        <v>69</v>
      </c>
      <c r="D41" s="11">
        <v>81</v>
      </c>
      <c r="E41" s="11">
        <v>314</v>
      </c>
      <c r="F41" s="11">
        <v>25</v>
      </c>
      <c r="G41" s="11">
        <v>17</v>
      </c>
      <c r="H41" s="11">
        <v>37</v>
      </c>
      <c r="I41" s="11">
        <v>115</v>
      </c>
      <c r="J41" s="11">
        <v>55</v>
      </c>
      <c r="K41" s="11">
        <v>266</v>
      </c>
      <c r="L41" s="11">
        <v>419</v>
      </c>
      <c r="M41" s="11">
        <v>3</v>
      </c>
      <c r="N41" s="11">
        <v>6</v>
      </c>
      <c r="O41" s="11">
        <v>8</v>
      </c>
      <c r="P41" s="11">
        <v>6</v>
      </c>
      <c r="Q41" s="11">
        <v>3</v>
      </c>
      <c r="R41" s="11">
        <v>7</v>
      </c>
      <c r="S41" s="11">
        <v>51</v>
      </c>
    </row>
    <row r="42" spans="1:19">
      <c r="A42" t="s">
        <v>1031</v>
      </c>
      <c r="B42" t="s">
        <v>1086</v>
      </c>
      <c r="C42" s="11">
        <v>376</v>
      </c>
      <c r="D42" s="11">
        <v>160</v>
      </c>
      <c r="E42" s="11">
        <v>264</v>
      </c>
      <c r="F42" s="11">
        <v>134</v>
      </c>
      <c r="G42" s="11">
        <v>101</v>
      </c>
      <c r="H42" s="11">
        <v>101</v>
      </c>
      <c r="I42" s="11">
        <v>239</v>
      </c>
      <c r="J42" s="11">
        <v>43</v>
      </c>
      <c r="K42" s="11">
        <v>46</v>
      </c>
      <c r="L42" s="11">
        <v>1186</v>
      </c>
      <c r="M42" s="11">
        <v>759</v>
      </c>
      <c r="N42" s="11">
        <v>386</v>
      </c>
      <c r="O42" s="11">
        <v>1898</v>
      </c>
      <c r="P42" s="11">
        <v>859</v>
      </c>
      <c r="Q42" s="11">
        <v>784</v>
      </c>
      <c r="R42" s="11">
        <v>29</v>
      </c>
      <c r="S42" s="11">
        <v>2087</v>
      </c>
    </row>
    <row r="43" spans="1:19">
      <c r="A43" t="s">
        <v>1031</v>
      </c>
      <c r="B43" t="s">
        <v>1087</v>
      </c>
      <c r="C43" s="11">
        <v>49</v>
      </c>
      <c r="D43" s="11">
        <v>36</v>
      </c>
      <c r="E43" s="11">
        <v>4</v>
      </c>
      <c r="F43" s="11">
        <v>104</v>
      </c>
      <c r="G43" s="11">
        <v>34</v>
      </c>
      <c r="H43" s="11">
        <v>81</v>
      </c>
      <c r="I43" s="11">
        <v>63</v>
      </c>
      <c r="J43" s="11">
        <v>24</v>
      </c>
      <c r="K43" s="11">
        <v>41</v>
      </c>
      <c r="L43" s="11">
        <v>966</v>
      </c>
      <c r="M43" s="11">
        <v>50</v>
      </c>
      <c r="N43" s="11">
        <v>14</v>
      </c>
      <c r="O43" s="11">
        <v>31</v>
      </c>
      <c r="P43" s="11">
        <v>154</v>
      </c>
      <c r="Q43" s="11">
        <v>35</v>
      </c>
      <c r="R43" s="11">
        <v>4</v>
      </c>
      <c r="S43" s="11">
        <v>154</v>
      </c>
    </row>
    <row r="44" spans="1:19">
      <c r="A44" t="s">
        <v>1031</v>
      </c>
      <c r="B44" t="s">
        <v>1088</v>
      </c>
      <c r="C44" s="11">
        <v>6</v>
      </c>
      <c r="D44" s="11">
        <v>5</v>
      </c>
      <c r="E44" s="11">
        <v>1</v>
      </c>
      <c r="F44" s="11">
        <v>17</v>
      </c>
      <c r="G44" s="11">
        <v>3</v>
      </c>
      <c r="H44" s="11">
        <v>6</v>
      </c>
      <c r="I44" s="11">
        <v>7</v>
      </c>
      <c r="J44" s="11">
        <v>5</v>
      </c>
      <c r="K44" s="11">
        <v>7</v>
      </c>
      <c r="L44" s="11">
        <v>112</v>
      </c>
      <c r="M44" s="11">
        <v>5</v>
      </c>
      <c r="N44" s="11">
        <v>0</v>
      </c>
      <c r="O44" s="11">
        <v>1</v>
      </c>
      <c r="P44" s="11">
        <v>6</v>
      </c>
      <c r="Q44" s="11">
        <v>0</v>
      </c>
      <c r="R44" s="11">
        <v>1</v>
      </c>
      <c r="S44" s="11">
        <v>11</v>
      </c>
    </row>
    <row r="45" spans="1:19">
      <c r="A45" t="s">
        <v>1031</v>
      </c>
      <c r="B45" t="s">
        <v>1089</v>
      </c>
      <c r="C45" s="11">
        <v>16</v>
      </c>
      <c r="D45" s="11">
        <v>25</v>
      </c>
      <c r="E45" s="11">
        <v>3</v>
      </c>
      <c r="F45" s="11">
        <v>29</v>
      </c>
      <c r="G45" s="11">
        <v>5</v>
      </c>
      <c r="H45" s="11">
        <v>2</v>
      </c>
      <c r="I45" s="11">
        <v>9</v>
      </c>
      <c r="J45" s="11">
        <v>10</v>
      </c>
      <c r="K45" s="11">
        <v>13</v>
      </c>
      <c r="L45" s="11">
        <v>140</v>
      </c>
      <c r="M45" s="11">
        <v>0</v>
      </c>
      <c r="N45" s="11">
        <v>0</v>
      </c>
      <c r="O45" s="11">
        <v>0</v>
      </c>
      <c r="P45" s="11">
        <v>1</v>
      </c>
      <c r="Q45" s="11">
        <v>0</v>
      </c>
      <c r="R45" s="11">
        <v>0</v>
      </c>
      <c r="S45" s="11">
        <v>3</v>
      </c>
    </row>
    <row r="46" spans="1:19">
      <c r="A46" t="s">
        <v>1032</v>
      </c>
      <c r="B46" t="s">
        <v>1090</v>
      </c>
      <c r="C46" s="11">
        <v>621</v>
      </c>
      <c r="D46" s="11">
        <v>732</v>
      </c>
      <c r="E46" s="11">
        <v>1154</v>
      </c>
      <c r="F46" s="11">
        <v>76</v>
      </c>
      <c r="G46" s="11">
        <v>212</v>
      </c>
      <c r="H46" s="11">
        <v>239</v>
      </c>
      <c r="I46" s="11">
        <v>167</v>
      </c>
      <c r="J46" s="11">
        <v>11</v>
      </c>
      <c r="K46" s="11">
        <v>11</v>
      </c>
      <c r="L46" s="11">
        <v>1856</v>
      </c>
      <c r="M46" s="11">
        <v>229</v>
      </c>
      <c r="N46" s="11">
        <v>561</v>
      </c>
      <c r="O46" s="11">
        <v>1829</v>
      </c>
      <c r="P46" s="11">
        <v>787</v>
      </c>
      <c r="Q46" s="11">
        <v>697</v>
      </c>
      <c r="R46" s="11">
        <v>12</v>
      </c>
      <c r="S46" s="11">
        <v>1243</v>
      </c>
    </row>
    <row r="47" spans="1:19">
      <c r="A47" t="s">
        <v>1032</v>
      </c>
      <c r="B47" t="s">
        <v>1091</v>
      </c>
      <c r="C47" s="11">
        <v>65</v>
      </c>
      <c r="D47" s="11">
        <v>7</v>
      </c>
      <c r="E47" s="11">
        <v>4</v>
      </c>
      <c r="F47" s="11">
        <v>52</v>
      </c>
      <c r="G47" s="11">
        <v>25</v>
      </c>
      <c r="H47" s="11">
        <v>38</v>
      </c>
      <c r="I47" s="11">
        <v>44</v>
      </c>
      <c r="J47" s="11">
        <v>0</v>
      </c>
      <c r="K47" s="11">
        <v>1</v>
      </c>
      <c r="L47" s="11">
        <v>167</v>
      </c>
      <c r="M47" s="11">
        <v>0</v>
      </c>
      <c r="N47" s="11">
        <v>9</v>
      </c>
      <c r="O47" s="11">
        <v>15</v>
      </c>
      <c r="P47" s="11">
        <v>73</v>
      </c>
      <c r="Q47" s="11">
        <v>17</v>
      </c>
      <c r="R47" s="11">
        <v>2</v>
      </c>
      <c r="S47" s="11">
        <v>70</v>
      </c>
    </row>
    <row r="48" spans="1:19">
      <c r="A48" t="s">
        <v>1032</v>
      </c>
      <c r="B48" t="s">
        <v>1092</v>
      </c>
      <c r="C48" s="11">
        <v>9</v>
      </c>
      <c r="D48" s="11">
        <v>2</v>
      </c>
      <c r="E48" s="11">
        <v>3</v>
      </c>
      <c r="F48" s="11">
        <v>12</v>
      </c>
      <c r="G48" s="11">
        <v>1</v>
      </c>
      <c r="H48" s="11">
        <v>11</v>
      </c>
      <c r="I48" s="11">
        <v>2</v>
      </c>
      <c r="J48" s="11">
        <v>0</v>
      </c>
      <c r="K48" s="11">
        <v>0</v>
      </c>
      <c r="L48" s="11">
        <v>17</v>
      </c>
      <c r="M48" s="11">
        <v>0</v>
      </c>
      <c r="N48" s="11">
        <v>0</v>
      </c>
      <c r="O48" s="11">
        <v>1</v>
      </c>
      <c r="P48" s="11">
        <v>4</v>
      </c>
      <c r="Q48" s="11">
        <v>2</v>
      </c>
      <c r="R48" s="11">
        <v>0</v>
      </c>
      <c r="S48" s="11">
        <v>14</v>
      </c>
    </row>
    <row r="49" spans="1:19">
      <c r="A49" t="s">
        <v>1032</v>
      </c>
      <c r="B49" t="s">
        <v>1093</v>
      </c>
      <c r="C49" s="11">
        <v>9</v>
      </c>
      <c r="D49" s="11">
        <v>2</v>
      </c>
      <c r="E49" s="11">
        <v>0</v>
      </c>
      <c r="F49" s="11">
        <v>20</v>
      </c>
      <c r="G49" s="11">
        <v>7</v>
      </c>
      <c r="H49" s="11">
        <v>3</v>
      </c>
      <c r="I49" s="11">
        <v>2</v>
      </c>
      <c r="J49" s="11">
        <v>0</v>
      </c>
      <c r="K49" s="11">
        <v>0</v>
      </c>
      <c r="L49" s="11">
        <v>30</v>
      </c>
      <c r="M49" s="11">
        <v>0</v>
      </c>
      <c r="N49" s="11">
        <v>0</v>
      </c>
      <c r="O49" s="11">
        <v>0</v>
      </c>
      <c r="P49" s="11">
        <v>2</v>
      </c>
      <c r="Q49" s="11">
        <v>2</v>
      </c>
      <c r="R49" s="11">
        <v>0</v>
      </c>
      <c r="S49" s="11">
        <v>12</v>
      </c>
    </row>
    <row r="50" spans="1:19">
      <c r="A50" t="s">
        <v>1033</v>
      </c>
      <c r="B50" t="s">
        <v>1094</v>
      </c>
      <c r="C50" s="11">
        <v>731</v>
      </c>
      <c r="D50" s="11">
        <v>316</v>
      </c>
      <c r="E50" s="11">
        <v>800</v>
      </c>
      <c r="F50" s="11">
        <v>111</v>
      </c>
      <c r="G50" s="11">
        <v>592</v>
      </c>
      <c r="H50" s="11">
        <v>276</v>
      </c>
      <c r="I50" s="11">
        <v>355</v>
      </c>
      <c r="J50" s="11">
        <v>56</v>
      </c>
      <c r="K50" s="11">
        <v>299</v>
      </c>
      <c r="L50" s="11">
        <v>1962</v>
      </c>
      <c r="M50" s="11">
        <v>89</v>
      </c>
      <c r="N50" s="11">
        <v>485</v>
      </c>
      <c r="O50" s="11">
        <v>5884</v>
      </c>
      <c r="P50" s="11">
        <v>507</v>
      </c>
      <c r="Q50" s="11">
        <v>3248</v>
      </c>
      <c r="R50" s="11">
        <v>37</v>
      </c>
      <c r="S50" s="11">
        <v>3611</v>
      </c>
    </row>
    <row r="51" spans="1:19">
      <c r="A51" t="s">
        <v>1033</v>
      </c>
      <c r="B51" t="s">
        <v>1095</v>
      </c>
      <c r="C51" s="11">
        <v>87</v>
      </c>
      <c r="D51" s="11">
        <v>0</v>
      </c>
      <c r="E51" s="11">
        <v>1</v>
      </c>
      <c r="F51" s="11">
        <v>27</v>
      </c>
      <c r="G51" s="11">
        <v>641</v>
      </c>
      <c r="H51" s="11">
        <v>145</v>
      </c>
      <c r="I51" s="11">
        <v>53</v>
      </c>
      <c r="J51" s="11">
        <v>12</v>
      </c>
      <c r="K51" s="11">
        <v>57</v>
      </c>
      <c r="L51" s="11">
        <v>262</v>
      </c>
      <c r="M51" s="11">
        <v>3</v>
      </c>
      <c r="N51" s="11">
        <v>6</v>
      </c>
      <c r="O51" s="11">
        <v>39</v>
      </c>
      <c r="P51" s="11">
        <v>29</v>
      </c>
      <c r="Q51" s="11">
        <v>23</v>
      </c>
      <c r="R51" s="11">
        <v>0</v>
      </c>
      <c r="S51" s="11">
        <v>178</v>
      </c>
    </row>
    <row r="52" spans="1:19">
      <c r="A52" t="s">
        <v>1033</v>
      </c>
      <c r="B52" t="s">
        <v>1096</v>
      </c>
      <c r="C52" s="11">
        <v>9</v>
      </c>
      <c r="D52" s="11">
        <v>1</v>
      </c>
      <c r="E52" s="11">
        <v>0</v>
      </c>
      <c r="F52" s="11">
        <v>4</v>
      </c>
      <c r="G52" s="11">
        <v>8</v>
      </c>
      <c r="H52" s="11">
        <v>7</v>
      </c>
      <c r="I52" s="11">
        <v>3</v>
      </c>
      <c r="J52" s="11">
        <v>4</v>
      </c>
      <c r="K52" s="11">
        <v>8</v>
      </c>
      <c r="L52" s="11">
        <v>25</v>
      </c>
      <c r="M52" s="11">
        <v>1</v>
      </c>
      <c r="N52" s="11">
        <v>0</v>
      </c>
      <c r="O52" s="11">
        <v>0</v>
      </c>
      <c r="P52" s="11">
        <v>1</v>
      </c>
      <c r="Q52" s="11">
        <v>0</v>
      </c>
      <c r="R52" s="11">
        <v>0</v>
      </c>
      <c r="S52" s="11">
        <v>12</v>
      </c>
    </row>
    <row r="53" spans="1:19">
      <c r="A53" t="s">
        <v>1033</v>
      </c>
      <c r="B53" t="s">
        <v>1097</v>
      </c>
      <c r="C53" s="11">
        <v>7</v>
      </c>
      <c r="D53" s="11">
        <v>6</v>
      </c>
      <c r="E53" s="11">
        <v>1</v>
      </c>
      <c r="F53" s="11">
        <v>6</v>
      </c>
      <c r="G53" s="11">
        <v>15</v>
      </c>
      <c r="H53" s="11">
        <v>58</v>
      </c>
      <c r="I53" s="11">
        <v>1</v>
      </c>
      <c r="J53" s="11">
        <v>10</v>
      </c>
      <c r="K53" s="11">
        <v>47</v>
      </c>
      <c r="L53" s="11">
        <v>21</v>
      </c>
      <c r="M53" s="11">
        <v>0</v>
      </c>
      <c r="N53" s="11">
        <v>0</v>
      </c>
      <c r="O53" s="11">
        <v>1</v>
      </c>
      <c r="P53" s="11">
        <v>3</v>
      </c>
      <c r="Q53" s="11">
        <v>1</v>
      </c>
      <c r="R53" s="11">
        <v>0</v>
      </c>
      <c r="S53" s="11">
        <v>8</v>
      </c>
    </row>
    <row r="54" spans="1:19">
      <c r="A54" t="s">
        <v>1034</v>
      </c>
      <c r="B54" t="s">
        <v>1098</v>
      </c>
      <c r="C54" s="11">
        <v>9460</v>
      </c>
      <c r="D54" s="11">
        <v>5797</v>
      </c>
      <c r="E54" s="11">
        <v>3748</v>
      </c>
      <c r="F54" s="11">
        <v>1070</v>
      </c>
      <c r="G54" s="11">
        <v>3303</v>
      </c>
      <c r="H54" s="11">
        <v>1331</v>
      </c>
      <c r="I54" s="11">
        <v>3085</v>
      </c>
      <c r="J54" s="11">
        <v>603</v>
      </c>
      <c r="K54" s="11">
        <v>286</v>
      </c>
      <c r="L54" s="11">
        <v>12174</v>
      </c>
      <c r="M54" s="11">
        <v>3427</v>
      </c>
      <c r="N54" s="11">
        <v>6110</v>
      </c>
      <c r="O54" s="11">
        <v>28120</v>
      </c>
      <c r="P54" s="11">
        <v>3503</v>
      </c>
      <c r="Q54" s="11">
        <v>15192</v>
      </c>
      <c r="R54" s="11">
        <v>941</v>
      </c>
      <c r="S54" s="11">
        <v>13705</v>
      </c>
    </row>
    <row r="55" spans="1:19">
      <c r="A55" t="s">
        <v>1034</v>
      </c>
      <c r="B55" t="s">
        <v>1099</v>
      </c>
      <c r="C55" s="11">
        <v>914</v>
      </c>
      <c r="D55" s="11">
        <v>131</v>
      </c>
      <c r="E55" s="11">
        <v>402</v>
      </c>
      <c r="F55" s="11">
        <v>285</v>
      </c>
      <c r="G55" s="11">
        <v>389</v>
      </c>
      <c r="H55" s="11">
        <v>284</v>
      </c>
      <c r="I55" s="11">
        <v>816</v>
      </c>
      <c r="J55" s="11">
        <v>563</v>
      </c>
      <c r="K55" s="11">
        <v>204</v>
      </c>
      <c r="L55" s="11">
        <v>1855</v>
      </c>
      <c r="M55" s="11">
        <v>234</v>
      </c>
      <c r="N55" s="11">
        <v>308</v>
      </c>
      <c r="O55" s="11">
        <v>837</v>
      </c>
      <c r="P55" s="11">
        <v>273</v>
      </c>
      <c r="Q55" s="11">
        <v>749</v>
      </c>
      <c r="R55" s="11">
        <v>155</v>
      </c>
      <c r="S55" s="11">
        <v>1281</v>
      </c>
    </row>
    <row r="56" spans="1:19">
      <c r="A56" t="s">
        <v>1034</v>
      </c>
      <c r="B56" t="s">
        <v>1100</v>
      </c>
      <c r="C56" s="11">
        <v>97</v>
      </c>
      <c r="D56" s="11">
        <v>32</v>
      </c>
      <c r="E56" s="11">
        <v>81</v>
      </c>
      <c r="F56" s="11">
        <v>37</v>
      </c>
      <c r="G56" s="11">
        <v>35</v>
      </c>
      <c r="H56" s="11">
        <v>23</v>
      </c>
      <c r="I56" s="11">
        <v>52</v>
      </c>
      <c r="J56" s="11">
        <v>62</v>
      </c>
      <c r="K56" s="11">
        <v>44</v>
      </c>
      <c r="L56" s="11">
        <v>208</v>
      </c>
      <c r="M56" s="11">
        <v>10</v>
      </c>
      <c r="N56" s="11">
        <v>17</v>
      </c>
      <c r="O56" s="11">
        <v>14</v>
      </c>
      <c r="P56" s="11">
        <v>17</v>
      </c>
      <c r="Q56" s="11">
        <v>25</v>
      </c>
      <c r="R56" s="11">
        <v>28</v>
      </c>
      <c r="S56" s="11">
        <v>125</v>
      </c>
    </row>
    <row r="57" spans="1:19">
      <c r="A57" t="s">
        <v>1034</v>
      </c>
      <c r="B57" t="s">
        <v>1101</v>
      </c>
      <c r="C57" s="11">
        <v>211</v>
      </c>
      <c r="D57" s="11">
        <v>30</v>
      </c>
      <c r="E57" s="11">
        <v>460</v>
      </c>
      <c r="F57" s="11">
        <v>68</v>
      </c>
      <c r="G57" s="11">
        <v>29</v>
      </c>
      <c r="H57" s="11">
        <v>43</v>
      </c>
      <c r="I57" s="11">
        <v>69</v>
      </c>
      <c r="J57" s="11">
        <v>108</v>
      </c>
      <c r="K57" s="11">
        <v>126</v>
      </c>
      <c r="L57" s="11">
        <v>455</v>
      </c>
      <c r="M57" s="11">
        <v>9</v>
      </c>
      <c r="N57" s="11">
        <v>13</v>
      </c>
      <c r="O57" s="11">
        <v>2</v>
      </c>
      <c r="P57" s="11">
        <v>10</v>
      </c>
      <c r="Q57" s="11">
        <v>12</v>
      </c>
      <c r="R57" s="11">
        <v>32</v>
      </c>
      <c r="S57" s="11">
        <v>278</v>
      </c>
    </row>
    <row r="58" spans="1:19">
      <c r="A58" t="s">
        <v>1035</v>
      </c>
      <c r="B58" t="s">
        <v>1102</v>
      </c>
      <c r="C58" s="11">
        <v>4128</v>
      </c>
      <c r="D58" s="11">
        <v>1809</v>
      </c>
      <c r="E58" s="11">
        <v>3132</v>
      </c>
      <c r="F58" s="11">
        <v>791</v>
      </c>
      <c r="G58" s="11">
        <v>4283</v>
      </c>
      <c r="H58" s="11">
        <v>552</v>
      </c>
      <c r="I58" s="11">
        <v>3038</v>
      </c>
      <c r="J58" s="11">
        <v>139</v>
      </c>
      <c r="K58" s="11">
        <v>64</v>
      </c>
      <c r="L58" s="11">
        <v>13982</v>
      </c>
      <c r="M58" s="11">
        <v>8301</v>
      </c>
      <c r="N58" s="11">
        <v>5236</v>
      </c>
      <c r="O58" s="11">
        <v>19907</v>
      </c>
      <c r="P58" s="11">
        <v>2321</v>
      </c>
      <c r="Q58" s="11">
        <v>10946</v>
      </c>
      <c r="R58" s="11">
        <v>887</v>
      </c>
      <c r="S58" s="11">
        <v>14742</v>
      </c>
    </row>
    <row r="59" spans="1:19">
      <c r="A59" t="s">
        <v>1035</v>
      </c>
      <c r="B59" t="s">
        <v>1103</v>
      </c>
      <c r="C59" s="11">
        <v>523</v>
      </c>
      <c r="D59" s="11">
        <v>157</v>
      </c>
      <c r="E59" s="11">
        <v>30</v>
      </c>
      <c r="F59" s="11">
        <v>43</v>
      </c>
      <c r="G59" s="11">
        <v>198</v>
      </c>
      <c r="H59" s="11">
        <v>53</v>
      </c>
      <c r="I59" s="11">
        <v>61</v>
      </c>
      <c r="J59" s="11">
        <v>27</v>
      </c>
      <c r="K59" s="11">
        <v>3</v>
      </c>
      <c r="L59" s="11">
        <v>1113</v>
      </c>
      <c r="M59" s="11">
        <v>251</v>
      </c>
      <c r="N59" s="11">
        <v>269</v>
      </c>
      <c r="O59" s="11">
        <v>782</v>
      </c>
      <c r="P59" s="11">
        <v>478</v>
      </c>
      <c r="Q59" s="11">
        <v>313</v>
      </c>
      <c r="R59" s="11">
        <v>258</v>
      </c>
      <c r="S59" s="11">
        <v>1252</v>
      </c>
    </row>
    <row r="60" spans="1:19">
      <c r="A60" t="s">
        <v>1035</v>
      </c>
      <c r="B60" t="s">
        <v>1104</v>
      </c>
      <c r="C60" s="11">
        <v>136</v>
      </c>
      <c r="D60" s="11">
        <v>21</v>
      </c>
      <c r="E60" s="11">
        <v>2</v>
      </c>
      <c r="F60" s="11">
        <v>6</v>
      </c>
      <c r="G60" s="11">
        <v>17</v>
      </c>
      <c r="H60" s="11">
        <v>5</v>
      </c>
      <c r="I60" s="11">
        <v>5</v>
      </c>
      <c r="J60" s="11">
        <v>9</v>
      </c>
      <c r="K60" s="11">
        <v>0</v>
      </c>
      <c r="L60" s="11">
        <v>106</v>
      </c>
      <c r="M60" s="11">
        <v>9</v>
      </c>
      <c r="N60" s="11">
        <v>9</v>
      </c>
      <c r="O60" s="11">
        <v>47</v>
      </c>
      <c r="P60" s="11">
        <v>31</v>
      </c>
      <c r="Q60" s="11">
        <v>6</v>
      </c>
      <c r="R60" s="11">
        <v>40</v>
      </c>
      <c r="S60" s="11">
        <v>87</v>
      </c>
    </row>
    <row r="61" spans="1:19">
      <c r="A61" t="s">
        <v>1035</v>
      </c>
      <c r="B61" t="s">
        <v>1105</v>
      </c>
      <c r="C61" s="11">
        <v>386</v>
      </c>
      <c r="D61" s="11">
        <v>55</v>
      </c>
      <c r="E61" s="11">
        <v>8</v>
      </c>
      <c r="F61" s="11">
        <v>17</v>
      </c>
      <c r="G61" s="11">
        <v>16</v>
      </c>
      <c r="H61" s="11">
        <v>6</v>
      </c>
      <c r="I61" s="11">
        <v>4</v>
      </c>
      <c r="J61" s="11">
        <v>7</v>
      </c>
      <c r="K61" s="11">
        <v>1</v>
      </c>
      <c r="L61" s="11">
        <v>124</v>
      </c>
      <c r="M61" s="11">
        <v>6</v>
      </c>
      <c r="N61" s="11">
        <v>9</v>
      </c>
      <c r="O61" s="11">
        <v>21</v>
      </c>
      <c r="P61" s="11">
        <v>6</v>
      </c>
      <c r="Q61" s="11">
        <v>3</v>
      </c>
      <c r="R61" s="11">
        <v>41</v>
      </c>
      <c r="S61" s="11">
        <v>53</v>
      </c>
    </row>
    <row r="62" spans="1:19">
      <c r="A62" t="s">
        <v>1036</v>
      </c>
      <c r="B62" t="s">
        <v>1106</v>
      </c>
      <c r="C62" s="11">
        <v>3458</v>
      </c>
      <c r="D62" s="11">
        <v>1146</v>
      </c>
      <c r="E62" s="11">
        <v>2172</v>
      </c>
      <c r="F62" s="11">
        <v>446</v>
      </c>
      <c r="G62" s="11">
        <v>2422</v>
      </c>
      <c r="H62" s="11">
        <v>360</v>
      </c>
      <c r="I62" s="11">
        <v>2230</v>
      </c>
      <c r="J62" s="11">
        <v>210</v>
      </c>
      <c r="K62" s="11">
        <v>225</v>
      </c>
      <c r="L62" s="11">
        <v>8406</v>
      </c>
      <c r="M62" s="11">
        <v>1411</v>
      </c>
      <c r="N62" s="11">
        <v>2554</v>
      </c>
      <c r="O62" s="11">
        <v>15769</v>
      </c>
      <c r="P62" s="11">
        <v>1593</v>
      </c>
      <c r="Q62" s="11">
        <v>5927</v>
      </c>
      <c r="R62" s="11">
        <v>164</v>
      </c>
      <c r="S62" s="11">
        <v>7939</v>
      </c>
    </row>
    <row r="63" spans="1:19">
      <c r="A63" t="s">
        <v>1036</v>
      </c>
      <c r="B63" t="s">
        <v>1107</v>
      </c>
      <c r="C63" s="11">
        <v>338</v>
      </c>
      <c r="D63" s="11">
        <v>56</v>
      </c>
      <c r="E63" s="11">
        <v>33</v>
      </c>
      <c r="F63" s="11">
        <v>101</v>
      </c>
      <c r="G63" s="11">
        <v>106</v>
      </c>
      <c r="H63" s="11">
        <v>79</v>
      </c>
      <c r="I63" s="11">
        <v>128</v>
      </c>
      <c r="J63" s="11">
        <v>77</v>
      </c>
      <c r="K63" s="11">
        <v>85</v>
      </c>
      <c r="L63" s="11">
        <v>514</v>
      </c>
      <c r="M63" s="11">
        <v>41</v>
      </c>
      <c r="N63" s="11">
        <v>24</v>
      </c>
      <c r="O63" s="11">
        <v>163</v>
      </c>
      <c r="P63" s="11">
        <v>44</v>
      </c>
      <c r="Q63" s="11">
        <v>100</v>
      </c>
      <c r="R63" s="11">
        <v>8</v>
      </c>
      <c r="S63" s="11">
        <v>382</v>
      </c>
    </row>
    <row r="64" spans="1:19">
      <c r="A64" t="s">
        <v>1036</v>
      </c>
      <c r="B64" t="s">
        <v>1108</v>
      </c>
      <c r="C64" s="11">
        <v>39</v>
      </c>
      <c r="D64" s="11">
        <v>6</v>
      </c>
      <c r="E64" s="11">
        <v>7</v>
      </c>
      <c r="F64" s="11">
        <v>14</v>
      </c>
      <c r="G64" s="11">
        <v>15</v>
      </c>
      <c r="H64" s="11">
        <v>10</v>
      </c>
      <c r="I64" s="11">
        <v>8</v>
      </c>
      <c r="J64" s="11">
        <v>8</v>
      </c>
      <c r="K64" s="11">
        <v>16</v>
      </c>
      <c r="L64" s="11">
        <v>128</v>
      </c>
      <c r="M64" s="11">
        <v>9</v>
      </c>
      <c r="N64" s="11">
        <v>0</v>
      </c>
      <c r="O64" s="11">
        <v>14</v>
      </c>
      <c r="P64" s="11">
        <v>5</v>
      </c>
      <c r="Q64" s="11">
        <v>8</v>
      </c>
      <c r="R64" s="11">
        <v>3</v>
      </c>
      <c r="S64" s="11">
        <v>25</v>
      </c>
    </row>
    <row r="65" spans="1:19">
      <c r="A65" t="s">
        <v>1036</v>
      </c>
      <c r="B65" t="s">
        <v>1109</v>
      </c>
      <c r="C65" s="11">
        <v>74</v>
      </c>
      <c r="D65" s="11">
        <v>45</v>
      </c>
      <c r="E65" s="11">
        <v>5</v>
      </c>
      <c r="F65" s="11">
        <v>35</v>
      </c>
      <c r="G65" s="11">
        <v>32</v>
      </c>
      <c r="H65" s="11">
        <v>25</v>
      </c>
      <c r="I65" s="11">
        <v>13</v>
      </c>
      <c r="J65" s="11">
        <v>16</v>
      </c>
      <c r="K65" s="11">
        <v>22</v>
      </c>
      <c r="L65" s="11">
        <v>153</v>
      </c>
      <c r="M65" s="11">
        <v>2</v>
      </c>
      <c r="N65" s="11">
        <v>0</v>
      </c>
      <c r="O65" s="11">
        <v>5</v>
      </c>
      <c r="P65" s="11">
        <v>1</v>
      </c>
      <c r="Q65" s="11">
        <v>5</v>
      </c>
      <c r="R65" s="11">
        <v>1</v>
      </c>
      <c r="S65" s="11">
        <v>10</v>
      </c>
    </row>
    <row r="66" spans="1:19">
      <c r="A66" t="s">
        <v>1037</v>
      </c>
      <c r="B66" t="s">
        <v>1110</v>
      </c>
      <c r="C66" s="11">
        <v>8667</v>
      </c>
      <c r="D66" s="11">
        <v>26655</v>
      </c>
      <c r="E66" s="11">
        <v>20480</v>
      </c>
      <c r="F66" s="11">
        <v>3075</v>
      </c>
      <c r="G66" s="11">
        <v>5713</v>
      </c>
      <c r="H66" s="11">
        <v>2678</v>
      </c>
      <c r="I66" s="11">
        <v>16729</v>
      </c>
      <c r="J66" s="11">
        <v>3579</v>
      </c>
      <c r="K66" s="11">
        <v>1211</v>
      </c>
      <c r="L66" s="11">
        <v>37272</v>
      </c>
      <c r="M66" s="11">
        <v>10385</v>
      </c>
      <c r="N66" s="11">
        <v>14584</v>
      </c>
      <c r="O66" s="11">
        <v>57556</v>
      </c>
      <c r="P66" s="11">
        <v>5118</v>
      </c>
      <c r="Q66" s="11">
        <v>33349</v>
      </c>
      <c r="R66" s="11">
        <v>1931</v>
      </c>
      <c r="S66" s="11">
        <v>31435</v>
      </c>
    </row>
    <row r="67" spans="1:19">
      <c r="A67" t="s">
        <v>1037</v>
      </c>
      <c r="B67" t="s">
        <v>1111</v>
      </c>
      <c r="C67" s="11">
        <v>933</v>
      </c>
      <c r="D67" s="11">
        <v>802</v>
      </c>
      <c r="E67" s="11">
        <v>599</v>
      </c>
      <c r="F67" s="11">
        <v>738</v>
      </c>
      <c r="G67" s="11">
        <v>401</v>
      </c>
      <c r="H67" s="11">
        <v>661</v>
      </c>
      <c r="I67" s="11">
        <v>1766</v>
      </c>
      <c r="J67" s="11">
        <v>960</v>
      </c>
      <c r="K67" s="11">
        <v>621</v>
      </c>
      <c r="L67" s="11">
        <v>3840</v>
      </c>
      <c r="M67" s="11">
        <v>334</v>
      </c>
      <c r="N67" s="11">
        <v>460</v>
      </c>
      <c r="O67" s="11">
        <v>1166</v>
      </c>
      <c r="P67" s="11">
        <v>443</v>
      </c>
      <c r="Q67" s="11">
        <v>1571</v>
      </c>
      <c r="R67" s="11">
        <v>423</v>
      </c>
      <c r="S67" s="11">
        <v>2104</v>
      </c>
    </row>
    <row r="68" spans="1:19">
      <c r="A68" t="s">
        <v>1037</v>
      </c>
      <c r="B68" t="s">
        <v>1112</v>
      </c>
      <c r="C68" s="11">
        <v>116</v>
      </c>
      <c r="D68" s="11">
        <v>120</v>
      </c>
      <c r="E68" s="11">
        <v>52</v>
      </c>
      <c r="F68" s="11">
        <v>90</v>
      </c>
      <c r="G68" s="11">
        <v>36</v>
      </c>
      <c r="H68" s="11">
        <v>73</v>
      </c>
      <c r="I68" s="11">
        <v>105</v>
      </c>
      <c r="J68" s="11">
        <v>123</v>
      </c>
      <c r="K68" s="11">
        <v>88</v>
      </c>
      <c r="L68" s="11">
        <v>431</v>
      </c>
      <c r="M68" s="11">
        <v>33</v>
      </c>
      <c r="N68" s="11">
        <v>25</v>
      </c>
      <c r="O68" s="11">
        <v>67</v>
      </c>
      <c r="P68" s="11">
        <v>41</v>
      </c>
      <c r="Q68" s="11">
        <v>51</v>
      </c>
      <c r="R68" s="11">
        <v>77</v>
      </c>
      <c r="S68" s="11">
        <v>269</v>
      </c>
    </row>
    <row r="69" spans="1:19">
      <c r="A69" t="s">
        <v>1037</v>
      </c>
      <c r="B69" t="s">
        <v>1113</v>
      </c>
      <c r="C69" s="11">
        <v>366</v>
      </c>
      <c r="D69" s="11">
        <v>216</v>
      </c>
      <c r="E69" s="11">
        <v>82</v>
      </c>
      <c r="F69" s="11">
        <v>186</v>
      </c>
      <c r="G69" s="11">
        <v>52</v>
      </c>
      <c r="H69" s="11">
        <v>141</v>
      </c>
      <c r="I69" s="11">
        <v>166</v>
      </c>
      <c r="J69" s="11">
        <v>230</v>
      </c>
      <c r="K69" s="11">
        <v>290</v>
      </c>
      <c r="L69" s="11">
        <v>865</v>
      </c>
      <c r="M69" s="11">
        <v>21</v>
      </c>
      <c r="N69" s="11">
        <v>13</v>
      </c>
      <c r="O69" s="11">
        <v>39</v>
      </c>
      <c r="P69" s="11">
        <v>28</v>
      </c>
      <c r="Q69" s="11">
        <v>18</v>
      </c>
      <c r="R69" s="11">
        <v>169</v>
      </c>
      <c r="S69" s="11">
        <v>197</v>
      </c>
    </row>
    <row r="70" spans="1:19">
      <c r="A70" t="s">
        <v>1038</v>
      </c>
      <c r="B70" t="s">
        <v>1114</v>
      </c>
      <c r="C70" s="11">
        <v>2985</v>
      </c>
      <c r="D70" s="11">
        <v>2621</v>
      </c>
      <c r="E70" s="11">
        <v>1376</v>
      </c>
      <c r="F70" s="11">
        <v>196</v>
      </c>
      <c r="G70" s="11">
        <v>1615</v>
      </c>
      <c r="H70" s="11">
        <v>902</v>
      </c>
      <c r="I70" s="11">
        <v>1186</v>
      </c>
      <c r="J70" s="11">
        <v>16</v>
      </c>
      <c r="K70" s="11">
        <v>60</v>
      </c>
      <c r="L70" s="11">
        <v>5912</v>
      </c>
      <c r="M70" s="11">
        <v>2849</v>
      </c>
      <c r="N70" s="11">
        <v>1612</v>
      </c>
      <c r="O70" s="11">
        <v>11855</v>
      </c>
      <c r="P70" s="11">
        <v>1583</v>
      </c>
      <c r="Q70" s="11">
        <v>4920</v>
      </c>
      <c r="R70" s="11">
        <v>100</v>
      </c>
      <c r="S70" s="11">
        <v>8261</v>
      </c>
    </row>
    <row r="71" spans="1:19">
      <c r="A71" t="s">
        <v>1038</v>
      </c>
      <c r="B71" t="s">
        <v>1115</v>
      </c>
      <c r="C71" s="11">
        <v>581</v>
      </c>
      <c r="D71" s="11">
        <v>14</v>
      </c>
      <c r="E71" s="11">
        <v>0</v>
      </c>
      <c r="F71" s="11">
        <v>37</v>
      </c>
      <c r="G71" s="11">
        <v>171</v>
      </c>
      <c r="H71" s="11">
        <v>135</v>
      </c>
      <c r="I71" s="11">
        <v>62</v>
      </c>
      <c r="J71" s="11">
        <v>16</v>
      </c>
      <c r="K71" s="11">
        <v>2</v>
      </c>
      <c r="L71" s="11">
        <v>139</v>
      </c>
      <c r="M71" s="11">
        <v>12</v>
      </c>
      <c r="N71" s="11">
        <v>14</v>
      </c>
      <c r="O71" s="11">
        <v>43</v>
      </c>
      <c r="P71" s="11">
        <v>34</v>
      </c>
      <c r="Q71" s="11">
        <v>41</v>
      </c>
      <c r="R71" s="11">
        <v>6</v>
      </c>
      <c r="S71" s="11">
        <v>94</v>
      </c>
    </row>
    <row r="72" spans="1:19">
      <c r="A72" t="s">
        <v>1038</v>
      </c>
      <c r="B72" t="s">
        <v>1116</v>
      </c>
      <c r="C72" s="11">
        <v>27</v>
      </c>
      <c r="D72" s="11">
        <v>2</v>
      </c>
      <c r="E72" s="11">
        <v>2</v>
      </c>
      <c r="F72" s="11">
        <v>1</v>
      </c>
      <c r="G72" s="11">
        <v>12</v>
      </c>
      <c r="H72" s="11">
        <v>23</v>
      </c>
      <c r="I72" s="11">
        <v>6</v>
      </c>
      <c r="J72" s="11">
        <v>1</v>
      </c>
      <c r="K72" s="11">
        <v>0</v>
      </c>
      <c r="L72" s="11">
        <v>29</v>
      </c>
      <c r="M72" s="11">
        <v>0</v>
      </c>
      <c r="N72" s="11">
        <v>0</v>
      </c>
      <c r="O72" s="11">
        <v>0</v>
      </c>
      <c r="P72" s="11">
        <v>2</v>
      </c>
      <c r="Q72" s="11">
        <v>6</v>
      </c>
      <c r="R72" s="11">
        <v>0</v>
      </c>
      <c r="S72" s="11">
        <v>22</v>
      </c>
    </row>
    <row r="73" spans="1:19">
      <c r="A73" t="s">
        <v>1038</v>
      </c>
      <c r="B73" t="s">
        <v>1117</v>
      </c>
      <c r="C73" s="11">
        <v>28</v>
      </c>
      <c r="D73" s="11">
        <v>3</v>
      </c>
      <c r="E73" s="11">
        <v>2</v>
      </c>
      <c r="F73" s="11">
        <v>5</v>
      </c>
      <c r="G73" s="11">
        <v>21</v>
      </c>
      <c r="H73" s="11">
        <v>88</v>
      </c>
      <c r="I73" s="11">
        <v>3</v>
      </c>
      <c r="J73" s="11">
        <v>1</v>
      </c>
      <c r="K73" s="11">
        <v>2</v>
      </c>
      <c r="L73" s="11">
        <v>30</v>
      </c>
      <c r="M73" s="11">
        <v>0</v>
      </c>
      <c r="N73" s="11">
        <v>0</v>
      </c>
      <c r="O73" s="11">
        <v>0</v>
      </c>
      <c r="P73" s="11">
        <v>1</v>
      </c>
      <c r="Q73" s="11">
        <v>2</v>
      </c>
      <c r="R73" s="11">
        <v>1</v>
      </c>
      <c r="S73" s="11">
        <v>13</v>
      </c>
    </row>
    <row r="74" spans="1:19">
      <c r="A74" t="s">
        <v>1039</v>
      </c>
      <c r="B74" t="s">
        <v>1118</v>
      </c>
      <c r="C74" s="11">
        <v>4700</v>
      </c>
      <c r="D74" s="11">
        <v>4015</v>
      </c>
      <c r="E74" s="11">
        <v>4106</v>
      </c>
      <c r="F74" s="11">
        <v>496</v>
      </c>
      <c r="G74" s="11">
        <v>736</v>
      </c>
      <c r="H74" s="11">
        <v>1385</v>
      </c>
      <c r="I74" s="11">
        <v>5687</v>
      </c>
      <c r="J74" s="11">
        <v>1825</v>
      </c>
      <c r="K74" s="11">
        <v>718</v>
      </c>
      <c r="L74" s="11">
        <v>10526</v>
      </c>
      <c r="M74" s="11">
        <v>552</v>
      </c>
      <c r="N74" s="11">
        <v>2685</v>
      </c>
      <c r="O74" s="11">
        <v>10834</v>
      </c>
      <c r="P74" s="11">
        <v>748</v>
      </c>
      <c r="Q74" s="11">
        <v>3624</v>
      </c>
      <c r="R74" s="11">
        <v>77</v>
      </c>
      <c r="S74" s="11">
        <v>7480</v>
      </c>
    </row>
    <row r="75" spans="1:19">
      <c r="A75" t="s">
        <v>1039</v>
      </c>
      <c r="B75" t="s">
        <v>1119</v>
      </c>
      <c r="C75" s="11">
        <v>2038</v>
      </c>
      <c r="D75" s="11">
        <v>361</v>
      </c>
      <c r="E75" s="11">
        <v>432</v>
      </c>
      <c r="F75" s="11">
        <v>68</v>
      </c>
      <c r="G75" s="11">
        <v>1761</v>
      </c>
      <c r="H75" s="11">
        <v>386</v>
      </c>
      <c r="I75" s="11">
        <v>350</v>
      </c>
      <c r="J75" s="11">
        <v>287</v>
      </c>
      <c r="K75" s="11">
        <v>75</v>
      </c>
      <c r="L75" s="11">
        <v>809</v>
      </c>
      <c r="M75" s="11">
        <v>11</v>
      </c>
      <c r="N75" s="11">
        <v>42</v>
      </c>
      <c r="O75" s="11">
        <v>161</v>
      </c>
      <c r="P75" s="11">
        <v>91</v>
      </c>
      <c r="Q75" s="11">
        <v>86</v>
      </c>
      <c r="R75" s="11">
        <v>3</v>
      </c>
      <c r="S75" s="11">
        <v>496</v>
      </c>
    </row>
    <row r="76" spans="1:19">
      <c r="A76" t="s">
        <v>1039</v>
      </c>
      <c r="B76" t="s">
        <v>1120</v>
      </c>
      <c r="C76" s="11">
        <v>48</v>
      </c>
      <c r="D76" s="11">
        <v>37</v>
      </c>
      <c r="E76" s="11">
        <v>25</v>
      </c>
      <c r="F76" s="11">
        <v>2</v>
      </c>
      <c r="G76" s="11">
        <v>49</v>
      </c>
      <c r="H76" s="11">
        <v>13</v>
      </c>
      <c r="I76" s="11">
        <v>19</v>
      </c>
      <c r="J76" s="11">
        <v>15</v>
      </c>
      <c r="K76" s="11">
        <v>8</v>
      </c>
      <c r="L76" s="11">
        <v>67</v>
      </c>
      <c r="M76" s="11">
        <v>1</v>
      </c>
      <c r="N76" s="11">
        <v>0</v>
      </c>
      <c r="O76" s="11">
        <v>10</v>
      </c>
      <c r="P76" s="11">
        <v>10</v>
      </c>
      <c r="Q76" s="11">
        <v>5</v>
      </c>
      <c r="R76" s="11">
        <v>2</v>
      </c>
      <c r="S76" s="11">
        <v>70</v>
      </c>
    </row>
    <row r="77" spans="1:19">
      <c r="A77" t="s">
        <v>1039</v>
      </c>
      <c r="B77" t="s">
        <v>1121</v>
      </c>
      <c r="C77" s="11">
        <v>85</v>
      </c>
      <c r="D77" s="11">
        <v>102</v>
      </c>
      <c r="E77" s="11">
        <v>55</v>
      </c>
      <c r="F77" s="11">
        <v>20</v>
      </c>
      <c r="G77" s="11">
        <v>5</v>
      </c>
      <c r="H77" s="11">
        <v>30</v>
      </c>
      <c r="I77" s="11">
        <v>37</v>
      </c>
      <c r="J77" s="11">
        <v>50</v>
      </c>
      <c r="K77" s="11">
        <v>27</v>
      </c>
      <c r="L77" s="11">
        <v>178</v>
      </c>
      <c r="M77" s="11">
        <v>0</v>
      </c>
      <c r="N77" s="11">
        <v>3</v>
      </c>
      <c r="O77" s="11">
        <v>11</v>
      </c>
      <c r="P77" s="11">
        <v>3</v>
      </c>
      <c r="Q77" s="11">
        <v>4</v>
      </c>
      <c r="R77" s="11">
        <v>0</v>
      </c>
      <c r="S77" s="11">
        <v>39</v>
      </c>
    </row>
    <row r="78" spans="1:19">
      <c r="A78" t="s">
        <v>1040</v>
      </c>
      <c r="B78" t="s">
        <v>1122</v>
      </c>
      <c r="C78" s="11">
        <v>4754</v>
      </c>
      <c r="D78" s="11">
        <v>3095</v>
      </c>
      <c r="E78" s="11">
        <v>2772</v>
      </c>
      <c r="F78" s="11">
        <v>664</v>
      </c>
      <c r="G78" s="11">
        <v>9300</v>
      </c>
      <c r="H78" s="11">
        <v>1274</v>
      </c>
      <c r="I78" s="11">
        <v>2653</v>
      </c>
      <c r="J78" s="11">
        <v>713</v>
      </c>
      <c r="K78" s="11">
        <v>307</v>
      </c>
      <c r="L78" s="11">
        <v>10636</v>
      </c>
      <c r="M78" s="11">
        <v>1689</v>
      </c>
      <c r="N78" s="11">
        <v>6061</v>
      </c>
      <c r="O78" s="11">
        <v>17725</v>
      </c>
      <c r="P78" s="11">
        <v>2839</v>
      </c>
      <c r="Q78" s="11">
        <v>6103</v>
      </c>
      <c r="R78" s="11">
        <v>187</v>
      </c>
      <c r="S78" s="11">
        <v>9875</v>
      </c>
    </row>
    <row r="79" spans="1:19">
      <c r="A79" t="s">
        <v>1040</v>
      </c>
      <c r="B79" t="s">
        <v>1123</v>
      </c>
      <c r="C79" s="11">
        <v>329</v>
      </c>
      <c r="D79" s="11">
        <v>483</v>
      </c>
      <c r="E79" s="11">
        <v>165</v>
      </c>
      <c r="F79" s="11">
        <v>147</v>
      </c>
      <c r="G79" s="11">
        <v>1148</v>
      </c>
      <c r="H79" s="11">
        <v>348</v>
      </c>
      <c r="I79" s="11">
        <v>122</v>
      </c>
      <c r="J79" s="11">
        <v>116</v>
      </c>
      <c r="K79" s="11">
        <v>56</v>
      </c>
      <c r="L79" s="11">
        <v>911</v>
      </c>
      <c r="M79" s="11">
        <v>30</v>
      </c>
      <c r="N79" s="11">
        <v>87</v>
      </c>
      <c r="O79" s="11">
        <v>159</v>
      </c>
      <c r="P79" s="11">
        <v>193</v>
      </c>
      <c r="Q79" s="11">
        <v>115</v>
      </c>
      <c r="R79" s="11">
        <v>15</v>
      </c>
      <c r="S79" s="11">
        <v>512</v>
      </c>
    </row>
    <row r="80" spans="1:19">
      <c r="A80" t="s">
        <v>1040</v>
      </c>
      <c r="B80" t="s">
        <v>1124</v>
      </c>
      <c r="C80" s="11">
        <v>40</v>
      </c>
      <c r="D80" s="11">
        <v>53</v>
      </c>
      <c r="E80" s="11">
        <v>47</v>
      </c>
      <c r="F80" s="11">
        <v>30</v>
      </c>
      <c r="G80" s="11">
        <v>40</v>
      </c>
      <c r="H80" s="11">
        <v>35</v>
      </c>
      <c r="I80" s="11">
        <v>14</v>
      </c>
      <c r="J80" s="11">
        <v>24</v>
      </c>
      <c r="K80" s="11">
        <v>17</v>
      </c>
      <c r="L80" s="11">
        <v>186</v>
      </c>
      <c r="M80" s="11">
        <v>3</v>
      </c>
      <c r="N80" s="11">
        <v>7</v>
      </c>
      <c r="O80" s="11">
        <v>9</v>
      </c>
      <c r="P80" s="11">
        <v>24</v>
      </c>
      <c r="Q80" s="11">
        <v>4</v>
      </c>
      <c r="R80" s="11">
        <v>2</v>
      </c>
      <c r="S80" s="11">
        <v>67</v>
      </c>
    </row>
    <row r="81" spans="1:19">
      <c r="A81" t="s">
        <v>1040</v>
      </c>
      <c r="B81" t="s">
        <v>1125</v>
      </c>
      <c r="C81" s="11">
        <v>56</v>
      </c>
      <c r="D81" s="11">
        <v>98</v>
      </c>
      <c r="E81" s="11">
        <v>65</v>
      </c>
      <c r="F81" s="11">
        <v>19</v>
      </c>
      <c r="G81" s="11">
        <v>69</v>
      </c>
      <c r="H81" s="11">
        <v>31</v>
      </c>
      <c r="I81" s="11">
        <v>22</v>
      </c>
      <c r="J81" s="11">
        <v>24</v>
      </c>
      <c r="K81" s="11">
        <v>37</v>
      </c>
      <c r="L81" s="11">
        <v>240</v>
      </c>
      <c r="M81" s="11">
        <v>2</v>
      </c>
      <c r="N81" s="11">
        <v>5</v>
      </c>
      <c r="O81" s="11">
        <v>6</v>
      </c>
      <c r="P81" s="11">
        <v>8</v>
      </c>
      <c r="Q81" s="11">
        <v>0</v>
      </c>
      <c r="R81" s="11">
        <v>2</v>
      </c>
      <c r="S81" s="11">
        <v>29</v>
      </c>
    </row>
    <row r="82" spans="1:19">
      <c r="A82" t="s">
        <v>1041</v>
      </c>
      <c r="B82" t="s">
        <v>1126</v>
      </c>
      <c r="C82" s="11">
        <v>6492</v>
      </c>
      <c r="D82" s="11">
        <v>17675</v>
      </c>
      <c r="E82" s="11">
        <v>7477</v>
      </c>
      <c r="F82" s="11">
        <v>2438</v>
      </c>
      <c r="G82" s="11">
        <v>5020</v>
      </c>
      <c r="H82" s="11">
        <v>908</v>
      </c>
      <c r="I82" s="11">
        <v>5610</v>
      </c>
      <c r="J82" s="11">
        <v>613</v>
      </c>
      <c r="K82" s="11">
        <v>634</v>
      </c>
      <c r="L82" s="11">
        <v>13408</v>
      </c>
      <c r="M82" s="11">
        <v>2496</v>
      </c>
      <c r="N82" s="11">
        <v>5057</v>
      </c>
      <c r="O82" s="11">
        <v>31027</v>
      </c>
      <c r="P82" s="11">
        <v>2378</v>
      </c>
      <c r="Q82" s="11">
        <v>12243</v>
      </c>
      <c r="R82" s="11">
        <v>499</v>
      </c>
      <c r="S82" s="11">
        <v>11410</v>
      </c>
    </row>
    <row r="83" spans="1:19">
      <c r="A83" t="s">
        <v>1041</v>
      </c>
      <c r="B83" t="s">
        <v>1127</v>
      </c>
      <c r="C83" s="11">
        <v>1787</v>
      </c>
      <c r="D83" s="11">
        <v>3008</v>
      </c>
      <c r="E83" s="11">
        <v>1949</v>
      </c>
      <c r="F83" s="11">
        <v>1274</v>
      </c>
      <c r="G83" s="11">
        <v>736</v>
      </c>
      <c r="H83" s="11">
        <v>386</v>
      </c>
      <c r="I83" s="11">
        <v>1179</v>
      </c>
      <c r="J83" s="11">
        <v>733</v>
      </c>
      <c r="K83" s="11">
        <v>579</v>
      </c>
      <c r="L83" s="11">
        <v>3328</v>
      </c>
      <c r="M83" s="11">
        <v>94</v>
      </c>
      <c r="N83" s="11">
        <v>367</v>
      </c>
      <c r="O83" s="11">
        <v>1048</v>
      </c>
      <c r="P83" s="11">
        <v>242</v>
      </c>
      <c r="Q83" s="11">
        <v>575</v>
      </c>
      <c r="R83" s="11">
        <v>131</v>
      </c>
      <c r="S83" s="11">
        <v>800</v>
      </c>
    </row>
    <row r="84" spans="1:19">
      <c r="A84" t="s">
        <v>1041</v>
      </c>
      <c r="B84" t="s">
        <v>1128</v>
      </c>
      <c r="C84" s="11">
        <v>188</v>
      </c>
      <c r="D84" s="11">
        <v>314</v>
      </c>
      <c r="E84" s="11">
        <v>583</v>
      </c>
      <c r="F84" s="11">
        <v>112</v>
      </c>
      <c r="G84" s="11">
        <v>64</v>
      </c>
      <c r="H84" s="11">
        <v>82</v>
      </c>
      <c r="I84" s="11">
        <v>68</v>
      </c>
      <c r="J84" s="11">
        <v>131</v>
      </c>
      <c r="K84" s="11">
        <v>113</v>
      </c>
      <c r="L84" s="11">
        <v>546</v>
      </c>
      <c r="M84" s="11">
        <v>7</v>
      </c>
      <c r="N84" s="11">
        <v>24</v>
      </c>
      <c r="O84" s="11">
        <v>50</v>
      </c>
      <c r="P84" s="11">
        <v>22</v>
      </c>
      <c r="Q84" s="11">
        <v>36</v>
      </c>
      <c r="R84" s="11">
        <v>26</v>
      </c>
      <c r="S84" s="11">
        <v>73</v>
      </c>
    </row>
    <row r="85" spans="1:19">
      <c r="A85" t="s">
        <v>1041</v>
      </c>
      <c r="B85" t="s">
        <v>1129</v>
      </c>
      <c r="C85" s="11">
        <v>292</v>
      </c>
      <c r="D85" s="11">
        <v>496</v>
      </c>
      <c r="E85" s="11">
        <v>1021</v>
      </c>
      <c r="F85" s="11">
        <v>142</v>
      </c>
      <c r="G85" s="11">
        <v>73</v>
      </c>
      <c r="H85" s="11">
        <v>129</v>
      </c>
      <c r="I85" s="11">
        <v>112</v>
      </c>
      <c r="J85" s="11">
        <v>256</v>
      </c>
      <c r="K85" s="11">
        <v>387</v>
      </c>
      <c r="L85" s="11">
        <v>930</v>
      </c>
      <c r="M85" s="11">
        <v>4</v>
      </c>
      <c r="N85" s="11">
        <v>21</v>
      </c>
      <c r="O85" s="11">
        <v>48</v>
      </c>
      <c r="P85" s="11">
        <v>3</v>
      </c>
      <c r="Q85" s="11">
        <v>13</v>
      </c>
      <c r="R85" s="11">
        <v>55</v>
      </c>
      <c r="S85" s="11">
        <v>63</v>
      </c>
    </row>
    <row r="86" spans="1:19">
      <c r="A86" t="s">
        <v>1042</v>
      </c>
      <c r="B86" t="s">
        <v>1130</v>
      </c>
      <c r="C86" s="11">
        <v>12843</v>
      </c>
      <c r="D86" s="11">
        <v>25912</v>
      </c>
      <c r="E86" s="11">
        <v>9365</v>
      </c>
      <c r="F86" s="11">
        <v>1007</v>
      </c>
      <c r="G86" s="11">
        <v>5564</v>
      </c>
      <c r="H86" s="11">
        <v>2510</v>
      </c>
      <c r="I86" s="11">
        <v>8223</v>
      </c>
      <c r="J86" s="11">
        <v>733</v>
      </c>
      <c r="K86" s="11">
        <v>310</v>
      </c>
      <c r="L86" s="11">
        <v>25983</v>
      </c>
      <c r="M86" s="11">
        <v>2010</v>
      </c>
      <c r="N86" s="11">
        <v>6854</v>
      </c>
      <c r="O86" s="11">
        <v>46701</v>
      </c>
      <c r="P86" s="11">
        <v>3648</v>
      </c>
      <c r="Q86" s="11">
        <v>9770</v>
      </c>
      <c r="R86" s="11">
        <v>398</v>
      </c>
      <c r="S86" s="11">
        <v>17633</v>
      </c>
    </row>
    <row r="87" spans="1:19">
      <c r="A87" t="s">
        <v>1042</v>
      </c>
      <c r="B87" t="s">
        <v>1131</v>
      </c>
      <c r="C87" s="11">
        <v>814</v>
      </c>
      <c r="D87" s="11">
        <v>452</v>
      </c>
      <c r="E87" s="11">
        <v>681</v>
      </c>
      <c r="F87" s="11">
        <v>254</v>
      </c>
      <c r="G87" s="11">
        <v>744</v>
      </c>
      <c r="H87" s="11">
        <v>206</v>
      </c>
      <c r="I87" s="11">
        <v>661</v>
      </c>
      <c r="J87" s="11">
        <v>339</v>
      </c>
      <c r="K87" s="11">
        <v>127</v>
      </c>
      <c r="L87" s="11">
        <v>2455</v>
      </c>
      <c r="M87" s="11">
        <v>52</v>
      </c>
      <c r="N87" s="11">
        <v>123</v>
      </c>
      <c r="O87" s="11">
        <v>275</v>
      </c>
      <c r="P87" s="11">
        <v>119</v>
      </c>
      <c r="Q87" s="11">
        <v>125</v>
      </c>
      <c r="R87" s="11">
        <v>112</v>
      </c>
      <c r="S87" s="11">
        <v>1186</v>
      </c>
    </row>
    <row r="88" spans="1:19">
      <c r="A88" t="s">
        <v>1042</v>
      </c>
      <c r="B88" t="s">
        <v>1132</v>
      </c>
      <c r="C88" s="11">
        <v>101</v>
      </c>
      <c r="D88" s="11">
        <v>43</v>
      </c>
      <c r="E88" s="11">
        <v>156</v>
      </c>
      <c r="F88" s="11">
        <v>45</v>
      </c>
      <c r="G88" s="11">
        <v>54</v>
      </c>
      <c r="H88" s="11">
        <v>12</v>
      </c>
      <c r="I88" s="11">
        <v>88</v>
      </c>
      <c r="J88" s="11">
        <v>41</v>
      </c>
      <c r="K88" s="11">
        <v>20</v>
      </c>
      <c r="L88" s="11">
        <v>444</v>
      </c>
      <c r="M88" s="11">
        <v>2</v>
      </c>
      <c r="N88" s="11">
        <v>24</v>
      </c>
      <c r="O88" s="11">
        <v>21</v>
      </c>
      <c r="P88" s="11">
        <v>5</v>
      </c>
      <c r="Q88" s="11">
        <v>3</v>
      </c>
      <c r="R88" s="11">
        <v>25</v>
      </c>
      <c r="S88" s="11">
        <v>65</v>
      </c>
    </row>
    <row r="89" spans="1:19">
      <c r="A89" t="s">
        <v>1042</v>
      </c>
      <c r="B89" t="s">
        <v>1133</v>
      </c>
      <c r="C89" s="11">
        <v>239</v>
      </c>
      <c r="D89" s="11">
        <v>76</v>
      </c>
      <c r="E89" s="11">
        <v>206</v>
      </c>
      <c r="F89" s="11">
        <v>47</v>
      </c>
      <c r="G89" s="11">
        <v>45</v>
      </c>
      <c r="H89" s="11">
        <v>27</v>
      </c>
      <c r="I89" s="11">
        <v>59</v>
      </c>
      <c r="J89" s="11">
        <v>34</v>
      </c>
      <c r="K89" s="11">
        <v>44</v>
      </c>
      <c r="L89" s="11">
        <v>421</v>
      </c>
      <c r="M89" s="11">
        <v>4</v>
      </c>
      <c r="N89" s="11">
        <v>24</v>
      </c>
      <c r="O89" s="11">
        <v>10</v>
      </c>
      <c r="P89" s="11">
        <v>6</v>
      </c>
      <c r="Q89" s="11">
        <v>0</v>
      </c>
      <c r="R89" s="11">
        <v>48</v>
      </c>
      <c r="S89" s="11">
        <v>50</v>
      </c>
    </row>
    <row r="90" spans="1:19">
      <c r="A90" t="s">
        <v>1043</v>
      </c>
      <c r="B90" t="s">
        <v>1134</v>
      </c>
      <c r="C90" s="11">
        <v>753</v>
      </c>
      <c r="D90" s="11">
        <v>109</v>
      </c>
      <c r="E90" s="11">
        <v>348</v>
      </c>
      <c r="F90" s="11">
        <v>109</v>
      </c>
      <c r="G90" s="11">
        <v>144</v>
      </c>
      <c r="H90" s="11">
        <v>73</v>
      </c>
      <c r="I90" s="11">
        <v>453</v>
      </c>
      <c r="J90" s="11">
        <v>32</v>
      </c>
      <c r="K90" s="11">
        <v>50</v>
      </c>
      <c r="L90" s="11">
        <v>1266</v>
      </c>
      <c r="M90" s="11">
        <v>266</v>
      </c>
      <c r="N90" s="11">
        <v>395</v>
      </c>
      <c r="O90" s="11">
        <v>2959</v>
      </c>
      <c r="P90" s="11">
        <v>1282</v>
      </c>
      <c r="Q90" s="11">
        <v>1314</v>
      </c>
      <c r="R90" s="11">
        <v>14</v>
      </c>
      <c r="S90" s="11">
        <v>1560</v>
      </c>
    </row>
    <row r="91" spans="1:19">
      <c r="A91" t="s">
        <v>1043</v>
      </c>
      <c r="B91" t="s">
        <v>1135</v>
      </c>
      <c r="C91" s="11">
        <v>124</v>
      </c>
      <c r="D91" s="11">
        <v>8</v>
      </c>
      <c r="E91" s="11">
        <v>2</v>
      </c>
      <c r="F91" s="11">
        <v>108</v>
      </c>
      <c r="G91" s="11">
        <v>49</v>
      </c>
      <c r="H91" s="11">
        <v>74</v>
      </c>
      <c r="I91" s="11">
        <v>92</v>
      </c>
      <c r="J91" s="11">
        <v>37</v>
      </c>
      <c r="K91" s="11">
        <v>163</v>
      </c>
      <c r="L91" s="11">
        <v>765</v>
      </c>
      <c r="M91" s="11">
        <v>12</v>
      </c>
      <c r="N91" s="11">
        <v>11</v>
      </c>
      <c r="O91" s="11">
        <v>66</v>
      </c>
      <c r="P91" s="11">
        <v>143</v>
      </c>
      <c r="Q91" s="11">
        <v>41</v>
      </c>
      <c r="R91" s="11">
        <v>6</v>
      </c>
      <c r="S91" s="11">
        <v>119</v>
      </c>
    </row>
    <row r="92" spans="1:19">
      <c r="A92" t="s">
        <v>1043</v>
      </c>
      <c r="B92" t="s">
        <v>1136</v>
      </c>
      <c r="C92" s="11">
        <v>19</v>
      </c>
      <c r="D92" s="11">
        <v>10</v>
      </c>
      <c r="E92" s="11">
        <v>0</v>
      </c>
      <c r="F92" s="11">
        <v>30</v>
      </c>
      <c r="G92" s="11">
        <v>11</v>
      </c>
      <c r="H92" s="11">
        <v>4</v>
      </c>
      <c r="I92" s="11">
        <v>11</v>
      </c>
      <c r="J92" s="11">
        <v>15</v>
      </c>
      <c r="K92" s="11">
        <v>28</v>
      </c>
      <c r="L92" s="11">
        <v>194</v>
      </c>
      <c r="M92" s="11">
        <v>2</v>
      </c>
      <c r="N92" s="11">
        <v>2</v>
      </c>
      <c r="O92" s="11">
        <v>5</v>
      </c>
      <c r="P92" s="11">
        <v>13</v>
      </c>
      <c r="Q92" s="11">
        <v>2</v>
      </c>
      <c r="R92" s="11">
        <v>1</v>
      </c>
      <c r="S92" s="11">
        <v>24</v>
      </c>
    </row>
    <row r="93" spans="1:19">
      <c r="A93" t="s">
        <v>1043</v>
      </c>
      <c r="B93" t="s">
        <v>1137</v>
      </c>
      <c r="C93" s="11">
        <v>31</v>
      </c>
      <c r="D93" s="11">
        <v>11</v>
      </c>
      <c r="E93" s="11">
        <v>3</v>
      </c>
      <c r="F93" s="11">
        <v>39</v>
      </c>
      <c r="G93" s="11">
        <v>10</v>
      </c>
      <c r="H93" s="11">
        <v>12</v>
      </c>
      <c r="I93" s="11">
        <v>11</v>
      </c>
      <c r="J93" s="11">
        <v>26</v>
      </c>
      <c r="K93" s="11">
        <v>66</v>
      </c>
      <c r="L93" s="11">
        <v>268</v>
      </c>
      <c r="M93" s="11">
        <v>2</v>
      </c>
      <c r="N93" s="11">
        <v>1</v>
      </c>
      <c r="O93" s="11">
        <v>2</v>
      </c>
      <c r="P93" s="11">
        <v>5</v>
      </c>
      <c r="Q93" s="11">
        <v>1</v>
      </c>
      <c r="R93" s="11">
        <v>1</v>
      </c>
      <c r="S93" s="11">
        <v>9</v>
      </c>
    </row>
    <row r="94" spans="1:19">
      <c r="A94" t="s">
        <v>1044</v>
      </c>
      <c r="B94" t="s">
        <v>1138</v>
      </c>
      <c r="C94" s="11">
        <v>12897</v>
      </c>
      <c r="D94" s="11">
        <v>22829</v>
      </c>
      <c r="E94" s="11">
        <v>26034</v>
      </c>
      <c r="F94" s="11">
        <v>1196</v>
      </c>
      <c r="G94" s="11">
        <v>3572</v>
      </c>
      <c r="H94" s="11">
        <v>2874</v>
      </c>
      <c r="I94" s="11">
        <v>5758</v>
      </c>
      <c r="J94" s="11">
        <v>716</v>
      </c>
      <c r="K94" s="11">
        <v>274</v>
      </c>
      <c r="L94" s="11">
        <v>53485</v>
      </c>
      <c r="M94" s="11">
        <v>7875</v>
      </c>
      <c r="N94" s="11">
        <v>12187</v>
      </c>
      <c r="O94" s="11">
        <v>54863</v>
      </c>
      <c r="P94" s="11">
        <v>2686</v>
      </c>
      <c r="Q94" s="11">
        <v>15185</v>
      </c>
      <c r="R94" s="11">
        <v>357</v>
      </c>
      <c r="S94" s="11">
        <v>24041</v>
      </c>
    </row>
    <row r="95" spans="1:19">
      <c r="A95" t="s">
        <v>1044</v>
      </c>
      <c r="B95" t="s">
        <v>1139</v>
      </c>
      <c r="C95" s="11">
        <v>1036</v>
      </c>
      <c r="D95" s="11">
        <v>226</v>
      </c>
      <c r="E95" s="11">
        <v>149</v>
      </c>
      <c r="F95" s="11">
        <v>151</v>
      </c>
      <c r="G95" s="11">
        <v>148</v>
      </c>
      <c r="H95" s="11">
        <v>333</v>
      </c>
      <c r="I95" s="11">
        <v>311</v>
      </c>
      <c r="J95" s="11">
        <v>199</v>
      </c>
      <c r="K95" s="11">
        <v>17</v>
      </c>
      <c r="L95" s="11">
        <v>1321</v>
      </c>
      <c r="M95" s="11">
        <v>79</v>
      </c>
      <c r="N95" s="11">
        <v>134</v>
      </c>
      <c r="O95" s="11">
        <v>284</v>
      </c>
      <c r="P95" s="11">
        <v>88</v>
      </c>
      <c r="Q95" s="11">
        <v>188</v>
      </c>
      <c r="R95" s="11">
        <v>38</v>
      </c>
      <c r="S95" s="11">
        <v>685</v>
      </c>
    </row>
    <row r="96" spans="1:19">
      <c r="A96" t="s">
        <v>1044</v>
      </c>
      <c r="B96" t="s">
        <v>1140</v>
      </c>
      <c r="C96" s="11">
        <v>75</v>
      </c>
      <c r="D96" s="11">
        <v>27</v>
      </c>
      <c r="E96" s="11">
        <v>19</v>
      </c>
      <c r="F96" s="11">
        <v>19</v>
      </c>
      <c r="G96" s="11">
        <v>14</v>
      </c>
      <c r="H96" s="11">
        <v>29</v>
      </c>
      <c r="I96" s="11">
        <v>25</v>
      </c>
      <c r="J96" s="11">
        <v>25</v>
      </c>
      <c r="K96" s="11">
        <v>2</v>
      </c>
      <c r="L96" s="11">
        <v>180</v>
      </c>
      <c r="M96" s="11">
        <v>8</v>
      </c>
      <c r="N96" s="11">
        <v>10</v>
      </c>
      <c r="O96" s="11">
        <v>22</v>
      </c>
      <c r="P96" s="11">
        <v>5</v>
      </c>
      <c r="Q96" s="11">
        <v>9</v>
      </c>
      <c r="R96" s="11">
        <v>16</v>
      </c>
      <c r="S96" s="11">
        <v>54</v>
      </c>
    </row>
    <row r="97" spans="1:19">
      <c r="A97" t="s">
        <v>1044</v>
      </c>
      <c r="B97" t="s">
        <v>1141</v>
      </c>
      <c r="C97" s="11">
        <v>120</v>
      </c>
      <c r="D97" s="11">
        <v>83</v>
      </c>
      <c r="E97" s="11">
        <v>46</v>
      </c>
      <c r="F97" s="11">
        <v>22</v>
      </c>
      <c r="G97" s="11">
        <v>20</v>
      </c>
      <c r="H97" s="11">
        <v>110</v>
      </c>
      <c r="I97" s="11">
        <v>29</v>
      </c>
      <c r="J97" s="11">
        <v>18</v>
      </c>
      <c r="K97" s="11">
        <v>3</v>
      </c>
      <c r="L97" s="11">
        <v>275</v>
      </c>
      <c r="M97" s="11">
        <v>2</v>
      </c>
      <c r="N97" s="11">
        <v>9</v>
      </c>
      <c r="O97" s="11">
        <v>13</v>
      </c>
      <c r="P97" s="11">
        <v>1</v>
      </c>
      <c r="Q97" s="11">
        <v>5</v>
      </c>
      <c r="R97" s="11">
        <v>15</v>
      </c>
      <c r="S97" s="11">
        <v>56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97"/>
  <sheetViews>
    <sheetView workbookViewId="0">
      <selection activeCell="C1" sqref="C1"/>
    </sheetView>
  </sheetViews>
  <sheetFormatPr defaultRowHeight="15"/>
  <cols>
    <col min="1" max="1" width="20.85546875" customWidth="1"/>
  </cols>
  <sheetData>
    <row r="1" spans="1:20">
      <c r="A1" t="s">
        <v>99</v>
      </c>
      <c r="B1" t="s">
        <v>124</v>
      </c>
      <c r="C1" t="s">
        <v>221</v>
      </c>
      <c r="D1" t="s">
        <v>222</v>
      </c>
      <c r="E1" t="s">
        <v>223</v>
      </c>
      <c r="F1" t="s">
        <v>224</v>
      </c>
      <c r="G1" t="s">
        <v>225</v>
      </c>
      <c r="H1" t="s">
        <v>226</v>
      </c>
      <c r="I1" t="s">
        <v>227</v>
      </c>
      <c r="J1" t="s">
        <v>228</v>
      </c>
      <c r="K1" t="s">
        <v>229</v>
      </c>
      <c r="L1" t="s">
        <v>230</v>
      </c>
      <c r="M1" t="s">
        <v>231</v>
      </c>
      <c r="N1" t="s">
        <v>232</v>
      </c>
      <c r="O1" t="s">
        <v>233</v>
      </c>
      <c r="P1" t="s">
        <v>234</v>
      </c>
      <c r="Q1" t="s">
        <v>235</v>
      </c>
      <c r="R1" t="s">
        <v>236</v>
      </c>
      <c r="S1" t="s">
        <v>237</v>
      </c>
      <c r="T1" t="s">
        <v>57</v>
      </c>
    </row>
    <row r="2" spans="1:20">
      <c r="A2" t="s">
        <v>100</v>
      </c>
      <c r="B2" t="s">
        <v>125</v>
      </c>
      <c r="C2" s="6">
        <v>23771</v>
      </c>
      <c r="D2" s="6">
        <v>3783</v>
      </c>
      <c r="E2" s="6">
        <v>8207</v>
      </c>
      <c r="F2" s="6">
        <v>549</v>
      </c>
      <c r="G2" s="6">
        <v>7373</v>
      </c>
      <c r="H2" s="6">
        <v>276</v>
      </c>
      <c r="I2" s="6">
        <v>1939</v>
      </c>
      <c r="J2" s="6">
        <v>145</v>
      </c>
      <c r="K2" s="6">
        <v>73</v>
      </c>
      <c r="L2" s="6">
        <v>24454</v>
      </c>
      <c r="M2" s="6">
        <v>4997</v>
      </c>
      <c r="N2" s="6">
        <v>4143</v>
      </c>
      <c r="O2" s="6">
        <v>36527</v>
      </c>
      <c r="P2" s="6">
        <v>3540</v>
      </c>
      <c r="Q2" s="6">
        <v>11852</v>
      </c>
      <c r="R2" s="6">
        <v>166</v>
      </c>
      <c r="S2" s="6">
        <v>12217</v>
      </c>
    </row>
    <row r="3" spans="1:20">
      <c r="A3" t="s">
        <v>100</v>
      </c>
      <c r="B3" t="s">
        <v>126</v>
      </c>
      <c r="C3" s="6">
        <v>1497</v>
      </c>
      <c r="D3" s="6">
        <v>159</v>
      </c>
      <c r="E3" s="6">
        <v>42</v>
      </c>
      <c r="F3" s="6">
        <v>160</v>
      </c>
      <c r="G3" s="6">
        <v>1410</v>
      </c>
      <c r="H3" s="6">
        <v>163</v>
      </c>
      <c r="I3" s="6">
        <v>144</v>
      </c>
      <c r="J3" s="6">
        <v>49</v>
      </c>
      <c r="K3" s="6">
        <v>19</v>
      </c>
      <c r="L3" s="6">
        <v>1023</v>
      </c>
      <c r="M3" s="6">
        <v>56</v>
      </c>
      <c r="N3" s="6">
        <v>105</v>
      </c>
      <c r="O3" s="6">
        <v>364</v>
      </c>
      <c r="P3" s="6">
        <v>151</v>
      </c>
      <c r="Q3" s="6">
        <v>215</v>
      </c>
      <c r="R3" s="6">
        <v>14</v>
      </c>
      <c r="S3" s="6">
        <v>813</v>
      </c>
    </row>
    <row r="4" spans="1:20">
      <c r="A4" t="s">
        <v>100</v>
      </c>
      <c r="B4" t="s">
        <v>127</v>
      </c>
      <c r="C4" s="6">
        <v>82</v>
      </c>
      <c r="D4" s="6">
        <v>38</v>
      </c>
      <c r="E4" s="6">
        <v>13</v>
      </c>
      <c r="F4" s="6">
        <v>16</v>
      </c>
      <c r="G4" s="6">
        <v>26</v>
      </c>
      <c r="H4" s="6">
        <v>27</v>
      </c>
      <c r="I4" s="6">
        <v>13</v>
      </c>
      <c r="J4" s="6">
        <v>11</v>
      </c>
      <c r="K4" s="6">
        <v>4</v>
      </c>
      <c r="L4" s="6">
        <v>90</v>
      </c>
      <c r="M4" s="6">
        <v>6</v>
      </c>
      <c r="N4" s="6">
        <v>3</v>
      </c>
      <c r="O4" s="6">
        <v>25</v>
      </c>
      <c r="P4" s="6">
        <v>9</v>
      </c>
      <c r="Q4" s="6">
        <v>6</v>
      </c>
      <c r="R4" s="6">
        <v>1</v>
      </c>
      <c r="S4" s="6">
        <v>42</v>
      </c>
    </row>
    <row r="5" spans="1:20">
      <c r="A5" t="s">
        <v>100</v>
      </c>
      <c r="B5" t="s">
        <v>128</v>
      </c>
      <c r="C5" s="6">
        <v>171</v>
      </c>
      <c r="D5" s="6">
        <v>97</v>
      </c>
      <c r="E5" s="6">
        <v>16</v>
      </c>
      <c r="F5" s="6">
        <v>25</v>
      </c>
      <c r="G5" s="6">
        <v>50</v>
      </c>
      <c r="H5" s="6">
        <v>45</v>
      </c>
      <c r="I5" s="6">
        <v>10</v>
      </c>
      <c r="J5" s="6">
        <v>30</v>
      </c>
      <c r="K5" s="6">
        <v>12</v>
      </c>
      <c r="L5" s="6">
        <v>186</v>
      </c>
      <c r="M5" s="6">
        <v>2</v>
      </c>
      <c r="N5" s="6">
        <v>7</v>
      </c>
      <c r="O5" s="6">
        <v>30</v>
      </c>
      <c r="P5" s="6">
        <v>7</v>
      </c>
      <c r="Q5" s="6">
        <v>3</v>
      </c>
      <c r="R5" s="6">
        <v>1</v>
      </c>
      <c r="S5" s="6">
        <v>66</v>
      </c>
    </row>
    <row r="6" spans="1:20">
      <c r="A6" t="s">
        <v>101</v>
      </c>
      <c r="B6" t="s">
        <v>129</v>
      </c>
      <c r="C6" s="6">
        <v>5444</v>
      </c>
      <c r="D6" s="6">
        <v>1568</v>
      </c>
      <c r="E6" s="6">
        <v>3547</v>
      </c>
      <c r="F6" s="6">
        <v>512</v>
      </c>
      <c r="G6" s="6">
        <v>2768</v>
      </c>
      <c r="H6" s="6">
        <v>652</v>
      </c>
      <c r="I6" s="6">
        <v>2474</v>
      </c>
      <c r="J6" s="6">
        <v>302</v>
      </c>
      <c r="K6" s="6">
        <v>100</v>
      </c>
      <c r="L6" s="6">
        <v>7675</v>
      </c>
      <c r="M6" s="6">
        <v>3323</v>
      </c>
      <c r="N6" s="6">
        <v>3172</v>
      </c>
      <c r="O6" s="6">
        <v>31550</v>
      </c>
      <c r="P6" s="6">
        <v>3794</v>
      </c>
      <c r="Q6" s="6">
        <v>8166</v>
      </c>
      <c r="R6" s="6">
        <v>1004</v>
      </c>
      <c r="S6" s="6">
        <v>10987</v>
      </c>
    </row>
    <row r="7" spans="1:20">
      <c r="A7" t="s">
        <v>101</v>
      </c>
      <c r="B7" t="s">
        <v>130</v>
      </c>
      <c r="C7" s="6">
        <v>1307</v>
      </c>
      <c r="D7" s="6">
        <v>104</v>
      </c>
      <c r="E7" s="6">
        <v>23</v>
      </c>
      <c r="F7" s="6">
        <v>199</v>
      </c>
      <c r="G7" s="6">
        <v>826</v>
      </c>
      <c r="H7" s="6">
        <v>221</v>
      </c>
      <c r="I7" s="6">
        <v>510</v>
      </c>
      <c r="J7" s="6">
        <v>208</v>
      </c>
      <c r="K7" s="6">
        <v>43</v>
      </c>
      <c r="L7" s="6">
        <v>1485</v>
      </c>
      <c r="M7" s="6">
        <v>382</v>
      </c>
      <c r="N7" s="6">
        <v>166</v>
      </c>
      <c r="O7" s="6">
        <v>667</v>
      </c>
      <c r="P7" s="6">
        <v>199</v>
      </c>
      <c r="Q7" s="6">
        <v>559</v>
      </c>
      <c r="R7" s="6">
        <v>428</v>
      </c>
      <c r="S7" s="6">
        <v>1045</v>
      </c>
    </row>
    <row r="8" spans="1:20">
      <c r="A8" t="s">
        <v>101</v>
      </c>
      <c r="B8" t="s">
        <v>131</v>
      </c>
      <c r="C8" s="6">
        <v>51</v>
      </c>
      <c r="D8" s="6">
        <v>12</v>
      </c>
      <c r="E8" s="6">
        <v>2</v>
      </c>
      <c r="F8" s="6">
        <v>16</v>
      </c>
      <c r="G8" s="6">
        <v>21</v>
      </c>
      <c r="H8" s="6">
        <v>19</v>
      </c>
      <c r="I8" s="6">
        <v>21</v>
      </c>
      <c r="J8" s="6">
        <v>26</v>
      </c>
      <c r="K8" s="6">
        <v>4</v>
      </c>
      <c r="L8" s="6">
        <v>149</v>
      </c>
      <c r="M8" s="6">
        <v>296</v>
      </c>
      <c r="N8" s="6">
        <v>20</v>
      </c>
      <c r="O8" s="6">
        <v>59</v>
      </c>
      <c r="P8" s="6">
        <v>31</v>
      </c>
      <c r="Q8" s="6">
        <v>42</v>
      </c>
      <c r="R8" s="6">
        <v>76</v>
      </c>
      <c r="S8" s="6">
        <v>184</v>
      </c>
    </row>
    <row r="9" spans="1:20">
      <c r="A9" t="s">
        <v>101</v>
      </c>
      <c r="B9" t="s">
        <v>132</v>
      </c>
      <c r="C9" s="6">
        <v>47</v>
      </c>
      <c r="D9" s="6">
        <v>30</v>
      </c>
      <c r="E9" s="6">
        <v>10</v>
      </c>
      <c r="F9" s="6">
        <v>23</v>
      </c>
      <c r="G9" s="6">
        <v>45</v>
      </c>
      <c r="H9" s="6">
        <v>20</v>
      </c>
      <c r="I9" s="6">
        <v>24</v>
      </c>
      <c r="J9" s="6">
        <v>26</v>
      </c>
      <c r="K9" s="6">
        <v>9</v>
      </c>
      <c r="L9" s="6">
        <v>344</v>
      </c>
      <c r="M9" s="6">
        <v>193</v>
      </c>
      <c r="N9" s="6">
        <v>9</v>
      </c>
      <c r="O9" s="6">
        <v>9</v>
      </c>
      <c r="P9" s="6">
        <v>15</v>
      </c>
      <c r="Q9" s="6">
        <v>11</v>
      </c>
      <c r="R9" s="6">
        <v>257</v>
      </c>
      <c r="S9" s="6">
        <v>143</v>
      </c>
    </row>
    <row r="10" spans="1:20">
      <c r="A10" t="s">
        <v>102</v>
      </c>
      <c r="B10" t="s">
        <v>133</v>
      </c>
      <c r="C10" s="6">
        <v>713</v>
      </c>
      <c r="D10" s="6">
        <v>315</v>
      </c>
      <c r="E10" s="6">
        <v>299</v>
      </c>
      <c r="F10" s="6">
        <v>28</v>
      </c>
      <c r="G10" s="6">
        <v>445</v>
      </c>
      <c r="H10" s="6">
        <v>127</v>
      </c>
      <c r="I10" s="6">
        <v>297</v>
      </c>
      <c r="J10" s="6">
        <v>12</v>
      </c>
      <c r="K10" s="6">
        <v>15</v>
      </c>
      <c r="L10" s="6">
        <v>2319</v>
      </c>
      <c r="M10" s="6">
        <v>2069</v>
      </c>
      <c r="N10" s="6">
        <v>999</v>
      </c>
      <c r="O10" s="6">
        <v>3141</v>
      </c>
      <c r="P10" s="6">
        <v>663</v>
      </c>
      <c r="Q10" s="6">
        <v>2148</v>
      </c>
      <c r="R10" s="6">
        <v>37</v>
      </c>
      <c r="S10" s="6">
        <v>2660</v>
      </c>
    </row>
    <row r="11" spans="1:20">
      <c r="A11" t="s">
        <v>102</v>
      </c>
      <c r="B11" t="s">
        <v>134</v>
      </c>
      <c r="C11" s="6">
        <v>67</v>
      </c>
      <c r="D11" s="6">
        <v>2</v>
      </c>
      <c r="E11" s="6"/>
      <c r="F11" s="6">
        <v>4</v>
      </c>
      <c r="G11" s="6">
        <v>239</v>
      </c>
      <c r="H11" s="6">
        <v>19</v>
      </c>
      <c r="I11" s="6">
        <v>11</v>
      </c>
      <c r="J11" s="6">
        <v>1</v>
      </c>
      <c r="K11" s="6"/>
      <c r="L11" s="6">
        <v>128</v>
      </c>
      <c r="M11" s="6">
        <v>26</v>
      </c>
      <c r="N11" s="6">
        <v>31</v>
      </c>
      <c r="O11" s="6">
        <v>40</v>
      </c>
      <c r="P11" s="6">
        <v>38</v>
      </c>
      <c r="Q11" s="6">
        <v>19</v>
      </c>
      <c r="R11" s="6">
        <v>1</v>
      </c>
      <c r="S11" s="6">
        <v>109</v>
      </c>
    </row>
    <row r="12" spans="1:20">
      <c r="A12" t="s">
        <v>102</v>
      </c>
      <c r="B12" t="s">
        <v>135</v>
      </c>
      <c r="C12" s="6">
        <v>4</v>
      </c>
      <c r="D12" s="6">
        <v>3</v>
      </c>
      <c r="E12" s="6"/>
      <c r="F12" s="6">
        <v>1</v>
      </c>
      <c r="G12" s="6">
        <v>127</v>
      </c>
      <c r="H12" s="6">
        <v>9</v>
      </c>
      <c r="I12" s="6"/>
      <c r="J12" s="6"/>
      <c r="K12" s="6">
        <v>1</v>
      </c>
      <c r="L12" s="6">
        <v>10</v>
      </c>
      <c r="M12" s="6"/>
      <c r="N12" s="6">
        <v>1</v>
      </c>
      <c r="O12" s="6"/>
      <c r="P12" s="6">
        <v>2</v>
      </c>
      <c r="Q12" s="6"/>
      <c r="R12" s="6"/>
      <c r="S12" s="6">
        <v>4</v>
      </c>
    </row>
    <row r="13" spans="1:20">
      <c r="A13" t="s">
        <v>102</v>
      </c>
      <c r="B13" t="s">
        <v>136</v>
      </c>
      <c r="C13" s="6">
        <v>7</v>
      </c>
      <c r="D13" s="6"/>
      <c r="E13" s="6"/>
      <c r="F13" s="6"/>
      <c r="G13" s="6">
        <v>23</v>
      </c>
      <c r="H13" s="6">
        <v>6</v>
      </c>
      <c r="I13" s="6">
        <v>1</v>
      </c>
      <c r="J13" s="6"/>
      <c r="K13" s="6"/>
      <c r="L13" s="6">
        <v>4</v>
      </c>
      <c r="M13" s="6">
        <v>1</v>
      </c>
      <c r="N13" s="6">
        <v>1</v>
      </c>
      <c r="O13" s="6"/>
      <c r="P13" s="6">
        <v>1</v>
      </c>
      <c r="Q13" s="6"/>
      <c r="R13" s="6"/>
      <c r="S13" s="6">
        <v>4</v>
      </c>
    </row>
    <row r="14" spans="1:20">
      <c r="A14" t="s">
        <v>103</v>
      </c>
      <c r="B14" t="s">
        <v>137</v>
      </c>
      <c r="C14" s="6">
        <v>3082</v>
      </c>
      <c r="D14" s="6">
        <v>1565</v>
      </c>
      <c r="E14" s="6">
        <v>858</v>
      </c>
      <c r="F14" s="6">
        <v>352</v>
      </c>
      <c r="G14" s="6">
        <v>1322</v>
      </c>
      <c r="H14" s="6">
        <v>175</v>
      </c>
      <c r="I14" s="6">
        <v>1332</v>
      </c>
      <c r="J14" s="6">
        <v>10</v>
      </c>
      <c r="K14" s="6">
        <v>70</v>
      </c>
      <c r="L14" s="6">
        <v>4380</v>
      </c>
      <c r="M14" s="6">
        <v>2884</v>
      </c>
      <c r="N14" s="6">
        <v>3247</v>
      </c>
      <c r="O14" s="6">
        <v>7072</v>
      </c>
      <c r="P14" s="6">
        <v>1085</v>
      </c>
      <c r="Q14" s="6">
        <v>5705</v>
      </c>
      <c r="R14" s="6">
        <v>58</v>
      </c>
      <c r="S14" s="6">
        <v>8008</v>
      </c>
    </row>
    <row r="15" spans="1:20">
      <c r="A15" t="s">
        <v>103</v>
      </c>
      <c r="B15" t="s">
        <v>138</v>
      </c>
      <c r="C15" s="6">
        <v>568</v>
      </c>
      <c r="D15" s="6">
        <v>20</v>
      </c>
      <c r="E15" s="6">
        <v>2</v>
      </c>
      <c r="F15" s="6">
        <v>54</v>
      </c>
      <c r="G15" s="6">
        <v>1007</v>
      </c>
      <c r="H15" s="6">
        <v>63</v>
      </c>
      <c r="I15" s="6">
        <v>39</v>
      </c>
      <c r="J15" s="6">
        <v>15</v>
      </c>
      <c r="K15" s="6">
        <v>7</v>
      </c>
      <c r="L15" s="6">
        <v>376</v>
      </c>
      <c r="M15" s="6">
        <v>10</v>
      </c>
      <c r="N15" s="6">
        <v>58</v>
      </c>
      <c r="O15" s="6">
        <v>65</v>
      </c>
      <c r="P15" s="6">
        <v>90</v>
      </c>
      <c r="Q15" s="6">
        <v>22</v>
      </c>
      <c r="R15" s="6">
        <v>3</v>
      </c>
      <c r="S15" s="6">
        <v>253</v>
      </c>
    </row>
    <row r="16" spans="1:20">
      <c r="A16" t="s">
        <v>103</v>
      </c>
      <c r="B16" t="s">
        <v>139</v>
      </c>
      <c r="C16" s="6">
        <v>202</v>
      </c>
      <c r="D16" s="6">
        <v>4</v>
      </c>
      <c r="E16" s="6"/>
      <c r="F16" s="6">
        <v>16</v>
      </c>
      <c r="G16" s="6">
        <v>267</v>
      </c>
      <c r="H16" s="6">
        <v>3</v>
      </c>
      <c r="I16" s="6">
        <v>3</v>
      </c>
      <c r="J16" s="6">
        <v>2</v>
      </c>
      <c r="K16" s="6"/>
      <c r="L16" s="6">
        <v>48</v>
      </c>
      <c r="M16" s="6">
        <v>1</v>
      </c>
      <c r="N16" s="6"/>
      <c r="O16" s="6">
        <v>1</v>
      </c>
      <c r="P16" s="6">
        <v>2</v>
      </c>
      <c r="Q16" s="6"/>
      <c r="R16" s="6"/>
      <c r="S16" s="6">
        <v>31</v>
      </c>
    </row>
    <row r="17" spans="1:19">
      <c r="A17" t="s">
        <v>103</v>
      </c>
      <c r="B17" t="s">
        <v>140</v>
      </c>
      <c r="C17" s="6">
        <v>102</v>
      </c>
      <c r="D17" s="6">
        <v>4</v>
      </c>
      <c r="E17" s="6"/>
      <c r="F17" s="6">
        <v>14</v>
      </c>
      <c r="G17" s="6">
        <v>19</v>
      </c>
      <c r="H17" s="6">
        <v>1</v>
      </c>
      <c r="I17" s="6"/>
      <c r="J17" s="6"/>
      <c r="K17" s="6"/>
      <c r="L17" s="6">
        <v>28</v>
      </c>
      <c r="M17" s="6">
        <v>2</v>
      </c>
      <c r="N17" s="6">
        <v>1</v>
      </c>
      <c r="O17" s="6"/>
      <c r="P17" s="6">
        <v>1</v>
      </c>
      <c r="Q17" s="6"/>
      <c r="R17" s="6"/>
      <c r="S17" s="6">
        <v>8</v>
      </c>
    </row>
    <row r="18" spans="1:19">
      <c r="A18" t="s">
        <v>104</v>
      </c>
      <c r="B18" t="s">
        <v>141</v>
      </c>
      <c r="C18" s="6">
        <v>3747</v>
      </c>
      <c r="D18" s="6">
        <v>713</v>
      </c>
      <c r="E18" s="6">
        <v>1347</v>
      </c>
      <c r="F18" s="6">
        <v>148</v>
      </c>
      <c r="G18" s="6">
        <v>609</v>
      </c>
      <c r="H18" s="6">
        <v>388</v>
      </c>
      <c r="I18" s="6">
        <v>535</v>
      </c>
      <c r="J18" s="6">
        <v>67</v>
      </c>
      <c r="K18" s="6">
        <v>155</v>
      </c>
      <c r="L18" s="6">
        <v>4149</v>
      </c>
      <c r="M18" s="6">
        <v>376</v>
      </c>
      <c r="N18" s="6">
        <v>1709</v>
      </c>
      <c r="O18" s="6">
        <v>10864</v>
      </c>
      <c r="P18" s="6">
        <v>853</v>
      </c>
      <c r="Q18" s="6">
        <v>3803</v>
      </c>
      <c r="R18" s="6">
        <v>16</v>
      </c>
      <c r="S18" s="6">
        <v>4294</v>
      </c>
    </row>
    <row r="19" spans="1:19">
      <c r="A19" t="s">
        <v>104</v>
      </c>
      <c r="B19" t="s">
        <v>142</v>
      </c>
      <c r="C19" s="6">
        <v>260</v>
      </c>
      <c r="D19" s="6">
        <v>3</v>
      </c>
      <c r="E19" s="6">
        <v>4</v>
      </c>
      <c r="F19" s="6">
        <v>20</v>
      </c>
      <c r="G19" s="6">
        <v>560</v>
      </c>
      <c r="H19" s="6">
        <v>68</v>
      </c>
      <c r="I19" s="6">
        <v>26</v>
      </c>
      <c r="J19" s="6">
        <v>10</v>
      </c>
      <c r="K19" s="6">
        <v>1</v>
      </c>
      <c r="L19" s="6">
        <v>196</v>
      </c>
      <c r="M19" s="6">
        <v>14</v>
      </c>
      <c r="N19" s="6">
        <v>9</v>
      </c>
      <c r="O19" s="6">
        <v>51</v>
      </c>
      <c r="P19" s="6">
        <v>26</v>
      </c>
      <c r="Q19" s="6">
        <v>29</v>
      </c>
      <c r="R19" s="6"/>
      <c r="S19" s="6">
        <v>215</v>
      </c>
    </row>
    <row r="20" spans="1:19">
      <c r="A20" t="s">
        <v>104</v>
      </c>
      <c r="B20" t="s">
        <v>143</v>
      </c>
      <c r="C20" s="6">
        <v>28</v>
      </c>
      <c r="D20" s="6">
        <v>3</v>
      </c>
      <c r="E20" s="6"/>
      <c r="F20" s="6">
        <v>2</v>
      </c>
      <c r="G20" s="6">
        <v>258</v>
      </c>
      <c r="H20" s="6">
        <v>5</v>
      </c>
      <c r="I20" s="6">
        <v>4</v>
      </c>
      <c r="J20" s="6">
        <v>3</v>
      </c>
      <c r="K20" s="6"/>
      <c r="L20" s="6">
        <v>28</v>
      </c>
      <c r="M20" s="6">
        <v>1</v>
      </c>
      <c r="N20" s="6"/>
      <c r="O20" s="6"/>
      <c r="P20" s="6">
        <v>6</v>
      </c>
      <c r="Q20" s="6"/>
      <c r="R20" s="6"/>
      <c r="S20" s="6">
        <v>26</v>
      </c>
    </row>
    <row r="21" spans="1:19">
      <c r="A21" t="s">
        <v>104</v>
      </c>
      <c r="B21" t="s">
        <v>144</v>
      </c>
      <c r="C21" s="6">
        <v>36</v>
      </c>
      <c r="D21" s="6">
        <v>1</v>
      </c>
      <c r="E21" s="6"/>
      <c r="F21" s="6">
        <v>2</v>
      </c>
      <c r="G21" s="6">
        <v>6</v>
      </c>
      <c r="H21" s="6">
        <v>1</v>
      </c>
      <c r="I21" s="6">
        <v>2</v>
      </c>
      <c r="J21" s="6">
        <v>2</v>
      </c>
      <c r="K21" s="6"/>
      <c r="L21" s="6">
        <v>12</v>
      </c>
      <c r="M21" s="6">
        <v>1</v>
      </c>
      <c r="N21" s="6">
        <v>1</v>
      </c>
      <c r="O21" s="6"/>
      <c r="P21" s="6"/>
      <c r="Q21" s="6"/>
      <c r="R21" s="6"/>
      <c r="S21" s="6">
        <v>9</v>
      </c>
    </row>
    <row r="22" spans="1:19">
      <c r="A22" t="s">
        <v>105</v>
      </c>
      <c r="B22" t="s">
        <v>145</v>
      </c>
      <c r="C22" s="6">
        <v>2004</v>
      </c>
      <c r="D22" s="6">
        <v>67</v>
      </c>
      <c r="E22" s="6">
        <v>708</v>
      </c>
      <c r="F22" s="6">
        <v>167</v>
      </c>
      <c r="G22" s="6">
        <v>960</v>
      </c>
      <c r="H22" s="6">
        <v>386</v>
      </c>
      <c r="I22" s="6">
        <v>738</v>
      </c>
      <c r="J22" s="6">
        <v>103</v>
      </c>
      <c r="K22" s="6">
        <v>37</v>
      </c>
      <c r="L22" s="6">
        <v>2415</v>
      </c>
      <c r="M22" s="6">
        <v>638</v>
      </c>
      <c r="N22" s="6">
        <v>1038</v>
      </c>
      <c r="O22" s="6">
        <v>6031</v>
      </c>
      <c r="P22" s="6">
        <v>521</v>
      </c>
      <c r="Q22" s="6">
        <v>2667</v>
      </c>
      <c r="R22" s="6">
        <v>32</v>
      </c>
      <c r="S22" s="6">
        <v>3695</v>
      </c>
    </row>
    <row r="23" spans="1:19">
      <c r="A23" t="s">
        <v>105</v>
      </c>
      <c r="B23" t="s">
        <v>146</v>
      </c>
      <c r="C23" s="6">
        <v>813</v>
      </c>
      <c r="D23" s="6">
        <v>4</v>
      </c>
      <c r="E23" s="6">
        <v>2</v>
      </c>
      <c r="F23" s="6">
        <v>51</v>
      </c>
      <c r="G23" s="6">
        <v>151</v>
      </c>
      <c r="H23" s="6">
        <v>336</v>
      </c>
      <c r="I23" s="6">
        <v>99</v>
      </c>
      <c r="J23" s="6">
        <v>42</v>
      </c>
      <c r="K23" s="6">
        <v>3</v>
      </c>
      <c r="L23" s="6">
        <v>172</v>
      </c>
      <c r="M23" s="6">
        <v>36</v>
      </c>
      <c r="N23" s="6">
        <v>24</v>
      </c>
      <c r="O23" s="6">
        <v>77</v>
      </c>
      <c r="P23" s="6">
        <v>59</v>
      </c>
      <c r="Q23" s="6">
        <v>63</v>
      </c>
      <c r="R23" s="6"/>
      <c r="S23" s="6">
        <v>269</v>
      </c>
    </row>
    <row r="24" spans="1:19">
      <c r="A24" t="s">
        <v>105</v>
      </c>
      <c r="B24" t="s">
        <v>147</v>
      </c>
      <c r="C24" s="6">
        <v>19</v>
      </c>
      <c r="D24" s="6">
        <v>3</v>
      </c>
      <c r="E24" s="6"/>
      <c r="F24" s="6">
        <v>4</v>
      </c>
      <c r="G24" s="6">
        <v>5</v>
      </c>
      <c r="H24" s="6">
        <v>47</v>
      </c>
      <c r="I24" s="6">
        <v>26</v>
      </c>
      <c r="J24" s="6">
        <v>5</v>
      </c>
      <c r="K24" s="6">
        <v>3</v>
      </c>
      <c r="L24" s="6">
        <v>27</v>
      </c>
      <c r="M24" s="6">
        <v>2</v>
      </c>
      <c r="N24" s="6">
        <v>2</v>
      </c>
      <c r="O24" s="6">
        <v>3</v>
      </c>
      <c r="P24" s="6">
        <v>7</v>
      </c>
      <c r="Q24" s="6">
        <v>4</v>
      </c>
      <c r="R24" s="6">
        <v>2</v>
      </c>
      <c r="S24" s="6">
        <v>25</v>
      </c>
    </row>
    <row r="25" spans="1:19">
      <c r="A25" t="s">
        <v>105</v>
      </c>
      <c r="B25" t="s">
        <v>148</v>
      </c>
      <c r="C25" s="6">
        <v>11</v>
      </c>
      <c r="D25" s="6">
        <v>5</v>
      </c>
      <c r="E25" s="6">
        <v>1</v>
      </c>
      <c r="F25" s="6">
        <v>3</v>
      </c>
      <c r="G25" s="6">
        <v>19</v>
      </c>
      <c r="H25" s="6">
        <v>147</v>
      </c>
      <c r="I25" s="6">
        <v>21</v>
      </c>
      <c r="J25" s="6">
        <v>5</v>
      </c>
      <c r="K25" s="6">
        <v>1</v>
      </c>
      <c r="L25" s="6">
        <v>30</v>
      </c>
      <c r="M25" s="6">
        <v>2</v>
      </c>
      <c r="N25" s="6"/>
      <c r="O25" s="6"/>
      <c r="P25" s="6"/>
      <c r="Q25" s="6"/>
      <c r="R25" s="6"/>
      <c r="S25" s="6">
        <v>10</v>
      </c>
    </row>
    <row r="26" spans="1:19">
      <c r="A26" t="s">
        <v>106</v>
      </c>
      <c r="B26" t="s">
        <v>149</v>
      </c>
      <c r="C26" s="6">
        <v>1422</v>
      </c>
      <c r="D26" s="6">
        <v>1830</v>
      </c>
      <c r="E26" s="6">
        <v>9998</v>
      </c>
      <c r="F26" s="6">
        <v>346</v>
      </c>
      <c r="G26" s="6">
        <v>383</v>
      </c>
      <c r="H26" s="6">
        <v>795</v>
      </c>
      <c r="I26" s="6">
        <v>4302</v>
      </c>
      <c r="J26" s="6">
        <v>219</v>
      </c>
      <c r="K26" s="6">
        <v>690</v>
      </c>
      <c r="L26" s="6">
        <v>16274</v>
      </c>
      <c r="M26" s="6">
        <v>703</v>
      </c>
      <c r="N26" s="6">
        <v>5083</v>
      </c>
      <c r="O26" s="6">
        <v>17464</v>
      </c>
      <c r="P26" s="6">
        <v>1739</v>
      </c>
      <c r="Q26" s="6">
        <v>5022</v>
      </c>
      <c r="R26" s="6">
        <v>258</v>
      </c>
      <c r="S26" s="6">
        <v>13176</v>
      </c>
    </row>
    <row r="27" spans="1:19">
      <c r="A27" t="s">
        <v>106</v>
      </c>
      <c r="B27" t="s">
        <v>150</v>
      </c>
      <c r="C27" s="6">
        <v>80</v>
      </c>
      <c r="D27" s="6">
        <v>61</v>
      </c>
      <c r="E27" s="6">
        <v>195</v>
      </c>
      <c r="F27" s="6">
        <v>40</v>
      </c>
      <c r="G27" s="6">
        <v>17</v>
      </c>
      <c r="H27" s="6">
        <v>37</v>
      </c>
      <c r="I27" s="6">
        <v>135</v>
      </c>
      <c r="J27" s="6">
        <v>84</v>
      </c>
      <c r="K27" s="6">
        <v>67</v>
      </c>
      <c r="L27" s="6">
        <v>628</v>
      </c>
      <c r="M27" s="6">
        <v>60</v>
      </c>
      <c r="N27" s="6">
        <v>311</v>
      </c>
      <c r="O27" s="6">
        <v>360</v>
      </c>
      <c r="P27" s="6">
        <v>143</v>
      </c>
      <c r="Q27" s="6">
        <v>234</v>
      </c>
      <c r="R27" s="6">
        <v>83</v>
      </c>
      <c r="S27" s="6">
        <v>1120</v>
      </c>
    </row>
    <row r="28" spans="1:19">
      <c r="A28" t="s">
        <v>106</v>
      </c>
      <c r="B28" t="s">
        <v>151</v>
      </c>
      <c r="C28" s="6">
        <v>13</v>
      </c>
      <c r="D28" s="6">
        <v>8</v>
      </c>
      <c r="E28" s="6">
        <v>59</v>
      </c>
      <c r="F28" s="6">
        <v>4</v>
      </c>
      <c r="G28" s="6">
        <v>3</v>
      </c>
      <c r="H28" s="6">
        <v>1</v>
      </c>
      <c r="I28" s="6">
        <v>16</v>
      </c>
      <c r="J28" s="6">
        <v>8</v>
      </c>
      <c r="K28" s="6">
        <v>9</v>
      </c>
      <c r="L28" s="6">
        <v>75</v>
      </c>
      <c r="M28" s="6">
        <v>13</v>
      </c>
      <c r="N28" s="6">
        <v>26</v>
      </c>
      <c r="O28" s="6">
        <v>37</v>
      </c>
      <c r="P28" s="6">
        <v>14</v>
      </c>
      <c r="Q28" s="6">
        <v>17</v>
      </c>
      <c r="R28" s="6">
        <v>16</v>
      </c>
      <c r="S28" s="6">
        <v>167</v>
      </c>
    </row>
    <row r="29" spans="1:19">
      <c r="A29" t="s">
        <v>106</v>
      </c>
      <c r="B29" t="s">
        <v>152</v>
      </c>
      <c r="C29" s="6">
        <v>24</v>
      </c>
      <c r="D29" s="6">
        <v>6</v>
      </c>
      <c r="E29" s="6">
        <v>52</v>
      </c>
      <c r="F29" s="6">
        <v>7</v>
      </c>
      <c r="G29" s="6"/>
      <c r="H29" s="6">
        <v>1</v>
      </c>
      <c r="I29" s="6">
        <v>3</v>
      </c>
      <c r="J29" s="6">
        <v>8</v>
      </c>
      <c r="K29" s="6">
        <v>9</v>
      </c>
      <c r="L29" s="6">
        <v>31</v>
      </c>
      <c r="M29" s="6">
        <v>3</v>
      </c>
      <c r="N29" s="6">
        <v>28</v>
      </c>
      <c r="O29" s="6">
        <v>23</v>
      </c>
      <c r="P29" s="6">
        <v>12</v>
      </c>
      <c r="Q29" s="6">
        <v>8</v>
      </c>
      <c r="R29" s="6">
        <v>9</v>
      </c>
      <c r="S29" s="6">
        <v>114</v>
      </c>
    </row>
    <row r="30" spans="1:19">
      <c r="A30" t="s">
        <v>107</v>
      </c>
      <c r="B30" t="s">
        <v>153</v>
      </c>
      <c r="C30" s="6">
        <v>268</v>
      </c>
      <c r="D30" s="6">
        <v>4</v>
      </c>
      <c r="E30" s="6">
        <v>71</v>
      </c>
      <c r="F30" s="6">
        <v>14</v>
      </c>
      <c r="G30" s="6">
        <v>43</v>
      </c>
      <c r="H30" s="6">
        <v>21</v>
      </c>
      <c r="I30" s="6">
        <v>150</v>
      </c>
      <c r="J30" s="6">
        <v>5</v>
      </c>
      <c r="K30" s="6">
        <v>9</v>
      </c>
      <c r="L30" s="6">
        <v>511</v>
      </c>
      <c r="M30" s="6">
        <v>39</v>
      </c>
      <c r="N30" s="6">
        <v>162</v>
      </c>
      <c r="O30" s="6">
        <v>1594</v>
      </c>
      <c r="P30" s="6">
        <v>296</v>
      </c>
      <c r="Q30" s="6">
        <v>889</v>
      </c>
      <c r="R30" s="6">
        <v>13</v>
      </c>
      <c r="S30" s="6">
        <v>1223</v>
      </c>
    </row>
    <row r="31" spans="1:19">
      <c r="A31" t="s">
        <v>107</v>
      </c>
      <c r="B31" t="s">
        <v>154</v>
      </c>
      <c r="C31" s="6">
        <v>39</v>
      </c>
      <c r="D31" s="6">
        <v>2</v>
      </c>
      <c r="E31" s="6"/>
      <c r="F31" s="6">
        <v>24</v>
      </c>
      <c r="G31" s="6">
        <v>14</v>
      </c>
      <c r="H31" s="6">
        <v>34</v>
      </c>
      <c r="I31" s="6">
        <v>35</v>
      </c>
      <c r="J31" s="6">
        <v>23</v>
      </c>
      <c r="K31" s="6">
        <v>12</v>
      </c>
      <c r="L31" s="6">
        <v>169</v>
      </c>
      <c r="M31" s="6">
        <v>5</v>
      </c>
      <c r="N31" s="6">
        <v>14</v>
      </c>
      <c r="O31" s="6">
        <v>38</v>
      </c>
      <c r="P31" s="6">
        <v>91</v>
      </c>
      <c r="Q31" s="6">
        <v>73</v>
      </c>
      <c r="R31" s="6">
        <v>2</v>
      </c>
      <c r="S31" s="6">
        <v>121</v>
      </c>
    </row>
    <row r="32" spans="1:19">
      <c r="A32" t="s">
        <v>107</v>
      </c>
      <c r="B32" t="s">
        <v>155</v>
      </c>
      <c r="C32" s="6">
        <v>12</v>
      </c>
      <c r="D32" s="6">
        <v>1</v>
      </c>
      <c r="E32" s="6"/>
      <c r="F32" s="6">
        <v>4</v>
      </c>
      <c r="G32" s="6">
        <v>2</v>
      </c>
      <c r="H32" s="6">
        <v>7</v>
      </c>
      <c r="I32" s="6">
        <v>6</v>
      </c>
      <c r="J32" s="6">
        <v>10</v>
      </c>
      <c r="K32" s="6">
        <v>5</v>
      </c>
      <c r="L32" s="6">
        <v>49</v>
      </c>
      <c r="M32" s="6"/>
      <c r="N32" s="6"/>
      <c r="O32" s="6">
        <v>2</v>
      </c>
      <c r="P32" s="6">
        <v>18</v>
      </c>
      <c r="Q32" s="6">
        <v>8</v>
      </c>
      <c r="R32" s="6"/>
      <c r="S32" s="6">
        <v>13</v>
      </c>
    </row>
    <row r="33" spans="1:19">
      <c r="A33" t="s">
        <v>107</v>
      </c>
      <c r="B33" t="s">
        <v>156</v>
      </c>
      <c r="C33" s="6">
        <v>4</v>
      </c>
      <c r="D33" s="6">
        <v>5</v>
      </c>
      <c r="E33" s="6"/>
      <c r="F33" s="6">
        <v>11</v>
      </c>
      <c r="G33" s="6">
        <v>1</v>
      </c>
      <c r="H33" s="6">
        <v>5</v>
      </c>
      <c r="I33" s="6">
        <v>2</v>
      </c>
      <c r="J33" s="6">
        <v>1</v>
      </c>
      <c r="K33" s="6">
        <v>3</v>
      </c>
      <c r="L33" s="6">
        <v>85</v>
      </c>
      <c r="M33" s="6"/>
      <c r="N33" s="6">
        <v>1</v>
      </c>
      <c r="O33" s="6">
        <v>1</v>
      </c>
      <c r="P33" s="6">
        <v>14</v>
      </c>
      <c r="Q33" s="6"/>
      <c r="R33" s="6"/>
      <c r="S33" s="6">
        <v>3</v>
      </c>
    </row>
    <row r="34" spans="1:19">
      <c r="A34" t="s">
        <v>108</v>
      </c>
      <c r="B34" t="s">
        <v>157</v>
      </c>
      <c r="C34" s="6">
        <v>4466</v>
      </c>
      <c r="D34" s="6">
        <v>26489</v>
      </c>
      <c r="E34" s="6">
        <v>4063</v>
      </c>
      <c r="F34" s="6">
        <v>2722</v>
      </c>
      <c r="G34" s="6">
        <v>3577</v>
      </c>
      <c r="H34" s="6">
        <v>4485</v>
      </c>
      <c r="I34" s="6">
        <v>11678</v>
      </c>
      <c r="J34" s="6">
        <v>2266</v>
      </c>
      <c r="K34" s="6">
        <v>686</v>
      </c>
      <c r="L34" s="6">
        <v>22812</v>
      </c>
      <c r="M34" s="6">
        <v>3156</v>
      </c>
      <c r="N34" s="6">
        <v>8298</v>
      </c>
      <c r="O34" s="6">
        <v>18216</v>
      </c>
      <c r="P34" s="6">
        <v>2820</v>
      </c>
      <c r="Q34" s="6">
        <v>6512</v>
      </c>
      <c r="R34" s="6">
        <v>305</v>
      </c>
      <c r="S34" s="6">
        <v>13501</v>
      </c>
    </row>
    <row r="35" spans="1:19">
      <c r="A35" t="s">
        <v>108</v>
      </c>
      <c r="B35" t="s">
        <v>158</v>
      </c>
      <c r="C35" s="6">
        <v>1017</v>
      </c>
      <c r="D35" s="6">
        <v>1755</v>
      </c>
      <c r="E35" s="6">
        <v>285</v>
      </c>
      <c r="F35" s="6">
        <v>1330</v>
      </c>
      <c r="G35" s="6">
        <v>1618</v>
      </c>
      <c r="H35" s="6">
        <v>1176</v>
      </c>
      <c r="I35" s="6">
        <v>1258</v>
      </c>
      <c r="J35" s="6">
        <v>1233</v>
      </c>
      <c r="K35" s="6">
        <v>147</v>
      </c>
      <c r="L35" s="6">
        <v>3653</v>
      </c>
      <c r="M35" s="6">
        <v>58</v>
      </c>
      <c r="N35" s="6">
        <v>121</v>
      </c>
      <c r="O35" s="6">
        <v>231</v>
      </c>
      <c r="P35" s="6">
        <v>131</v>
      </c>
      <c r="Q35" s="6">
        <v>147</v>
      </c>
      <c r="R35" s="6">
        <v>28</v>
      </c>
      <c r="S35" s="6">
        <v>867</v>
      </c>
    </row>
    <row r="36" spans="1:19">
      <c r="A36" t="s">
        <v>108</v>
      </c>
      <c r="B36" t="s">
        <v>159</v>
      </c>
      <c r="C36" s="6">
        <v>69</v>
      </c>
      <c r="D36" s="6">
        <v>170</v>
      </c>
      <c r="E36" s="6">
        <v>24</v>
      </c>
      <c r="F36" s="6">
        <v>104</v>
      </c>
      <c r="G36" s="6">
        <v>129</v>
      </c>
      <c r="H36" s="6">
        <v>54</v>
      </c>
      <c r="I36" s="6">
        <v>50</v>
      </c>
      <c r="J36" s="6">
        <v>95</v>
      </c>
      <c r="K36" s="6">
        <v>23</v>
      </c>
      <c r="L36" s="6">
        <v>292</v>
      </c>
      <c r="M36" s="6">
        <v>3</v>
      </c>
      <c r="N36" s="6">
        <v>6</v>
      </c>
      <c r="O36" s="6">
        <v>15</v>
      </c>
      <c r="P36" s="6">
        <v>4</v>
      </c>
      <c r="Q36" s="6">
        <v>2</v>
      </c>
      <c r="R36" s="6"/>
      <c r="S36" s="6">
        <v>99</v>
      </c>
    </row>
    <row r="37" spans="1:19">
      <c r="A37" t="s">
        <v>108</v>
      </c>
      <c r="B37" t="s">
        <v>160</v>
      </c>
      <c r="C37" s="6">
        <v>160</v>
      </c>
      <c r="D37" s="6">
        <v>419</v>
      </c>
      <c r="E37" s="6">
        <v>54</v>
      </c>
      <c r="F37" s="6">
        <v>246</v>
      </c>
      <c r="G37" s="6">
        <v>133</v>
      </c>
      <c r="H37" s="6">
        <v>110</v>
      </c>
      <c r="I37" s="6">
        <v>78</v>
      </c>
      <c r="J37" s="6">
        <v>179</v>
      </c>
      <c r="K37" s="6">
        <v>54</v>
      </c>
      <c r="L37" s="6">
        <v>643</v>
      </c>
      <c r="M37" s="6">
        <v>4</v>
      </c>
      <c r="N37" s="6">
        <v>9</v>
      </c>
      <c r="O37" s="6">
        <v>6</v>
      </c>
      <c r="P37" s="6">
        <v>6</v>
      </c>
      <c r="Q37" s="6">
        <v>1</v>
      </c>
      <c r="R37" s="6">
        <v>1</v>
      </c>
      <c r="S37" s="6">
        <v>84</v>
      </c>
    </row>
    <row r="38" spans="1:19">
      <c r="A38" t="s">
        <v>109</v>
      </c>
      <c r="B38" t="s">
        <v>161</v>
      </c>
      <c r="C38" s="6">
        <v>2369</v>
      </c>
      <c r="D38" s="6">
        <v>1169</v>
      </c>
      <c r="E38" s="6">
        <v>2360</v>
      </c>
      <c r="F38" s="6">
        <v>482</v>
      </c>
      <c r="G38" s="6">
        <v>682</v>
      </c>
      <c r="H38" s="6">
        <v>2420</v>
      </c>
      <c r="I38" s="6">
        <v>2770</v>
      </c>
      <c r="J38" s="6">
        <v>415</v>
      </c>
      <c r="K38" s="6">
        <v>566</v>
      </c>
      <c r="L38" s="6">
        <v>6836</v>
      </c>
      <c r="M38" s="6">
        <v>236</v>
      </c>
      <c r="N38" s="6">
        <v>3064</v>
      </c>
      <c r="O38" s="6">
        <v>10806</v>
      </c>
      <c r="P38" s="6">
        <v>928</v>
      </c>
      <c r="Q38" s="6">
        <v>3304</v>
      </c>
      <c r="R38" s="6">
        <v>132</v>
      </c>
      <c r="S38" s="6">
        <v>6421</v>
      </c>
    </row>
    <row r="39" spans="1:19">
      <c r="A39" t="s">
        <v>109</v>
      </c>
      <c r="B39" t="s">
        <v>162</v>
      </c>
      <c r="C39" s="6">
        <v>559</v>
      </c>
      <c r="D39" s="6">
        <v>588</v>
      </c>
      <c r="E39" s="6">
        <v>389</v>
      </c>
      <c r="F39" s="6">
        <v>181</v>
      </c>
      <c r="G39" s="6">
        <v>937</v>
      </c>
      <c r="H39" s="6">
        <v>168</v>
      </c>
      <c r="I39" s="6">
        <v>468</v>
      </c>
      <c r="J39" s="6">
        <v>268</v>
      </c>
      <c r="K39" s="6">
        <v>400</v>
      </c>
      <c r="L39" s="6">
        <v>1406</v>
      </c>
      <c r="M39" s="6">
        <v>32</v>
      </c>
      <c r="N39" s="6">
        <v>155</v>
      </c>
      <c r="O39" s="6">
        <v>141</v>
      </c>
      <c r="P39" s="6">
        <v>68</v>
      </c>
      <c r="Q39" s="6">
        <v>98</v>
      </c>
      <c r="R39" s="6">
        <v>42</v>
      </c>
      <c r="S39" s="6">
        <v>424</v>
      </c>
    </row>
    <row r="40" spans="1:19">
      <c r="A40" t="s">
        <v>109</v>
      </c>
      <c r="B40" t="s">
        <v>163</v>
      </c>
      <c r="C40" s="6">
        <v>123</v>
      </c>
      <c r="D40" s="6">
        <v>79</v>
      </c>
      <c r="E40" s="6">
        <v>357</v>
      </c>
      <c r="F40" s="6">
        <v>32</v>
      </c>
      <c r="G40" s="6">
        <v>65</v>
      </c>
      <c r="H40" s="6">
        <v>29</v>
      </c>
      <c r="I40" s="6">
        <v>212</v>
      </c>
      <c r="J40" s="6">
        <v>60</v>
      </c>
      <c r="K40" s="6">
        <v>196</v>
      </c>
      <c r="L40" s="6">
        <v>651</v>
      </c>
      <c r="M40" s="6">
        <v>7</v>
      </c>
      <c r="N40" s="6">
        <v>6</v>
      </c>
      <c r="O40" s="6">
        <v>10</v>
      </c>
      <c r="P40" s="6">
        <v>14</v>
      </c>
      <c r="Q40" s="6"/>
      <c r="R40" s="6">
        <v>19</v>
      </c>
      <c r="S40" s="6">
        <v>115</v>
      </c>
    </row>
    <row r="41" spans="1:19">
      <c r="A41" t="s">
        <v>109</v>
      </c>
      <c r="B41" t="s">
        <v>164</v>
      </c>
      <c r="C41" s="6">
        <v>69</v>
      </c>
      <c r="D41" s="6">
        <v>86</v>
      </c>
      <c r="E41" s="6">
        <v>312</v>
      </c>
      <c r="F41" s="6">
        <v>30</v>
      </c>
      <c r="G41" s="6">
        <v>19</v>
      </c>
      <c r="H41" s="6">
        <v>44</v>
      </c>
      <c r="I41" s="6">
        <v>122</v>
      </c>
      <c r="J41" s="6">
        <v>69</v>
      </c>
      <c r="K41" s="6">
        <v>284</v>
      </c>
      <c r="L41" s="6">
        <v>443</v>
      </c>
      <c r="M41" s="6">
        <v>3</v>
      </c>
      <c r="N41" s="6">
        <v>6</v>
      </c>
      <c r="O41" s="6">
        <v>8</v>
      </c>
      <c r="P41" s="6">
        <v>9</v>
      </c>
      <c r="Q41" s="6">
        <v>3</v>
      </c>
      <c r="R41" s="6">
        <v>7</v>
      </c>
      <c r="S41" s="6">
        <v>53</v>
      </c>
    </row>
    <row r="42" spans="1:19">
      <c r="A42" t="s">
        <v>110</v>
      </c>
      <c r="B42" t="s">
        <v>165</v>
      </c>
      <c r="C42" s="6">
        <v>376</v>
      </c>
      <c r="D42" s="6">
        <v>162</v>
      </c>
      <c r="E42" s="6">
        <v>265</v>
      </c>
      <c r="F42" s="6">
        <v>134</v>
      </c>
      <c r="G42" s="6">
        <v>101</v>
      </c>
      <c r="H42" s="6">
        <v>105</v>
      </c>
      <c r="I42" s="6">
        <v>239</v>
      </c>
      <c r="J42" s="6">
        <v>45</v>
      </c>
      <c r="K42" s="6">
        <v>49</v>
      </c>
      <c r="L42" s="6">
        <v>1199</v>
      </c>
      <c r="M42" s="6">
        <v>759</v>
      </c>
      <c r="N42" s="6">
        <v>386</v>
      </c>
      <c r="O42" s="6">
        <v>1898</v>
      </c>
      <c r="P42" s="6">
        <v>860</v>
      </c>
      <c r="Q42" s="6">
        <v>785</v>
      </c>
      <c r="R42" s="6">
        <v>29</v>
      </c>
      <c r="S42" s="6">
        <v>2088</v>
      </c>
    </row>
    <row r="43" spans="1:19">
      <c r="A43" t="s">
        <v>110</v>
      </c>
      <c r="B43" t="s">
        <v>166</v>
      </c>
      <c r="C43" s="6">
        <v>49</v>
      </c>
      <c r="D43" s="6">
        <v>39</v>
      </c>
      <c r="E43" s="6">
        <v>4</v>
      </c>
      <c r="F43" s="6">
        <v>110</v>
      </c>
      <c r="G43" s="6">
        <v>34</v>
      </c>
      <c r="H43" s="6">
        <v>87</v>
      </c>
      <c r="I43" s="6">
        <v>65</v>
      </c>
      <c r="J43" s="6">
        <v>26</v>
      </c>
      <c r="K43" s="6">
        <v>48</v>
      </c>
      <c r="L43" s="6">
        <v>1010</v>
      </c>
      <c r="M43" s="6">
        <v>58</v>
      </c>
      <c r="N43" s="6">
        <v>14</v>
      </c>
      <c r="O43" s="6">
        <v>31</v>
      </c>
      <c r="P43" s="6">
        <v>156</v>
      </c>
      <c r="Q43" s="6">
        <v>38</v>
      </c>
      <c r="R43" s="6">
        <v>4</v>
      </c>
      <c r="S43" s="6">
        <v>155</v>
      </c>
    </row>
    <row r="44" spans="1:19">
      <c r="A44" t="s">
        <v>110</v>
      </c>
      <c r="B44" t="s">
        <v>167</v>
      </c>
      <c r="C44" s="6">
        <v>6</v>
      </c>
      <c r="D44" s="6">
        <v>7</v>
      </c>
      <c r="E44" s="6">
        <v>1</v>
      </c>
      <c r="F44" s="6">
        <v>22</v>
      </c>
      <c r="G44" s="6">
        <v>3</v>
      </c>
      <c r="H44" s="6">
        <v>9</v>
      </c>
      <c r="I44" s="6">
        <v>7</v>
      </c>
      <c r="J44" s="6">
        <v>7</v>
      </c>
      <c r="K44" s="6">
        <v>12</v>
      </c>
      <c r="L44" s="6">
        <v>138</v>
      </c>
      <c r="M44" s="6">
        <v>6</v>
      </c>
      <c r="N44" s="6"/>
      <c r="O44" s="6">
        <v>1</v>
      </c>
      <c r="P44" s="6">
        <v>10</v>
      </c>
      <c r="Q44" s="6"/>
      <c r="R44" s="6">
        <v>1</v>
      </c>
      <c r="S44" s="6">
        <v>11</v>
      </c>
    </row>
    <row r="45" spans="1:19">
      <c r="A45" t="s">
        <v>110</v>
      </c>
      <c r="B45" t="s">
        <v>168</v>
      </c>
      <c r="C45" s="6">
        <v>16</v>
      </c>
      <c r="D45" s="6">
        <v>29</v>
      </c>
      <c r="E45" s="6">
        <v>5</v>
      </c>
      <c r="F45" s="6">
        <v>36</v>
      </c>
      <c r="G45" s="6">
        <v>6</v>
      </c>
      <c r="H45" s="6">
        <v>7</v>
      </c>
      <c r="I45" s="6">
        <v>10</v>
      </c>
      <c r="J45" s="6">
        <v>13</v>
      </c>
      <c r="K45" s="6">
        <v>17</v>
      </c>
      <c r="L45" s="6">
        <v>161</v>
      </c>
      <c r="M45" s="6">
        <v>1</v>
      </c>
      <c r="N45" s="6"/>
      <c r="O45" s="6"/>
      <c r="P45" s="6">
        <v>1</v>
      </c>
      <c r="Q45" s="6"/>
      <c r="R45" s="6"/>
      <c r="S45" s="6">
        <v>4</v>
      </c>
    </row>
    <row r="46" spans="1:19">
      <c r="A46" t="s">
        <v>111</v>
      </c>
      <c r="B46" t="s">
        <v>169</v>
      </c>
      <c r="C46" s="6">
        <v>623</v>
      </c>
      <c r="D46" s="6">
        <v>731</v>
      </c>
      <c r="E46" s="6">
        <v>1154</v>
      </c>
      <c r="F46" s="6">
        <v>77</v>
      </c>
      <c r="G46" s="6">
        <v>212</v>
      </c>
      <c r="H46" s="6">
        <v>245</v>
      </c>
      <c r="I46" s="6">
        <v>177</v>
      </c>
      <c r="J46" s="6">
        <v>11</v>
      </c>
      <c r="K46" s="6">
        <v>11</v>
      </c>
      <c r="L46" s="6">
        <v>1878</v>
      </c>
      <c r="M46" s="6">
        <v>229</v>
      </c>
      <c r="N46" s="6">
        <v>565</v>
      </c>
      <c r="O46" s="6">
        <v>1829</v>
      </c>
      <c r="P46" s="6">
        <v>788</v>
      </c>
      <c r="Q46" s="6">
        <v>697</v>
      </c>
      <c r="R46" s="6">
        <v>12</v>
      </c>
      <c r="S46" s="6">
        <v>1247</v>
      </c>
    </row>
    <row r="47" spans="1:19">
      <c r="A47" t="s">
        <v>111</v>
      </c>
      <c r="B47" t="s">
        <v>170</v>
      </c>
      <c r="C47" s="6">
        <v>67</v>
      </c>
      <c r="D47" s="6">
        <v>10</v>
      </c>
      <c r="E47" s="6">
        <v>6</v>
      </c>
      <c r="F47" s="6">
        <v>60</v>
      </c>
      <c r="G47" s="6">
        <v>28</v>
      </c>
      <c r="H47" s="6">
        <v>50</v>
      </c>
      <c r="I47" s="6">
        <v>46</v>
      </c>
      <c r="J47" s="6">
        <v>1</v>
      </c>
      <c r="K47" s="6">
        <v>1</v>
      </c>
      <c r="L47" s="6">
        <v>192</v>
      </c>
      <c r="M47" s="6">
        <v>2</v>
      </c>
      <c r="N47" s="6">
        <v>11</v>
      </c>
      <c r="O47" s="6">
        <v>15</v>
      </c>
      <c r="P47" s="6">
        <v>78</v>
      </c>
      <c r="Q47" s="6">
        <v>17</v>
      </c>
      <c r="R47" s="6">
        <v>2</v>
      </c>
      <c r="S47" s="6">
        <v>78</v>
      </c>
    </row>
    <row r="48" spans="1:19">
      <c r="A48" t="s">
        <v>111</v>
      </c>
      <c r="B48" t="s">
        <v>171</v>
      </c>
      <c r="C48" s="6">
        <v>9</v>
      </c>
      <c r="D48" s="6">
        <v>2</v>
      </c>
      <c r="E48" s="6">
        <v>4</v>
      </c>
      <c r="F48" s="6">
        <v>19</v>
      </c>
      <c r="G48" s="6">
        <v>1</v>
      </c>
      <c r="H48" s="6">
        <v>14</v>
      </c>
      <c r="I48" s="6">
        <v>2</v>
      </c>
      <c r="J48" s="6"/>
      <c r="K48" s="6">
        <v>1</v>
      </c>
      <c r="L48" s="6">
        <v>28</v>
      </c>
      <c r="M48" s="6">
        <v>1</v>
      </c>
      <c r="N48" s="6"/>
      <c r="O48" s="6">
        <v>1</v>
      </c>
      <c r="P48" s="6">
        <v>4</v>
      </c>
      <c r="Q48" s="6">
        <v>3</v>
      </c>
      <c r="R48" s="6"/>
      <c r="S48" s="6">
        <v>14</v>
      </c>
    </row>
    <row r="49" spans="1:19">
      <c r="A49" t="s">
        <v>111</v>
      </c>
      <c r="B49" t="s">
        <v>172</v>
      </c>
      <c r="C49" s="6">
        <v>8</v>
      </c>
      <c r="D49" s="6">
        <v>3</v>
      </c>
      <c r="E49" s="6"/>
      <c r="F49" s="6">
        <v>27</v>
      </c>
      <c r="G49" s="6">
        <v>7</v>
      </c>
      <c r="H49" s="6">
        <v>5</v>
      </c>
      <c r="I49" s="6">
        <v>2</v>
      </c>
      <c r="J49" s="6"/>
      <c r="K49" s="6"/>
      <c r="L49" s="6">
        <v>39</v>
      </c>
      <c r="M49" s="6"/>
      <c r="N49" s="6"/>
      <c r="O49" s="6"/>
      <c r="P49" s="6">
        <v>3</v>
      </c>
      <c r="Q49" s="6">
        <v>2</v>
      </c>
      <c r="R49" s="6"/>
      <c r="S49" s="6">
        <v>12</v>
      </c>
    </row>
    <row r="50" spans="1:19">
      <c r="A50" t="s">
        <v>112</v>
      </c>
      <c r="B50" t="s">
        <v>173</v>
      </c>
      <c r="C50" s="6">
        <v>732</v>
      </c>
      <c r="D50" s="6">
        <v>316</v>
      </c>
      <c r="E50" s="6">
        <v>800</v>
      </c>
      <c r="F50" s="6">
        <v>121</v>
      </c>
      <c r="G50" s="6">
        <v>594</v>
      </c>
      <c r="H50" s="6">
        <v>280</v>
      </c>
      <c r="I50" s="6">
        <v>361</v>
      </c>
      <c r="J50" s="6">
        <v>61</v>
      </c>
      <c r="K50" s="6">
        <v>305</v>
      </c>
      <c r="L50" s="6">
        <v>1972</v>
      </c>
      <c r="M50" s="6">
        <v>89</v>
      </c>
      <c r="N50" s="6">
        <v>484</v>
      </c>
      <c r="O50" s="6">
        <v>5921</v>
      </c>
      <c r="P50" s="6">
        <v>507</v>
      </c>
      <c r="Q50" s="6">
        <v>3249</v>
      </c>
      <c r="R50" s="6">
        <v>37</v>
      </c>
      <c r="S50" s="6">
        <v>3619</v>
      </c>
    </row>
    <row r="51" spans="1:19">
      <c r="A51" t="s">
        <v>112</v>
      </c>
      <c r="B51" t="s">
        <v>174</v>
      </c>
      <c r="C51" s="6">
        <v>89</v>
      </c>
      <c r="D51" s="6">
        <v>1</v>
      </c>
      <c r="E51" s="6">
        <v>1</v>
      </c>
      <c r="F51" s="6">
        <v>29</v>
      </c>
      <c r="G51" s="6">
        <v>649</v>
      </c>
      <c r="H51" s="6">
        <v>166</v>
      </c>
      <c r="I51" s="6">
        <v>67</v>
      </c>
      <c r="J51" s="6">
        <v>19</v>
      </c>
      <c r="K51" s="6">
        <v>72</v>
      </c>
      <c r="L51" s="6">
        <v>290</v>
      </c>
      <c r="M51" s="6">
        <v>4</v>
      </c>
      <c r="N51" s="6">
        <v>6</v>
      </c>
      <c r="O51" s="6">
        <v>43</v>
      </c>
      <c r="P51" s="6">
        <v>29</v>
      </c>
      <c r="Q51" s="6">
        <v>25</v>
      </c>
      <c r="R51" s="6"/>
      <c r="S51" s="6">
        <v>184</v>
      </c>
    </row>
    <row r="52" spans="1:19">
      <c r="A52" t="s">
        <v>112</v>
      </c>
      <c r="B52" t="s">
        <v>175</v>
      </c>
      <c r="C52" s="6">
        <v>9</v>
      </c>
      <c r="D52" s="6">
        <v>1</v>
      </c>
      <c r="E52" s="6"/>
      <c r="F52" s="6">
        <v>5</v>
      </c>
      <c r="G52" s="6">
        <v>11</v>
      </c>
      <c r="H52" s="6">
        <v>9</v>
      </c>
      <c r="I52" s="6">
        <v>6</v>
      </c>
      <c r="J52" s="6">
        <v>7</v>
      </c>
      <c r="K52" s="6">
        <v>16</v>
      </c>
      <c r="L52" s="6">
        <v>28</v>
      </c>
      <c r="M52" s="6">
        <v>1</v>
      </c>
      <c r="N52" s="6"/>
      <c r="O52" s="6"/>
      <c r="P52" s="6">
        <v>2</v>
      </c>
      <c r="Q52" s="6"/>
      <c r="R52" s="6"/>
      <c r="S52" s="6">
        <v>12</v>
      </c>
    </row>
    <row r="53" spans="1:19">
      <c r="A53" t="s">
        <v>112</v>
      </c>
      <c r="B53" t="s">
        <v>176</v>
      </c>
      <c r="C53" s="6">
        <v>7</v>
      </c>
      <c r="D53" s="6">
        <v>6</v>
      </c>
      <c r="E53" s="6">
        <v>1</v>
      </c>
      <c r="F53" s="6">
        <v>5</v>
      </c>
      <c r="G53" s="6">
        <v>16</v>
      </c>
      <c r="H53" s="6">
        <v>60</v>
      </c>
      <c r="I53" s="6">
        <v>1</v>
      </c>
      <c r="J53" s="6">
        <v>11</v>
      </c>
      <c r="K53" s="6">
        <v>52</v>
      </c>
      <c r="L53" s="6">
        <v>22</v>
      </c>
      <c r="M53" s="6"/>
      <c r="N53" s="6"/>
      <c r="O53" s="6">
        <v>1</v>
      </c>
      <c r="P53" s="6">
        <v>3</v>
      </c>
      <c r="Q53" s="6">
        <v>1</v>
      </c>
      <c r="R53" s="6"/>
      <c r="S53" s="6">
        <v>8</v>
      </c>
    </row>
    <row r="54" spans="1:19">
      <c r="A54" t="s">
        <v>113</v>
      </c>
      <c r="B54" t="s">
        <v>177</v>
      </c>
      <c r="C54" s="6">
        <v>9453</v>
      </c>
      <c r="D54" s="6">
        <v>5797</v>
      </c>
      <c r="E54" s="6">
        <v>3747</v>
      </c>
      <c r="F54" s="6">
        <v>1071</v>
      </c>
      <c r="G54" s="6">
        <v>3302</v>
      </c>
      <c r="H54" s="6">
        <v>1328</v>
      </c>
      <c r="I54" s="6">
        <v>3078</v>
      </c>
      <c r="J54" s="6">
        <v>605</v>
      </c>
      <c r="K54" s="6">
        <v>283</v>
      </c>
      <c r="L54" s="6">
        <v>12162</v>
      </c>
      <c r="M54" s="6">
        <v>3428</v>
      </c>
      <c r="N54" s="6">
        <v>6133</v>
      </c>
      <c r="O54" s="6">
        <v>28151</v>
      </c>
      <c r="P54" s="6">
        <v>3503</v>
      </c>
      <c r="Q54" s="6">
        <v>15192</v>
      </c>
      <c r="R54" s="6">
        <v>941</v>
      </c>
      <c r="S54" s="6">
        <v>13732</v>
      </c>
    </row>
    <row r="55" spans="1:19">
      <c r="A55" t="s">
        <v>113</v>
      </c>
      <c r="B55" t="s">
        <v>178</v>
      </c>
      <c r="C55" s="6">
        <v>922</v>
      </c>
      <c r="D55" s="6">
        <v>133</v>
      </c>
      <c r="E55" s="6">
        <v>414</v>
      </c>
      <c r="F55" s="6">
        <v>286</v>
      </c>
      <c r="G55" s="6">
        <v>389</v>
      </c>
      <c r="H55" s="6">
        <v>287</v>
      </c>
      <c r="I55" s="6">
        <v>830</v>
      </c>
      <c r="J55" s="6">
        <v>592</v>
      </c>
      <c r="K55" s="6">
        <v>233</v>
      </c>
      <c r="L55" s="6">
        <v>1895</v>
      </c>
      <c r="M55" s="6">
        <v>239</v>
      </c>
      <c r="N55" s="6">
        <v>308</v>
      </c>
      <c r="O55" s="6">
        <v>839</v>
      </c>
      <c r="P55" s="6">
        <v>306</v>
      </c>
      <c r="Q55" s="6">
        <v>752</v>
      </c>
      <c r="R55" s="6">
        <v>155</v>
      </c>
      <c r="S55" s="6">
        <v>1299</v>
      </c>
    </row>
    <row r="56" spans="1:19">
      <c r="A56" t="s">
        <v>113</v>
      </c>
      <c r="B56" t="s">
        <v>179</v>
      </c>
      <c r="C56" s="6">
        <v>105</v>
      </c>
      <c r="D56" s="6">
        <v>37</v>
      </c>
      <c r="E56" s="6">
        <v>84</v>
      </c>
      <c r="F56" s="6">
        <v>39</v>
      </c>
      <c r="G56" s="6">
        <v>35</v>
      </c>
      <c r="H56" s="6">
        <v>31</v>
      </c>
      <c r="I56" s="6">
        <v>57</v>
      </c>
      <c r="J56" s="6">
        <v>66</v>
      </c>
      <c r="K56" s="6">
        <v>44</v>
      </c>
      <c r="L56" s="6">
        <v>242</v>
      </c>
      <c r="M56" s="6">
        <v>13</v>
      </c>
      <c r="N56" s="6">
        <v>17</v>
      </c>
      <c r="O56" s="6">
        <v>14</v>
      </c>
      <c r="P56" s="6">
        <v>17</v>
      </c>
      <c r="Q56" s="6">
        <v>25</v>
      </c>
      <c r="R56" s="6">
        <v>29</v>
      </c>
      <c r="S56" s="6">
        <v>124</v>
      </c>
    </row>
    <row r="57" spans="1:19">
      <c r="A57" t="s">
        <v>113</v>
      </c>
      <c r="B57" t="s">
        <v>180</v>
      </c>
      <c r="C57" s="6">
        <v>211</v>
      </c>
      <c r="D57" s="6">
        <v>37</v>
      </c>
      <c r="E57" s="6">
        <v>465</v>
      </c>
      <c r="F57" s="6">
        <v>72</v>
      </c>
      <c r="G57" s="6">
        <v>29</v>
      </c>
      <c r="H57" s="6">
        <v>47</v>
      </c>
      <c r="I57" s="6">
        <v>72</v>
      </c>
      <c r="J57" s="6">
        <v>103</v>
      </c>
      <c r="K57" s="6">
        <v>118</v>
      </c>
      <c r="L57" s="6">
        <v>483</v>
      </c>
      <c r="M57" s="6">
        <v>18</v>
      </c>
      <c r="N57" s="6">
        <v>13</v>
      </c>
      <c r="O57" s="6">
        <v>2</v>
      </c>
      <c r="P57" s="6">
        <v>10</v>
      </c>
      <c r="Q57" s="6">
        <v>12</v>
      </c>
      <c r="R57" s="6">
        <v>79</v>
      </c>
      <c r="S57" s="6">
        <v>280</v>
      </c>
    </row>
    <row r="58" spans="1:19">
      <c r="A58" t="s">
        <v>114</v>
      </c>
      <c r="B58" t="s">
        <v>181</v>
      </c>
      <c r="C58" s="6">
        <v>4132</v>
      </c>
      <c r="D58" s="6">
        <v>1807</v>
      </c>
      <c r="E58" s="6">
        <v>3135</v>
      </c>
      <c r="F58" s="6">
        <v>793</v>
      </c>
      <c r="G58" s="6">
        <v>4289</v>
      </c>
      <c r="H58" s="6">
        <v>557</v>
      </c>
      <c r="I58" s="6">
        <v>3040</v>
      </c>
      <c r="J58" s="6">
        <v>149</v>
      </c>
      <c r="K58" s="6">
        <v>66</v>
      </c>
      <c r="L58" s="6">
        <v>14015</v>
      </c>
      <c r="M58" s="6">
        <v>8301</v>
      </c>
      <c r="N58" s="6">
        <v>5237</v>
      </c>
      <c r="O58" s="6">
        <v>19919</v>
      </c>
      <c r="P58" s="6">
        <v>2322</v>
      </c>
      <c r="Q58" s="6">
        <v>10946</v>
      </c>
      <c r="R58" s="6">
        <v>888</v>
      </c>
      <c r="S58" s="6">
        <v>14754</v>
      </c>
    </row>
    <row r="59" spans="1:19">
      <c r="A59" t="s">
        <v>114</v>
      </c>
      <c r="B59" t="s">
        <v>182</v>
      </c>
      <c r="C59" s="6">
        <v>532</v>
      </c>
      <c r="D59" s="6">
        <v>172</v>
      </c>
      <c r="E59" s="6">
        <v>33</v>
      </c>
      <c r="F59" s="6">
        <v>49</v>
      </c>
      <c r="G59" s="6">
        <v>213</v>
      </c>
      <c r="H59" s="6">
        <v>65</v>
      </c>
      <c r="I59" s="6">
        <v>64</v>
      </c>
      <c r="J59" s="6">
        <v>32</v>
      </c>
      <c r="K59" s="6">
        <v>5</v>
      </c>
      <c r="L59" s="6">
        <v>1169</v>
      </c>
      <c r="M59" s="6">
        <v>253</v>
      </c>
      <c r="N59" s="6">
        <v>269</v>
      </c>
      <c r="O59" s="6">
        <v>786</v>
      </c>
      <c r="P59" s="6">
        <v>492</v>
      </c>
      <c r="Q59" s="6">
        <v>312</v>
      </c>
      <c r="R59" s="6">
        <v>258</v>
      </c>
      <c r="S59" s="6">
        <v>1251</v>
      </c>
    </row>
    <row r="60" spans="1:19">
      <c r="A60" t="s">
        <v>114</v>
      </c>
      <c r="B60" t="s">
        <v>183</v>
      </c>
      <c r="C60" s="6">
        <v>139</v>
      </c>
      <c r="D60" s="6">
        <v>26</v>
      </c>
      <c r="E60" s="6">
        <v>4</v>
      </c>
      <c r="F60" s="6">
        <v>8</v>
      </c>
      <c r="G60" s="6">
        <v>22</v>
      </c>
      <c r="H60" s="6">
        <v>10</v>
      </c>
      <c r="I60" s="6">
        <v>7</v>
      </c>
      <c r="J60" s="6">
        <v>10</v>
      </c>
      <c r="K60" s="6">
        <v>1</v>
      </c>
      <c r="L60" s="6">
        <v>121</v>
      </c>
      <c r="M60" s="6">
        <v>9</v>
      </c>
      <c r="N60" s="6">
        <v>9</v>
      </c>
      <c r="O60" s="6">
        <v>47</v>
      </c>
      <c r="P60" s="6">
        <v>33</v>
      </c>
      <c r="Q60" s="6">
        <v>6</v>
      </c>
      <c r="R60" s="6">
        <v>40</v>
      </c>
      <c r="S60" s="6">
        <v>87</v>
      </c>
    </row>
    <row r="61" spans="1:19">
      <c r="A61" t="s">
        <v>114</v>
      </c>
      <c r="B61" t="s">
        <v>184</v>
      </c>
      <c r="C61" s="6">
        <v>381</v>
      </c>
      <c r="D61" s="6">
        <v>59</v>
      </c>
      <c r="E61" s="6">
        <v>10</v>
      </c>
      <c r="F61" s="6">
        <v>26</v>
      </c>
      <c r="G61" s="6">
        <v>21</v>
      </c>
      <c r="H61" s="6">
        <v>11</v>
      </c>
      <c r="I61" s="6">
        <v>5</v>
      </c>
      <c r="J61" s="6">
        <v>10</v>
      </c>
      <c r="K61" s="6">
        <v>1</v>
      </c>
      <c r="L61" s="6">
        <v>150</v>
      </c>
      <c r="M61" s="6">
        <v>6</v>
      </c>
      <c r="N61" s="6">
        <v>9</v>
      </c>
      <c r="O61" s="6">
        <v>21</v>
      </c>
      <c r="P61" s="6">
        <v>7</v>
      </c>
      <c r="Q61" s="6">
        <v>3</v>
      </c>
      <c r="R61" s="6">
        <v>42</v>
      </c>
      <c r="S61" s="6">
        <v>54</v>
      </c>
    </row>
    <row r="62" spans="1:19">
      <c r="A62" t="s">
        <v>115</v>
      </c>
      <c r="B62" t="s">
        <v>185</v>
      </c>
      <c r="C62" s="6">
        <v>3468</v>
      </c>
      <c r="D62" s="6">
        <v>1152</v>
      </c>
      <c r="E62" s="6">
        <v>2172</v>
      </c>
      <c r="F62" s="6">
        <v>451</v>
      </c>
      <c r="G62" s="6">
        <v>2421</v>
      </c>
      <c r="H62" s="6">
        <v>362</v>
      </c>
      <c r="I62" s="6">
        <v>2238</v>
      </c>
      <c r="J62" s="6">
        <v>221</v>
      </c>
      <c r="K62" s="6">
        <v>230</v>
      </c>
      <c r="L62" s="6">
        <v>8424</v>
      </c>
      <c r="M62" s="6">
        <v>1412</v>
      </c>
      <c r="N62" s="6">
        <v>2558</v>
      </c>
      <c r="O62" s="6">
        <v>15768</v>
      </c>
      <c r="P62" s="6">
        <v>1593</v>
      </c>
      <c r="Q62" s="6">
        <v>5927</v>
      </c>
      <c r="R62" s="6">
        <v>164</v>
      </c>
      <c r="S62" s="6">
        <v>7958</v>
      </c>
    </row>
    <row r="63" spans="1:19">
      <c r="A63" t="s">
        <v>115</v>
      </c>
      <c r="B63" t="s">
        <v>186</v>
      </c>
      <c r="C63" s="6">
        <v>344</v>
      </c>
      <c r="D63" s="6">
        <v>68</v>
      </c>
      <c r="E63" s="6">
        <v>33</v>
      </c>
      <c r="F63" s="6">
        <v>108</v>
      </c>
      <c r="G63" s="6">
        <v>109</v>
      </c>
      <c r="H63" s="6">
        <v>91</v>
      </c>
      <c r="I63" s="6">
        <v>135</v>
      </c>
      <c r="J63" s="6">
        <v>94</v>
      </c>
      <c r="K63" s="6">
        <v>101</v>
      </c>
      <c r="L63" s="6">
        <v>594</v>
      </c>
      <c r="M63" s="6">
        <v>45</v>
      </c>
      <c r="N63" s="6">
        <v>24</v>
      </c>
      <c r="O63" s="6">
        <v>163</v>
      </c>
      <c r="P63" s="6">
        <v>45</v>
      </c>
      <c r="Q63" s="6">
        <v>102</v>
      </c>
      <c r="R63" s="6">
        <v>9</v>
      </c>
      <c r="S63" s="6">
        <v>421</v>
      </c>
    </row>
    <row r="64" spans="1:19">
      <c r="A64" t="s">
        <v>115</v>
      </c>
      <c r="B64" t="s">
        <v>187</v>
      </c>
      <c r="C64" s="6">
        <v>39</v>
      </c>
      <c r="D64" s="6">
        <v>9</v>
      </c>
      <c r="E64" s="6">
        <v>8</v>
      </c>
      <c r="F64" s="6">
        <v>16</v>
      </c>
      <c r="G64" s="6">
        <v>15</v>
      </c>
      <c r="H64" s="6">
        <v>13</v>
      </c>
      <c r="I64" s="6">
        <v>10</v>
      </c>
      <c r="J64" s="6">
        <v>15</v>
      </c>
      <c r="K64" s="6">
        <v>23</v>
      </c>
      <c r="L64" s="6">
        <v>145</v>
      </c>
      <c r="M64" s="6">
        <v>9</v>
      </c>
      <c r="N64" s="6"/>
      <c r="O64" s="6">
        <v>14</v>
      </c>
      <c r="P64" s="6">
        <v>6</v>
      </c>
      <c r="Q64" s="6">
        <v>8</v>
      </c>
      <c r="R64" s="6">
        <v>6</v>
      </c>
      <c r="S64" s="6">
        <v>32</v>
      </c>
    </row>
    <row r="65" spans="1:19">
      <c r="A65" t="s">
        <v>115</v>
      </c>
      <c r="B65" t="s">
        <v>188</v>
      </c>
      <c r="C65" s="6">
        <v>72</v>
      </c>
      <c r="D65" s="6">
        <v>51</v>
      </c>
      <c r="E65" s="6">
        <v>5</v>
      </c>
      <c r="F65" s="6">
        <v>40</v>
      </c>
      <c r="G65" s="6">
        <v>34</v>
      </c>
      <c r="H65" s="6">
        <v>30</v>
      </c>
      <c r="I65" s="6">
        <v>21</v>
      </c>
      <c r="J65" s="6">
        <v>16</v>
      </c>
      <c r="K65" s="6">
        <v>32</v>
      </c>
      <c r="L65" s="6">
        <v>177</v>
      </c>
      <c r="M65" s="6">
        <v>2</v>
      </c>
      <c r="N65" s="6"/>
      <c r="O65" s="6">
        <v>5</v>
      </c>
      <c r="P65" s="6">
        <v>5</v>
      </c>
      <c r="Q65" s="6">
        <v>5</v>
      </c>
      <c r="R65" s="6">
        <v>1</v>
      </c>
      <c r="S65" s="6">
        <v>15</v>
      </c>
    </row>
    <row r="66" spans="1:19">
      <c r="A66" t="s">
        <v>116</v>
      </c>
      <c r="B66" t="s">
        <v>189</v>
      </c>
      <c r="C66" s="6">
        <v>8680</v>
      </c>
      <c r="D66" s="6">
        <v>26653</v>
      </c>
      <c r="E66" s="6">
        <v>20480</v>
      </c>
      <c r="F66" s="6">
        <v>3080</v>
      </c>
      <c r="G66" s="6">
        <v>5713</v>
      </c>
      <c r="H66" s="6">
        <v>2683</v>
      </c>
      <c r="I66" s="6">
        <v>16731</v>
      </c>
      <c r="J66" s="6">
        <v>3579</v>
      </c>
      <c r="K66" s="6">
        <v>1208</v>
      </c>
      <c r="L66" s="6">
        <v>37284</v>
      </c>
      <c r="M66" s="6">
        <v>10386</v>
      </c>
      <c r="N66" s="6">
        <v>14589</v>
      </c>
      <c r="O66" s="6">
        <v>57562</v>
      </c>
      <c r="P66" s="6">
        <v>5124</v>
      </c>
      <c r="Q66" s="6">
        <v>33349</v>
      </c>
      <c r="R66" s="6">
        <v>1934</v>
      </c>
      <c r="S66" s="6">
        <v>31452</v>
      </c>
    </row>
    <row r="67" spans="1:19">
      <c r="A67" t="s">
        <v>116</v>
      </c>
      <c r="B67" t="s">
        <v>190</v>
      </c>
      <c r="C67" s="6">
        <v>944</v>
      </c>
      <c r="D67" s="6">
        <v>815</v>
      </c>
      <c r="E67" s="6">
        <v>610</v>
      </c>
      <c r="F67" s="6">
        <v>763</v>
      </c>
      <c r="G67" s="6">
        <v>401</v>
      </c>
      <c r="H67" s="6">
        <v>678</v>
      </c>
      <c r="I67" s="6">
        <v>1779</v>
      </c>
      <c r="J67" s="6">
        <v>983</v>
      </c>
      <c r="K67" s="6">
        <v>636</v>
      </c>
      <c r="L67" s="6">
        <v>3915</v>
      </c>
      <c r="M67" s="6">
        <v>348</v>
      </c>
      <c r="N67" s="6">
        <v>490</v>
      </c>
      <c r="O67" s="6">
        <v>1171</v>
      </c>
      <c r="P67" s="6">
        <v>465</v>
      </c>
      <c r="Q67" s="6">
        <v>1569</v>
      </c>
      <c r="R67" s="6">
        <v>428</v>
      </c>
      <c r="S67" s="6">
        <v>2167</v>
      </c>
    </row>
    <row r="68" spans="1:19">
      <c r="A68" t="s">
        <v>116</v>
      </c>
      <c r="B68" t="s">
        <v>191</v>
      </c>
      <c r="C68" s="6">
        <v>116</v>
      </c>
      <c r="D68" s="6">
        <v>121</v>
      </c>
      <c r="E68" s="6">
        <v>55</v>
      </c>
      <c r="F68" s="6">
        <v>90</v>
      </c>
      <c r="G68" s="6">
        <v>36</v>
      </c>
      <c r="H68" s="6">
        <v>74</v>
      </c>
      <c r="I68" s="6">
        <v>109</v>
      </c>
      <c r="J68" s="6">
        <v>123</v>
      </c>
      <c r="K68" s="6">
        <v>88</v>
      </c>
      <c r="L68" s="6">
        <v>437</v>
      </c>
      <c r="M68" s="6">
        <v>49</v>
      </c>
      <c r="N68" s="6">
        <v>32</v>
      </c>
      <c r="O68" s="6">
        <v>67</v>
      </c>
      <c r="P68" s="6">
        <v>46</v>
      </c>
      <c r="Q68" s="6">
        <v>51</v>
      </c>
      <c r="R68" s="6">
        <v>87</v>
      </c>
      <c r="S68" s="6">
        <v>277</v>
      </c>
    </row>
    <row r="69" spans="1:19">
      <c r="A69" t="s">
        <v>116</v>
      </c>
      <c r="B69" t="s">
        <v>192</v>
      </c>
      <c r="C69" s="6">
        <v>366</v>
      </c>
      <c r="D69" s="6">
        <v>217</v>
      </c>
      <c r="E69" s="6">
        <v>84</v>
      </c>
      <c r="F69" s="6">
        <v>186</v>
      </c>
      <c r="G69" s="6">
        <v>53</v>
      </c>
      <c r="H69" s="6">
        <v>141</v>
      </c>
      <c r="I69" s="6">
        <v>167</v>
      </c>
      <c r="J69" s="6">
        <v>235</v>
      </c>
      <c r="K69" s="6">
        <v>292</v>
      </c>
      <c r="L69" s="6">
        <v>867</v>
      </c>
      <c r="M69" s="6">
        <v>23</v>
      </c>
      <c r="N69" s="6">
        <v>13</v>
      </c>
      <c r="O69" s="6">
        <v>39</v>
      </c>
      <c r="P69" s="6">
        <v>28</v>
      </c>
      <c r="Q69" s="6">
        <v>18</v>
      </c>
      <c r="R69" s="6">
        <v>170</v>
      </c>
      <c r="S69" s="6">
        <v>208</v>
      </c>
    </row>
    <row r="70" spans="1:19">
      <c r="A70" t="s">
        <v>117</v>
      </c>
      <c r="B70" t="s">
        <v>193</v>
      </c>
      <c r="C70" s="6">
        <v>2991</v>
      </c>
      <c r="D70" s="6">
        <v>2625</v>
      </c>
      <c r="E70" s="6">
        <v>1376</v>
      </c>
      <c r="F70" s="6">
        <v>200</v>
      </c>
      <c r="G70" s="6">
        <v>1619</v>
      </c>
      <c r="H70" s="6">
        <v>904</v>
      </c>
      <c r="I70" s="6">
        <v>1192</v>
      </c>
      <c r="J70" s="6">
        <v>18</v>
      </c>
      <c r="K70" s="6">
        <v>60</v>
      </c>
      <c r="L70" s="6">
        <v>5937</v>
      </c>
      <c r="M70" s="6">
        <v>2849</v>
      </c>
      <c r="N70" s="6">
        <v>1617</v>
      </c>
      <c r="O70" s="6">
        <v>11855</v>
      </c>
      <c r="P70" s="6">
        <v>1583</v>
      </c>
      <c r="Q70" s="6">
        <v>4920</v>
      </c>
      <c r="R70" s="6">
        <v>102</v>
      </c>
      <c r="S70" s="6">
        <v>8276</v>
      </c>
    </row>
    <row r="71" spans="1:19">
      <c r="A71" t="s">
        <v>117</v>
      </c>
      <c r="B71" t="s">
        <v>194</v>
      </c>
      <c r="C71" s="6">
        <v>581</v>
      </c>
      <c r="D71" s="6">
        <v>18</v>
      </c>
      <c r="E71" s="6"/>
      <c r="F71" s="6">
        <v>42</v>
      </c>
      <c r="G71" s="6">
        <v>178</v>
      </c>
      <c r="H71" s="6">
        <v>151</v>
      </c>
      <c r="I71" s="6">
        <v>74</v>
      </c>
      <c r="J71" s="6">
        <v>24</v>
      </c>
      <c r="K71" s="6">
        <v>2</v>
      </c>
      <c r="L71" s="6">
        <v>176</v>
      </c>
      <c r="M71" s="6">
        <v>12</v>
      </c>
      <c r="N71" s="6">
        <v>14</v>
      </c>
      <c r="O71" s="6">
        <v>43</v>
      </c>
      <c r="P71" s="6">
        <v>36</v>
      </c>
      <c r="Q71" s="6">
        <v>40</v>
      </c>
      <c r="R71" s="6">
        <v>6</v>
      </c>
      <c r="S71" s="6">
        <v>102</v>
      </c>
    </row>
    <row r="72" spans="1:19">
      <c r="A72" t="s">
        <v>117</v>
      </c>
      <c r="B72" t="s">
        <v>195</v>
      </c>
      <c r="C72" s="6">
        <v>28</v>
      </c>
      <c r="D72" s="6">
        <v>2</v>
      </c>
      <c r="E72" s="6">
        <v>2</v>
      </c>
      <c r="F72" s="6">
        <v>1</v>
      </c>
      <c r="G72" s="6">
        <v>14</v>
      </c>
      <c r="H72" s="6">
        <v>37</v>
      </c>
      <c r="I72" s="6">
        <v>6</v>
      </c>
      <c r="J72" s="6">
        <v>3</v>
      </c>
      <c r="K72" s="6"/>
      <c r="L72" s="6">
        <v>38</v>
      </c>
      <c r="M72" s="6"/>
      <c r="N72" s="6"/>
      <c r="O72" s="6"/>
      <c r="P72" s="6">
        <v>6</v>
      </c>
      <c r="Q72" s="6">
        <v>6</v>
      </c>
      <c r="R72" s="6"/>
      <c r="S72" s="6">
        <v>26</v>
      </c>
    </row>
    <row r="73" spans="1:19">
      <c r="A73" t="s">
        <v>117</v>
      </c>
      <c r="B73" t="s">
        <v>196</v>
      </c>
      <c r="C73" s="6">
        <v>31</v>
      </c>
      <c r="D73" s="6">
        <v>5</v>
      </c>
      <c r="E73" s="6">
        <v>2</v>
      </c>
      <c r="F73" s="6">
        <v>6</v>
      </c>
      <c r="G73" s="6">
        <v>28</v>
      </c>
      <c r="H73" s="6">
        <v>107</v>
      </c>
      <c r="I73" s="6">
        <v>4</v>
      </c>
      <c r="J73" s="6">
        <v>3</v>
      </c>
      <c r="K73" s="6">
        <v>2</v>
      </c>
      <c r="L73" s="6">
        <v>33</v>
      </c>
      <c r="M73" s="6">
        <v>1</v>
      </c>
      <c r="N73" s="6"/>
      <c r="O73" s="6"/>
      <c r="P73" s="6">
        <v>9</v>
      </c>
      <c r="Q73" s="6">
        <v>2</v>
      </c>
      <c r="R73" s="6">
        <v>1</v>
      </c>
      <c r="S73" s="6">
        <v>14</v>
      </c>
    </row>
    <row r="74" spans="1:19">
      <c r="A74" t="s">
        <v>118</v>
      </c>
      <c r="B74" t="s">
        <v>197</v>
      </c>
      <c r="C74" s="6">
        <v>4680</v>
      </c>
      <c r="D74" s="6">
        <v>4016</v>
      </c>
      <c r="E74" s="6">
        <v>4109</v>
      </c>
      <c r="F74" s="6">
        <v>496</v>
      </c>
      <c r="G74" s="6">
        <v>735</v>
      </c>
      <c r="H74" s="6">
        <v>1388</v>
      </c>
      <c r="I74" s="6">
        <v>5692</v>
      </c>
      <c r="J74" s="6">
        <v>1825</v>
      </c>
      <c r="K74" s="6">
        <v>724</v>
      </c>
      <c r="L74" s="6">
        <v>10525</v>
      </c>
      <c r="M74" s="6">
        <v>554</v>
      </c>
      <c r="N74" s="6">
        <v>2691</v>
      </c>
      <c r="O74" s="6">
        <v>10835</v>
      </c>
      <c r="P74" s="6">
        <v>748</v>
      </c>
      <c r="Q74" s="6">
        <v>3626</v>
      </c>
      <c r="R74" s="6">
        <v>77</v>
      </c>
      <c r="S74" s="6">
        <v>7487</v>
      </c>
    </row>
    <row r="75" spans="1:19">
      <c r="A75" t="s">
        <v>118</v>
      </c>
      <c r="B75" t="s">
        <v>198</v>
      </c>
      <c r="C75" s="6">
        <v>2050</v>
      </c>
      <c r="D75" s="6">
        <v>366</v>
      </c>
      <c r="E75" s="6">
        <v>433</v>
      </c>
      <c r="F75" s="6">
        <v>71</v>
      </c>
      <c r="G75" s="6">
        <v>1769</v>
      </c>
      <c r="H75" s="6">
        <v>389</v>
      </c>
      <c r="I75" s="6">
        <v>365</v>
      </c>
      <c r="J75" s="6">
        <v>314</v>
      </c>
      <c r="K75" s="6">
        <v>98</v>
      </c>
      <c r="L75" s="6">
        <v>830</v>
      </c>
      <c r="M75" s="6">
        <v>12</v>
      </c>
      <c r="N75" s="6">
        <v>42</v>
      </c>
      <c r="O75" s="6">
        <v>161</v>
      </c>
      <c r="P75" s="6">
        <v>93</v>
      </c>
      <c r="Q75" s="6">
        <v>90</v>
      </c>
      <c r="R75" s="6">
        <v>7</v>
      </c>
      <c r="S75" s="6">
        <v>495</v>
      </c>
    </row>
    <row r="76" spans="1:19">
      <c r="A76" t="s">
        <v>118</v>
      </c>
      <c r="B76" t="s">
        <v>199</v>
      </c>
      <c r="C76" s="6">
        <v>50</v>
      </c>
      <c r="D76" s="6">
        <v>38</v>
      </c>
      <c r="E76" s="6">
        <v>26</v>
      </c>
      <c r="F76" s="6">
        <v>2</v>
      </c>
      <c r="G76" s="6">
        <v>50</v>
      </c>
      <c r="H76" s="6">
        <v>14</v>
      </c>
      <c r="I76" s="6">
        <v>21</v>
      </c>
      <c r="J76" s="6">
        <v>18</v>
      </c>
      <c r="K76" s="6">
        <v>10</v>
      </c>
      <c r="L76" s="6">
        <v>73</v>
      </c>
      <c r="M76" s="6">
        <v>1</v>
      </c>
      <c r="N76" s="6"/>
      <c r="O76" s="6">
        <v>10</v>
      </c>
      <c r="P76" s="6">
        <v>11</v>
      </c>
      <c r="Q76" s="6">
        <v>5</v>
      </c>
      <c r="R76" s="6">
        <v>2</v>
      </c>
      <c r="S76" s="6">
        <v>73</v>
      </c>
    </row>
    <row r="77" spans="1:19">
      <c r="A77" t="s">
        <v>118</v>
      </c>
      <c r="B77" t="s">
        <v>200</v>
      </c>
      <c r="C77" s="6">
        <v>85</v>
      </c>
      <c r="D77" s="6">
        <v>114</v>
      </c>
      <c r="E77" s="6">
        <v>59</v>
      </c>
      <c r="F77" s="6">
        <v>20</v>
      </c>
      <c r="G77" s="6">
        <v>6</v>
      </c>
      <c r="H77" s="6">
        <v>37</v>
      </c>
      <c r="I77" s="6">
        <v>43</v>
      </c>
      <c r="J77" s="6">
        <v>61</v>
      </c>
      <c r="K77" s="6">
        <v>35</v>
      </c>
      <c r="L77" s="6">
        <v>188</v>
      </c>
      <c r="M77" s="6">
        <v>1</v>
      </c>
      <c r="N77" s="6">
        <v>4</v>
      </c>
      <c r="O77" s="6">
        <v>11</v>
      </c>
      <c r="P77" s="6">
        <v>6</v>
      </c>
      <c r="Q77" s="6">
        <v>4</v>
      </c>
      <c r="R77" s="6">
        <v>1</v>
      </c>
      <c r="S77" s="6">
        <v>46</v>
      </c>
    </row>
    <row r="78" spans="1:19">
      <c r="A78" t="s">
        <v>119</v>
      </c>
      <c r="B78" t="s">
        <v>201</v>
      </c>
      <c r="C78" s="6">
        <v>4752</v>
      </c>
      <c r="D78" s="6">
        <v>3091</v>
      </c>
      <c r="E78" s="6">
        <v>2771</v>
      </c>
      <c r="F78" s="6">
        <v>666</v>
      </c>
      <c r="G78" s="6">
        <v>9316</v>
      </c>
      <c r="H78" s="6">
        <v>1277</v>
      </c>
      <c r="I78" s="6">
        <v>2660</v>
      </c>
      <c r="J78" s="6">
        <v>717</v>
      </c>
      <c r="K78" s="6">
        <v>308</v>
      </c>
      <c r="L78" s="6">
        <v>10648</v>
      </c>
      <c r="M78" s="6">
        <v>1689</v>
      </c>
      <c r="N78" s="6">
        <v>6065</v>
      </c>
      <c r="O78" s="6">
        <v>17726</v>
      </c>
      <c r="P78" s="6">
        <v>2840</v>
      </c>
      <c r="Q78" s="6">
        <v>6104</v>
      </c>
      <c r="R78" s="6">
        <v>187</v>
      </c>
      <c r="S78" s="6">
        <v>9899</v>
      </c>
    </row>
    <row r="79" spans="1:19">
      <c r="A79" t="s">
        <v>119</v>
      </c>
      <c r="B79" t="s">
        <v>202</v>
      </c>
      <c r="C79" s="6">
        <v>333</v>
      </c>
      <c r="D79" s="6">
        <v>522</v>
      </c>
      <c r="E79" s="6">
        <v>169</v>
      </c>
      <c r="F79" s="6">
        <v>153</v>
      </c>
      <c r="G79" s="6">
        <v>1171</v>
      </c>
      <c r="H79" s="6">
        <v>362</v>
      </c>
      <c r="I79" s="6">
        <v>130</v>
      </c>
      <c r="J79" s="6">
        <v>121</v>
      </c>
      <c r="K79" s="6">
        <v>69</v>
      </c>
      <c r="L79" s="6">
        <v>947</v>
      </c>
      <c r="M79" s="6">
        <v>31</v>
      </c>
      <c r="N79" s="6">
        <v>87</v>
      </c>
      <c r="O79" s="6">
        <v>159</v>
      </c>
      <c r="P79" s="6">
        <v>198</v>
      </c>
      <c r="Q79" s="6">
        <v>122</v>
      </c>
      <c r="R79" s="6">
        <v>17</v>
      </c>
      <c r="S79" s="6">
        <v>531</v>
      </c>
    </row>
    <row r="80" spans="1:19">
      <c r="A80" t="s">
        <v>119</v>
      </c>
      <c r="B80" t="s">
        <v>203</v>
      </c>
      <c r="C80" s="6">
        <v>39</v>
      </c>
      <c r="D80" s="6">
        <v>63</v>
      </c>
      <c r="E80" s="6">
        <v>47</v>
      </c>
      <c r="F80" s="6">
        <v>30</v>
      </c>
      <c r="G80" s="6">
        <v>41</v>
      </c>
      <c r="H80" s="6">
        <v>43</v>
      </c>
      <c r="I80" s="6">
        <v>19</v>
      </c>
      <c r="J80" s="6">
        <v>24</v>
      </c>
      <c r="K80" s="6">
        <v>21</v>
      </c>
      <c r="L80" s="6">
        <v>203</v>
      </c>
      <c r="M80" s="6">
        <v>3</v>
      </c>
      <c r="N80" s="6">
        <v>7</v>
      </c>
      <c r="O80" s="6">
        <v>9</v>
      </c>
      <c r="P80" s="6">
        <v>28</v>
      </c>
      <c r="Q80" s="6">
        <v>6</v>
      </c>
      <c r="R80" s="6">
        <v>2</v>
      </c>
      <c r="S80" s="6">
        <v>71</v>
      </c>
    </row>
    <row r="81" spans="1:19">
      <c r="A81" t="s">
        <v>119</v>
      </c>
      <c r="B81" t="s">
        <v>204</v>
      </c>
      <c r="C81" s="6">
        <v>56</v>
      </c>
      <c r="D81" s="6">
        <v>110</v>
      </c>
      <c r="E81" s="6">
        <v>66</v>
      </c>
      <c r="F81" s="6">
        <v>20</v>
      </c>
      <c r="G81" s="6">
        <v>70</v>
      </c>
      <c r="H81" s="6">
        <v>38</v>
      </c>
      <c r="I81" s="6">
        <v>24</v>
      </c>
      <c r="J81" s="6">
        <v>25</v>
      </c>
      <c r="K81" s="6">
        <v>40</v>
      </c>
      <c r="L81" s="6">
        <v>255</v>
      </c>
      <c r="M81" s="6">
        <v>2</v>
      </c>
      <c r="N81" s="6">
        <v>5</v>
      </c>
      <c r="O81" s="6">
        <v>6</v>
      </c>
      <c r="P81" s="6">
        <v>10</v>
      </c>
      <c r="Q81" s="6"/>
      <c r="R81" s="6">
        <v>2</v>
      </c>
      <c r="S81" s="6">
        <v>33</v>
      </c>
    </row>
    <row r="82" spans="1:19">
      <c r="A82" t="s">
        <v>120</v>
      </c>
      <c r="B82" t="s">
        <v>205</v>
      </c>
      <c r="C82" s="6">
        <v>6499</v>
      </c>
      <c r="D82" s="6">
        <v>17683</v>
      </c>
      <c r="E82" s="6">
        <v>7487</v>
      </c>
      <c r="F82" s="6">
        <v>2440</v>
      </c>
      <c r="G82" s="6">
        <v>5020</v>
      </c>
      <c r="H82" s="6">
        <v>907</v>
      </c>
      <c r="I82" s="6">
        <v>5608</v>
      </c>
      <c r="J82" s="6">
        <v>617</v>
      </c>
      <c r="K82" s="6">
        <v>637</v>
      </c>
      <c r="L82" s="6">
        <v>13417</v>
      </c>
      <c r="M82" s="6">
        <v>2502</v>
      </c>
      <c r="N82" s="6">
        <v>5074</v>
      </c>
      <c r="O82" s="6">
        <v>31055</v>
      </c>
      <c r="P82" s="6">
        <v>2379</v>
      </c>
      <c r="Q82" s="6">
        <v>12243</v>
      </c>
      <c r="R82" s="6">
        <v>498</v>
      </c>
      <c r="S82" s="6">
        <v>11424</v>
      </c>
    </row>
    <row r="83" spans="1:19">
      <c r="A83" t="s">
        <v>120</v>
      </c>
      <c r="B83" t="s">
        <v>206</v>
      </c>
      <c r="C83" s="6">
        <v>1803</v>
      </c>
      <c r="D83" s="6">
        <v>3028</v>
      </c>
      <c r="E83" s="6">
        <v>1983</v>
      </c>
      <c r="F83" s="6">
        <v>1281</v>
      </c>
      <c r="G83" s="6">
        <v>748</v>
      </c>
      <c r="H83" s="6">
        <v>393</v>
      </c>
      <c r="I83" s="6">
        <v>1199</v>
      </c>
      <c r="J83" s="6">
        <v>757</v>
      </c>
      <c r="K83" s="6">
        <v>597</v>
      </c>
      <c r="L83" s="6">
        <v>3358</v>
      </c>
      <c r="M83" s="6">
        <v>105</v>
      </c>
      <c r="N83" s="6">
        <v>370</v>
      </c>
      <c r="O83" s="6">
        <v>1053</v>
      </c>
      <c r="P83" s="6">
        <v>255</v>
      </c>
      <c r="Q83" s="6">
        <v>577</v>
      </c>
      <c r="R83" s="6">
        <v>137</v>
      </c>
      <c r="S83" s="6">
        <v>822</v>
      </c>
    </row>
    <row r="84" spans="1:19">
      <c r="A84" t="s">
        <v>120</v>
      </c>
      <c r="B84" t="s">
        <v>207</v>
      </c>
      <c r="C84" s="6">
        <v>189</v>
      </c>
      <c r="D84" s="6">
        <v>322</v>
      </c>
      <c r="E84" s="6">
        <v>586</v>
      </c>
      <c r="F84" s="6">
        <v>112</v>
      </c>
      <c r="G84" s="6">
        <v>64</v>
      </c>
      <c r="H84" s="6">
        <v>83</v>
      </c>
      <c r="I84" s="6">
        <v>67</v>
      </c>
      <c r="J84" s="6">
        <v>133</v>
      </c>
      <c r="K84" s="6">
        <v>114</v>
      </c>
      <c r="L84" s="6">
        <v>550</v>
      </c>
      <c r="M84" s="6">
        <v>10</v>
      </c>
      <c r="N84" s="6">
        <v>24</v>
      </c>
      <c r="O84" s="6">
        <v>50</v>
      </c>
      <c r="P84" s="6">
        <v>25</v>
      </c>
      <c r="Q84" s="6">
        <v>36</v>
      </c>
      <c r="R84" s="6">
        <v>26</v>
      </c>
      <c r="S84" s="6">
        <v>77</v>
      </c>
    </row>
    <row r="85" spans="1:19">
      <c r="A85" t="s">
        <v>120</v>
      </c>
      <c r="B85" t="s">
        <v>208</v>
      </c>
      <c r="C85" s="6">
        <v>292</v>
      </c>
      <c r="D85" s="6">
        <v>500</v>
      </c>
      <c r="E85" s="6">
        <v>1031</v>
      </c>
      <c r="F85" s="6">
        <v>143</v>
      </c>
      <c r="G85" s="6">
        <v>73</v>
      </c>
      <c r="H85" s="6">
        <v>129</v>
      </c>
      <c r="I85" s="6">
        <v>111</v>
      </c>
      <c r="J85" s="6">
        <v>258</v>
      </c>
      <c r="K85" s="6">
        <v>385</v>
      </c>
      <c r="L85" s="6">
        <v>929</v>
      </c>
      <c r="M85" s="6">
        <v>5</v>
      </c>
      <c r="N85" s="6">
        <v>21</v>
      </c>
      <c r="O85" s="6">
        <v>49</v>
      </c>
      <c r="P85" s="6">
        <v>4</v>
      </c>
      <c r="Q85" s="6">
        <v>12</v>
      </c>
      <c r="R85" s="6">
        <v>55</v>
      </c>
      <c r="S85" s="6">
        <v>68</v>
      </c>
    </row>
    <row r="86" spans="1:19">
      <c r="A86" t="s">
        <v>121</v>
      </c>
      <c r="B86" t="s">
        <v>209</v>
      </c>
      <c r="C86" s="6">
        <v>12861</v>
      </c>
      <c r="D86" s="6">
        <v>25923</v>
      </c>
      <c r="E86" s="6">
        <v>9369</v>
      </c>
      <c r="F86" s="6">
        <v>1009</v>
      </c>
      <c r="G86" s="6">
        <v>5569</v>
      </c>
      <c r="H86" s="6">
        <v>2519</v>
      </c>
      <c r="I86" s="6">
        <v>8235</v>
      </c>
      <c r="J86" s="6">
        <v>744</v>
      </c>
      <c r="K86" s="6">
        <v>319</v>
      </c>
      <c r="L86" s="6">
        <v>26028</v>
      </c>
      <c r="M86" s="6">
        <v>2011</v>
      </c>
      <c r="N86" s="6">
        <v>6860</v>
      </c>
      <c r="O86" s="6">
        <v>46706</v>
      </c>
      <c r="P86" s="6">
        <v>3649</v>
      </c>
      <c r="Q86" s="6">
        <v>9771</v>
      </c>
      <c r="R86" s="6">
        <v>400</v>
      </c>
      <c r="S86" s="6">
        <v>17664</v>
      </c>
    </row>
    <row r="87" spans="1:19">
      <c r="A87" t="s">
        <v>121</v>
      </c>
      <c r="B87" t="s">
        <v>210</v>
      </c>
      <c r="C87" s="6">
        <v>824</v>
      </c>
      <c r="D87" s="6">
        <v>467</v>
      </c>
      <c r="E87" s="6">
        <v>685</v>
      </c>
      <c r="F87" s="6">
        <v>261</v>
      </c>
      <c r="G87" s="6">
        <v>755</v>
      </c>
      <c r="H87" s="6">
        <v>212</v>
      </c>
      <c r="I87" s="6">
        <v>682</v>
      </c>
      <c r="J87" s="6">
        <v>356</v>
      </c>
      <c r="K87" s="6">
        <v>141</v>
      </c>
      <c r="L87" s="6">
        <v>2507</v>
      </c>
      <c r="M87" s="6">
        <v>57</v>
      </c>
      <c r="N87" s="6">
        <v>124</v>
      </c>
      <c r="O87" s="6">
        <v>277</v>
      </c>
      <c r="P87" s="6">
        <v>121</v>
      </c>
      <c r="Q87" s="6">
        <v>127</v>
      </c>
      <c r="R87" s="6">
        <v>112</v>
      </c>
      <c r="S87" s="6">
        <v>1245</v>
      </c>
    </row>
    <row r="88" spans="1:19">
      <c r="A88" t="s">
        <v>121</v>
      </c>
      <c r="B88" t="s">
        <v>211</v>
      </c>
      <c r="C88" s="6">
        <v>105</v>
      </c>
      <c r="D88" s="6">
        <v>46</v>
      </c>
      <c r="E88" s="6">
        <v>158</v>
      </c>
      <c r="F88" s="6">
        <v>48</v>
      </c>
      <c r="G88" s="6">
        <v>54</v>
      </c>
      <c r="H88" s="6">
        <v>14</v>
      </c>
      <c r="I88" s="6">
        <v>91</v>
      </c>
      <c r="J88" s="6">
        <v>51</v>
      </c>
      <c r="K88" s="6">
        <v>22</v>
      </c>
      <c r="L88" s="6">
        <v>465</v>
      </c>
      <c r="M88" s="6">
        <v>2</v>
      </c>
      <c r="N88" s="6">
        <v>24</v>
      </c>
      <c r="O88" s="6">
        <v>21</v>
      </c>
      <c r="P88" s="6">
        <v>8</v>
      </c>
      <c r="Q88" s="6">
        <v>3</v>
      </c>
      <c r="R88" s="6">
        <v>26</v>
      </c>
      <c r="S88" s="6">
        <v>76</v>
      </c>
    </row>
    <row r="89" spans="1:19">
      <c r="A89" t="s">
        <v>121</v>
      </c>
      <c r="B89" t="s">
        <v>212</v>
      </c>
      <c r="C89" s="6">
        <v>242</v>
      </c>
      <c r="D89" s="6">
        <v>81</v>
      </c>
      <c r="E89" s="6">
        <v>211</v>
      </c>
      <c r="F89" s="6">
        <v>49</v>
      </c>
      <c r="G89" s="6">
        <v>45</v>
      </c>
      <c r="H89" s="6">
        <v>29</v>
      </c>
      <c r="I89" s="6">
        <v>61</v>
      </c>
      <c r="J89" s="6">
        <v>38</v>
      </c>
      <c r="K89" s="6">
        <v>50</v>
      </c>
      <c r="L89" s="6">
        <v>439</v>
      </c>
      <c r="M89" s="6">
        <v>4</v>
      </c>
      <c r="N89" s="6">
        <v>25</v>
      </c>
      <c r="O89" s="6">
        <v>13</v>
      </c>
      <c r="P89" s="6">
        <v>7</v>
      </c>
      <c r="Q89" s="6"/>
      <c r="R89" s="6">
        <v>48</v>
      </c>
      <c r="S89" s="6">
        <v>57</v>
      </c>
    </row>
    <row r="90" spans="1:19">
      <c r="A90" t="s">
        <v>122</v>
      </c>
      <c r="B90" t="s">
        <v>213</v>
      </c>
      <c r="C90" s="6">
        <v>753</v>
      </c>
      <c r="D90" s="6">
        <v>111</v>
      </c>
      <c r="E90" s="6">
        <v>348</v>
      </c>
      <c r="F90" s="6">
        <v>111</v>
      </c>
      <c r="G90" s="6">
        <v>144</v>
      </c>
      <c r="H90" s="6">
        <v>78</v>
      </c>
      <c r="I90" s="6">
        <v>457</v>
      </c>
      <c r="J90" s="6">
        <v>33</v>
      </c>
      <c r="K90" s="6">
        <v>55</v>
      </c>
      <c r="L90" s="6">
        <v>1282</v>
      </c>
      <c r="M90" s="6">
        <v>267</v>
      </c>
      <c r="N90" s="6">
        <v>395</v>
      </c>
      <c r="O90" s="6">
        <v>2959</v>
      </c>
      <c r="P90" s="6">
        <v>1282</v>
      </c>
      <c r="Q90" s="6">
        <v>1314</v>
      </c>
      <c r="R90" s="6">
        <v>14</v>
      </c>
      <c r="S90" s="6">
        <v>1563</v>
      </c>
    </row>
    <row r="91" spans="1:19">
      <c r="A91" t="s">
        <v>122</v>
      </c>
      <c r="B91" t="s">
        <v>214</v>
      </c>
      <c r="C91" s="6">
        <v>124</v>
      </c>
      <c r="D91" s="6">
        <v>13</v>
      </c>
      <c r="E91" s="6">
        <v>2</v>
      </c>
      <c r="F91" s="6">
        <v>111</v>
      </c>
      <c r="G91" s="6">
        <v>50</v>
      </c>
      <c r="H91" s="6">
        <v>76</v>
      </c>
      <c r="I91" s="6">
        <v>96</v>
      </c>
      <c r="J91" s="6">
        <v>40</v>
      </c>
      <c r="K91" s="6">
        <v>186</v>
      </c>
      <c r="L91" s="6">
        <v>821</v>
      </c>
      <c r="M91" s="6">
        <v>14</v>
      </c>
      <c r="N91" s="6">
        <v>11</v>
      </c>
      <c r="O91" s="6">
        <v>66</v>
      </c>
      <c r="P91" s="6">
        <v>148</v>
      </c>
      <c r="Q91" s="6">
        <v>43</v>
      </c>
      <c r="R91" s="6">
        <v>6</v>
      </c>
      <c r="S91" s="6">
        <v>131</v>
      </c>
    </row>
    <row r="92" spans="1:19">
      <c r="A92" t="s">
        <v>122</v>
      </c>
      <c r="B92" t="s">
        <v>215</v>
      </c>
      <c r="C92" s="6">
        <v>19</v>
      </c>
      <c r="D92" s="6">
        <v>12</v>
      </c>
      <c r="E92" s="6"/>
      <c r="F92" s="6">
        <v>30</v>
      </c>
      <c r="G92" s="6">
        <v>12</v>
      </c>
      <c r="H92" s="6">
        <v>6</v>
      </c>
      <c r="I92" s="6">
        <v>20</v>
      </c>
      <c r="J92" s="6">
        <v>19</v>
      </c>
      <c r="K92" s="6">
        <v>44</v>
      </c>
      <c r="L92" s="6">
        <v>222</v>
      </c>
      <c r="M92" s="6">
        <v>2</v>
      </c>
      <c r="N92" s="6">
        <v>2</v>
      </c>
      <c r="O92" s="6">
        <v>5</v>
      </c>
      <c r="P92" s="6">
        <v>17</v>
      </c>
      <c r="Q92" s="6">
        <v>2</v>
      </c>
      <c r="R92" s="6">
        <v>1</v>
      </c>
      <c r="S92" s="6">
        <v>25</v>
      </c>
    </row>
    <row r="93" spans="1:19">
      <c r="A93" t="s">
        <v>122</v>
      </c>
      <c r="B93" t="s">
        <v>216</v>
      </c>
      <c r="C93" s="6">
        <v>31</v>
      </c>
      <c r="D93" s="6">
        <v>13</v>
      </c>
      <c r="E93" s="6">
        <v>3</v>
      </c>
      <c r="F93" s="6">
        <v>42</v>
      </c>
      <c r="G93" s="6">
        <v>10</v>
      </c>
      <c r="H93" s="6">
        <v>18</v>
      </c>
      <c r="I93" s="6">
        <v>13</v>
      </c>
      <c r="J93" s="6">
        <v>30</v>
      </c>
      <c r="K93" s="6">
        <v>89</v>
      </c>
      <c r="L93" s="6">
        <v>298</v>
      </c>
      <c r="M93" s="6">
        <v>2</v>
      </c>
      <c r="N93" s="6">
        <v>1</v>
      </c>
      <c r="O93" s="6">
        <v>2</v>
      </c>
      <c r="P93" s="6">
        <v>8</v>
      </c>
      <c r="Q93" s="6">
        <v>1</v>
      </c>
      <c r="R93" s="6">
        <v>1</v>
      </c>
      <c r="S93" s="6">
        <v>13</v>
      </c>
    </row>
    <row r="94" spans="1:19">
      <c r="A94" t="s">
        <v>123</v>
      </c>
      <c r="B94" t="s">
        <v>217</v>
      </c>
      <c r="C94" s="6">
        <v>12896</v>
      </c>
      <c r="D94" s="6">
        <v>22833</v>
      </c>
      <c r="E94" s="6">
        <v>26034</v>
      </c>
      <c r="F94" s="6">
        <v>1199</v>
      </c>
      <c r="G94" s="6">
        <v>3573</v>
      </c>
      <c r="H94" s="6">
        <v>2882</v>
      </c>
      <c r="I94" s="6">
        <v>5765</v>
      </c>
      <c r="J94" s="6">
        <v>730</v>
      </c>
      <c r="K94" s="6">
        <v>285</v>
      </c>
      <c r="L94" s="6">
        <v>53514</v>
      </c>
      <c r="M94" s="6">
        <v>7878</v>
      </c>
      <c r="N94" s="6">
        <v>12199</v>
      </c>
      <c r="O94" s="6">
        <v>54883</v>
      </c>
      <c r="P94" s="6">
        <v>2687</v>
      </c>
      <c r="Q94" s="6">
        <v>15191</v>
      </c>
      <c r="R94" s="6">
        <v>358</v>
      </c>
      <c r="S94" s="6">
        <v>24065</v>
      </c>
    </row>
    <row r="95" spans="1:19">
      <c r="A95" t="s">
        <v>123</v>
      </c>
      <c r="B95" t="s">
        <v>218</v>
      </c>
      <c r="C95" s="6">
        <v>1048</v>
      </c>
      <c r="D95" s="6">
        <v>235</v>
      </c>
      <c r="E95" s="6">
        <v>150</v>
      </c>
      <c r="F95" s="6">
        <v>154</v>
      </c>
      <c r="G95" s="6">
        <v>149</v>
      </c>
      <c r="H95" s="6">
        <v>347</v>
      </c>
      <c r="I95" s="6">
        <v>323</v>
      </c>
      <c r="J95" s="6">
        <v>219</v>
      </c>
      <c r="K95" s="6">
        <v>22</v>
      </c>
      <c r="L95" s="6">
        <v>1351</v>
      </c>
      <c r="M95" s="6">
        <v>87</v>
      </c>
      <c r="N95" s="6">
        <v>135</v>
      </c>
      <c r="O95" s="6">
        <v>286</v>
      </c>
      <c r="P95" s="6">
        <v>98</v>
      </c>
      <c r="Q95" s="6">
        <v>200</v>
      </c>
      <c r="R95" s="6">
        <v>41</v>
      </c>
      <c r="S95" s="6">
        <v>710</v>
      </c>
    </row>
    <row r="96" spans="1:19">
      <c r="A96" t="s">
        <v>123</v>
      </c>
      <c r="B96" t="s">
        <v>219</v>
      </c>
      <c r="C96" s="6">
        <v>77</v>
      </c>
      <c r="D96" s="6">
        <v>31</v>
      </c>
      <c r="E96" s="6">
        <v>21</v>
      </c>
      <c r="F96" s="6">
        <v>21</v>
      </c>
      <c r="G96" s="6">
        <v>16</v>
      </c>
      <c r="H96" s="6">
        <v>37</v>
      </c>
      <c r="I96" s="6">
        <v>27</v>
      </c>
      <c r="J96" s="6">
        <v>31</v>
      </c>
      <c r="K96" s="6">
        <v>3</v>
      </c>
      <c r="L96" s="6">
        <v>200</v>
      </c>
      <c r="M96" s="6">
        <v>9</v>
      </c>
      <c r="N96" s="6">
        <v>12</v>
      </c>
      <c r="O96" s="6">
        <v>23</v>
      </c>
      <c r="P96" s="6">
        <v>7</v>
      </c>
      <c r="Q96" s="6">
        <v>10</v>
      </c>
      <c r="R96" s="6">
        <v>18</v>
      </c>
      <c r="S96" s="6">
        <v>63</v>
      </c>
    </row>
    <row r="97" spans="1:19">
      <c r="A97" t="s">
        <v>123</v>
      </c>
      <c r="B97" t="s">
        <v>220</v>
      </c>
      <c r="C97" s="6">
        <v>122</v>
      </c>
      <c r="D97" s="6">
        <v>96</v>
      </c>
      <c r="E97" s="6">
        <v>45</v>
      </c>
      <c r="F97" s="6">
        <v>26</v>
      </c>
      <c r="G97" s="6">
        <v>20</v>
      </c>
      <c r="H97" s="6">
        <v>115</v>
      </c>
      <c r="I97" s="6">
        <v>33</v>
      </c>
      <c r="J97" s="6">
        <v>27</v>
      </c>
      <c r="K97" s="6">
        <v>4</v>
      </c>
      <c r="L97" s="6">
        <v>288</v>
      </c>
      <c r="M97" s="6">
        <v>6</v>
      </c>
      <c r="N97" s="6">
        <v>9</v>
      </c>
      <c r="O97" s="6">
        <v>14</v>
      </c>
      <c r="P97" s="6">
        <v>4</v>
      </c>
      <c r="Q97" s="6">
        <v>5</v>
      </c>
      <c r="R97" s="6">
        <v>17</v>
      </c>
      <c r="S97" s="6">
        <v>62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3D24D-CA92-475F-B900-C02B623B537F}">
  <dimension ref="A1:T97"/>
  <sheetViews>
    <sheetView workbookViewId="0">
      <selection activeCell="T2" sqref="T2"/>
    </sheetView>
  </sheetViews>
  <sheetFormatPr defaultRowHeight="15"/>
  <sheetData>
    <row r="1" spans="1:20">
      <c r="A1" t="s">
        <v>1159</v>
      </c>
      <c r="B1" t="s">
        <v>1184</v>
      </c>
      <c r="C1" t="s">
        <v>1281</v>
      </c>
      <c r="D1" t="s">
        <v>1282</v>
      </c>
      <c r="E1" t="s">
        <v>1283</v>
      </c>
      <c r="F1" t="s">
        <v>1284</v>
      </c>
      <c r="G1" t="s">
        <v>1285</v>
      </c>
      <c r="H1" t="s">
        <v>1286</v>
      </c>
      <c r="I1" t="s">
        <v>1287</v>
      </c>
      <c r="J1" t="s">
        <v>1288</v>
      </c>
      <c r="K1" t="s">
        <v>1289</v>
      </c>
      <c r="L1" t="s">
        <v>1290</v>
      </c>
      <c r="M1" t="s">
        <v>1291</v>
      </c>
      <c r="N1" t="s">
        <v>1292</v>
      </c>
      <c r="O1" t="s">
        <v>1293</v>
      </c>
      <c r="P1" t="s">
        <v>1294</v>
      </c>
      <c r="Q1" t="s">
        <v>1295</v>
      </c>
      <c r="R1" t="s">
        <v>1296</v>
      </c>
      <c r="S1" t="s">
        <v>1297</v>
      </c>
      <c r="T1" t="s">
        <v>57</v>
      </c>
    </row>
    <row r="2" spans="1:20">
      <c r="A2" t="s">
        <v>1160</v>
      </c>
      <c r="B2" t="s">
        <v>1185</v>
      </c>
      <c r="C2" s="6">
        <v>38</v>
      </c>
      <c r="D2" s="6">
        <v>4</v>
      </c>
      <c r="E2" s="6">
        <v>4</v>
      </c>
      <c r="F2" s="6">
        <v>4</v>
      </c>
      <c r="G2" s="6">
        <v>4</v>
      </c>
      <c r="H2" s="6">
        <v>4</v>
      </c>
      <c r="I2" s="6">
        <v>4</v>
      </c>
      <c r="J2" s="6">
        <v>4</v>
      </c>
      <c r="K2" s="6">
        <v>4</v>
      </c>
      <c r="L2" s="6">
        <v>41</v>
      </c>
      <c r="M2" s="6">
        <v>4</v>
      </c>
      <c r="N2" s="6">
        <v>4</v>
      </c>
      <c r="O2" s="6">
        <v>65</v>
      </c>
      <c r="P2" s="6">
        <v>4</v>
      </c>
      <c r="Q2" s="6">
        <v>4</v>
      </c>
      <c r="R2" s="6">
        <v>4</v>
      </c>
      <c r="S2" s="6">
        <v>4</v>
      </c>
    </row>
    <row r="3" spans="1:20">
      <c r="A3" t="s">
        <v>1160</v>
      </c>
      <c r="B3" t="s">
        <v>1186</v>
      </c>
      <c r="C3" s="6">
        <v>7</v>
      </c>
      <c r="D3" s="6">
        <v>4</v>
      </c>
      <c r="E3" s="6">
        <v>4</v>
      </c>
      <c r="F3" s="6">
        <v>4</v>
      </c>
      <c r="G3" s="6">
        <v>5</v>
      </c>
      <c r="H3" s="6">
        <v>4</v>
      </c>
      <c r="I3" s="6">
        <v>4</v>
      </c>
      <c r="J3" s="6">
        <v>4</v>
      </c>
      <c r="K3" s="6">
        <v>1</v>
      </c>
      <c r="L3" s="6">
        <v>4</v>
      </c>
      <c r="M3" s="6">
        <v>6</v>
      </c>
      <c r="N3" s="6">
        <v>11</v>
      </c>
      <c r="O3" s="6">
        <v>4</v>
      </c>
      <c r="P3" s="6">
        <v>4</v>
      </c>
      <c r="Q3" s="6">
        <v>17</v>
      </c>
      <c r="R3" s="6">
        <v>1</v>
      </c>
      <c r="S3" s="6">
        <v>4</v>
      </c>
    </row>
    <row r="4" spans="1:20">
      <c r="A4" t="s">
        <v>1160</v>
      </c>
      <c r="B4" t="s">
        <v>1187</v>
      </c>
      <c r="C4" s="6">
        <v>4</v>
      </c>
      <c r="D4" s="6">
        <v>4</v>
      </c>
      <c r="E4" s="6">
        <v>2</v>
      </c>
      <c r="F4" s="6">
        <v>3</v>
      </c>
      <c r="G4" s="6">
        <v>3</v>
      </c>
      <c r="H4" s="6">
        <v>3</v>
      </c>
      <c r="I4" s="6">
        <v>2</v>
      </c>
      <c r="J4" s="6">
        <v>2</v>
      </c>
      <c r="K4" s="6">
        <v>0</v>
      </c>
      <c r="L4" s="6">
        <v>4</v>
      </c>
      <c r="M4" s="6">
        <v>1</v>
      </c>
      <c r="N4" s="6">
        <v>0</v>
      </c>
      <c r="O4" s="6">
        <v>3</v>
      </c>
      <c r="P4" s="6">
        <v>1</v>
      </c>
      <c r="Q4" s="6">
        <v>1</v>
      </c>
      <c r="R4" s="6">
        <v>0</v>
      </c>
      <c r="S4" s="6">
        <v>4</v>
      </c>
    </row>
    <row r="5" spans="1:20">
      <c r="A5" t="s">
        <v>1160</v>
      </c>
      <c r="B5" t="s">
        <v>1188</v>
      </c>
      <c r="C5" s="6">
        <v>6</v>
      </c>
      <c r="D5" s="6">
        <v>7</v>
      </c>
      <c r="E5" s="6">
        <v>2</v>
      </c>
      <c r="F5" s="6">
        <v>3</v>
      </c>
      <c r="G5" s="6">
        <v>5</v>
      </c>
      <c r="H5" s="6">
        <v>6</v>
      </c>
      <c r="I5" s="6">
        <v>2</v>
      </c>
      <c r="J5" s="6">
        <v>5</v>
      </c>
      <c r="K5" s="6">
        <v>4</v>
      </c>
      <c r="L5" s="6">
        <v>6</v>
      </c>
      <c r="M5" s="6">
        <v>0</v>
      </c>
      <c r="N5" s="6">
        <v>1</v>
      </c>
      <c r="O5" s="6">
        <v>3</v>
      </c>
      <c r="P5" s="6">
        <v>1</v>
      </c>
      <c r="Q5" s="6">
        <v>0</v>
      </c>
      <c r="R5" s="6">
        <v>0</v>
      </c>
      <c r="S5" s="6">
        <v>6</v>
      </c>
    </row>
    <row r="6" spans="1:20">
      <c r="A6" t="s">
        <v>1161</v>
      </c>
      <c r="B6" t="s">
        <v>1189</v>
      </c>
      <c r="C6" s="6">
        <v>4</v>
      </c>
      <c r="D6" s="6">
        <v>4</v>
      </c>
      <c r="E6" s="6">
        <v>4</v>
      </c>
      <c r="F6" s="6">
        <v>4</v>
      </c>
      <c r="G6" s="6">
        <v>4</v>
      </c>
      <c r="H6" s="6">
        <v>4</v>
      </c>
      <c r="I6" s="6">
        <v>4</v>
      </c>
      <c r="J6" s="6">
        <v>4</v>
      </c>
      <c r="K6" s="6">
        <v>4</v>
      </c>
      <c r="L6" s="6">
        <v>4</v>
      </c>
      <c r="M6" s="6">
        <v>4</v>
      </c>
      <c r="N6" s="6">
        <v>4</v>
      </c>
      <c r="O6" s="6">
        <v>70</v>
      </c>
      <c r="P6" s="6">
        <v>4</v>
      </c>
      <c r="Q6" s="6">
        <v>4</v>
      </c>
      <c r="R6" s="6">
        <v>4</v>
      </c>
      <c r="S6" s="6">
        <v>4</v>
      </c>
    </row>
    <row r="7" spans="1:20">
      <c r="A7" t="s">
        <v>1161</v>
      </c>
      <c r="B7" t="s">
        <v>1190</v>
      </c>
      <c r="C7" s="6">
        <v>6</v>
      </c>
      <c r="D7" s="6">
        <v>4</v>
      </c>
      <c r="E7" s="6">
        <v>2</v>
      </c>
      <c r="F7" s="6">
        <v>4</v>
      </c>
      <c r="G7" s="6">
        <v>4</v>
      </c>
      <c r="H7" s="6">
        <v>4</v>
      </c>
      <c r="I7" s="6">
        <v>6</v>
      </c>
      <c r="J7" s="6">
        <v>4</v>
      </c>
      <c r="K7" s="6">
        <v>4</v>
      </c>
      <c r="L7" s="6">
        <v>5</v>
      </c>
      <c r="M7" s="6">
        <v>12</v>
      </c>
      <c r="N7" s="6">
        <v>27</v>
      </c>
      <c r="O7" s="6">
        <v>4</v>
      </c>
      <c r="P7" s="6">
        <v>4</v>
      </c>
      <c r="Q7" s="6">
        <v>18</v>
      </c>
      <c r="R7" s="6">
        <v>4</v>
      </c>
      <c r="S7" s="6">
        <v>5</v>
      </c>
    </row>
    <row r="8" spans="1:20">
      <c r="A8" t="s">
        <v>1161</v>
      </c>
      <c r="B8" t="s">
        <v>1191</v>
      </c>
      <c r="C8" s="6">
        <v>4</v>
      </c>
      <c r="D8" s="6">
        <v>2</v>
      </c>
      <c r="E8" s="6">
        <v>0</v>
      </c>
      <c r="F8" s="6">
        <v>2</v>
      </c>
      <c r="G8" s="6">
        <v>2</v>
      </c>
      <c r="H8" s="6">
        <v>2</v>
      </c>
      <c r="I8" s="6">
        <v>3</v>
      </c>
      <c r="J8" s="6">
        <v>2</v>
      </c>
      <c r="K8" s="6">
        <v>0</v>
      </c>
      <c r="L8" s="6">
        <v>4</v>
      </c>
      <c r="M8" s="6">
        <v>15</v>
      </c>
      <c r="N8" s="6">
        <v>6</v>
      </c>
      <c r="O8" s="6">
        <v>4</v>
      </c>
      <c r="P8" s="6">
        <v>4</v>
      </c>
      <c r="Q8" s="6">
        <v>5</v>
      </c>
      <c r="R8" s="6">
        <v>7</v>
      </c>
      <c r="S8" s="6">
        <v>5</v>
      </c>
    </row>
    <row r="9" spans="1:20">
      <c r="A9" t="s">
        <v>1161</v>
      </c>
      <c r="B9" t="s">
        <v>1192</v>
      </c>
      <c r="C9" s="6">
        <v>5</v>
      </c>
      <c r="D9" s="6">
        <v>3</v>
      </c>
      <c r="E9" s="6">
        <v>3</v>
      </c>
      <c r="F9" s="6">
        <v>3</v>
      </c>
      <c r="G9" s="6">
        <v>5</v>
      </c>
      <c r="H9" s="6">
        <v>3</v>
      </c>
      <c r="I9" s="6">
        <v>2</v>
      </c>
      <c r="J9" s="6">
        <v>4</v>
      </c>
      <c r="K9" s="6">
        <v>3</v>
      </c>
      <c r="L9" s="6">
        <v>7</v>
      </c>
      <c r="M9" s="6">
        <v>16</v>
      </c>
      <c r="N9" s="6">
        <v>1</v>
      </c>
      <c r="O9" s="6">
        <v>1</v>
      </c>
      <c r="P9" s="6">
        <v>3</v>
      </c>
      <c r="Q9" s="6">
        <v>1</v>
      </c>
      <c r="R9" s="6">
        <v>9</v>
      </c>
      <c r="S9" s="6">
        <v>6</v>
      </c>
    </row>
    <row r="10" spans="1:20">
      <c r="A10" t="s">
        <v>1162</v>
      </c>
      <c r="B10" t="s">
        <v>1193</v>
      </c>
      <c r="C10" s="6">
        <v>4</v>
      </c>
      <c r="D10" s="6">
        <v>4</v>
      </c>
      <c r="E10" s="6">
        <v>4</v>
      </c>
      <c r="F10" s="6">
        <v>3</v>
      </c>
      <c r="G10" s="6">
        <v>4</v>
      </c>
      <c r="H10" s="6">
        <v>4</v>
      </c>
      <c r="I10" s="6">
        <v>4</v>
      </c>
      <c r="J10" s="6">
        <v>1</v>
      </c>
      <c r="K10" s="6">
        <v>2</v>
      </c>
      <c r="L10" s="6">
        <v>4</v>
      </c>
      <c r="M10" s="6">
        <v>4</v>
      </c>
      <c r="N10" s="6">
        <v>10</v>
      </c>
      <c r="O10" s="6">
        <v>4</v>
      </c>
      <c r="P10" s="6">
        <v>4</v>
      </c>
      <c r="Q10" s="6">
        <v>4</v>
      </c>
      <c r="R10" s="6">
        <v>4</v>
      </c>
      <c r="S10" s="6">
        <v>4</v>
      </c>
    </row>
    <row r="11" spans="1:20">
      <c r="A11" t="s">
        <v>1162</v>
      </c>
      <c r="B11" t="s">
        <v>1194</v>
      </c>
      <c r="C11" s="6">
        <v>18</v>
      </c>
      <c r="D11" s="6">
        <v>1</v>
      </c>
      <c r="E11" s="6">
        <v>0</v>
      </c>
      <c r="F11" s="6">
        <v>4</v>
      </c>
      <c r="G11" s="6">
        <v>34</v>
      </c>
      <c r="H11" s="6">
        <v>8</v>
      </c>
      <c r="I11" s="6">
        <v>5</v>
      </c>
      <c r="J11" s="6">
        <v>0</v>
      </c>
      <c r="K11" s="6">
        <v>0</v>
      </c>
      <c r="L11" s="6">
        <v>31</v>
      </c>
      <c r="M11" s="6">
        <v>3</v>
      </c>
      <c r="N11" s="6">
        <v>3</v>
      </c>
      <c r="O11" s="6">
        <v>4</v>
      </c>
      <c r="P11" s="6">
        <v>5</v>
      </c>
      <c r="Q11" s="6">
        <v>2</v>
      </c>
      <c r="R11" s="6">
        <v>0</v>
      </c>
      <c r="S11" s="6">
        <v>18</v>
      </c>
    </row>
    <row r="12" spans="1:20">
      <c r="A12" t="s">
        <v>1162</v>
      </c>
      <c r="B12" t="s">
        <v>1195</v>
      </c>
      <c r="C12" s="6">
        <v>0</v>
      </c>
      <c r="D12" s="6">
        <v>0</v>
      </c>
      <c r="E12" s="6">
        <v>0</v>
      </c>
      <c r="F12" s="6">
        <v>0</v>
      </c>
      <c r="G12" s="6">
        <v>19</v>
      </c>
      <c r="H12" s="6">
        <v>3</v>
      </c>
      <c r="I12" s="6">
        <v>0</v>
      </c>
      <c r="J12" s="6">
        <v>0</v>
      </c>
      <c r="K12" s="6">
        <v>1</v>
      </c>
      <c r="L12" s="6">
        <v>2</v>
      </c>
      <c r="M12" s="6">
        <v>0</v>
      </c>
      <c r="N12" s="6">
        <v>0</v>
      </c>
      <c r="O12" s="6">
        <v>0</v>
      </c>
      <c r="P12" s="6">
        <v>0</v>
      </c>
      <c r="Q12" s="6">
        <v>0</v>
      </c>
      <c r="R12" s="6">
        <v>0</v>
      </c>
      <c r="S12" s="6">
        <v>0</v>
      </c>
    </row>
    <row r="13" spans="1:20">
      <c r="A13" t="s">
        <v>1162</v>
      </c>
      <c r="B13" t="s">
        <v>1196</v>
      </c>
      <c r="C13" s="6">
        <v>4</v>
      </c>
      <c r="D13" s="6">
        <v>0</v>
      </c>
      <c r="E13" s="6">
        <v>0</v>
      </c>
      <c r="F13" s="6">
        <v>0</v>
      </c>
      <c r="G13" s="6">
        <v>2</v>
      </c>
      <c r="H13" s="6">
        <v>2</v>
      </c>
      <c r="I13" s="6">
        <v>1</v>
      </c>
      <c r="J13" s="6">
        <v>0</v>
      </c>
      <c r="K13" s="6">
        <v>0</v>
      </c>
      <c r="L13" s="6">
        <v>0</v>
      </c>
      <c r="M13" s="6">
        <v>0</v>
      </c>
      <c r="N13" s="6">
        <v>0</v>
      </c>
      <c r="O13" s="6">
        <v>0</v>
      </c>
      <c r="P13" s="6">
        <v>1</v>
      </c>
      <c r="Q13" s="6">
        <v>0</v>
      </c>
      <c r="R13" s="6">
        <v>0</v>
      </c>
      <c r="S13" s="6">
        <v>1</v>
      </c>
    </row>
    <row r="14" spans="1:20">
      <c r="A14" t="s">
        <v>1163</v>
      </c>
      <c r="B14" t="s">
        <v>1197</v>
      </c>
      <c r="C14" s="6">
        <v>4</v>
      </c>
      <c r="D14" s="6">
        <v>4</v>
      </c>
      <c r="E14" s="6">
        <v>4</v>
      </c>
      <c r="F14" s="6">
        <v>4</v>
      </c>
      <c r="G14" s="6">
        <v>4</v>
      </c>
      <c r="H14" s="6">
        <v>4</v>
      </c>
      <c r="I14" s="6">
        <v>4</v>
      </c>
      <c r="J14" s="6">
        <v>0</v>
      </c>
      <c r="K14" s="6">
        <v>4</v>
      </c>
      <c r="L14" s="6">
        <v>4</v>
      </c>
      <c r="M14" s="6">
        <v>4</v>
      </c>
      <c r="N14" s="6">
        <v>11</v>
      </c>
      <c r="O14" s="6">
        <v>4</v>
      </c>
      <c r="P14" s="6">
        <v>4</v>
      </c>
      <c r="Q14" s="6">
        <v>4</v>
      </c>
      <c r="R14" s="6">
        <v>4</v>
      </c>
      <c r="S14" s="6">
        <v>4</v>
      </c>
    </row>
    <row r="15" spans="1:20">
      <c r="A15" t="s">
        <v>1163</v>
      </c>
      <c r="B15" t="s">
        <v>1198</v>
      </c>
      <c r="C15" s="6">
        <v>25</v>
      </c>
      <c r="D15" s="6">
        <v>11</v>
      </c>
      <c r="E15" s="6">
        <v>1</v>
      </c>
      <c r="F15" s="6">
        <v>9</v>
      </c>
      <c r="G15" s="6">
        <v>27</v>
      </c>
      <c r="H15" s="6">
        <v>20</v>
      </c>
      <c r="I15" s="6">
        <v>12</v>
      </c>
      <c r="J15" s="6">
        <v>7</v>
      </c>
      <c r="K15" s="6">
        <v>3</v>
      </c>
      <c r="L15" s="6">
        <v>25</v>
      </c>
      <c r="M15" s="6">
        <v>2</v>
      </c>
      <c r="N15" s="6">
        <v>6</v>
      </c>
      <c r="O15" s="6">
        <v>7</v>
      </c>
      <c r="P15" s="6">
        <v>11</v>
      </c>
      <c r="Q15" s="6">
        <v>6</v>
      </c>
      <c r="R15" s="6">
        <v>0</v>
      </c>
      <c r="S15" s="6">
        <v>24</v>
      </c>
    </row>
    <row r="16" spans="1:20">
      <c r="A16" t="s">
        <v>1163</v>
      </c>
      <c r="B16" t="s">
        <v>1199</v>
      </c>
      <c r="C16" s="6">
        <v>22</v>
      </c>
      <c r="D16" s="6">
        <v>2</v>
      </c>
      <c r="E16" s="6">
        <v>0</v>
      </c>
      <c r="F16" s="6">
        <v>2</v>
      </c>
      <c r="G16" s="6">
        <v>27</v>
      </c>
      <c r="H16" s="6">
        <v>2</v>
      </c>
      <c r="I16" s="6">
        <v>1</v>
      </c>
      <c r="J16" s="6">
        <v>1</v>
      </c>
      <c r="K16" s="6">
        <v>0</v>
      </c>
      <c r="L16" s="6">
        <v>12</v>
      </c>
      <c r="M16" s="6">
        <v>0</v>
      </c>
      <c r="N16" s="6">
        <v>0</v>
      </c>
      <c r="O16" s="6">
        <v>0</v>
      </c>
      <c r="P16" s="6">
        <v>2</v>
      </c>
      <c r="Q16" s="6">
        <v>0</v>
      </c>
      <c r="R16" s="6">
        <v>0</v>
      </c>
      <c r="S16" s="6">
        <v>4</v>
      </c>
    </row>
    <row r="17" spans="1:19">
      <c r="A17" t="s">
        <v>1163</v>
      </c>
      <c r="B17" t="s">
        <v>1200</v>
      </c>
      <c r="C17" s="6">
        <v>19</v>
      </c>
      <c r="D17" s="6">
        <v>0</v>
      </c>
      <c r="E17" s="6">
        <v>0</v>
      </c>
      <c r="F17" s="6">
        <v>3</v>
      </c>
      <c r="G17" s="6">
        <v>2</v>
      </c>
      <c r="H17" s="6">
        <v>1</v>
      </c>
      <c r="I17" s="6">
        <v>0</v>
      </c>
      <c r="J17" s="6">
        <v>0</v>
      </c>
      <c r="K17" s="6">
        <v>0</v>
      </c>
      <c r="L17" s="6">
        <v>7</v>
      </c>
      <c r="M17" s="6">
        <v>0</v>
      </c>
      <c r="N17" s="6">
        <v>0</v>
      </c>
      <c r="O17" s="6">
        <v>0</v>
      </c>
      <c r="P17" s="6">
        <v>0</v>
      </c>
      <c r="Q17" s="6">
        <v>0</v>
      </c>
      <c r="R17" s="6">
        <v>0</v>
      </c>
      <c r="S17" s="6">
        <v>1</v>
      </c>
    </row>
    <row r="18" spans="1:19">
      <c r="A18" t="s">
        <v>1164</v>
      </c>
      <c r="B18" t="s">
        <v>1201</v>
      </c>
      <c r="C18" s="6">
        <v>4</v>
      </c>
      <c r="D18" s="6">
        <v>4</v>
      </c>
      <c r="E18" s="6">
        <v>4</v>
      </c>
      <c r="F18" s="6">
        <v>4</v>
      </c>
      <c r="G18" s="6">
        <v>4</v>
      </c>
      <c r="H18" s="6">
        <v>4</v>
      </c>
      <c r="I18" s="6">
        <v>4</v>
      </c>
      <c r="J18" s="6">
        <v>4</v>
      </c>
      <c r="K18" s="6">
        <v>4</v>
      </c>
      <c r="L18" s="6">
        <v>4</v>
      </c>
      <c r="M18" s="6">
        <v>4</v>
      </c>
      <c r="N18" s="6">
        <v>4</v>
      </c>
      <c r="O18" s="6">
        <v>4</v>
      </c>
      <c r="P18" s="6">
        <v>4</v>
      </c>
      <c r="Q18" s="6">
        <v>4</v>
      </c>
      <c r="R18" s="6">
        <v>2</v>
      </c>
      <c r="S18" s="6">
        <v>4</v>
      </c>
    </row>
    <row r="19" spans="1:19">
      <c r="A19" t="s">
        <v>1164</v>
      </c>
      <c r="B19" t="s">
        <v>1202</v>
      </c>
      <c r="C19" s="6">
        <v>13</v>
      </c>
      <c r="D19" s="6">
        <v>0</v>
      </c>
      <c r="E19" s="6">
        <v>1</v>
      </c>
      <c r="F19" s="6">
        <v>6</v>
      </c>
      <c r="G19" s="6">
        <v>13</v>
      </c>
      <c r="H19" s="6">
        <v>13</v>
      </c>
      <c r="I19" s="6">
        <v>10</v>
      </c>
      <c r="J19" s="6">
        <v>6</v>
      </c>
      <c r="K19" s="6">
        <v>1</v>
      </c>
      <c r="L19" s="6">
        <v>12</v>
      </c>
      <c r="M19" s="6">
        <v>7</v>
      </c>
      <c r="N19" s="6">
        <v>1</v>
      </c>
      <c r="O19" s="6">
        <v>5</v>
      </c>
      <c r="P19" s="6">
        <v>4</v>
      </c>
      <c r="Q19" s="6">
        <v>5</v>
      </c>
      <c r="R19" s="6">
        <v>0</v>
      </c>
      <c r="S19" s="6">
        <v>12</v>
      </c>
    </row>
    <row r="20" spans="1:19">
      <c r="A20" t="s">
        <v>1164</v>
      </c>
      <c r="B20" t="s">
        <v>1203</v>
      </c>
      <c r="C20" s="6">
        <v>4</v>
      </c>
      <c r="D20" s="6">
        <v>0</v>
      </c>
      <c r="E20" s="6">
        <v>0</v>
      </c>
      <c r="F20" s="6">
        <v>0</v>
      </c>
      <c r="G20" s="6">
        <v>16</v>
      </c>
      <c r="H20" s="6">
        <v>2</v>
      </c>
      <c r="I20" s="6">
        <v>1</v>
      </c>
      <c r="J20" s="6">
        <v>1</v>
      </c>
      <c r="K20" s="6">
        <v>0</v>
      </c>
      <c r="L20" s="6">
        <v>6</v>
      </c>
      <c r="M20" s="6">
        <v>1</v>
      </c>
      <c r="N20" s="6">
        <v>0</v>
      </c>
      <c r="O20" s="6">
        <v>0</v>
      </c>
      <c r="P20" s="6">
        <v>5</v>
      </c>
      <c r="Q20" s="6">
        <v>0</v>
      </c>
      <c r="R20" s="6">
        <v>0</v>
      </c>
      <c r="S20" s="6">
        <v>9</v>
      </c>
    </row>
    <row r="21" spans="1:19">
      <c r="A21" t="s">
        <v>1164</v>
      </c>
      <c r="B21" t="s">
        <v>1204</v>
      </c>
      <c r="C21" s="6">
        <v>6</v>
      </c>
      <c r="D21" s="6">
        <v>1</v>
      </c>
      <c r="E21" s="6">
        <v>0</v>
      </c>
      <c r="F21" s="6">
        <v>0</v>
      </c>
      <c r="G21" s="6">
        <v>1</v>
      </c>
      <c r="H21" s="6">
        <v>1</v>
      </c>
      <c r="I21" s="6">
        <v>0</v>
      </c>
      <c r="J21" s="6">
        <v>2</v>
      </c>
      <c r="K21" s="6">
        <v>0</v>
      </c>
      <c r="L21" s="6">
        <v>3</v>
      </c>
      <c r="M21" s="6">
        <v>1</v>
      </c>
      <c r="N21" s="6">
        <v>0</v>
      </c>
      <c r="O21" s="6">
        <v>0</v>
      </c>
      <c r="P21" s="6">
        <v>0</v>
      </c>
      <c r="Q21" s="6">
        <v>0</v>
      </c>
      <c r="R21" s="6">
        <v>0</v>
      </c>
      <c r="S21" s="6">
        <v>5</v>
      </c>
    </row>
    <row r="22" spans="1:19">
      <c r="A22" t="s">
        <v>1165</v>
      </c>
      <c r="B22" t="s">
        <v>1205</v>
      </c>
      <c r="C22" s="6">
        <v>4</v>
      </c>
      <c r="D22" s="6">
        <v>4</v>
      </c>
      <c r="E22" s="6">
        <v>4</v>
      </c>
      <c r="F22" s="6">
        <v>4</v>
      </c>
      <c r="G22" s="6">
        <v>4</v>
      </c>
      <c r="H22" s="6">
        <v>4</v>
      </c>
      <c r="I22" s="6">
        <v>4</v>
      </c>
      <c r="J22" s="6">
        <v>4</v>
      </c>
      <c r="K22" s="6">
        <v>4</v>
      </c>
      <c r="L22" s="6">
        <v>4</v>
      </c>
      <c r="M22" s="6">
        <v>4</v>
      </c>
      <c r="N22" s="6">
        <v>4</v>
      </c>
      <c r="O22" s="6">
        <v>4</v>
      </c>
      <c r="P22" s="6">
        <v>4</v>
      </c>
      <c r="Q22" s="6">
        <v>4</v>
      </c>
      <c r="R22" s="6">
        <v>3</v>
      </c>
      <c r="S22" s="6">
        <v>4</v>
      </c>
    </row>
    <row r="23" spans="1:19">
      <c r="A23" t="s">
        <v>1165</v>
      </c>
      <c r="B23" t="s">
        <v>1206</v>
      </c>
      <c r="C23" s="6">
        <v>8</v>
      </c>
      <c r="D23" s="6">
        <v>2</v>
      </c>
      <c r="E23" s="6">
        <v>0</v>
      </c>
      <c r="F23" s="6">
        <v>6</v>
      </c>
      <c r="G23" s="6">
        <v>6</v>
      </c>
      <c r="H23" s="6">
        <v>6</v>
      </c>
      <c r="I23" s="6">
        <v>10</v>
      </c>
      <c r="J23" s="6">
        <v>6</v>
      </c>
      <c r="K23" s="6">
        <v>0</v>
      </c>
      <c r="L23" s="6">
        <v>5</v>
      </c>
      <c r="M23" s="6">
        <v>12</v>
      </c>
      <c r="N23" s="6">
        <v>2</v>
      </c>
      <c r="O23" s="6">
        <v>6</v>
      </c>
      <c r="P23" s="6">
        <v>6</v>
      </c>
      <c r="Q23" s="6">
        <v>6</v>
      </c>
      <c r="R23" s="6">
        <v>0</v>
      </c>
      <c r="S23" s="6">
        <v>6</v>
      </c>
    </row>
    <row r="24" spans="1:19">
      <c r="A24" t="s">
        <v>1165</v>
      </c>
      <c r="B24" t="s">
        <v>1207</v>
      </c>
      <c r="C24" s="6">
        <v>6</v>
      </c>
      <c r="D24" s="6">
        <v>0</v>
      </c>
      <c r="E24" s="6">
        <v>0</v>
      </c>
      <c r="F24" s="6">
        <v>2</v>
      </c>
      <c r="G24" s="6">
        <v>1</v>
      </c>
      <c r="H24" s="6">
        <v>9</v>
      </c>
      <c r="I24" s="6">
        <v>12</v>
      </c>
      <c r="J24" s="6">
        <v>1</v>
      </c>
      <c r="K24" s="6">
        <v>1</v>
      </c>
      <c r="L24" s="6">
        <v>8</v>
      </c>
      <c r="M24" s="6">
        <v>1</v>
      </c>
      <c r="N24" s="6">
        <v>1</v>
      </c>
      <c r="O24" s="6">
        <v>0</v>
      </c>
      <c r="P24" s="6">
        <v>2</v>
      </c>
      <c r="Q24" s="6">
        <v>1</v>
      </c>
      <c r="R24" s="6">
        <v>0</v>
      </c>
      <c r="S24" s="6">
        <v>3</v>
      </c>
    </row>
    <row r="25" spans="1:19">
      <c r="A25" t="s">
        <v>1165</v>
      </c>
      <c r="B25" t="s">
        <v>1208</v>
      </c>
      <c r="C25" s="6">
        <v>2</v>
      </c>
      <c r="D25" s="6">
        <v>2</v>
      </c>
      <c r="E25" s="6">
        <v>0</v>
      </c>
      <c r="F25" s="6">
        <v>1</v>
      </c>
      <c r="G25" s="6">
        <v>4</v>
      </c>
      <c r="H25" s="6">
        <v>11</v>
      </c>
      <c r="I25" s="6">
        <v>7</v>
      </c>
      <c r="J25" s="6">
        <v>2</v>
      </c>
      <c r="K25" s="6">
        <v>0</v>
      </c>
      <c r="L25" s="6">
        <v>7</v>
      </c>
      <c r="M25" s="6">
        <v>0</v>
      </c>
      <c r="N25" s="6">
        <v>0</v>
      </c>
      <c r="O25" s="6">
        <v>0</v>
      </c>
      <c r="P25" s="6">
        <v>0</v>
      </c>
      <c r="Q25" s="6">
        <v>0</v>
      </c>
      <c r="R25" s="6">
        <v>0</v>
      </c>
      <c r="S25" s="6">
        <v>2</v>
      </c>
    </row>
    <row r="26" spans="1:19">
      <c r="A26" t="s">
        <v>1166</v>
      </c>
      <c r="B26" t="s">
        <v>1209</v>
      </c>
      <c r="C26" s="6">
        <v>4</v>
      </c>
      <c r="D26" s="6">
        <v>4</v>
      </c>
      <c r="E26" s="6">
        <v>4</v>
      </c>
      <c r="F26" s="6">
        <v>4</v>
      </c>
      <c r="G26" s="6">
        <v>4</v>
      </c>
      <c r="H26" s="6">
        <v>4</v>
      </c>
      <c r="I26" s="6">
        <v>4</v>
      </c>
      <c r="J26" s="6">
        <v>4</v>
      </c>
      <c r="K26" s="6">
        <v>4</v>
      </c>
      <c r="L26" s="6">
        <v>10</v>
      </c>
      <c r="M26" s="6">
        <v>4</v>
      </c>
      <c r="N26" s="6">
        <v>4</v>
      </c>
      <c r="O26" s="6">
        <v>15</v>
      </c>
      <c r="P26" s="6">
        <v>4</v>
      </c>
      <c r="Q26" s="6">
        <v>4</v>
      </c>
      <c r="R26" s="6">
        <v>4</v>
      </c>
      <c r="S26" s="6">
        <v>4</v>
      </c>
    </row>
    <row r="27" spans="1:19">
      <c r="A27" t="s">
        <v>1166</v>
      </c>
      <c r="B27" t="s">
        <v>1210</v>
      </c>
      <c r="C27" s="6">
        <v>4</v>
      </c>
      <c r="D27" s="6">
        <v>5</v>
      </c>
      <c r="E27" s="6">
        <v>14</v>
      </c>
      <c r="F27" s="6">
        <v>6</v>
      </c>
      <c r="G27" s="6">
        <v>4</v>
      </c>
      <c r="H27" s="6">
        <v>5</v>
      </c>
      <c r="I27" s="6">
        <v>8</v>
      </c>
      <c r="J27" s="6">
        <v>5</v>
      </c>
      <c r="K27" s="6">
        <v>5</v>
      </c>
      <c r="L27" s="6">
        <v>7</v>
      </c>
      <c r="M27" s="6">
        <v>10</v>
      </c>
      <c r="N27" s="6">
        <v>34</v>
      </c>
      <c r="O27" s="6">
        <v>7</v>
      </c>
      <c r="P27" s="6">
        <v>6</v>
      </c>
      <c r="Q27" s="6">
        <v>22</v>
      </c>
      <c r="R27" s="6">
        <v>7</v>
      </c>
      <c r="S27" s="6">
        <v>9</v>
      </c>
    </row>
    <row r="28" spans="1:19">
      <c r="A28" t="s">
        <v>1166</v>
      </c>
      <c r="B28" t="s">
        <v>1211</v>
      </c>
      <c r="C28" s="6">
        <v>2</v>
      </c>
      <c r="D28" s="6">
        <v>1</v>
      </c>
      <c r="E28" s="6">
        <v>11</v>
      </c>
      <c r="F28" s="6">
        <v>3</v>
      </c>
      <c r="G28" s="6">
        <v>2</v>
      </c>
      <c r="H28" s="6">
        <v>0</v>
      </c>
      <c r="I28" s="6">
        <v>2</v>
      </c>
      <c r="J28" s="6">
        <v>5</v>
      </c>
      <c r="K28" s="6">
        <v>5</v>
      </c>
      <c r="L28" s="6">
        <v>9</v>
      </c>
      <c r="M28" s="6">
        <v>2</v>
      </c>
      <c r="N28" s="6">
        <v>3</v>
      </c>
      <c r="O28" s="6">
        <v>5</v>
      </c>
      <c r="P28" s="6">
        <v>1</v>
      </c>
      <c r="Q28" s="6">
        <v>2</v>
      </c>
      <c r="R28" s="6">
        <v>6</v>
      </c>
      <c r="S28" s="6">
        <v>9</v>
      </c>
    </row>
    <row r="29" spans="1:19">
      <c r="A29" t="s">
        <v>1166</v>
      </c>
      <c r="B29" t="s">
        <v>1212</v>
      </c>
      <c r="C29" s="6">
        <v>2</v>
      </c>
      <c r="D29" s="6">
        <v>2</v>
      </c>
      <c r="E29" s="6">
        <v>12</v>
      </c>
      <c r="F29" s="6">
        <v>3</v>
      </c>
      <c r="G29" s="6">
        <v>0</v>
      </c>
      <c r="H29" s="6">
        <v>1</v>
      </c>
      <c r="I29" s="6">
        <v>1</v>
      </c>
      <c r="J29" s="6">
        <v>4</v>
      </c>
      <c r="K29" s="6">
        <v>5</v>
      </c>
      <c r="L29" s="6">
        <v>10</v>
      </c>
      <c r="M29" s="6">
        <v>1</v>
      </c>
      <c r="N29" s="6">
        <v>3</v>
      </c>
      <c r="O29" s="6">
        <v>2</v>
      </c>
      <c r="P29" s="6">
        <v>1</v>
      </c>
      <c r="Q29" s="6">
        <v>1</v>
      </c>
      <c r="R29" s="6">
        <v>5</v>
      </c>
      <c r="S29" s="6">
        <v>11</v>
      </c>
    </row>
    <row r="30" spans="1:19">
      <c r="A30" t="s">
        <v>1167</v>
      </c>
      <c r="B30" t="s">
        <v>1213</v>
      </c>
      <c r="C30" s="6">
        <v>4</v>
      </c>
      <c r="D30" s="6">
        <v>0</v>
      </c>
      <c r="E30" s="6">
        <v>4</v>
      </c>
      <c r="F30" s="6">
        <v>1</v>
      </c>
      <c r="G30" s="6">
        <v>4</v>
      </c>
      <c r="H30" s="6">
        <v>2</v>
      </c>
      <c r="I30" s="6">
        <v>4</v>
      </c>
      <c r="J30" s="6">
        <v>0</v>
      </c>
      <c r="K30" s="6">
        <v>1</v>
      </c>
      <c r="L30" s="6">
        <v>4</v>
      </c>
      <c r="M30" s="6">
        <v>4</v>
      </c>
      <c r="N30" s="6">
        <v>11</v>
      </c>
      <c r="O30" s="6">
        <v>4</v>
      </c>
      <c r="P30" s="6">
        <v>4</v>
      </c>
      <c r="Q30" s="6">
        <v>4</v>
      </c>
      <c r="R30" s="6">
        <v>1</v>
      </c>
      <c r="S30" s="6">
        <v>4</v>
      </c>
    </row>
    <row r="31" spans="1:19">
      <c r="A31" t="s">
        <v>1167</v>
      </c>
      <c r="B31" t="s">
        <v>1214</v>
      </c>
      <c r="C31" s="6">
        <v>5</v>
      </c>
      <c r="D31" s="6">
        <v>0</v>
      </c>
      <c r="E31" s="6">
        <v>0</v>
      </c>
      <c r="F31" s="6">
        <v>6</v>
      </c>
      <c r="G31" s="6">
        <v>3</v>
      </c>
      <c r="H31" s="6">
        <v>9</v>
      </c>
      <c r="I31" s="6">
        <v>6</v>
      </c>
      <c r="J31" s="6">
        <v>8</v>
      </c>
      <c r="K31" s="6">
        <v>6</v>
      </c>
      <c r="L31" s="6">
        <v>36</v>
      </c>
      <c r="M31" s="6">
        <v>1</v>
      </c>
      <c r="N31" s="6">
        <v>1</v>
      </c>
      <c r="O31" s="6">
        <v>4</v>
      </c>
      <c r="P31" s="6">
        <v>13</v>
      </c>
      <c r="Q31" s="6">
        <v>8</v>
      </c>
      <c r="R31" s="6">
        <v>0</v>
      </c>
      <c r="S31" s="6">
        <v>18</v>
      </c>
    </row>
    <row r="32" spans="1:19">
      <c r="A32" t="s">
        <v>1167</v>
      </c>
      <c r="B32" t="s">
        <v>1215</v>
      </c>
      <c r="C32" s="6">
        <v>2</v>
      </c>
      <c r="D32" s="6">
        <v>0</v>
      </c>
      <c r="E32" s="6">
        <v>0</v>
      </c>
      <c r="F32" s="6">
        <v>0</v>
      </c>
      <c r="G32" s="6">
        <v>1</v>
      </c>
      <c r="H32" s="6">
        <v>1</v>
      </c>
      <c r="I32" s="6">
        <v>1</v>
      </c>
      <c r="J32" s="6">
        <v>3</v>
      </c>
      <c r="K32" s="6">
        <v>4</v>
      </c>
      <c r="L32" s="6">
        <v>18</v>
      </c>
      <c r="M32" s="6">
        <v>0</v>
      </c>
      <c r="N32" s="6">
        <v>0</v>
      </c>
      <c r="O32" s="6">
        <v>0</v>
      </c>
      <c r="P32" s="6">
        <v>4</v>
      </c>
      <c r="Q32" s="6">
        <v>1</v>
      </c>
      <c r="R32" s="6">
        <v>0</v>
      </c>
      <c r="S32" s="6">
        <v>3</v>
      </c>
    </row>
    <row r="33" spans="1:19">
      <c r="A33" t="s">
        <v>1167</v>
      </c>
      <c r="B33" t="s">
        <v>1216</v>
      </c>
      <c r="C33" s="6">
        <v>0</v>
      </c>
      <c r="D33" s="6">
        <v>1</v>
      </c>
      <c r="E33" s="6">
        <v>0</v>
      </c>
      <c r="F33" s="6">
        <v>3</v>
      </c>
      <c r="G33" s="6">
        <v>0</v>
      </c>
      <c r="H33" s="6">
        <v>2</v>
      </c>
      <c r="I33" s="6">
        <v>0</v>
      </c>
      <c r="J33" s="6">
        <v>0</v>
      </c>
      <c r="K33" s="6">
        <v>0</v>
      </c>
      <c r="L33" s="6">
        <v>13</v>
      </c>
      <c r="M33" s="6">
        <v>0</v>
      </c>
      <c r="N33" s="6">
        <v>0</v>
      </c>
      <c r="O33" s="6">
        <v>0</v>
      </c>
      <c r="P33" s="6">
        <v>3</v>
      </c>
      <c r="Q33" s="6">
        <v>0</v>
      </c>
      <c r="R33" s="6">
        <v>0</v>
      </c>
      <c r="S33" s="6">
        <v>0</v>
      </c>
    </row>
    <row r="34" spans="1:19">
      <c r="A34" t="s">
        <v>1168</v>
      </c>
      <c r="B34" t="s">
        <v>1217</v>
      </c>
      <c r="C34" s="6">
        <v>4</v>
      </c>
      <c r="D34" s="6">
        <v>50</v>
      </c>
      <c r="E34" s="6">
        <v>4</v>
      </c>
      <c r="F34" s="6">
        <v>4</v>
      </c>
      <c r="G34" s="6">
        <v>4</v>
      </c>
      <c r="H34" s="6">
        <v>4</v>
      </c>
      <c r="I34" s="6">
        <v>4</v>
      </c>
      <c r="J34" s="6">
        <v>4</v>
      </c>
      <c r="K34" s="6">
        <v>4</v>
      </c>
      <c r="L34" s="6">
        <v>33</v>
      </c>
      <c r="M34" s="6">
        <v>4</v>
      </c>
      <c r="N34" s="6">
        <v>9</v>
      </c>
      <c r="O34" s="6">
        <v>15</v>
      </c>
      <c r="P34" s="6">
        <v>4</v>
      </c>
      <c r="Q34" s="6">
        <v>4</v>
      </c>
      <c r="R34" s="6">
        <v>4</v>
      </c>
      <c r="S34" s="6">
        <v>4</v>
      </c>
    </row>
    <row r="35" spans="1:19">
      <c r="A35" t="s">
        <v>1168</v>
      </c>
      <c r="B35" t="s">
        <v>1218</v>
      </c>
      <c r="C35" s="6">
        <v>4</v>
      </c>
      <c r="D35" s="6">
        <v>7</v>
      </c>
      <c r="E35" s="6">
        <v>8</v>
      </c>
      <c r="F35" s="6">
        <v>5</v>
      </c>
      <c r="G35" s="6">
        <v>6</v>
      </c>
      <c r="H35" s="6">
        <v>5</v>
      </c>
      <c r="I35" s="6">
        <v>9</v>
      </c>
      <c r="J35" s="6">
        <v>6</v>
      </c>
      <c r="K35" s="6">
        <v>4</v>
      </c>
      <c r="L35" s="6">
        <v>14</v>
      </c>
      <c r="M35" s="6">
        <v>11</v>
      </c>
      <c r="N35" s="6">
        <v>12</v>
      </c>
      <c r="O35" s="6">
        <v>4</v>
      </c>
      <c r="P35" s="6">
        <v>4</v>
      </c>
      <c r="Q35" s="6">
        <v>15</v>
      </c>
      <c r="R35" s="6">
        <v>2</v>
      </c>
      <c r="S35" s="6">
        <v>4</v>
      </c>
    </row>
    <row r="36" spans="1:19">
      <c r="A36" t="s">
        <v>1168</v>
      </c>
      <c r="B36" t="s">
        <v>1219</v>
      </c>
      <c r="C36" s="6">
        <v>4</v>
      </c>
      <c r="D36" s="6">
        <v>4</v>
      </c>
      <c r="E36" s="6">
        <v>3</v>
      </c>
      <c r="F36" s="6">
        <v>4</v>
      </c>
      <c r="G36" s="6">
        <v>4</v>
      </c>
      <c r="H36" s="6">
        <v>4</v>
      </c>
      <c r="I36" s="6">
        <v>5</v>
      </c>
      <c r="J36" s="6">
        <v>4</v>
      </c>
      <c r="K36" s="6">
        <v>3</v>
      </c>
      <c r="L36" s="6">
        <v>5</v>
      </c>
      <c r="M36" s="6">
        <v>0</v>
      </c>
      <c r="N36" s="6">
        <v>1</v>
      </c>
      <c r="O36" s="6">
        <v>2</v>
      </c>
      <c r="P36" s="6">
        <v>0</v>
      </c>
      <c r="Q36" s="6">
        <v>0</v>
      </c>
      <c r="R36" s="6">
        <v>0</v>
      </c>
      <c r="S36" s="6">
        <v>4</v>
      </c>
    </row>
    <row r="37" spans="1:19">
      <c r="A37" t="s">
        <v>1168</v>
      </c>
      <c r="B37" t="s">
        <v>1220</v>
      </c>
      <c r="C37" s="6">
        <v>6</v>
      </c>
      <c r="D37" s="6">
        <v>7</v>
      </c>
      <c r="E37" s="6">
        <v>5</v>
      </c>
      <c r="F37" s="6">
        <v>7</v>
      </c>
      <c r="G37" s="6">
        <v>7</v>
      </c>
      <c r="H37" s="6">
        <v>6</v>
      </c>
      <c r="I37" s="6">
        <v>8</v>
      </c>
      <c r="J37" s="6">
        <v>7</v>
      </c>
      <c r="K37" s="6">
        <v>5</v>
      </c>
      <c r="L37" s="6">
        <v>8</v>
      </c>
      <c r="M37" s="6">
        <v>2</v>
      </c>
      <c r="N37" s="6">
        <v>1</v>
      </c>
      <c r="O37" s="6">
        <v>1</v>
      </c>
      <c r="P37" s="6">
        <v>2</v>
      </c>
      <c r="Q37" s="6">
        <v>0</v>
      </c>
      <c r="R37" s="6">
        <v>0</v>
      </c>
      <c r="S37" s="6">
        <v>6</v>
      </c>
    </row>
    <row r="38" spans="1:19">
      <c r="A38" t="s">
        <v>1169</v>
      </c>
      <c r="B38" t="s">
        <v>1221</v>
      </c>
      <c r="C38" s="6">
        <v>4</v>
      </c>
      <c r="D38" s="6">
        <v>4</v>
      </c>
      <c r="E38" s="6">
        <v>4</v>
      </c>
      <c r="F38" s="6">
        <v>4</v>
      </c>
      <c r="G38" s="6">
        <v>4</v>
      </c>
      <c r="H38" s="6">
        <v>4</v>
      </c>
      <c r="I38" s="6">
        <v>4</v>
      </c>
      <c r="J38" s="6">
        <v>4</v>
      </c>
      <c r="K38" s="6">
        <v>4</v>
      </c>
      <c r="L38" s="6">
        <v>4</v>
      </c>
      <c r="M38" s="6">
        <v>4</v>
      </c>
      <c r="N38" s="6">
        <v>4</v>
      </c>
      <c r="O38" s="6">
        <v>4</v>
      </c>
      <c r="P38" s="6">
        <v>4</v>
      </c>
      <c r="Q38" s="6">
        <v>4</v>
      </c>
      <c r="R38" s="6">
        <v>4</v>
      </c>
      <c r="S38" s="6">
        <v>4</v>
      </c>
    </row>
    <row r="39" spans="1:19">
      <c r="A39" t="s">
        <v>1169</v>
      </c>
      <c r="B39" t="s">
        <v>1222</v>
      </c>
      <c r="C39" s="6">
        <v>4</v>
      </c>
      <c r="D39" s="6">
        <v>5</v>
      </c>
      <c r="E39" s="6">
        <v>11</v>
      </c>
      <c r="F39" s="6">
        <v>4</v>
      </c>
      <c r="G39" s="6">
        <v>6</v>
      </c>
      <c r="H39" s="6">
        <v>4</v>
      </c>
      <c r="I39" s="6">
        <v>8</v>
      </c>
      <c r="J39" s="6">
        <v>4</v>
      </c>
      <c r="K39" s="6">
        <v>4</v>
      </c>
      <c r="L39" s="6">
        <v>8</v>
      </c>
      <c r="M39" s="6">
        <v>4</v>
      </c>
      <c r="N39" s="6">
        <v>16</v>
      </c>
      <c r="O39" s="6">
        <v>4</v>
      </c>
      <c r="P39" s="6">
        <v>4</v>
      </c>
      <c r="Q39" s="6">
        <v>18</v>
      </c>
      <c r="R39" s="6">
        <v>4</v>
      </c>
      <c r="S39" s="6">
        <v>4</v>
      </c>
    </row>
    <row r="40" spans="1:19">
      <c r="A40" t="s">
        <v>1169</v>
      </c>
      <c r="B40" t="s">
        <v>1223</v>
      </c>
      <c r="C40" s="6">
        <v>6</v>
      </c>
      <c r="D40" s="6">
        <v>5</v>
      </c>
      <c r="E40" s="6">
        <v>14</v>
      </c>
      <c r="F40" s="6">
        <v>6</v>
      </c>
      <c r="G40" s="6">
        <v>6</v>
      </c>
      <c r="H40" s="6">
        <v>5</v>
      </c>
      <c r="I40" s="6">
        <v>10</v>
      </c>
      <c r="J40" s="6">
        <v>6</v>
      </c>
      <c r="K40" s="6">
        <v>6</v>
      </c>
      <c r="L40" s="6">
        <v>9</v>
      </c>
      <c r="M40" s="6">
        <v>2</v>
      </c>
      <c r="N40" s="6">
        <v>1</v>
      </c>
      <c r="O40" s="6">
        <v>1</v>
      </c>
      <c r="P40" s="6">
        <v>2</v>
      </c>
      <c r="Q40" s="6">
        <v>0</v>
      </c>
      <c r="R40" s="6">
        <v>2</v>
      </c>
      <c r="S40" s="6">
        <v>6</v>
      </c>
    </row>
    <row r="41" spans="1:19">
      <c r="A41" t="s">
        <v>1169</v>
      </c>
      <c r="B41" t="s">
        <v>1224</v>
      </c>
      <c r="C41" s="6">
        <v>8</v>
      </c>
      <c r="D41" s="6">
        <v>9</v>
      </c>
      <c r="E41" s="6">
        <v>16</v>
      </c>
      <c r="F41" s="6">
        <v>7</v>
      </c>
      <c r="G41" s="6">
        <v>5</v>
      </c>
      <c r="H41" s="6">
        <v>8</v>
      </c>
      <c r="I41" s="6">
        <v>12</v>
      </c>
      <c r="J41" s="6">
        <v>9</v>
      </c>
      <c r="K41" s="6">
        <v>10</v>
      </c>
      <c r="L41" s="6">
        <v>10</v>
      </c>
      <c r="M41" s="6">
        <v>0</v>
      </c>
      <c r="N41" s="6">
        <v>1</v>
      </c>
      <c r="O41" s="6">
        <v>1</v>
      </c>
      <c r="P41" s="6">
        <v>4</v>
      </c>
      <c r="Q41" s="6">
        <v>0</v>
      </c>
      <c r="R41" s="6">
        <v>1</v>
      </c>
      <c r="S41" s="6">
        <v>7</v>
      </c>
    </row>
    <row r="42" spans="1:19">
      <c r="A42" t="s">
        <v>1170</v>
      </c>
      <c r="B42" t="s">
        <v>1225</v>
      </c>
      <c r="C42" s="6">
        <v>4</v>
      </c>
      <c r="D42" s="6">
        <v>4</v>
      </c>
      <c r="E42" s="6">
        <v>4</v>
      </c>
      <c r="F42" s="6">
        <v>4</v>
      </c>
      <c r="G42" s="6">
        <v>4</v>
      </c>
      <c r="H42" s="6">
        <v>4</v>
      </c>
      <c r="I42" s="6">
        <v>4</v>
      </c>
      <c r="J42" s="6">
        <v>4</v>
      </c>
      <c r="K42" s="6">
        <v>4</v>
      </c>
      <c r="L42" s="6">
        <v>4</v>
      </c>
      <c r="M42" s="6">
        <v>4</v>
      </c>
      <c r="N42" s="6">
        <v>4</v>
      </c>
      <c r="O42" s="6">
        <v>4</v>
      </c>
      <c r="P42" s="6">
        <v>4</v>
      </c>
      <c r="Q42" s="6">
        <v>4</v>
      </c>
      <c r="R42" s="6">
        <v>3</v>
      </c>
      <c r="S42" s="6">
        <v>4</v>
      </c>
    </row>
    <row r="43" spans="1:19">
      <c r="A43" t="s">
        <v>1170</v>
      </c>
      <c r="B43" t="s">
        <v>1226</v>
      </c>
      <c r="C43" s="6">
        <v>5</v>
      </c>
      <c r="D43" s="6">
        <v>4</v>
      </c>
      <c r="E43" s="6">
        <v>0</v>
      </c>
      <c r="F43" s="6">
        <v>4</v>
      </c>
      <c r="G43" s="6">
        <v>3</v>
      </c>
      <c r="H43" s="6">
        <v>4</v>
      </c>
      <c r="I43" s="6">
        <v>8</v>
      </c>
      <c r="J43" s="6">
        <v>4</v>
      </c>
      <c r="K43" s="6">
        <v>4</v>
      </c>
      <c r="L43" s="6">
        <v>9</v>
      </c>
      <c r="M43" s="6">
        <v>13</v>
      </c>
      <c r="N43" s="6">
        <v>1</v>
      </c>
      <c r="O43" s="6">
        <v>3</v>
      </c>
      <c r="P43" s="6">
        <v>5</v>
      </c>
      <c r="Q43" s="6">
        <v>7</v>
      </c>
      <c r="R43" s="6">
        <v>0</v>
      </c>
      <c r="S43" s="6">
        <v>4</v>
      </c>
    </row>
    <row r="44" spans="1:19">
      <c r="A44" t="s">
        <v>1170</v>
      </c>
      <c r="B44" t="s">
        <v>1227</v>
      </c>
      <c r="C44" s="6">
        <v>1</v>
      </c>
      <c r="D44" s="6">
        <v>3</v>
      </c>
      <c r="E44" s="6">
        <v>0</v>
      </c>
      <c r="F44" s="6">
        <v>7</v>
      </c>
      <c r="G44" s="6">
        <v>0</v>
      </c>
      <c r="H44" s="6">
        <v>4</v>
      </c>
      <c r="I44" s="6">
        <v>1</v>
      </c>
      <c r="J44" s="6">
        <v>3</v>
      </c>
      <c r="K44" s="6">
        <v>6</v>
      </c>
      <c r="L44" s="6">
        <v>8</v>
      </c>
      <c r="M44" s="6">
        <v>2</v>
      </c>
      <c r="N44" s="6">
        <v>0</v>
      </c>
      <c r="O44" s="6">
        <v>0</v>
      </c>
      <c r="P44" s="6">
        <v>5</v>
      </c>
      <c r="Q44" s="6">
        <v>0</v>
      </c>
      <c r="R44" s="6">
        <v>0</v>
      </c>
      <c r="S44" s="6">
        <v>1</v>
      </c>
    </row>
    <row r="45" spans="1:19">
      <c r="A45" t="s">
        <v>1170</v>
      </c>
      <c r="B45" t="s">
        <v>1228</v>
      </c>
      <c r="C45" s="6">
        <v>3</v>
      </c>
      <c r="D45" s="6">
        <v>7</v>
      </c>
      <c r="E45" s="6">
        <v>2</v>
      </c>
      <c r="F45" s="6">
        <v>10</v>
      </c>
      <c r="G45" s="6">
        <v>2</v>
      </c>
      <c r="H45" s="6">
        <v>5</v>
      </c>
      <c r="I45" s="6">
        <v>2</v>
      </c>
      <c r="J45" s="6">
        <v>5</v>
      </c>
      <c r="K45" s="6">
        <v>5</v>
      </c>
      <c r="L45" s="6">
        <v>11</v>
      </c>
      <c r="M45" s="6">
        <v>1</v>
      </c>
      <c r="N45" s="6">
        <v>0</v>
      </c>
      <c r="O45" s="6">
        <v>0</v>
      </c>
      <c r="P45" s="6">
        <v>0</v>
      </c>
      <c r="Q45" s="6">
        <v>0</v>
      </c>
      <c r="R45" s="6">
        <v>0</v>
      </c>
      <c r="S45" s="6">
        <v>1</v>
      </c>
    </row>
    <row r="46" spans="1:19">
      <c r="A46" t="s">
        <v>1171</v>
      </c>
      <c r="B46" t="s">
        <v>1229</v>
      </c>
      <c r="C46" s="6">
        <v>4</v>
      </c>
      <c r="D46" s="6">
        <v>4</v>
      </c>
      <c r="E46" s="6">
        <v>4</v>
      </c>
      <c r="F46" s="6">
        <v>4</v>
      </c>
      <c r="G46" s="6">
        <v>4</v>
      </c>
      <c r="H46" s="6">
        <v>4</v>
      </c>
      <c r="I46" s="6">
        <v>4</v>
      </c>
      <c r="J46" s="6">
        <v>1</v>
      </c>
      <c r="K46" s="6">
        <v>1</v>
      </c>
      <c r="L46" s="6">
        <v>4</v>
      </c>
      <c r="M46" s="6">
        <v>4</v>
      </c>
      <c r="N46" s="6">
        <v>4</v>
      </c>
      <c r="O46" s="6">
        <v>4</v>
      </c>
      <c r="P46" s="6">
        <v>4</v>
      </c>
      <c r="Q46" s="6">
        <v>4</v>
      </c>
      <c r="R46" s="6">
        <v>1</v>
      </c>
      <c r="S46" s="6">
        <v>4</v>
      </c>
    </row>
    <row r="47" spans="1:19">
      <c r="A47" t="s">
        <v>1171</v>
      </c>
      <c r="B47" t="s">
        <v>1230</v>
      </c>
      <c r="C47" s="6">
        <v>9</v>
      </c>
      <c r="D47" s="6">
        <v>4</v>
      </c>
      <c r="E47" s="6">
        <v>2</v>
      </c>
      <c r="F47" s="6">
        <v>15</v>
      </c>
      <c r="G47" s="6">
        <v>6</v>
      </c>
      <c r="H47" s="6">
        <v>16</v>
      </c>
      <c r="I47" s="6">
        <v>8</v>
      </c>
      <c r="J47" s="6">
        <v>1</v>
      </c>
      <c r="K47" s="6">
        <v>0</v>
      </c>
      <c r="L47" s="6">
        <v>16</v>
      </c>
      <c r="M47" s="6">
        <v>2</v>
      </c>
      <c r="N47" s="6">
        <v>3</v>
      </c>
      <c r="O47" s="6">
        <v>2</v>
      </c>
      <c r="P47" s="6">
        <v>12</v>
      </c>
      <c r="Q47" s="6">
        <v>2</v>
      </c>
      <c r="R47" s="6">
        <v>0</v>
      </c>
      <c r="S47" s="6">
        <v>15</v>
      </c>
    </row>
    <row r="48" spans="1:19">
      <c r="A48" t="s">
        <v>1171</v>
      </c>
      <c r="B48" t="s">
        <v>1231</v>
      </c>
      <c r="C48" s="6">
        <v>1</v>
      </c>
      <c r="D48" s="6">
        <v>0</v>
      </c>
      <c r="E48" s="6">
        <v>1</v>
      </c>
      <c r="F48" s="6">
        <v>8</v>
      </c>
      <c r="G48" s="6">
        <v>0</v>
      </c>
      <c r="H48" s="6">
        <v>8</v>
      </c>
      <c r="I48" s="6">
        <v>0</v>
      </c>
      <c r="J48" s="6">
        <v>0</v>
      </c>
      <c r="K48" s="6">
        <v>1</v>
      </c>
      <c r="L48" s="6">
        <v>13</v>
      </c>
      <c r="M48" s="6">
        <v>1</v>
      </c>
      <c r="N48" s="6">
        <v>0</v>
      </c>
      <c r="O48" s="6">
        <v>0</v>
      </c>
      <c r="P48" s="6">
        <v>0</v>
      </c>
      <c r="Q48" s="6">
        <v>1</v>
      </c>
      <c r="R48" s="6">
        <v>0</v>
      </c>
      <c r="S48" s="6">
        <v>1</v>
      </c>
    </row>
    <row r="49" spans="1:19">
      <c r="A49" t="s">
        <v>1171</v>
      </c>
      <c r="B49" t="s">
        <v>1232</v>
      </c>
      <c r="C49" s="6">
        <v>1</v>
      </c>
      <c r="D49" s="6">
        <v>2</v>
      </c>
      <c r="E49" s="6">
        <v>0</v>
      </c>
      <c r="F49" s="6">
        <v>9</v>
      </c>
      <c r="G49" s="6">
        <v>1</v>
      </c>
      <c r="H49" s="6">
        <v>3</v>
      </c>
      <c r="I49" s="6">
        <v>0</v>
      </c>
      <c r="J49" s="6">
        <v>0</v>
      </c>
      <c r="K49" s="6">
        <v>0</v>
      </c>
      <c r="L49" s="6">
        <v>15</v>
      </c>
      <c r="M49" s="6">
        <v>0</v>
      </c>
      <c r="N49" s="6">
        <v>0</v>
      </c>
      <c r="O49" s="6">
        <v>0</v>
      </c>
      <c r="P49" s="6">
        <v>1</v>
      </c>
      <c r="Q49" s="6">
        <v>0</v>
      </c>
      <c r="R49" s="6">
        <v>0</v>
      </c>
      <c r="S49" s="6">
        <v>1</v>
      </c>
    </row>
    <row r="50" spans="1:19">
      <c r="A50" t="s">
        <v>1172</v>
      </c>
      <c r="B50" t="s">
        <v>1233</v>
      </c>
      <c r="C50" s="6">
        <v>4</v>
      </c>
      <c r="D50" s="6">
        <v>4</v>
      </c>
      <c r="E50" s="6">
        <v>4</v>
      </c>
      <c r="F50" s="6">
        <v>4</v>
      </c>
      <c r="G50" s="6">
        <v>4</v>
      </c>
      <c r="H50" s="6">
        <v>4</v>
      </c>
      <c r="I50" s="6">
        <v>4</v>
      </c>
      <c r="J50" s="6">
        <v>4</v>
      </c>
      <c r="K50" s="6">
        <v>4</v>
      </c>
      <c r="L50" s="6">
        <v>4</v>
      </c>
      <c r="M50" s="6">
        <v>4</v>
      </c>
      <c r="N50" s="6">
        <v>4</v>
      </c>
      <c r="O50" s="6">
        <v>4</v>
      </c>
      <c r="P50" s="6">
        <v>4</v>
      </c>
      <c r="Q50" s="6">
        <v>4</v>
      </c>
      <c r="R50" s="6">
        <v>4</v>
      </c>
      <c r="S50" s="6">
        <v>4</v>
      </c>
    </row>
    <row r="51" spans="1:19">
      <c r="A51" t="s">
        <v>1172</v>
      </c>
      <c r="B51" t="s">
        <v>1234</v>
      </c>
      <c r="C51" s="6">
        <v>11</v>
      </c>
      <c r="D51" s="6">
        <v>1</v>
      </c>
      <c r="E51" s="6">
        <v>0</v>
      </c>
      <c r="F51" s="6">
        <v>5</v>
      </c>
      <c r="G51" s="6">
        <v>13</v>
      </c>
      <c r="H51" s="6">
        <v>11</v>
      </c>
      <c r="I51" s="6">
        <v>13</v>
      </c>
      <c r="J51" s="6">
        <v>8</v>
      </c>
      <c r="K51" s="6">
        <v>10</v>
      </c>
      <c r="L51" s="6">
        <v>11</v>
      </c>
      <c r="M51" s="6">
        <v>1</v>
      </c>
      <c r="N51" s="6">
        <v>1</v>
      </c>
      <c r="O51" s="6">
        <v>8</v>
      </c>
      <c r="P51" s="6">
        <v>3</v>
      </c>
      <c r="Q51" s="6">
        <v>4</v>
      </c>
      <c r="R51" s="6">
        <v>0</v>
      </c>
      <c r="S51" s="6">
        <v>10</v>
      </c>
    </row>
    <row r="52" spans="1:19">
      <c r="A52" t="s">
        <v>1172</v>
      </c>
      <c r="B52" t="s">
        <v>1235</v>
      </c>
      <c r="C52" s="6">
        <v>1</v>
      </c>
      <c r="D52" s="6">
        <v>0</v>
      </c>
      <c r="E52" s="6">
        <v>0</v>
      </c>
      <c r="F52" s="6">
        <v>1</v>
      </c>
      <c r="G52" s="6">
        <v>4</v>
      </c>
      <c r="H52" s="6">
        <v>3</v>
      </c>
      <c r="I52" s="6">
        <v>3</v>
      </c>
      <c r="J52" s="6">
        <v>3</v>
      </c>
      <c r="K52" s="6">
        <v>9</v>
      </c>
      <c r="L52" s="6">
        <v>6</v>
      </c>
      <c r="M52" s="6">
        <v>0</v>
      </c>
      <c r="N52" s="6">
        <v>0</v>
      </c>
      <c r="O52" s="6">
        <v>0</v>
      </c>
      <c r="P52" s="6">
        <v>1</v>
      </c>
      <c r="Q52" s="6">
        <v>0</v>
      </c>
      <c r="R52" s="6">
        <v>0</v>
      </c>
      <c r="S52" s="6">
        <v>1</v>
      </c>
    </row>
    <row r="53" spans="1:19">
      <c r="A53" t="s">
        <v>1172</v>
      </c>
      <c r="B53" t="s">
        <v>1236</v>
      </c>
      <c r="C53" s="6">
        <v>1</v>
      </c>
      <c r="D53" s="6">
        <v>1</v>
      </c>
      <c r="E53" s="6">
        <v>0</v>
      </c>
      <c r="F53" s="6">
        <v>1</v>
      </c>
      <c r="G53" s="6">
        <v>3</v>
      </c>
      <c r="H53" s="6">
        <v>8</v>
      </c>
      <c r="I53" s="6">
        <v>0</v>
      </c>
      <c r="J53" s="6">
        <v>2</v>
      </c>
      <c r="K53" s="6">
        <v>10</v>
      </c>
      <c r="L53" s="6">
        <v>3</v>
      </c>
      <c r="M53" s="6">
        <v>0</v>
      </c>
      <c r="N53" s="6">
        <v>0</v>
      </c>
      <c r="O53" s="6">
        <v>0</v>
      </c>
      <c r="P53" s="6">
        <v>0</v>
      </c>
      <c r="Q53" s="6">
        <v>0</v>
      </c>
      <c r="R53" s="6">
        <v>0</v>
      </c>
      <c r="S53" s="6">
        <v>1</v>
      </c>
    </row>
    <row r="54" spans="1:19">
      <c r="A54" t="s">
        <v>1173</v>
      </c>
      <c r="B54" t="s">
        <v>1237</v>
      </c>
      <c r="C54" s="6">
        <v>4</v>
      </c>
      <c r="D54" s="6">
        <v>4</v>
      </c>
      <c r="E54" s="6">
        <v>4</v>
      </c>
      <c r="F54" s="6">
        <v>4</v>
      </c>
      <c r="G54" s="6">
        <v>4</v>
      </c>
      <c r="H54" s="6">
        <v>4</v>
      </c>
      <c r="I54" s="6">
        <v>4</v>
      </c>
      <c r="J54" s="6">
        <v>4</v>
      </c>
      <c r="K54" s="6">
        <v>4</v>
      </c>
      <c r="L54" s="6">
        <v>4</v>
      </c>
      <c r="M54" s="6">
        <v>4</v>
      </c>
      <c r="N54" s="6">
        <v>4</v>
      </c>
      <c r="O54" s="6">
        <v>56</v>
      </c>
      <c r="P54" s="6">
        <v>4</v>
      </c>
      <c r="Q54" s="6">
        <v>17</v>
      </c>
      <c r="R54" s="6">
        <v>4</v>
      </c>
      <c r="S54" s="6">
        <v>4</v>
      </c>
    </row>
    <row r="55" spans="1:19">
      <c r="A55" t="s">
        <v>1173</v>
      </c>
      <c r="B55" t="s">
        <v>1238</v>
      </c>
      <c r="C55" s="6">
        <v>5</v>
      </c>
      <c r="D55" s="6">
        <v>4</v>
      </c>
      <c r="E55" s="6">
        <v>9</v>
      </c>
      <c r="F55" s="6">
        <v>4</v>
      </c>
      <c r="G55" s="6">
        <v>4</v>
      </c>
      <c r="H55" s="6">
        <v>4</v>
      </c>
      <c r="I55" s="6">
        <v>7</v>
      </c>
      <c r="J55" s="6">
        <v>4</v>
      </c>
      <c r="K55" s="6">
        <v>4</v>
      </c>
      <c r="L55" s="6">
        <v>8</v>
      </c>
      <c r="M55" s="6">
        <v>11</v>
      </c>
      <c r="N55" s="6">
        <v>31</v>
      </c>
      <c r="O55" s="6">
        <v>5</v>
      </c>
      <c r="P55" s="6">
        <v>4</v>
      </c>
      <c r="Q55" s="6">
        <v>18</v>
      </c>
      <c r="R55" s="6">
        <v>4</v>
      </c>
      <c r="S55" s="6">
        <v>6</v>
      </c>
    </row>
    <row r="56" spans="1:19">
      <c r="A56" t="s">
        <v>1173</v>
      </c>
      <c r="B56" t="s">
        <v>1239</v>
      </c>
      <c r="C56" s="6">
        <v>4</v>
      </c>
      <c r="D56" s="6">
        <v>4</v>
      </c>
      <c r="E56" s="6">
        <v>10</v>
      </c>
      <c r="F56" s="6">
        <v>4</v>
      </c>
      <c r="G56" s="6">
        <v>4</v>
      </c>
      <c r="H56" s="6">
        <v>4</v>
      </c>
      <c r="I56" s="6">
        <v>7</v>
      </c>
      <c r="J56" s="6">
        <v>4</v>
      </c>
      <c r="K56" s="6">
        <v>4</v>
      </c>
      <c r="L56" s="6">
        <v>5</v>
      </c>
      <c r="M56" s="6">
        <v>4</v>
      </c>
      <c r="N56" s="6">
        <v>2</v>
      </c>
      <c r="O56" s="6">
        <v>1</v>
      </c>
      <c r="P56" s="6">
        <v>2</v>
      </c>
      <c r="Q56" s="6">
        <v>3</v>
      </c>
      <c r="R56" s="6">
        <v>4</v>
      </c>
      <c r="S56" s="6">
        <v>4</v>
      </c>
    </row>
    <row r="57" spans="1:19">
      <c r="A57" t="s">
        <v>1173</v>
      </c>
      <c r="B57" t="s">
        <v>1240</v>
      </c>
      <c r="C57" s="6">
        <v>6</v>
      </c>
      <c r="D57" s="6">
        <v>6</v>
      </c>
      <c r="E57" s="6">
        <v>15</v>
      </c>
      <c r="F57" s="6">
        <v>6</v>
      </c>
      <c r="G57" s="6">
        <v>3</v>
      </c>
      <c r="H57" s="6">
        <v>5</v>
      </c>
      <c r="I57" s="6">
        <v>10</v>
      </c>
      <c r="J57" s="6">
        <v>6</v>
      </c>
      <c r="K57" s="6">
        <v>7</v>
      </c>
      <c r="L57" s="6">
        <v>7</v>
      </c>
      <c r="M57" s="6">
        <v>10</v>
      </c>
      <c r="N57" s="6">
        <v>1</v>
      </c>
      <c r="O57" s="6">
        <v>0</v>
      </c>
      <c r="P57" s="6">
        <v>1</v>
      </c>
      <c r="Q57" s="6">
        <v>1</v>
      </c>
      <c r="R57" s="6">
        <v>8</v>
      </c>
      <c r="S57" s="6">
        <v>7</v>
      </c>
    </row>
    <row r="58" spans="1:19">
      <c r="A58" t="s">
        <v>1174</v>
      </c>
      <c r="B58" t="s">
        <v>1241</v>
      </c>
      <c r="C58" s="6">
        <v>4</v>
      </c>
      <c r="D58" s="6">
        <v>4</v>
      </c>
      <c r="E58" s="6">
        <v>4</v>
      </c>
      <c r="F58" s="6">
        <v>4</v>
      </c>
      <c r="G58" s="6">
        <v>4</v>
      </c>
      <c r="H58" s="6">
        <v>4</v>
      </c>
      <c r="I58" s="6">
        <v>4</v>
      </c>
      <c r="J58" s="6">
        <v>4</v>
      </c>
      <c r="K58" s="6">
        <v>4</v>
      </c>
      <c r="L58" s="6">
        <v>4</v>
      </c>
      <c r="M58" s="6">
        <v>4</v>
      </c>
      <c r="N58" s="6">
        <v>4</v>
      </c>
      <c r="O58" s="6">
        <v>25</v>
      </c>
      <c r="P58" s="6">
        <v>4</v>
      </c>
      <c r="Q58" s="6">
        <v>4</v>
      </c>
      <c r="R58" s="6">
        <v>4</v>
      </c>
      <c r="S58" s="6">
        <v>4</v>
      </c>
    </row>
    <row r="59" spans="1:19">
      <c r="A59" t="s">
        <v>1174</v>
      </c>
      <c r="B59" t="s">
        <v>1242</v>
      </c>
      <c r="C59" s="6">
        <v>5</v>
      </c>
      <c r="D59" s="6">
        <v>4</v>
      </c>
      <c r="E59" s="6">
        <v>8</v>
      </c>
      <c r="F59" s="6">
        <v>4</v>
      </c>
      <c r="G59" s="6">
        <v>4</v>
      </c>
      <c r="H59" s="6">
        <v>4</v>
      </c>
      <c r="I59" s="6">
        <v>6</v>
      </c>
      <c r="J59" s="6">
        <v>3</v>
      </c>
      <c r="K59" s="6">
        <v>2</v>
      </c>
      <c r="L59" s="6">
        <v>8</v>
      </c>
      <c r="M59" s="6">
        <v>14</v>
      </c>
      <c r="N59" s="6">
        <v>27</v>
      </c>
      <c r="O59" s="6">
        <v>7</v>
      </c>
      <c r="P59" s="6">
        <v>5</v>
      </c>
      <c r="Q59" s="6">
        <v>21</v>
      </c>
      <c r="R59" s="6">
        <v>8</v>
      </c>
      <c r="S59" s="6">
        <v>9</v>
      </c>
    </row>
    <row r="60" spans="1:19">
      <c r="A60" t="s">
        <v>1174</v>
      </c>
      <c r="B60" t="s">
        <v>1243</v>
      </c>
      <c r="C60" s="6">
        <v>7</v>
      </c>
      <c r="D60" s="6">
        <v>8</v>
      </c>
      <c r="E60" s="6">
        <v>2</v>
      </c>
      <c r="F60" s="6">
        <v>3</v>
      </c>
      <c r="G60" s="6">
        <v>7</v>
      </c>
      <c r="H60" s="6">
        <v>6</v>
      </c>
      <c r="I60" s="6">
        <v>3</v>
      </c>
      <c r="J60" s="6">
        <v>2</v>
      </c>
      <c r="K60" s="6">
        <v>1</v>
      </c>
      <c r="L60" s="6">
        <v>6</v>
      </c>
      <c r="M60" s="6">
        <v>1</v>
      </c>
      <c r="N60" s="6">
        <v>1</v>
      </c>
      <c r="O60" s="6">
        <v>5</v>
      </c>
      <c r="P60" s="6">
        <v>5</v>
      </c>
      <c r="Q60" s="6">
        <v>1</v>
      </c>
      <c r="R60" s="6">
        <v>4</v>
      </c>
      <c r="S60" s="6">
        <v>7</v>
      </c>
    </row>
    <row r="61" spans="1:19">
      <c r="A61" t="s">
        <v>1174</v>
      </c>
      <c r="B61" t="s">
        <v>1244</v>
      </c>
      <c r="C61" s="6">
        <v>10</v>
      </c>
      <c r="D61" s="6">
        <v>8</v>
      </c>
      <c r="E61" s="6">
        <v>3</v>
      </c>
      <c r="F61" s="6">
        <v>9</v>
      </c>
      <c r="G61" s="6">
        <v>7</v>
      </c>
      <c r="H61" s="6">
        <v>6</v>
      </c>
      <c r="I61" s="6">
        <v>2</v>
      </c>
      <c r="J61" s="6">
        <v>5</v>
      </c>
      <c r="K61" s="6">
        <v>0</v>
      </c>
      <c r="L61" s="6">
        <v>10</v>
      </c>
      <c r="M61" s="6">
        <v>1</v>
      </c>
      <c r="N61" s="6">
        <v>1</v>
      </c>
      <c r="O61" s="6">
        <v>2</v>
      </c>
      <c r="P61" s="6">
        <v>2</v>
      </c>
      <c r="Q61" s="6">
        <v>0</v>
      </c>
      <c r="R61" s="6">
        <v>5</v>
      </c>
      <c r="S61" s="6">
        <v>7</v>
      </c>
    </row>
    <row r="62" spans="1:19">
      <c r="A62" t="s">
        <v>1175</v>
      </c>
      <c r="B62" t="s">
        <v>1245</v>
      </c>
      <c r="C62" s="6">
        <v>4</v>
      </c>
      <c r="D62" s="6">
        <v>4</v>
      </c>
      <c r="E62" s="6">
        <v>4</v>
      </c>
      <c r="F62" s="6">
        <v>4</v>
      </c>
      <c r="G62" s="6">
        <v>4</v>
      </c>
      <c r="H62" s="6">
        <v>4</v>
      </c>
      <c r="I62" s="6">
        <v>4</v>
      </c>
      <c r="J62" s="6">
        <v>4</v>
      </c>
      <c r="K62" s="6">
        <v>4</v>
      </c>
      <c r="L62" s="6">
        <v>4</v>
      </c>
      <c r="M62" s="6">
        <v>4</v>
      </c>
      <c r="N62" s="6">
        <v>4</v>
      </c>
      <c r="O62" s="6">
        <v>12</v>
      </c>
      <c r="P62" s="6">
        <v>4</v>
      </c>
      <c r="Q62" s="6">
        <v>4</v>
      </c>
      <c r="R62" s="6">
        <v>4</v>
      </c>
      <c r="S62" s="6">
        <v>4</v>
      </c>
    </row>
    <row r="63" spans="1:19">
      <c r="A63" t="s">
        <v>1175</v>
      </c>
      <c r="B63" t="s">
        <v>1246</v>
      </c>
      <c r="C63" s="6">
        <v>9</v>
      </c>
      <c r="D63" s="6">
        <v>8</v>
      </c>
      <c r="E63" s="6">
        <v>3</v>
      </c>
      <c r="F63" s="6">
        <v>8</v>
      </c>
      <c r="G63" s="6">
        <v>8</v>
      </c>
      <c r="H63" s="6">
        <v>8</v>
      </c>
      <c r="I63" s="6">
        <v>12</v>
      </c>
      <c r="J63" s="6">
        <v>9</v>
      </c>
      <c r="K63" s="6">
        <v>8</v>
      </c>
      <c r="L63" s="6">
        <v>10</v>
      </c>
      <c r="M63" s="6">
        <v>8</v>
      </c>
      <c r="N63" s="6">
        <v>2</v>
      </c>
      <c r="O63" s="6">
        <v>10</v>
      </c>
      <c r="P63" s="6">
        <v>5</v>
      </c>
      <c r="Q63" s="6">
        <v>12</v>
      </c>
      <c r="R63" s="6">
        <v>2</v>
      </c>
      <c r="S63" s="6">
        <v>10</v>
      </c>
    </row>
    <row r="64" spans="1:19">
      <c r="A64" t="s">
        <v>1175</v>
      </c>
      <c r="B64" t="s">
        <v>1247</v>
      </c>
      <c r="C64" s="6">
        <v>4</v>
      </c>
      <c r="D64" s="6">
        <v>4</v>
      </c>
      <c r="E64" s="6">
        <v>2</v>
      </c>
      <c r="F64" s="6">
        <v>3</v>
      </c>
      <c r="G64" s="6">
        <v>2</v>
      </c>
      <c r="H64" s="6">
        <v>4</v>
      </c>
      <c r="I64" s="6">
        <v>4</v>
      </c>
      <c r="J64" s="6">
        <v>8</v>
      </c>
      <c r="K64" s="6">
        <v>9</v>
      </c>
      <c r="L64" s="6">
        <v>13</v>
      </c>
      <c r="M64" s="6">
        <v>1</v>
      </c>
      <c r="N64" s="6">
        <v>0</v>
      </c>
      <c r="O64" s="6">
        <v>1</v>
      </c>
      <c r="P64" s="6">
        <v>2</v>
      </c>
      <c r="Q64" s="6">
        <v>1</v>
      </c>
      <c r="R64" s="6">
        <v>3</v>
      </c>
      <c r="S64" s="6">
        <v>10</v>
      </c>
    </row>
    <row r="65" spans="1:19">
      <c r="A65" t="s">
        <v>1175</v>
      </c>
      <c r="B65" t="s">
        <v>1248</v>
      </c>
      <c r="C65" s="6">
        <v>10</v>
      </c>
      <c r="D65" s="6">
        <v>12</v>
      </c>
      <c r="E65" s="6">
        <v>1</v>
      </c>
      <c r="F65" s="6">
        <v>9</v>
      </c>
      <c r="G65" s="6">
        <v>5</v>
      </c>
      <c r="H65" s="6">
        <v>8</v>
      </c>
      <c r="I65" s="6">
        <v>9</v>
      </c>
      <c r="J65" s="6">
        <v>3</v>
      </c>
      <c r="K65" s="6">
        <v>12</v>
      </c>
      <c r="L65" s="6">
        <v>15</v>
      </c>
      <c r="M65" s="6">
        <v>0</v>
      </c>
      <c r="N65" s="6">
        <v>0</v>
      </c>
      <c r="O65" s="6">
        <v>1</v>
      </c>
      <c r="P65" s="6">
        <v>4</v>
      </c>
      <c r="Q65" s="6">
        <v>1</v>
      </c>
      <c r="R65" s="6">
        <v>0</v>
      </c>
      <c r="S65" s="6">
        <v>6</v>
      </c>
    </row>
    <row r="66" spans="1:19">
      <c r="A66" t="s">
        <v>1176</v>
      </c>
      <c r="B66" t="s">
        <v>1249</v>
      </c>
      <c r="C66" s="6">
        <v>4</v>
      </c>
      <c r="D66" s="6">
        <v>50</v>
      </c>
      <c r="E66" s="6">
        <v>31</v>
      </c>
      <c r="F66" s="6">
        <v>4</v>
      </c>
      <c r="G66" s="6">
        <v>4</v>
      </c>
      <c r="H66" s="6">
        <v>4</v>
      </c>
      <c r="I66" s="6">
        <v>11</v>
      </c>
      <c r="J66" s="6">
        <v>4</v>
      </c>
      <c r="K66" s="6">
        <v>4</v>
      </c>
      <c r="L66" s="6">
        <v>95</v>
      </c>
      <c r="M66" s="6">
        <v>4</v>
      </c>
      <c r="N66" s="6">
        <v>36</v>
      </c>
      <c r="O66" s="6">
        <v>74</v>
      </c>
      <c r="P66" s="6">
        <v>4</v>
      </c>
      <c r="Q66" s="6">
        <v>69</v>
      </c>
      <c r="R66" s="6">
        <v>4</v>
      </c>
      <c r="S66" s="6">
        <v>70</v>
      </c>
    </row>
    <row r="67" spans="1:19">
      <c r="A67" t="s">
        <v>1176</v>
      </c>
      <c r="B67" t="s">
        <v>1250</v>
      </c>
      <c r="C67" s="6">
        <v>4</v>
      </c>
      <c r="D67" s="6">
        <v>4</v>
      </c>
      <c r="E67" s="6">
        <v>10</v>
      </c>
      <c r="F67" s="6">
        <v>4</v>
      </c>
      <c r="G67" s="6">
        <v>4</v>
      </c>
      <c r="H67" s="6">
        <v>4</v>
      </c>
      <c r="I67" s="6">
        <v>11</v>
      </c>
      <c r="J67" s="6">
        <v>4</v>
      </c>
      <c r="K67" s="6">
        <v>4</v>
      </c>
      <c r="L67" s="6">
        <v>17</v>
      </c>
      <c r="M67" s="6">
        <v>11</v>
      </c>
      <c r="N67" s="6">
        <v>39</v>
      </c>
      <c r="O67" s="6">
        <v>5</v>
      </c>
      <c r="P67" s="6">
        <v>4</v>
      </c>
      <c r="Q67" s="6">
        <v>23</v>
      </c>
      <c r="R67" s="6">
        <v>6</v>
      </c>
      <c r="S67" s="6">
        <v>9</v>
      </c>
    </row>
    <row r="68" spans="1:19">
      <c r="A68" t="s">
        <v>1176</v>
      </c>
      <c r="B68" t="s">
        <v>1251</v>
      </c>
      <c r="C68" s="6">
        <v>4</v>
      </c>
      <c r="D68" s="6">
        <v>4</v>
      </c>
      <c r="E68" s="6">
        <v>8</v>
      </c>
      <c r="F68" s="6">
        <v>4</v>
      </c>
      <c r="G68" s="6">
        <v>4</v>
      </c>
      <c r="H68" s="6">
        <v>4</v>
      </c>
      <c r="I68" s="6">
        <v>7</v>
      </c>
      <c r="J68" s="6">
        <v>4</v>
      </c>
      <c r="K68" s="6">
        <v>4</v>
      </c>
      <c r="L68" s="6">
        <v>5</v>
      </c>
      <c r="M68" s="6">
        <v>14</v>
      </c>
      <c r="N68" s="6">
        <v>10</v>
      </c>
      <c r="O68" s="6">
        <v>4</v>
      </c>
      <c r="P68" s="6">
        <v>4</v>
      </c>
      <c r="Q68" s="6">
        <v>5</v>
      </c>
      <c r="R68" s="6">
        <v>7</v>
      </c>
      <c r="S68" s="6">
        <v>4</v>
      </c>
    </row>
    <row r="69" spans="1:19">
      <c r="A69" t="s">
        <v>1176</v>
      </c>
      <c r="B69" t="s">
        <v>1252</v>
      </c>
      <c r="C69" s="6">
        <v>7</v>
      </c>
      <c r="D69" s="6">
        <v>6</v>
      </c>
      <c r="E69" s="6">
        <v>10</v>
      </c>
      <c r="F69" s="6">
        <v>6</v>
      </c>
      <c r="G69" s="6">
        <v>6</v>
      </c>
      <c r="H69" s="6">
        <v>6</v>
      </c>
      <c r="I69" s="6">
        <v>9</v>
      </c>
      <c r="J69" s="6">
        <v>7</v>
      </c>
      <c r="K69" s="6">
        <v>7</v>
      </c>
      <c r="L69" s="6">
        <v>9</v>
      </c>
      <c r="M69" s="6">
        <v>4</v>
      </c>
      <c r="N69" s="6">
        <v>1</v>
      </c>
      <c r="O69" s="6">
        <v>4</v>
      </c>
      <c r="P69" s="6">
        <v>4</v>
      </c>
      <c r="Q69" s="6">
        <v>2</v>
      </c>
      <c r="R69" s="6">
        <v>9</v>
      </c>
      <c r="S69" s="6">
        <v>6</v>
      </c>
    </row>
    <row r="70" spans="1:19">
      <c r="A70" t="s">
        <v>1177</v>
      </c>
      <c r="B70" t="s">
        <v>1253</v>
      </c>
      <c r="C70" s="6">
        <v>4</v>
      </c>
      <c r="D70" s="6">
        <v>4</v>
      </c>
      <c r="E70" s="6">
        <v>4</v>
      </c>
      <c r="F70" s="6">
        <v>4</v>
      </c>
      <c r="G70" s="6">
        <v>4</v>
      </c>
      <c r="H70" s="6">
        <v>4</v>
      </c>
      <c r="I70" s="6">
        <v>4</v>
      </c>
      <c r="J70" s="6">
        <v>2</v>
      </c>
      <c r="K70" s="6">
        <v>4</v>
      </c>
      <c r="L70" s="6">
        <v>4</v>
      </c>
      <c r="M70" s="6">
        <v>4</v>
      </c>
      <c r="N70" s="6">
        <v>4</v>
      </c>
      <c r="O70" s="6">
        <v>11</v>
      </c>
      <c r="P70" s="6">
        <v>4</v>
      </c>
      <c r="Q70" s="6">
        <v>4</v>
      </c>
      <c r="R70" s="6">
        <v>4</v>
      </c>
      <c r="S70" s="6">
        <v>4</v>
      </c>
    </row>
    <row r="71" spans="1:19">
      <c r="A71" t="s">
        <v>1177</v>
      </c>
      <c r="B71" t="s">
        <v>1254</v>
      </c>
      <c r="C71" s="6">
        <v>25</v>
      </c>
      <c r="D71" s="6">
        <v>5</v>
      </c>
      <c r="E71" s="6">
        <v>0</v>
      </c>
      <c r="F71" s="6">
        <v>9</v>
      </c>
      <c r="G71" s="6">
        <v>23</v>
      </c>
      <c r="H71" s="6">
        <v>23</v>
      </c>
      <c r="I71" s="6">
        <v>18</v>
      </c>
      <c r="J71" s="6">
        <v>11</v>
      </c>
      <c r="K71" s="6">
        <v>1</v>
      </c>
      <c r="L71" s="6">
        <v>23</v>
      </c>
      <c r="M71" s="6">
        <v>1</v>
      </c>
      <c r="N71" s="6">
        <v>1</v>
      </c>
      <c r="O71" s="6">
        <v>4</v>
      </c>
      <c r="P71" s="6">
        <v>5</v>
      </c>
      <c r="Q71" s="6">
        <v>4</v>
      </c>
      <c r="R71" s="6">
        <v>1</v>
      </c>
      <c r="S71" s="6">
        <v>23</v>
      </c>
    </row>
    <row r="72" spans="1:19">
      <c r="A72" t="s">
        <v>1177</v>
      </c>
      <c r="B72" t="s">
        <v>1255</v>
      </c>
      <c r="C72" s="6">
        <v>5</v>
      </c>
      <c r="D72" s="6">
        <v>0</v>
      </c>
      <c r="E72" s="6">
        <v>0</v>
      </c>
      <c r="F72" s="6">
        <v>0</v>
      </c>
      <c r="G72" s="6">
        <v>3</v>
      </c>
      <c r="H72" s="6">
        <v>16</v>
      </c>
      <c r="I72" s="6">
        <v>2</v>
      </c>
      <c r="J72" s="6">
        <v>2</v>
      </c>
      <c r="K72" s="6">
        <v>0</v>
      </c>
      <c r="L72" s="6">
        <v>12</v>
      </c>
      <c r="M72" s="6">
        <v>0</v>
      </c>
      <c r="N72" s="6">
        <v>0</v>
      </c>
      <c r="O72" s="6">
        <v>0</v>
      </c>
      <c r="P72" s="6">
        <v>4</v>
      </c>
      <c r="Q72" s="6">
        <v>1</v>
      </c>
      <c r="R72" s="6">
        <v>0</v>
      </c>
      <c r="S72" s="6">
        <v>7</v>
      </c>
    </row>
    <row r="73" spans="1:19">
      <c r="A73" t="s">
        <v>1177</v>
      </c>
      <c r="B73" t="s">
        <v>1256</v>
      </c>
      <c r="C73" s="6">
        <v>7</v>
      </c>
      <c r="D73" s="6">
        <v>2</v>
      </c>
      <c r="E73" s="6">
        <v>0</v>
      </c>
      <c r="F73" s="6">
        <v>2</v>
      </c>
      <c r="G73" s="6">
        <v>10</v>
      </c>
      <c r="H73" s="6">
        <v>29</v>
      </c>
      <c r="I73" s="6">
        <v>1</v>
      </c>
      <c r="J73" s="6">
        <v>2</v>
      </c>
      <c r="K73" s="6">
        <v>0</v>
      </c>
      <c r="L73" s="6">
        <v>9</v>
      </c>
      <c r="M73" s="6">
        <v>1</v>
      </c>
      <c r="N73" s="6">
        <v>0</v>
      </c>
      <c r="O73" s="6">
        <v>0</v>
      </c>
      <c r="P73" s="6">
        <v>8</v>
      </c>
      <c r="Q73" s="6">
        <v>0</v>
      </c>
      <c r="R73" s="6">
        <v>0</v>
      </c>
      <c r="S73" s="6">
        <v>2</v>
      </c>
    </row>
    <row r="74" spans="1:19">
      <c r="A74" t="s">
        <v>1178</v>
      </c>
      <c r="B74" t="s">
        <v>1257</v>
      </c>
      <c r="C74" s="6">
        <v>4</v>
      </c>
      <c r="D74" s="6">
        <v>4</v>
      </c>
      <c r="E74" s="6">
        <v>4</v>
      </c>
      <c r="F74" s="6">
        <v>4</v>
      </c>
      <c r="G74" s="6">
        <v>4</v>
      </c>
      <c r="H74" s="6">
        <v>4</v>
      </c>
      <c r="I74" s="6">
        <v>4</v>
      </c>
      <c r="J74" s="6">
        <v>4</v>
      </c>
      <c r="K74" s="6">
        <v>4</v>
      </c>
      <c r="L74" s="6">
        <v>4</v>
      </c>
      <c r="M74" s="6">
        <v>4</v>
      </c>
      <c r="N74" s="6">
        <v>4</v>
      </c>
      <c r="O74" s="6">
        <v>4</v>
      </c>
      <c r="P74" s="6">
        <v>4</v>
      </c>
      <c r="Q74" s="6">
        <v>4</v>
      </c>
      <c r="R74" s="6">
        <v>4</v>
      </c>
      <c r="S74" s="6">
        <v>4</v>
      </c>
    </row>
    <row r="75" spans="1:19">
      <c r="A75" t="s">
        <v>1178</v>
      </c>
      <c r="B75" t="s">
        <v>1258</v>
      </c>
      <c r="C75" s="6">
        <v>14</v>
      </c>
      <c r="D75" s="6">
        <v>7</v>
      </c>
      <c r="E75" s="6">
        <v>15</v>
      </c>
      <c r="F75" s="6">
        <v>5</v>
      </c>
      <c r="G75" s="6">
        <v>13</v>
      </c>
      <c r="H75" s="6">
        <v>7</v>
      </c>
      <c r="I75" s="6">
        <v>10</v>
      </c>
      <c r="J75" s="6">
        <v>7</v>
      </c>
      <c r="K75" s="6">
        <v>5</v>
      </c>
      <c r="L75" s="6">
        <v>9</v>
      </c>
      <c r="M75" s="6">
        <v>2</v>
      </c>
      <c r="N75" s="6">
        <v>4</v>
      </c>
      <c r="O75" s="6">
        <v>5</v>
      </c>
      <c r="P75" s="6">
        <v>7</v>
      </c>
      <c r="Q75" s="6">
        <v>14</v>
      </c>
      <c r="R75" s="6">
        <v>4</v>
      </c>
      <c r="S75" s="6">
        <v>7</v>
      </c>
    </row>
    <row r="76" spans="1:19">
      <c r="A76" t="s">
        <v>1178</v>
      </c>
      <c r="B76" t="s">
        <v>1259</v>
      </c>
      <c r="C76" s="6">
        <v>7</v>
      </c>
      <c r="D76" s="6">
        <v>7</v>
      </c>
      <c r="E76" s="6">
        <v>4</v>
      </c>
      <c r="F76" s="6">
        <v>0</v>
      </c>
      <c r="G76" s="6">
        <v>6</v>
      </c>
      <c r="H76" s="6">
        <v>3</v>
      </c>
      <c r="I76" s="6">
        <v>6</v>
      </c>
      <c r="J76" s="6">
        <v>5</v>
      </c>
      <c r="K76" s="6">
        <v>4</v>
      </c>
      <c r="L76" s="6">
        <v>9</v>
      </c>
      <c r="M76" s="6">
        <v>0</v>
      </c>
      <c r="N76" s="6">
        <v>0</v>
      </c>
      <c r="O76" s="6">
        <v>1</v>
      </c>
      <c r="P76" s="6">
        <v>2</v>
      </c>
      <c r="Q76" s="6">
        <v>1</v>
      </c>
      <c r="R76" s="6">
        <v>0</v>
      </c>
      <c r="S76" s="6">
        <v>9</v>
      </c>
    </row>
    <row r="77" spans="1:19">
      <c r="A77" t="s">
        <v>1178</v>
      </c>
      <c r="B77" t="s">
        <v>1260</v>
      </c>
      <c r="C77" s="6">
        <v>9</v>
      </c>
      <c r="D77" s="6">
        <v>11</v>
      </c>
      <c r="E77" s="6">
        <v>10</v>
      </c>
      <c r="F77" s="6">
        <v>2</v>
      </c>
      <c r="G77" s="6">
        <v>2</v>
      </c>
      <c r="H77" s="6">
        <v>11</v>
      </c>
      <c r="I77" s="6">
        <v>11</v>
      </c>
      <c r="J77" s="6">
        <v>11</v>
      </c>
      <c r="K77" s="6">
        <v>12</v>
      </c>
      <c r="L77" s="6">
        <v>11</v>
      </c>
      <c r="M77" s="6">
        <v>1</v>
      </c>
      <c r="N77" s="6">
        <v>1</v>
      </c>
      <c r="O77" s="6">
        <v>1</v>
      </c>
      <c r="P77" s="6">
        <v>3</v>
      </c>
      <c r="Q77" s="6">
        <v>0</v>
      </c>
      <c r="R77" s="6">
        <v>1</v>
      </c>
      <c r="S77" s="6">
        <v>11</v>
      </c>
    </row>
    <row r="78" spans="1:19">
      <c r="A78" t="s">
        <v>1179</v>
      </c>
      <c r="B78" t="s">
        <v>1261</v>
      </c>
      <c r="C78" s="6">
        <v>4</v>
      </c>
      <c r="D78" s="6">
        <v>4</v>
      </c>
      <c r="E78" s="6">
        <v>4</v>
      </c>
      <c r="F78" s="6">
        <v>4</v>
      </c>
      <c r="G78" s="6">
        <v>4</v>
      </c>
      <c r="H78" s="6">
        <v>4</v>
      </c>
      <c r="I78" s="6">
        <v>4</v>
      </c>
      <c r="J78" s="6">
        <v>4</v>
      </c>
      <c r="K78" s="6">
        <v>4</v>
      </c>
      <c r="L78" s="6">
        <v>4</v>
      </c>
      <c r="M78" s="6">
        <v>4</v>
      </c>
      <c r="N78" s="6">
        <v>5</v>
      </c>
      <c r="O78" s="6">
        <v>16</v>
      </c>
      <c r="P78" s="6">
        <v>4</v>
      </c>
      <c r="Q78" s="6">
        <v>4</v>
      </c>
      <c r="R78" s="6">
        <v>4</v>
      </c>
      <c r="S78" s="6">
        <v>4</v>
      </c>
    </row>
    <row r="79" spans="1:19">
      <c r="A79" t="s">
        <v>1179</v>
      </c>
      <c r="B79" t="s">
        <v>1262</v>
      </c>
      <c r="C79" s="6">
        <v>7</v>
      </c>
      <c r="D79" s="6">
        <v>7</v>
      </c>
      <c r="E79" s="6">
        <v>13</v>
      </c>
      <c r="F79" s="6">
        <v>5</v>
      </c>
      <c r="G79" s="6">
        <v>10</v>
      </c>
      <c r="H79" s="6">
        <v>6</v>
      </c>
      <c r="I79" s="6">
        <v>8</v>
      </c>
      <c r="J79" s="6">
        <v>5</v>
      </c>
      <c r="K79" s="6">
        <v>5</v>
      </c>
      <c r="L79" s="6">
        <v>9</v>
      </c>
      <c r="M79" s="6">
        <v>4</v>
      </c>
      <c r="N79" s="6">
        <v>9</v>
      </c>
      <c r="O79" s="6">
        <v>6</v>
      </c>
      <c r="P79" s="6">
        <v>6</v>
      </c>
      <c r="Q79" s="6">
        <v>19</v>
      </c>
      <c r="R79" s="6">
        <v>4</v>
      </c>
      <c r="S79" s="6">
        <v>7</v>
      </c>
    </row>
    <row r="80" spans="1:19">
      <c r="A80" t="s">
        <v>1179</v>
      </c>
      <c r="B80" t="s">
        <v>1263</v>
      </c>
      <c r="C80" s="6">
        <v>4</v>
      </c>
      <c r="D80" s="6">
        <v>8</v>
      </c>
      <c r="E80" s="6">
        <v>5</v>
      </c>
      <c r="F80" s="6">
        <v>3</v>
      </c>
      <c r="G80" s="6">
        <v>5</v>
      </c>
      <c r="H80" s="6">
        <v>9</v>
      </c>
      <c r="I80" s="6">
        <v>6</v>
      </c>
      <c r="J80" s="6">
        <v>3</v>
      </c>
      <c r="K80" s="6">
        <v>6</v>
      </c>
      <c r="L80" s="6">
        <v>9</v>
      </c>
      <c r="M80" s="6">
        <v>0</v>
      </c>
      <c r="N80" s="6">
        <v>1</v>
      </c>
      <c r="O80" s="6">
        <v>1</v>
      </c>
      <c r="P80" s="6">
        <v>7</v>
      </c>
      <c r="Q80" s="6">
        <v>2</v>
      </c>
      <c r="R80" s="6">
        <v>0</v>
      </c>
      <c r="S80" s="6">
        <v>9</v>
      </c>
    </row>
    <row r="81" spans="1:19">
      <c r="A81" t="s">
        <v>1179</v>
      </c>
      <c r="B81" t="s">
        <v>1264</v>
      </c>
      <c r="C81" s="6">
        <v>6</v>
      </c>
      <c r="D81" s="6">
        <v>11</v>
      </c>
      <c r="E81" s="6">
        <v>9</v>
      </c>
      <c r="F81" s="6">
        <v>3</v>
      </c>
      <c r="G81" s="6">
        <v>8</v>
      </c>
      <c r="H81" s="6">
        <v>10</v>
      </c>
      <c r="I81" s="6">
        <v>4</v>
      </c>
      <c r="J81" s="6">
        <v>4</v>
      </c>
      <c r="K81" s="6">
        <v>8</v>
      </c>
      <c r="L81" s="6">
        <v>11</v>
      </c>
      <c r="M81" s="6">
        <v>0</v>
      </c>
      <c r="N81" s="6">
        <v>1</v>
      </c>
      <c r="O81" s="6">
        <v>1</v>
      </c>
      <c r="P81" s="6">
        <v>3</v>
      </c>
      <c r="Q81" s="6">
        <v>0</v>
      </c>
      <c r="R81" s="6">
        <v>0</v>
      </c>
      <c r="S81" s="6">
        <v>7</v>
      </c>
    </row>
    <row r="82" spans="1:19">
      <c r="A82" t="s">
        <v>1180</v>
      </c>
      <c r="B82" t="s">
        <v>1265</v>
      </c>
      <c r="C82" s="6">
        <v>4</v>
      </c>
      <c r="D82" s="6">
        <v>12</v>
      </c>
      <c r="E82" s="6">
        <v>4</v>
      </c>
      <c r="F82" s="6">
        <v>4</v>
      </c>
      <c r="G82" s="6">
        <v>4</v>
      </c>
      <c r="H82" s="6">
        <v>4</v>
      </c>
      <c r="I82" s="6">
        <v>4</v>
      </c>
      <c r="J82" s="6">
        <v>4</v>
      </c>
      <c r="K82" s="6">
        <v>4</v>
      </c>
      <c r="L82" s="6">
        <v>4</v>
      </c>
      <c r="M82" s="6">
        <v>4</v>
      </c>
      <c r="N82" s="6">
        <v>4</v>
      </c>
      <c r="O82" s="6">
        <v>69</v>
      </c>
      <c r="P82" s="6">
        <v>4</v>
      </c>
      <c r="Q82" s="6">
        <v>5</v>
      </c>
      <c r="R82" s="6">
        <v>4</v>
      </c>
      <c r="S82" s="6">
        <v>4</v>
      </c>
    </row>
    <row r="83" spans="1:19">
      <c r="A83" t="s">
        <v>1180</v>
      </c>
      <c r="B83" t="s">
        <v>1266</v>
      </c>
      <c r="C83" s="6">
        <v>7</v>
      </c>
      <c r="D83" s="6">
        <v>13</v>
      </c>
      <c r="E83" s="6">
        <v>16</v>
      </c>
      <c r="F83" s="6">
        <v>6</v>
      </c>
      <c r="G83" s="6">
        <v>4</v>
      </c>
      <c r="H83" s="6">
        <v>4</v>
      </c>
      <c r="I83" s="6">
        <v>9</v>
      </c>
      <c r="J83" s="6">
        <v>4</v>
      </c>
      <c r="K83" s="6">
        <v>4</v>
      </c>
      <c r="L83" s="6">
        <v>14</v>
      </c>
      <c r="M83" s="6">
        <v>11</v>
      </c>
      <c r="N83" s="6">
        <v>39</v>
      </c>
      <c r="O83" s="6">
        <v>4</v>
      </c>
      <c r="P83" s="6">
        <v>4</v>
      </c>
      <c r="Q83" s="6">
        <v>18</v>
      </c>
      <c r="R83" s="6">
        <v>4</v>
      </c>
      <c r="S83" s="6">
        <v>4</v>
      </c>
    </row>
    <row r="84" spans="1:19">
      <c r="A84" t="s">
        <v>1180</v>
      </c>
      <c r="B84" t="s">
        <v>1267</v>
      </c>
      <c r="C84" s="6">
        <v>4</v>
      </c>
      <c r="D84" s="6">
        <v>4</v>
      </c>
      <c r="E84" s="6">
        <v>13</v>
      </c>
      <c r="F84" s="6">
        <v>4</v>
      </c>
      <c r="G84" s="6">
        <v>4</v>
      </c>
      <c r="H84" s="6">
        <v>4</v>
      </c>
      <c r="I84" s="6">
        <v>7</v>
      </c>
      <c r="J84" s="6">
        <v>4</v>
      </c>
      <c r="K84" s="6">
        <v>4</v>
      </c>
      <c r="L84" s="6">
        <v>6</v>
      </c>
      <c r="M84" s="6">
        <v>4</v>
      </c>
      <c r="N84" s="6">
        <v>2</v>
      </c>
      <c r="O84" s="6">
        <v>4</v>
      </c>
      <c r="P84" s="6">
        <v>3</v>
      </c>
      <c r="Q84" s="6">
        <v>4</v>
      </c>
      <c r="R84" s="6">
        <v>3</v>
      </c>
      <c r="S84" s="6">
        <v>4</v>
      </c>
    </row>
    <row r="85" spans="1:19">
      <c r="A85" t="s">
        <v>1180</v>
      </c>
      <c r="B85" t="s">
        <v>1268</v>
      </c>
      <c r="C85" s="6">
        <v>7</v>
      </c>
      <c r="D85" s="6">
        <v>8</v>
      </c>
      <c r="E85" s="6">
        <v>17</v>
      </c>
      <c r="F85" s="6">
        <v>6</v>
      </c>
      <c r="G85" s="6">
        <v>6</v>
      </c>
      <c r="H85" s="6">
        <v>7</v>
      </c>
      <c r="I85" s="6">
        <v>10</v>
      </c>
      <c r="J85" s="6">
        <v>7</v>
      </c>
      <c r="K85" s="6">
        <v>7</v>
      </c>
      <c r="L85" s="6">
        <v>10</v>
      </c>
      <c r="M85" s="6">
        <v>1</v>
      </c>
      <c r="N85" s="6">
        <v>2</v>
      </c>
      <c r="O85" s="6">
        <v>6</v>
      </c>
      <c r="P85" s="6">
        <v>1</v>
      </c>
      <c r="Q85" s="6">
        <v>1</v>
      </c>
      <c r="R85" s="6">
        <v>6</v>
      </c>
      <c r="S85" s="6">
        <v>6</v>
      </c>
    </row>
    <row r="86" spans="1:19">
      <c r="A86" t="s">
        <v>1181</v>
      </c>
      <c r="B86" t="s">
        <v>1269</v>
      </c>
      <c r="C86" s="6">
        <v>4</v>
      </c>
      <c r="D86" s="6">
        <v>47</v>
      </c>
      <c r="E86" s="6">
        <v>4</v>
      </c>
      <c r="F86" s="6">
        <v>4</v>
      </c>
      <c r="G86" s="6">
        <v>4</v>
      </c>
      <c r="H86" s="6">
        <v>4</v>
      </c>
      <c r="I86" s="6">
        <v>4</v>
      </c>
      <c r="J86" s="6">
        <v>4</v>
      </c>
      <c r="K86" s="6">
        <v>4</v>
      </c>
      <c r="L86" s="6">
        <v>48</v>
      </c>
      <c r="M86" s="6">
        <v>4</v>
      </c>
      <c r="N86" s="6">
        <v>4</v>
      </c>
      <c r="O86" s="6">
        <v>70</v>
      </c>
      <c r="P86" s="6">
        <v>4</v>
      </c>
      <c r="Q86" s="6">
        <v>4</v>
      </c>
      <c r="R86" s="6">
        <v>4</v>
      </c>
      <c r="S86" s="6">
        <v>12</v>
      </c>
    </row>
    <row r="87" spans="1:19">
      <c r="A87" t="s">
        <v>1181</v>
      </c>
      <c r="B87" t="s">
        <v>1270</v>
      </c>
      <c r="C87" s="6">
        <v>4</v>
      </c>
      <c r="D87" s="6">
        <v>4</v>
      </c>
      <c r="E87" s="6">
        <v>10</v>
      </c>
      <c r="F87" s="6">
        <v>4</v>
      </c>
      <c r="G87" s="6">
        <v>4</v>
      </c>
      <c r="H87" s="6">
        <v>4</v>
      </c>
      <c r="I87" s="6">
        <v>7</v>
      </c>
      <c r="J87" s="6">
        <v>4</v>
      </c>
      <c r="K87" s="6">
        <v>4</v>
      </c>
      <c r="L87" s="6">
        <v>10</v>
      </c>
      <c r="M87" s="6">
        <v>10</v>
      </c>
      <c r="N87" s="6">
        <v>13</v>
      </c>
      <c r="O87" s="6">
        <v>4</v>
      </c>
      <c r="P87" s="6">
        <v>4</v>
      </c>
      <c r="Q87" s="6">
        <v>15</v>
      </c>
      <c r="R87" s="6">
        <v>4</v>
      </c>
      <c r="S87" s="6">
        <v>5</v>
      </c>
    </row>
    <row r="88" spans="1:19">
      <c r="A88" t="s">
        <v>1181</v>
      </c>
      <c r="B88" t="s">
        <v>1271</v>
      </c>
      <c r="C88" s="6">
        <v>4</v>
      </c>
      <c r="D88" s="6">
        <v>4</v>
      </c>
      <c r="E88" s="6">
        <v>13</v>
      </c>
      <c r="F88" s="6">
        <v>4</v>
      </c>
      <c r="G88" s="6">
        <v>4</v>
      </c>
      <c r="H88" s="6">
        <v>2</v>
      </c>
      <c r="I88" s="6">
        <v>7</v>
      </c>
      <c r="J88" s="6">
        <v>4</v>
      </c>
      <c r="K88" s="6">
        <v>4</v>
      </c>
      <c r="L88" s="6">
        <v>6</v>
      </c>
      <c r="M88" s="6">
        <v>0</v>
      </c>
      <c r="N88" s="6">
        <v>2</v>
      </c>
      <c r="O88" s="6">
        <v>2</v>
      </c>
      <c r="P88" s="6">
        <v>3</v>
      </c>
      <c r="Q88" s="6">
        <v>0</v>
      </c>
      <c r="R88" s="6">
        <v>4</v>
      </c>
      <c r="S88" s="6">
        <v>4</v>
      </c>
    </row>
    <row r="89" spans="1:19">
      <c r="A89" t="s">
        <v>1181</v>
      </c>
      <c r="B89" t="s">
        <v>1272</v>
      </c>
      <c r="C89" s="6">
        <v>7</v>
      </c>
      <c r="D89" s="6">
        <v>5</v>
      </c>
      <c r="E89" s="6">
        <v>14</v>
      </c>
      <c r="F89" s="6">
        <v>7</v>
      </c>
      <c r="G89" s="6">
        <v>5</v>
      </c>
      <c r="H89" s="6">
        <v>5</v>
      </c>
      <c r="I89" s="6">
        <v>8</v>
      </c>
      <c r="J89" s="6">
        <v>6</v>
      </c>
      <c r="K89" s="6">
        <v>6</v>
      </c>
      <c r="L89" s="6">
        <v>8</v>
      </c>
      <c r="M89" s="6">
        <v>0</v>
      </c>
      <c r="N89" s="6">
        <v>3</v>
      </c>
      <c r="O89" s="6">
        <v>4</v>
      </c>
      <c r="P89" s="6">
        <v>2</v>
      </c>
      <c r="Q89" s="6">
        <v>0</v>
      </c>
      <c r="R89" s="6">
        <v>5</v>
      </c>
      <c r="S89" s="6">
        <v>7</v>
      </c>
    </row>
    <row r="90" spans="1:19">
      <c r="A90" t="s">
        <v>1182</v>
      </c>
      <c r="B90" t="s">
        <v>1273</v>
      </c>
      <c r="C90" s="6">
        <v>4</v>
      </c>
      <c r="D90" s="6">
        <v>4</v>
      </c>
      <c r="E90" s="6">
        <v>4</v>
      </c>
      <c r="F90" s="6">
        <v>4</v>
      </c>
      <c r="G90" s="6">
        <v>4</v>
      </c>
      <c r="H90" s="6">
        <v>4</v>
      </c>
      <c r="I90" s="6">
        <v>4</v>
      </c>
      <c r="J90" s="6">
        <v>3</v>
      </c>
      <c r="K90" s="6">
        <v>4</v>
      </c>
      <c r="L90" s="6">
        <v>4</v>
      </c>
      <c r="M90" s="6">
        <v>4</v>
      </c>
      <c r="N90" s="6">
        <v>4</v>
      </c>
      <c r="O90" s="6">
        <v>4</v>
      </c>
      <c r="P90" s="6">
        <v>4</v>
      </c>
      <c r="Q90" s="6">
        <v>4</v>
      </c>
      <c r="R90" s="6">
        <v>1</v>
      </c>
      <c r="S90" s="6">
        <v>4</v>
      </c>
    </row>
    <row r="91" spans="1:19">
      <c r="A91" t="s">
        <v>1182</v>
      </c>
      <c r="B91" t="s">
        <v>1274</v>
      </c>
      <c r="C91" s="6">
        <v>4</v>
      </c>
      <c r="D91" s="6">
        <v>4</v>
      </c>
      <c r="E91" s="6">
        <v>0</v>
      </c>
      <c r="F91" s="6">
        <v>4</v>
      </c>
      <c r="G91" s="6">
        <v>4</v>
      </c>
      <c r="H91" s="6">
        <v>4</v>
      </c>
      <c r="I91" s="6">
        <v>8</v>
      </c>
      <c r="J91" s="6">
        <v>4</v>
      </c>
      <c r="K91" s="6">
        <v>5</v>
      </c>
      <c r="L91" s="6">
        <v>7</v>
      </c>
      <c r="M91" s="6">
        <v>3</v>
      </c>
      <c r="N91" s="6">
        <v>1</v>
      </c>
      <c r="O91" s="6">
        <v>4</v>
      </c>
      <c r="P91" s="6">
        <v>4</v>
      </c>
      <c r="Q91" s="6">
        <v>6</v>
      </c>
      <c r="R91" s="6">
        <v>1</v>
      </c>
      <c r="S91" s="6">
        <v>4</v>
      </c>
    </row>
    <row r="92" spans="1:19">
      <c r="A92" t="s">
        <v>1182</v>
      </c>
      <c r="B92" t="s">
        <v>1275</v>
      </c>
      <c r="C92" s="6">
        <v>2</v>
      </c>
      <c r="D92" s="6">
        <v>3</v>
      </c>
      <c r="E92" s="6">
        <v>0</v>
      </c>
      <c r="F92" s="6">
        <v>3</v>
      </c>
      <c r="G92" s="6">
        <v>2</v>
      </c>
      <c r="H92" s="6">
        <v>2</v>
      </c>
      <c r="I92" s="6">
        <v>10</v>
      </c>
      <c r="J92" s="6">
        <v>5</v>
      </c>
      <c r="K92" s="6">
        <v>6</v>
      </c>
      <c r="L92" s="6">
        <v>8</v>
      </c>
      <c r="M92" s="6">
        <v>0</v>
      </c>
      <c r="N92" s="6">
        <v>0</v>
      </c>
      <c r="O92" s="6">
        <v>1</v>
      </c>
      <c r="P92" s="6">
        <v>5</v>
      </c>
      <c r="Q92" s="6">
        <v>0</v>
      </c>
      <c r="R92" s="6">
        <v>0</v>
      </c>
      <c r="S92" s="6">
        <v>3</v>
      </c>
    </row>
    <row r="93" spans="1:19">
      <c r="A93" t="s">
        <v>1182</v>
      </c>
      <c r="B93" t="s">
        <v>1276</v>
      </c>
      <c r="C93" s="6">
        <v>3</v>
      </c>
      <c r="D93" s="6">
        <v>3</v>
      </c>
      <c r="E93" s="6">
        <v>0</v>
      </c>
      <c r="F93" s="6">
        <v>7</v>
      </c>
      <c r="G93" s="6">
        <v>1</v>
      </c>
      <c r="H93" s="6">
        <v>7</v>
      </c>
      <c r="I93" s="6">
        <v>3</v>
      </c>
      <c r="J93" s="6">
        <v>7</v>
      </c>
      <c r="K93" s="6">
        <v>10</v>
      </c>
      <c r="L93" s="6">
        <v>9</v>
      </c>
      <c r="M93" s="6">
        <v>0</v>
      </c>
      <c r="N93" s="6">
        <v>0</v>
      </c>
      <c r="O93" s="6">
        <v>0</v>
      </c>
      <c r="P93" s="6">
        <v>4</v>
      </c>
      <c r="Q93" s="6">
        <v>0</v>
      </c>
      <c r="R93" s="6">
        <v>0</v>
      </c>
      <c r="S93" s="6">
        <v>5</v>
      </c>
    </row>
    <row r="94" spans="1:19">
      <c r="A94" t="s">
        <v>1183</v>
      </c>
      <c r="B94" t="s">
        <v>1277</v>
      </c>
      <c r="C94" s="6">
        <v>4</v>
      </c>
      <c r="D94" s="6">
        <v>34</v>
      </c>
      <c r="E94" s="6">
        <v>55</v>
      </c>
      <c r="F94" s="6">
        <v>4</v>
      </c>
      <c r="G94" s="6">
        <v>4</v>
      </c>
      <c r="H94" s="6">
        <v>4</v>
      </c>
      <c r="I94" s="6">
        <v>4</v>
      </c>
      <c r="J94" s="6">
        <v>4</v>
      </c>
      <c r="K94" s="6">
        <v>4</v>
      </c>
      <c r="L94" s="6">
        <v>107</v>
      </c>
      <c r="M94" s="6">
        <v>4</v>
      </c>
      <c r="N94" s="6">
        <v>26</v>
      </c>
      <c r="O94" s="6">
        <v>85</v>
      </c>
      <c r="P94" s="6">
        <v>4</v>
      </c>
      <c r="Q94" s="6">
        <v>18</v>
      </c>
      <c r="R94" s="6">
        <v>4</v>
      </c>
      <c r="S94" s="6">
        <v>40</v>
      </c>
    </row>
    <row r="95" spans="1:19">
      <c r="A95" t="s">
        <v>1183</v>
      </c>
      <c r="B95" t="s">
        <v>1278</v>
      </c>
      <c r="C95" s="6">
        <v>4</v>
      </c>
      <c r="D95" s="6">
        <v>4</v>
      </c>
      <c r="E95" s="6">
        <v>8</v>
      </c>
      <c r="F95" s="6">
        <v>4</v>
      </c>
      <c r="G95" s="6">
        <v>4</v>
      </c>
      <c r="H95" s="6">
        <v>4</v>
      </c>
      <c r="I95" s="6">
        <v>5</v>
      </c>
      <c r="J95" s="6">
        <v>4</v>
      </c>
      <c r="K95" s="6">
        <v>2</v>
      </c>
      <c r="L95" s="6">
        <v>6</v>
      </c>
      <c r="M95" s="6">
        <v>11</v>
      </c>
      <c r="N95" s="6">
        <v>14</v>
      </c>
      <c r="O95" s="6">
        <v>4</v>
      </c>
      <c r="P95" s="6">
        <v>4</v>
      </c>
      <c r="Q95" s="6">
        <v>16</v>
      </c>
      <c r="R95" s="6">
        <v>4</v>
      </c>
      <c r="S95" s="6">
        <v>4</v>
      </c>
    </row>
    <row r="96" spans="1:19">
      <c r="A96" t="s">
        <v>1183</v>
      </c>
      <c r="B96" t="s">
        <v>1279</v>
      </c>
      <c r="C96" s="6">
        <v>4</v>
      </c>
      <c r="D96" s="6">
        <v>4</v>
      </c>
      <c r="E96" s="6">
        <v>4</v>
      </c>
      <c r="F96" s="6">
        <v>4</v>
      </c>
      <c r="G96" s="6">
        <v>3</v>
      </c>
      <c r="H96" s="6">
        <v>4</v>
      </c>
      <c r="I96" s="6">
        <v>5</v>
      </c>
      <c r="J96" s="6">
        <v>4</v>
      </c>
      <c r="K96" s="6">
        <v>1</v>
      </c>
      <c r="L96" s="6">
        <v>5</v>
      </c>
      <c r="M96" s="6">
        <v>2</v>
      </c>
      <c r="N96" s="6">
        <v>3</v>
      </c>
      <c r="O96" s="6">
        <v>3</v>
      </c>
      <c r="P96" s="6">
        <v>3</v>
      </c>
      <c r="Q96" s="6">
        <v>3</v>
      </c>
      <c r="R96" s="6">
        <v>4</v>
      </c>
      <c r="S96" s="6">
        <v>4</v>
      </c>
    </row>
    <row r="97" spans="1:19">
      <c r="A97" t="s">
        <v>1183</v>
      </c>
      <c r="B97" t="s">
        <v>1280</v>
      </c>
      <c r="C97" s="6">
        <v>7</v>
      </c>
      <c r="D97" s="6">
        <v>6</v>
      </c>
      <c r="E97" s="6">
        <v>5</v>
      </c>
      <c r="F97" s="6">
        <v>6</v>
      </c>
      <c r="G97" s="6">
        <v>2</v>
      </c>
      <c r="H97" s="6">
        <v>6</v>
      </c>
      <c r="I97" s="6">
        <v>7</v>
      </c>
      <c r="J97" s="6">
        <v>6</v>
      </c>
      <c r="K97" s="6">
        <v>1</v>
      </c>
      <c r="L97" s="6">
        <v>7</v>
      </c>
      <c r="M97" s="6">
        <v>4</v>
      </c>
      <c r="N97" s="6">
        <v>1</v>
      </c>
      <c r="O97" s="6">
        <v>2</v>
      </c>
      <c r="P97" s="6">
        <v>3</v>
      </c>
      <c r="Q97" s="6">
        <v>1</v>
      </c>
      <c r="R97" s="6">
        <v>4</v>
      </c>
      <c r="S97" s="6">
        <v>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49"/>
  <sheetViews>
    <sheetView topLeftCell="A22" workbookViewId="0">
      <selection activeCell="F2" sqref="F2"/>
    </sheetView>
  </sheetViews>
  <sheetFormatPr defaultRowHeight="15"/>
  <cols>
    <col min="2" max="2" width="16.7109375" customWidth="1"/>
    <col min="3" max="3" width="16.140625" customWidth="1"/>
    <col min="4" max="4" width="17.7109375" customWidth="1"/>
    <col min="5" max="5" width="20" customWidth="1"/>
  </cols>
  <sheetData>
    <row r="1" spans="1:6">
      <c r="A1" t="s">
        <v>1298</v>
      </c>
      <c r="B1" t="s">
        <v>1300</v>
      </c>
      <c r="C1" t="s">
        <v>1306</v>
      </c>
      <c r="D1" t="s">
        <v>1355</v>
      </c>
      <c r="E1" t="s">
        <v>1356</v>
      </c>
      <c r="F1" t="s">
        <v>1357</v>
      </c>
    </row>
    <row r="2" spans="1:6">
      <c r="A2" t="s">
        <v>1299</v>
      </c>
      <c r="B2" t="s">
        <v>1301</v>
      </c>
      <c r="C2" t="s">
        <v>1307</v>
      </c>
      <c r="D2" s="6">
        <v>0.45911213755607605</v>
      </c>
      <c r="E2" s="6">
        <v>0.47752127051353455</v>
      </c>
      <c r="F2" s="6">
        <v>0.96144860982894897</v>
      </c>
    </row>
    <row r="3" spans="1:6">
      <c r="A3" t="s">
        <v>1299</v>
      </c>
      <c r="B3" t="s">
        <v>1301</v>
      </c>
      <c r="C3" t="s">
        <v>1308</v>
      </c>
      <c r="D3" s="6">
        <v>0.56968879699707031</v>
      </c>
      <c r="E3" s="6">
        <v>0.5759233832359314</v>
      </c>
      <c r="F3" s="6">
        <v>0.98917454481124878</v>
      </c>
    </row>
    <row r="4" spans="1:6">
      <c r="A4" t="s">
        <v>1299</v>
      </c>
      <c r="B4" t="s">
        <v>1301</v>
      </c>
      <c r="C4" t="s">
        <v>1309</v>
      </c>
      <c r="D4" s="6">
        <v>0.51754385232925415</v>
      </c>
      <c r="E4" s="6">
        <v>0.61618798971176147</v>
      </c>
      <c r="F4" s="6">
        <v>0.8399122953414917</v>
      </c>
    </row>
    <row r="5" spans="1:6">
      <c r="A5" t="s">
        <v>1299</v>
      </c>
      <c r="B5" t="s">
        <v>1301</v>
      </c>
      <c r="C5" t="s">
        <v>1310</v>
      </c>
      <c r="D5" s="6">
        <v>0.39750850200653076</v>
      </c>
      <c r="E5" s="6">
        <v>0.4482758641242981</v>
      </c>
      <c r="F5" s="6">
        <v>0.8867497444152832</v>
      </c>
    </row>
    <row r="6" spans="1:6">
      <c r="A6" t="s">
        <v>1299</v>
      </c>
      <c r="B6" t="s">
        <v>1301</v>
      </c>
      <c r="C6" t="s">
        <v>1311</v>
      </c>
      <c r="D6" s="6">
        <v>0.52477478981018066</v>
      </c>
      <c r="E6" s="6">
        <v>0.56968218088150024</v>
      </c>
      <c r="F6" s="6">
        <v>0.92117118835449219</v>
      </c>
    </row>
    <row r="7" spans="1:6">
      <c r="A7" t="s">
        <v>1299</v>
      </c>
      <c r="B7" t="s">
        <v>1301</v>
      </c>
      <c r="C7" t="s">
        <v>1312</v>
      </c>
      <c r="D7" s="6">
        <v>0.65833336114883423</v>
      </c>
      <c r="E7" s="6">
        <v>0.70746266841888428</v>
      </c>
      <c r="F7" s="6">
        <v>0.93055558204650879</v>
      </c>
    </row>
    <row r="8" spans="1:6">
      <c r="A8" t="s">
        <v>1299</v>
      </c>
      <c r="B8" t="s">
        <v>1301</v>
      </c>
      <c r="C8" t="s">
        <v>1313</v>
      </c>
      <c r="D8" s="6">
        <v>0.61028194427490234</v>
      </c>
      <c r="E8" s="6">
        <v>0.94117647409439087</v>
      </c>
      <c r="F8" s="6">
        <v>0.64842456579208374</v>
      </c>
    </row>
    <row r="9" spans="1:6">
      <c r="A9" t="s">
        <v>1299</v>
      </c>
      <c r="B9" t="s">
        <v>1301</v>
      </c>
      <c r="C9" t="s">
        <v>1314</v>
      </c>
      <c r="D9" s="6">
        <v>0.49209487438201904</v>
      </c>
      <c r="E9" s="6">
        <v>0.494047611951828</v>
      </c>
      <c r="F9" s="6">
        <v>0.99604743719100952</v>
      </c>
    </row>
    <row r="10" spans="1:6">
      <c r="A10" t="s">
        <v>1299</v>
      </c>
      <c r="B10" t="s">
        <v>1301</v>
      </c>
      <c r="C10" t="s">
        <v>1315</v>
      </c>
      <c r="D10" s="6">
        <v>0.52735739946365356</v>
      </c>
      <c r="E10" s="6">
        <v>0.53609466552734375</v>
      </c>
      <c r="F10" s="6">
        <v>0.98370200395584106</v>
      </c>
    </row>
    <row r="11" spans="1:6">
      <c r="A11" t="s">
        <v>1299</v>
      </c>
      <c r="B11" t="s">
        <v>1301</v>
      </c>
      <c r="C11" t="s">
        <v>1316</v>
      </c>
      <c r="D11" s="6">
        <v>0.66666668653488159</v>
      </c>
      <c r="E11" s="6">
        <v>0.87745100259780884</v>
      </c>
      <c r="F11" s="6">
        <v>0.7597765326499939</v>
      </c>
    </row>
    <row r="12" spans="1:6">
      <c r="A12" t="s">
        <v>1299</v>
      </c>
      <c r="B12" t="s">
        <v>1301</v>
      </c>
      <c r="C12" t="s">
        <v>1317</v>
      </c>
      <c r="D12" s="6">
        <v>0.81034481525421143</v>
      </c>
      <c r="E12" s="6">
        <v>0.97510373592376709</v>
      </c>
      <c r="F12" s="6">
        <v>0.83103448152542114</v>
      </c>
    </row>
    <row r="13" spans="1:6">
      <c r="A13" t="s">
        <v>1299</v>
      </c>
      <c r="B13" t="s">
        <v>1301</v>
      </c>
      <c r="C13" t="s">
        <v>1318</v>
      </c>
      <c r="D13" s="6">
        <v>0.90492957830429077</v>
      </c>
      <c r="E13" s="6">
        <v>0.98846155405044556</v>
      </c>
      <c r="F13" s="6">
        <v>0.9154929518699646</v>
      </c>
    </row>
    <row r="14" spans="1:6">
      <c r="A14" t="s">
        <v>1299</v>
      </c>
      <c r="B14" t="s">
        <v>1301</v>
      </c>
      <c r="C14" t="s">
        <v>1319</v>
      </c>
      <c r="D14" s="6">
        <v>0.46653541922569275</v>
      </c>
      <c r="E14" s="6">
        <v>0.54233407974243164</v>
      </c>
      <c r="F14" s="6">
        <v>0.86023622751235962</v>
      </c>
    </row>
    <row r="15" spans="1:6">
      <c r="A15" t="s">
        <v>1299</v>
      </c>
      <c r="B15" t="s">
        <v>1301</v>
      </c>
      <c r="C15" t="s">
        <v>1320</v>
      </c>
      <c r="D15" s="6">
        <v>0.49897119402885437</v>
      </c>
      <c r="E15" s="6">
        <v>0.50051599740982056</v>
      </c>
      <c r="F15" s="6">
        <v>0.99691355228424072</v>
      </c>
    </row>
    <row r="16" spans="1:6">
      <c r="A16" t="s">
        <v>1299</v>
      </c>
      <c r="B16" t="s">
        <v>1301</v>
      </c>
      <c r="C16" t="s">
        <v>1321</v>
      </c>
      <c r="D16" s="6">
        <v>0.50066226720809937</v>
      </c>
      <c r="E16" s="6">
        <v>0.50132626295089722</v>
      </c>
      <c r="F16" s="6">
        <v>0.99867552518844604</v>
      </c>
    </row>
    <row r="17" spans="1:6">
      <c r="A17" t="s">
        <v>1299</v>
      </c>
      <c r="B17" t="s">
        <v>1301</v>
      </c>
      <c r="C17" t="s">
        <v>1322</v>
      </c>
      <c r="D17" s="6">
        <v>0.63963961601257324</v>
      </c>
      <c r="E17" s="6">
        <v>0.64156627655029297</v>
      </c>
      <c r="F17" s="6">
        <v>0.99699699878692627</v>
      </c>
    </row>
    <row r="18" spans="1:6">
      <c r="A18" t="s">
        <v>1299</v>
      </c>
      <c r="B18" t="s">
        <v>1301</v>
      </c>
      <c r="C18" t="s">
        <v>1323</v>
      </c>
      <c r="D18" s="6">
        <v>0.47099998593330383</v>
      </c>
      <c r="E18" s="6">
        <v>0.48012232780456543</v>
      </c>
      <c r="F18" s="6">
        <v>0.98100000619888306</v>
      </c>
    </row>
    <row r="19" spans="1:6">
      <c r="A19" t="s">
        <v>1299</v>
      </c>
      <c r="B19" t="s">
        <v>1301</v>
      </c>
      <c r="C19" t="s">
        <v>1324</v>
      </c>
      <c r="D19" s="6">
        <v>0.51645207405090332</v>
      </c>
      <c r="E19" s="6">
        <v>0.55624037981033325</v>
      </c>
      <c r="F19" s="6">
        <v>0.92846924066543579</v>
      </c>
    </row>
    <row r="20" spans="1:6">
      <c r="A20" t="s">
        <v>1299</v>
      </c>
      <c r="B20" t="s">
        <v>1301</v>
      </c>
      <c r="C20" t="s">
        <v>1325</v>
      </c>
      <c r="D20" s="6">
        <v>0.90952378511428833</v>
      </c>
      <c r="E20" s="6">
        <v>0.97201019525527954</v>
      </c>
      <c r="F20" s="6">
        <v>0.93571430444717407</v>
      </c>
    </row>
    <row r="21" spans="1:6">
      <c r="A21" t="s">
        <v>1299</v>
      </c>
      <c r="B21" t="s">
        <v>1301</v>
      </c>
      <c r="C21" t="s">
        <v>1326</v>
      </c>
      <c r="D21" s="6">
        <v>0.81637167930603027</v>
      </c>
      <c r="E21" s="6">
        <v>0.93654823303222656</v>
      </c>
      <c r="F21" s="6">
        <v>0.87168139219284058</v>
      </c>
    </row>
    <row r="22" spans="1:6">
      <c r="A22" t="s">
        <v>1299</v>
      </c>
      <c r="B22" t="s">
        <v>1301</v>
      </c>
      <c r="C22" t="s">
        <v>1327</v>
      </c>
      <c r="D22" s="6">
        <v>0.49778956174850464</v>
      </c>
      <c r="E22" s="6">
        <v>0.51509606838226318</v>
      </c>
      <c r="F22" s="6">
        <v>0.96640139818191528</v>
      </c>
    </row>
    <row r="23" spans="1:6">
      <c r="A23" t="s">
        <v>1299</v>
      </c>
      <c r="B23" t="s">
        <v>1301</v>
      </c>
      <c r="C23" t="s">
        <v>1328</v>
      </c>
      <c r="D23" s="6">
        <v>0.7877013087272644</v>
      </c>
      <c r="E23" s="6">
        <v>0.95559501647949219</v>
      </c>
      <c r="F23" s="6">
        <v>0.82430452108383179</v>
      </c>
    </row>
    <row r="24" spans="1:6">
      <c r="A24" t="s">
        <v>1299</v>
      </c>
      <c r="B24" t="s">
        <v>1301</v>
      </c>
      <c r="C24" t="s">
        <v>1329</v>
      </c>
      <c r="D24" s="6">
        <v>0.7365269660949707</v>
      </c>
      <c r="E24" s="6">
        <v>0.94252872467041016</v>
      </c>
      <c r="F24" s="6">
        <v>0.78143709897994995</v>
      </c>
    </row>
    <row r="25" spans="1:6">
      <c r="A25" t="s">
        <v>1299</v>
      </c>
      <c r="B25" t="s">
        <v>1301</v>
      </c>
      <c r="C25" t="s">
        <v>1330</v>
      </c>
      <c r="D25" s="6">
        <v>0.60256409645080566</v>
      </c>
      <c r="E25" s="6">
        <v>0.71755725145339966</v>
      </c>
      <c r="F25" s="6">
        <v>0.83974361419677734</v>
      </c>
    </row>
    <row r="26" spans="1:6">
      <c r="A26" t="s">
        <v>1299</v>
      </c>
      <c r="B26" t="s">
        <v>1302</v>
      </c>
      <c r="C26" t="s">
        <v>1331</v>
      </c>
      <c r="D26" s="6">
        <v>0.4438110888004303</v>
      </c>
      <c r="E26" s="6">
        <v>0.46581196784973145</v>
      </c>
      <c r="F26" s="6">
        <v>0.95276874303817749</v>
      </c>
    </row>
    <row r="27" spans="1:6">
      <c r="A27" t="s">
        <v>1299</v>
      </c>
      <c r="B27" t="s">
        <v>1302</v>
      </c>
      <c r="C27" t="s">
        <v>1332</v>
      </c>
      <c r="D27" s="6">
        <v>0.62343096733093262</v>
      </c>
      <c r="E27" s="6">
        <v>0.68036532402038574</v>
      </c>
      <c r="F27" s="6">
        <v>0.91631799936294556</v>
      </c>
    </row>
    <row r="28" spans="1:6">
      <c r="A28" t="s">
        <v>1299</v>
      </c>
      <c r="B28" t="s">
        <v>1302</v>
      </c>
      <c r="C28" t="s">
        <v>1333</v>
      </c>
      <c r="D28" s="6">
        <v>0.609375</v>
      </c>
      <c r="E28" s="6">
        <v>0.68335419893264771</v>
      </c>
      <c r="F28" s="6">
        <v>0.89174109697341919</v>
      </c>
    </row>
    <row r="29" spans="1:6">
      <c r="A29" t="s">
        <v>1299</v>
      </c>
      <c r="B29" t="s">
        <v>1302</v>
      </c>
      <c r="C29" t="s">
        <v>1334</v>
      </c>
      <c r="D29" s="6">
        <v>0.65008026361465454</v>
      </c>
      <c r="E29" s="6">
        <v>0.68181818723678589</v>
      </c>
      <c r="F29" s="6">
        <v>0.95345103740692139</v>
      </c>
    </row>
    <row r="30" spans="1:6">
      <c r="A30" t="s">
        <v>1299</v>
      </c>
      <c r="B30" t="s">
        <v>1302</v>
      </c>
      <c r="C30" t="s">
        <v>1335</v>
      </c>
      <c r="D30" s="6">
        <v>0.51930892467498779</v>
      </c>
      <c r="E30" s="6">
        <v>0.55603915452957153</v>
      </c>
      <c r="F30" s="6">
        <v>0.93394309282302856</v>
      </c>
    </row>
    <row r="31" spans="1:6">
      <c r="A31" t="s">
        <v>1299</v>
      </c>
      <c r="B31" t="s">
        <v>1302</v>
      </c>
      <c r="C31" t="s">
        <v>1336</v>
      </c>
      <c r="D31" s="6">
        <v>0.62304919958114624</v>
      </c>
      <c r="E31" s="6">
        <v>0.67141008377075195</v>
      </c>
      <c r="F31" s="6">
        <v>0.92797118425369263</v>
      </c>
    </row>
    <row r="32" spans="1:6">
      <c r="A32" t="s">
        <v>1299</v>
      </c>
      <c r="B32" t="s">
        <v>1302</v>
      </c>
      <c r="C32" t="s">
        <v>1337</v>
      </c>
      <c r="D32" s="6">
        <v>0.61520189046859741</v>
      </c>
      <c r="E32" s="6">
        <v>0.67979001998901367</v>
      </c>
      <c r="F32" s="6">
        <v>0.90498811006546021</v>
      </c>
    </row>
    <row r="33" spans="1:6">
      <c r="A33" t="s">
        <v>1299</v>
      </c>
      <c r="B33" t="s">
        <v>1302</v>
      </c>
      <c r="C33" t="s">
        <v>1338</v>
      </c>
      <c r="D33" s="6">
        <v>0.69696968793869019</v>
      </c>
      <c r="E33" s="6">
        <v>0.73773586750030518</v>
      </c>
      <c r="F33" s="6">
        <v>0.94474154710769653</v>
      </c>
    </row>
    <row r="34" spans="1:6">
      <c r="A34" t="s">
        <v>1299</v>
      </c>
      <c r="B34" t="s">
        <v>1302</v>
      </c>
      <c r="C34" t="s">
        <v>1339</v>
      </c>
      <c r="D34" s="6">
        <v>0.60389608144760132</v>
      </c>
      <c r="E34" s="6">
        <v>0.69793623685836792</v>
      </c>
      <c r="F34" s="6">
        <v>0.86525976657867432</v>
      </c>
    </row>
    <row r="35" spans="1:6">
      <c r="A35" t="s">
        <v>1299</v>
      </c>
      <c r="B35" t="s">
        <v>1302</v>
      </c>
      <c r="C35" t="s">
        <v>1340</v>
      </c>
      <c r="D35" s="6">
        <v>0.59797114133834839</v>
      </c>
      <c r="E35" s="6">
        <v>0.64777326583862305</v>
      </c>
      <c r="F35" s="6">
        <v>0.923117995262146</v>
      </c>
    </row>
    <row r="36" spans="1:6">
      <c r="A36" t="s">
        <v>1299</v>
      </c>
      <c r="B36" t="s">
        <v>1302</v>
      </c>
      <c r="C36" t="s">
        <v>1341</v>
      </c>
      <c r="D36" s="6">
        <v>0.54639172554016113</v>
      </c>
      <c r="E36" s="6">
        <v>0.61423838138580322</v>
      </c>
      <c r="F36" s="6">
        <v>0.88954347372055054</v>
      </c>
    </row>
    <row r="37" spans="1:6">
      <c r="A37" t="s">
        <v>1299</v>
      </c>
      <c r="B37" t="s">
        <v>1302</v>
      </c>
      <c r="C37" t="s">
        <v>1342</v>
      </c>
      <c r="D37" s="6">
        <v>0.4836488664150238</v>
      </c>
      <c r="E37" s="6">
        <v>0.53934741020202637</v>
      </c>
      <c r="F37" s="6">
        <v>0.89672976732254028</v>
      </c>
    </row>
    <row r="38" spans="1:6">
      <c r="A38" t="s">
        <v>1299</v>
      </c>
      <c r="B38" t="s">
        <v>1302</v>
      </c>
      <c r="C38" t="s">
        <v>1343</v>
      </c>
      <c r="D38" s="6">
        <v>0.56054055690765381</v>
      </c>
      <c r="E38" s="6">
        <v>0.59735023975372314</v>
      </c>
      <c r="F38" s="6">
        <v>0.93837839365005493</v>
      </c>
    </row>
    <row r="39" spans="1:6">
      <c r="A39" t="s">
        <v>1299</v>
      </c>
      <c r="B39" t="s">
        <v>1302</v>
      </c>
      <c r="C39" t="s">
        <v>1344</v>
      </c>
      <c r="D39" s="6">
        <v>0.62604337930679321</v>
      </c>
      <c r="E39" s="6">
        <v>0.67811936140060425</v>
      </c>
      <c r="F39" s="6">
        <v>0.92320531606674194</v>
      </c>
    </row>
    <row r="40" spans="1:6">
      <c r="A40" t="s">
        <v>1299</v>
      </c>
      <c r="B40" t="s">
        <v>1302</v>
      </c>
      <c r="C40" t="s">
        <v>1345</v>
      </c>
      <c r="D40" s="6">
        <v>0.4913494884967804</v>
      </c>
      <c r="E40" s="6">
        <v>0.52253907918930054</v>
      </c>
      <c r="F40" s="6">
        <v>0.94031143188476563</v>
      </c>
    </row>
    <row r="41" spans="1:6">
      <c r="A41" t="s">
        <v>1299</v>
      </c>
      <c r="B41" t="s">
        <v>1302</v>
      </c>
      <c r="C41" t="s">
        <v>1346</v>
      </c>
      <c r="D41" s="6">
        <v>0.52066117525100708</v>
      </c>
      <c r="E41" s="6">
        <v>0.65625</v>
      </c>
      <c r="F41" s="6">
        <v>0.79338842630386353</v>
      </c>
    </row>
    <row r="42" spans="1:6">
      <c r="A42" t="s">
        <v>1299</v>
      </c>
      <c r="B42" t="s">
        <v>1302</v>
      </c>
      <c r="C42" t="s">
        <v>1347</v>
      </c>
      <c r="D42" s="6">
        <v>0.57961249351501465</v>
      </c>
      <c r="E42" s="6">
        <v>0.63821893930435181</v>
      </c>
      <c r="F42" s="6">
        <v>0.90817183256149292</v>
      </c>
    </row>
    <row r="43" spans="1:6">
      <c r="A43" t="s">
        <v>1299</v>
      </c>
      <c r="B43" t="s">
        <v>1303</v>
      </c>
      <c r="C43" t="s">
        <v>1348</v>
      </c>
      <c r="D43" s="6">
        <v>0.56937152147293091</v>
      </c>
      <c r="E43" s="6">
        <v>0.62857675552368164</v>
      </c>
      <c r="F43" s="6">
        <v>0.90581059455871582</v>
      </c>
    </row>
    <row r="44" spans="1:6">
      <c r="A44" t="s">
        <v>1299</v>
      </c>
      <c r="B44" t="s">
        <v>1303</v>
      </c>
      <c r="C44" t="s">
        <v>1349</v>
      </c>
      <c r="D44" s="6">
        <v>0.56041514873504639</v>
      </c>
      <c r="E44" s="6">
        <v>0.6086956262588501</v>
      </c>
      <c r="F44" s="6">
        <v>0.92068201303482056</v>
      </c>
    </row>
    <row r="45" spans="1:6">
      <c r="A45" t="s">
        <v>1299</v>
      </c>
      <c r="B45" t="s">
        <v>1303</v>
      </c>
      <c r="C45" t="s">
        <v>1350</v>
      </c>
      <c r="D45" s="6">
        <v>0.61320751905441284</v>
      </c>
      <c r="E45" s="6">
        <v>0.66173070669174194</v>
      </c>
      <c r="F45" s="6">
        <v>0.92667239904403687</v>
      </c>
    </row>
    <row r="46" spans="1:6">
      <c r="A46" t="s">
        <v>1299</v>
      </c>
      <c r="B46" t="s">
        <v>1303</v>
      </c>
      <c r="C46" t="s">
        <v>1351</v>
      </c>
      <c r="D46" s="6">
        <v>0.5386473536491394</v>
      </c>
      <c r="E46" s="6">
        <v>0.57965093851089478</v>
      </c>
      <c r="F46" s="6">
        <v>0.92926156520843506</v>
      </c>
    </row>
    <row r="47" spans="1:6">
      <c r="A47" t="s">
        <v>1299</v>
      </c>
      <c r="B47" t="s">
        <v>1304</v>
      </c>
      <c r="C47" t="s">
        <v>1352</v>
      </c>
      <c r="D47" s="6">
        <v>0.49505874514579773</v>
      </c>
      <c r="E47" s="6">
        <v>0.53864878416061401</v>
      </c>
      <c r="F47" s="6">
        <v>0.9190751314163208</v>
      </c>
    </row>
    <row r="48" spans="1:6">
      <c r="A48" t="s">
        <v>1299</v>
      </c>
      <c r="B48" t="s">
        <v>1304</v>
      </c>
      <c r="C48" t="s">
        <v>1353</v>
      </c>
      <c r="D48" s="6">
        <v>0.70067209005355835</v>
      </c>
      <c r="E48" s="6">
        <v>0.76558089256286621</v>
      </c>
      <c r="F48" s="6">
        <v>0.91521626710891724</v>
      </c>
    </row>
    <row r="49" spans="1:6">
      <c r="A49" t="s">
        <v>1299</v>
      </c>
      <c r="B49" t="s">
        <v>1305</v>
      </c>
      <c r="C49" t="s">
        <v>1354</v>
      </c>
      <c r="D49" s="6">
        <v>0.56724542379379272</v>
      </c>
      <c r="E49" s="6">
        <v>0.61810272932052612</v>
      </c>
      <c r="F49" s="6">
        <v>0.91772037744522095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25"/>
  <sheetViews>
    <sheetView workbookViewId="0">
      <selection activeCell="C1" sqref="C1"/>
    </sheetView>
  </sheetViews>
  <sheetFormatPr defaultRowHeight="15"/>
  <cols>
    <col min="2" max="2" width="22.5703125" bestFit="1" customWidth="1"/>
  </cols>
  <sheetData>
    <row r="1" spans="1:20">
      <c r="A1" t="s">
        <v>238</v>
      </c>
      <c r="B1" t="s">
        <v>263</v>
      </c>
      <c r="C1" t="s">
        <v>360</v>
      </c>
      <c r="D1" t="s">
        <v>361</v>
      </c>
      <c r="E1" t="s">
        <v>362</v>
      </c>
      <c r="F1" t="s">
        <v>363</v>
      </c>
      <c r="G1" t="s">
        <v>364</v>
      </c>
      <c r="H1" t="s">
        <v>365</v>
      </c>
      <c r="I1" t="s">
        <v>366</v>
      </c>
      <c r="J1" t="s">
        <v>367</v>
      </c>
      <c r="K1" t="s">
        <v>368</v>
      </c>
      <c r="L1" t="s">
        <v>369</v>
      </c>
      <c r="M1" t="s">
        <v>370</v>
      </c>
      <c r="N1" t="s">
        <v>371</v>
      </c>
      <c r="O1" t="s">
        <v>372</v>
      </c>
      <c r="P1" t="s">
        <v>373</v>
      </c>
      <c r="Q1" t="s">
        <v>374</v>
      </c>
      <c r="R1" t="s">
        <v>375</v>
      </c>
      <c r="S1" t="s">
        <v>376</v>
      </c>
      <c r="T1" t="s">
        <v>57</v>
      </c>
    </row>
    <row r="2" spans="1:20">
      <c r="A2" t="s">
        <v>239</v>
      </c>
      <c r="B2" t="s">
        <v>264</v>
      </c>
      <c r="C2" s="6">
        <v>33</v>
      </c>
      <c r="D2" s="6">
        <v>4</v>
      </c>
      <c r="E2" s="6">
        <v>7</v>
      </c>
      <c r="F2" s="6">
        <v>5</v>
      </c>
      <c r="G2" s="6">
        <v>4</v>
      </c>
      <c r="H2" s="6">
        <v>5</v>
      </c>
      <c r="I2" s="6">
        <v>4</v>
      </c>
      <c r="J2" s="6">
        <v>4</v>
      </c>
      <c r="K2" s="6">
        <v>4</v>
      </c>
      <c r="L2" s="6">
        <v>29</v>
      </c>
      <c r="M2" s="6">
        <v>4</v>
      </c>
      <c r="N2" s="6">
        <v>4</v>
      </c>
      <c r="O2" s="6">
        <v>75</v>
      </c>
      <c r="P2" s="6">
        <v>5</v>
      </c>
      <c r="Q2" s="6">
        <v>5</v>
      </c>
      <c r="R2" s="6">
        <v>5</v>
      </c>
      <c r="S2" s="6">
        <v>5</v>
      </c>
    </row>
    <row r="3" spans="1:20">
      <c r="A3" t="s">
        <v>239</v>
      </c>
      <c r="B3" t="s">
        <v>265</v>
      </c>
      <c r="C3" s="6">
        <v>5</v>
      </c>
      <c r="D3" s="6">
        <v>4</v>
      </c>
      <c r="E3" s="6">
        <v>5</v>
      </c>
      <c r="F3" s="6">
        <v>4</v>
      </c>
      <c r="G3" s="6">
        <v>5</v>
      </c>
      <c r="H3" s="6">
        <v>4</v>
      </c>
      <c r="I3" s="6">
        <v>4</v>
      </c>
      <c r="J3" s="6">
        <v>4</v>
      </c>
      <c r="K3" s="6">
        <v>1</v>
      </c>
      <c r="L3" s="6">
        <v>3</v>
      </c>
      <c r="M3" s="6">
        <v>7</v>
      </c>
      <c r="N3" s="6">
        <v>11</v>
      </c>
      <c r="O3" s="6">
        <v>3</v>
      </c>
      <c r="P3" s="6">
        <v>5</v>
      </c>
      <c r="Q3" s="6">
        <v>17</v>
      </c>
      <c r="R3" s="6">
        <v>1</v>
      </c>
      <c r="S3" s="6">
        <v>4</v>
      </c>
    </row>
    <row r="4" spans="1:20">
      <c r="A4" t="s">
        <v>239</v>
      </c>
      <c r="B4" t="s">
        <v>266</v>
      </c>
      <c r="C4" s="6">
        <v>4</v>
      </c>
      <c r="D4" s="6">
        <v>4</v>
      </c>
      <c r="E4" s="6">
        <v>2</v>
      </c>
      <c r="F4" s="6">
        <v>3</v>
      </c>
      <c r="G4" s="6">
        <v>3</v>
      </c>
      <c r="H4" s="6">
        <v>4</v>
      </c>
      <c r="I4" s="6">
        <v>2</v>
      </c>
      <c r="J4" s="6">
        <v>2</v>
      </c>
      <c r="K4" s="6">
        <v>1</v>
      </c>
      <c r="L4" s="6">
        <v>3</v>
      </c>
      <c r="M4" s="6">
        <v>2</v>
      </c>
      <c r="N4" s="6">
        <v>1</v>
      </c>
      <c r="O4" s="6">
        <v>4</v>
      </c>
      <c r="P4" s="6">
        <v>3</v>
      </c>
      <c r="Q4" s="6">
        <v>1</v>
      </c>
      <c r="R4" s="6">
        <v>1</v>
      </c>
      <c r="S4" s="6">
        <v>3</v>
      </c>
    </row>
    <row r="5" spans="1:20">
      <c r="A5" t="s">
        <v>239</v>
      </c>
      <c r="B5" t="s">
        <v>267</v>
      </c>
      <c r="C5" s="6">
        <v>6</v>
      </c>
      <c r="D5" s="6">
        <v>5</v>
      </c>
      <c r="E5" s="6">
        <v>3</v>
      </c>
      <c r="F5" s="6">
        <v>4</v>
      </c>
      <c r="G5" s="6">
        <v>5</v>
      </c>
      <c r="H5" s="6">
        <v>7</v>
      </c>
      <c r="I5" s="6">
        <v>4</v>
      </c>
      <c r="J5" s="6">
        <v>4</v>
      </c>
      <c r="K5" s="6">
        <v>4</v>
      </c>
      <c r="L5" s="6">
        <v>7</v>
      </c>
      <c r="M5" s="6">
        <v>1</v>
      </c>
      <c r="N5" s="6">
        <v>1</v>
      </c>
      <c r="O5" s="6">
        <v>3</v>
      </c>
      <c r="P5" s="6">
        <v>1</v>
      </c>
      <c r="Q5" s="6"/>
      <c r="R5" s="6">
        <v>1</v>
      </c>
      <c r="S5" s="6">
        <v>5</v>
      </c>
    </row>
    <row r="6" spans="1:20">
      <c r="A6" t="s">
        <v>240</v>
      </c>
      <c r="B6" t="s">
        <v>268</v>
      </c>
      <c r="C6" s="6">
        <v>4</v>
      </c>
      <c r="D6" s="6">
        <v>4</v>
      </c>
      <c r="E6" s="6">
        <v>6</v>
      </c>
      <c r="F6" s="6">
        <v>2</v>
      </c>
      <c r="G6" s="6">
        <v>7</v>
      </c>
      <c r="H6" s="6">
        <v>4</v>
      </c>
      <c r="I6" s="6">
        <v>9</v>
      </c>
      <c r="J6" s="6">
        <v>5</v>
      </c>
      <c r="K6" s="6">
        <v>3</v>
      </c>
      <c r="L6" s="6">
        <v>5</v>
      </c>
      <c r="M6" s="6">
        <v>5</v>
      </c>
      <c r="N6" s="6">
        <v>4</v>
      </c>
      <c r="O6" s="6">
        <v>68</v>
      </c>
      <c r="P6" s="6">
        <v>4</v>
      </c>
      <c r="Q6" s="6">
        <v>5</v>
      </c>
      <c r="R6" s="6">
        <v>4</v>
      </c>
      <c r="S6" s="6">
        <v>6</v>
      </c>
    </row>
    <row r="7" spans="1:20">
      <c r="A7" t="s">
        <v>240</v>
      </c>
      <c r="B7" t="s">
        <v>269</v>
      </c>
      <c r="C7" s="6">
        <v>3</v>
      </c>
      <c r="D7" s="6">
        <v>4</v>
      </c>
      <c r="E7" s="6">
        <v>2</v>
      </c>
      <c r="F7" s="6">
        <v>6</v>
      </c>
      <c r="G7" s="6">
        <v>6</v>
      </c>
      <c r="H7" s="6">
        <v>5</v>
      </c>
      <c r="I7" s="6">
        <v>7</v>
      </c>
      <c r="J7" s="6">
        <v>4</v>
      </c>
      <c r="K7" s="6">
        <v>7</v>
      </c>
      <c r="L7" s="6">
        <v>5</v>
      </c>
      <c r="M7" s="6">
        <v>12</v>
      </c>
      <c r="N7" s="6">
        <v>24</v>
      </c>
      <c r="O7" s="6">
        <v>4</v>
      </c>
      <c r="P7" s="6">
        <v>2</v>
      </c>
      <c r="Q7" s="6">
        <v>20</v>
      </c>
      <c r="R7" s="6">
        <v>4</v>
      </c>
      <c r="S7" s="6">
        <v>6</v>
      </c>
    </row>
    <row r="8" spans="1:20">
      <c r="A8" t="s">
        <v>240</v>
      </c>
      <c r="B8" t="s">
        <v>270</v>
      </c>
      <c r="C8" s="6">
        <v>4</v>
      </c>
      <c r="D8" s="6">
        <v>2</v>
      </c>
      <c r="E8" s="6">
        <v>1</v>
      </c>
      <c r="F8" s="6">
        <v>2</v>
      </c>
      <c r="G8" s="6">
        <v>3</v>
      </c>
      <c r="H8" s="6">
        <v>2</v>
      </c>
      <c r="I8" s="6">
        <v>3</v>
      </c>
      <c r="J8" s="6">
        <v>2</v>
      </c>
      <c r="K8" s="6">
        <v>1</v>
      </c>
      <c r="L8" s="6">
        <v>7</v>
      </c>
      <c r="M8" s="6">
        <v>14</v>
      </c>
      <c r="N8" s="6">
        <v>5</v>
      </c>
      <c r="O8" s="6">
        <v>6</v>
      </c>
      <c r="P8" s="6">
        <v>8</v>
      </c>
      <c r="Q8" s="6">
        <v>6</v>
      </c>
      <c r="R8" s="6">
        <v>7</v>
      </c>
      <c r="S8" s="6">
        <v>6</v>
      </c>
    </row>
    <row r="9" spans="1:20">
      <c r="A9" t="s">
        <v>240</v>
      </c>
      <c r="B9" t="s">
        <v>271</v>
      </c>
      <c r="C9" s="6">
        <v>5</v>
      </c>
      <c r="D9" s="6">
        <v>3</v>
      </c>
      <c r="E9" s="6">
        <v>3</v>
      </c>
      <c r="F9" s="6">
        <v>4</v>
      </c>
      <c r="G9" s="6">
        <v>5</v>
      </c>
      <c r="H9" s="6">
        <v>3</v>
      </c>
      <c r="I9" s="6">
        <v>2</v>
      </c>
      <c r="J9" s="6">
        <v>6</v>
      </c>
      <c r="K9" s="6">
        <v>2</v>
      </c>
      <c r="L9" s="6">
        <v>7</v>
      </c>
      <c r="M9" s="6">
        <v>15</v>
      </c>
      <c r="N9" s="6">
        <v>1</v>
      </c>
      <c r="O9" s="6">
        <v>1</v>
      </c>
      <c r="P9" s="6">
        <v>3</v>
      </c>
      <c r="Q9" s="6">
        <v>1</v>
      </c>
      <c r="R9" s="6">
        <v>9</v>
      </c>
      <c r="S9" s="6">
        <v>6</v>
      </c>
    </row>
    <row r="10" spans="1:20">
      <c r="A10" t="s">
        <v>241</v>
      </c>
      <c r="B10" t="s">
        <v>272</v>
      </c>
      <c r="C10" s="6">
        <v>4</v>
      </c>
      <c r="D10" s="6">
        <v>4</v>
      </c>
      <c r="E10" s="6">
        <v>4</v>
      </c>
      <c r="F10" s="6">
        <v>3</v>
      </c>
      <c r="G10" s="6">
        <v>4</v>
      </c>
      <c r="H10" s="6">
        <v>4</v>
      </c>
      <c r="I10" s="6">
        <v>5</v>
      </c>
      <c r="J10" s="6">
        <v>1</v>
      </c>
      <c r="K10" s="6">
        <v>2</v>
      </c>
      <c r="L10" s="6">
        <v>4</v>
      </c>
      <c r="M10" s="6">
        <v>4</v>
      </c>
      <c r="N10" s="6">
        <v>10</v>
      </c>
      <c r="O10" s="6">
        <v>5</v>
      </c>
      <c r="P10" s="6">
        <v>4</v>
      </c>
      <c r="Q10" s="6">
        <v>4</v>
      </c>
      <c r="R10" s="6">
        <v>4</v>
      </c>
      <c r="S10" s="6">
        <v>4</v>
      </c>
    </row>
    <row r="11" spans="1:20">
      <c r="A11" t="s">
        <v>241</v>
      </c>
      <c r="B11" t="s">
        <v>273</v>
      </c>
      <c r="C11" s="6">
        <v>15</v>
      </c>
      <c r="D11" s="6">
        <v>1</v>
      </c>
      <c r="E11" s="6"/>
      <c r="F11" s="6">
        <v>3</v>
      </c>
      <c r="G11" s="6">
        <v>27</v>
      </c>
      <c r="H11" s="6">
        <v>7</v>
      </c>
      <c r="I11" s="6">
        <v>5</v>
      </c>
      <c r="J11" s="6">
        <v>1</v>
      </c>
      <c r="K11" s="6"/>
      <c r="L11" s="6">
        <v>29</v>
      </c>
      <c r="M11" s="6">
        <v>3</v>
      </c>
      <c r="N11" s="6">
        <v>4</v>
      </c>
      <c r="O11" s="6">
        <v>4</v>
      </c>
      <c r="P11" s="6">
        <v>5</v>
      </c>
      <c r="Q11" s="6">
        <v>3</v>
      </c>
      <c r="R11" s="6"/>
      <c r="S11" s="6">
        <v>19</v>
      </c>
    </row>
    <row r="12" spans="1:20">
      <c r="A12" t="s">
        <v>241</v>
      </c>
      <c r="B12" t="s">
        <v>274</v>
      </c>
      <c r="C12" s="6">
        <v>1</v>
      </c>
      <c r="D12" s="6"/>
      <c r="E12" s="6"/>
      <c r="F12" s="6">
        <v>1</v>
      </c>
      <c r="G12" s="6">
        <v>19</v>
      </c>
      <c r="H12" s="6">
        <v>3</v>
      </c>
      <c r="I12" s="6"/>
      <c r="J12" s="6"/>
      <c r="K12" s="6"/>
      <c r="L12" s="6">
        <v>2</v>
      </c>
      <c r="M12" s="6"/>
      <c r="N12" s="6"/>
      <c r="O12" s="6"/>
      <c r="P12" s="6"/>
      <c r="Q12" s="6"/>
      <c r="R12" s="6"/>
      <c r="S12" s="6">
        <v>1</v>
      </c>
    </row>
    <row r="13" spans="1:20">
      <c r="A13" t="s">
        <v>241</v>
      </c>
      <c r="B13" t="s">
        <v>275</v>
      </c>
      <c r="C13" s="6">
        <v>4</v>
      </c>
      <c r="D13" s="6"/>
      <c r="E13" s="6"/>
      <c r="F13" s="6"/>
      <c r="G13" s="6">
        <v>3</v>
      </c>
      <c r="H13" s="6">
        <v>2</v>
      </c>
      <c r="I13" s="6">
        <v>1</v>
      </c>
      <c r="J13" s="6"/>
      <c r="K13" s="6"/>
      <c r="L13" s="6">
        <v>1</v>
      </c>
      <c r="M13" s="6"/>
      <c r="N13" s="6"/>
      <c r="O13" s="6"/>
      <c r="P13" s="6">
        <v>1</v>
      </c>
      <c r="Q13" s="6"/>
      <c r="R13" s="6"/>
      <c r="S13" s="6">
        <v>1</v>
      </c>
    </row>
    <row r="14" spans="1:20">
      <c r="A14" t="s">
        <v>242</v>
      </c>
      <c r="B14" t="s">
        <v>276</v>
      </c>
      <c r="C14" s="6">
        <v>4</v>
      </c>
      <c r="D14" s="6">
        <v>4</v>
      </c>
      <c r="E14" s="6">
        <v>4</v>
      </c>
      <c r="F14" s="6">
        <v>3</v>
      </c>
      <c r="G14" s="6">
        <v>4</v>
      </c>
      <c r="H14" s="6">
        <v>5</v>
      </c>
      <c r="I14" s="6">
        <v>4</v>
      </c>
      <c r="J14" s="6">
        <v>1</v>
      </c>
      <c r="K14" s="6">
        <v>4</v>
      </c>
      <c r="L14" s="6">
        <v>4</v>
      </c>
      <c r="M14" s="6">
        <v>4</v>
      </c>
      <c r="N14" s="6">
        <v>11</v>
      </c>
      <c r="O14" s="6">
        <v>10</v>
      </c>
      <c r="P14" s="6">
        <v>4</v>
      </c>
      <c r="Q14" s="6">
        <v>5</v>
      </c>
      <c r="R14" s="6">
        <v>4</v>
      </c>
      <c r="S14" s="6">
        <v>13</v>
      </c>
    </row>
    <row r="15" spans="1:20">
      <c r="A15" t="s">
        <v>242</v>
      </c>
      <c r="B15" t="s">
        <v>277</v>
      </c>
      <c r="C15" s="6">
        <v>23</v>
      </c>
      <c r="D15" s="6">
        <v>7</v>
      </c>
      <c r="E15" s="6">
        <v>2</v>
      </c>
      <c r="F15" s="6">
        <v>8</v>
      </c>
      <c r="G15" s="6">
        <v>18</v>
      </c>
      <c r="H15" s="6">
        <v>17</v>
      </c>
      <c r="I15" s="6">
        <v>8</v>
      </c>
      <c r="J15" s="6">
        <v>7</v>
      </c>
      <c r="K15" s="6">
        <v>4</v>
      </c>
      <c r="L15" s="6">
        <v>25</v>
      </c>
      <c r="M15" s="6">
        <v>3</v>
      </c>
      <c r="N15" s="6">
        <v>7</v>
      </c>
      <c r="O15" s="6">
        <v>7</v>
      </c>
      <c r="P15" s="6">
        <v>11</v>
      </c>
      <c r="Q15" s="6">
        <v>6</v>
      </c>
      <c r="R15" s="6">
        <v>1</v>
      </c>
      <c r="S15" s="6">
        <v>22</v>
      </c>
    </row>
    <row r="16" spans="1:20">
      <c r="A16" t="s">
        <v>242</v>
      </c>
      <c r="B16" t="s">
        <v>278</v>
      </c>
      <c r="C16" s="6">
        <v>15</v>
      </c>
      <c r="D16" s="6">
        <v>3</v>
      </c>
      <c r="E16" s="6"/>
      <c r="F16" s="6">
        <v>2</v>
      </c>
      <c r="G16" s="6">
        <v>25</v>
      </c>
      <c r="H16" s="6">
        <v>2</v>
      </c>
      <c r="I16" s="6">
        <v>2</v>
      </c>
      <c r="J16" s="6"/>
      <c r="K16" s="6"/>
      <c r="L16" s="6">
        <v>12</v>
      </c>
      <c r="M16" s="6"/>
      <c r="N16" s="6"/>
      <c r="O16" s="6"/>
      <c r="P16" s="6">
        <v>2</v>
      </c>
      <c r="Q16" s="6"/>
      <c r="R16" s="6"/>
      <c r="S16" s="6">
        <v>4</v>
      </c>
    </row>
    <row r="17" spans="1:19">
      <c r="A17" t="s">
        <v>242</v>
      </c>
      <c r="B17" t="s">
        <v>279</v>
      </c>
      <c r="C17" s="6">
        <v>7</v>
      </c>
      <c r="D17" s="6">
        <v>1</v>
      </c>
      <c r="E17" s="6"/>
      <c r="F17" s="6">
        <v>2</v>
      </c>
      <c r="G17" s="6">
        <v>4</v>
      </c>
      <c r="H17" s="6"/>
      <c r="I17" s="6"/>
      <c r="J17" s="6"/>
      <c r="K17" s="6"/>
      <c r="L17" s="6">
        <v>4</v>
      </c>
      <c r="M17" s="6"/>
      <c r="N17" s="6"/>
      <c r="O17" s="6"/>
      <c r="P17" s="6">
        <v>1</v>
      </c>
      <c r="Q17" s="6"/>
      <c r="R17" s="6"/>
      <c r="S17" s="6">
        <v>1</v>
      </c>
    </row>
    <row r="18" spans="1:19">
      <c r="A18" t="s">
        <v>243</v>
      </c>
      <c r="B18" t="s">
        <v>280</v>
      </c>
      <c r="C18" s="6">
        <v>4</v>
      </c>
      <c r="D18" s="6">
        <v>3</v>
      </c>
      <c r="E18" s="6">
        <v>4</v>
      </c>
      <c r="F18" s="6">
        <v>4</v>
      </c>
      <c r="G18" s="6">
        <v>5</v>
      </c>
      <c r="H18" s="6">
        <v>4</v>
      </c>
      <c r="I18" s="6">
        <v>3</v>
      </c>
      <c r="J18" s="6">
        <v>3</v>
      </c>
      <c r="K18" s="6">
        <v>4</v>
      </c>
      <c r="L18" s="6">
        <v>4</v>
      </c>
      <c r="M18" s="6">
        <v>4</v>
      </c>
      <c r="N18" s="6">
        <v>4</v>
      </c>
      <c r="O18" s="6">
        <v>6</v>
      </c>
      <c r="P18" s="6">
        <v>4</v>
      </c>
      <c r="Q18" s="6">
        <v>4</v>
      </c>
      <c r="R18" s="6">
        <v>2</v>
      </c>
      <c r="S18" s="6">
        <v>4</v>
      </c>
    </row>
    <row r="19" spans="1:19">
      <c r="A19" t="s">
        <v>243</v>
      </c>
      <c r="B19" t="s">
        <v>281</v>
      </c>
      <c r="C19" s="6">
        <v>11</v>
      </c>
      <c r="D19" s="6"/>
      <c r="E19" s="6">
        <v>1</v>
      </c>
      <c r="F19" s="6">
        <v>5</v>
      </c>
      <c r="G19" s="6">
        <v>9</v>
      </c>
      <c r="H19" s="6">
        <v>13</v>
      </c>
      <c r="I19" s="6">
        <v>9</v>
      </c>
      <c r="J19" s="6">
        <v>5</v>
      </c>
      <c r="K19" s="6">
        <v>1</v>
      </c>
      <c r="L19" s="6">
        <v>12</v>
      </c>
      <c r="M19" s="6">
        <v>7</v>
      </c>
      <c r="N19" s="6">
        <v>1</v>
      </c>
      <c r="O19" s="6">
        <v>5</v>
      </c>
      <c r="P19" s="6">
        <v>4</v>
      </c>
      <c r="Q19" s="6">
        <v>5</v>
      </c>
      <c r="R19" s="6"/>
      <c r="S19" s="6">
        <v>12</v>
      </c>
    </row>
    <row r="20" spans="1:19">
      <c r="A20" t="s">
        <v>243</v>
      </c>
      <c r="B20" t="s">
        <v>282</v>
      </c>
      <c r="C20" s="6">
        <v>4</v>
      </c>
      <c r="D20" s="6"/>
      <c r="E20" s="6"/>
      <c r="F20" s="6">
        <v>1</v>
      </c>
      <c r="G20" s="6">
        <v>15</v>
      </c>
      <c r="H20" s="6">
        <v>3</v>
      </c>
      <c r="I20" s="6">
        <v>2</v>
      </c>
      <c r="J20" s="6">
        <v>2</v>
      </c>
      <c r="K20" s="6"/>
      <c r="L20" s="6">
        <v>6</v>
      </c>
      <c r="M20" s="6">
        <v>1</v>
      </c>
      <c r="N20" s="6"/>
      <c r="O20" s="6"/>
      <c r="P20" s="6">
        <v>5</v>
      </c>
      <c r="Q20" s="6"/>
      <c r="R20" s="6"/>
      <c r="S20" s="6">
        <v>9</v>
      </c>
    </row>
    <row r="21" spans="1:19">
      <c r="A21" t="s">
        <v>243</v>
      </c>
      <c r="B21" t="s">
        <v>283</v>
      </c>
      <c r="C21" s="6">
        <v>4</v>
      </c>
      <c r="D21" s="6"/>
      <c r="E21" s="6"/>
      <c r="F21" s="6">
        <v>1</v>
      </c>
      <c r="G21" s="6">
        <v>1</v>
      </c>
      <c r="H21" s="6">
        <v>1</v>
      </c>
      <c r="I21" s="6"/>
      <c r="J21" s="6">
        <v>2</v>
      </c>
      <c r="K21" s="6"/>
      <c r="L21" s="6">
        <v>3</v>
      </c>
      <c r="M21" s="6">
        <v>1</v>
      </c>
      <c r="N21" s="6"/>
      <c r="O21" s="6"/>
      <c r="P21" s="6"/>
      <c r="Q21" s="6"/>
      <c r="R21" s="6"/>
      <c r="S21" s="6">
        <v>6</v>
      </c>
    </row>
    <row r="22" spans="1:19">
      <c r="A22" t="s">
        <v>244</v>
      </c>
      <c r="B22" t="s">
        <v>284</v>
      </c>
      <c r="C22" s="6">
        <v>4</v>
      </c>
      <c r="D22" s="6">
        <v>3</v>
      </c>
      <c r="E22" s="6">
        <v>4</v>
      </c>
      <c r="F22" s="6">
        <v>4</v>
      </c>
      <c r="G22" s="6">
        <v>3</v>
      </c>
      <c r="H22" s="6">
        <v>4</v>
      </c>
      <c r="I22" s="6">
        <v>4</v>
      </c>
      <c r="J22" s="6">
        <v>4</v>
      </c>
      <c r="K22" s="6">
        <v>4</v>
      </c>
      <c r="L22" s="6">
        <v>4</v>
      </c>
      <c r="M22" s="6">
        <v>4</v>
      </c>
      <c r="N22" s="6">
        <v>4</v>
      </c>
      <c r="O22" s="6">
        <v>4</v>
      </c>
      <c r="P22" s="6">
        <v>3</v>
      </c>
      <c r="Q22" s="6">
        <v>4</v>
      </c>
      <c r="R22" s="6">
        <v>3</v>
      </c>
      <c r="S22" s="6">
        <v>4</v>
      </c>
    </row>
    <row r="23" spans="1:19">
      <c r="A23" t="s">
        <v>244</v>
      </c>
      <c r="B23" t="s">
        <v>285</v>
      </c>
      <c r="C23" s="6">
        <v>8</v>
      </c>
      <c r="D23" s="6">
        <v>2</v>
      </c>
      <c r="E23" s="6"/>
      <c r="F23" s="6">
        <v>6</v>
      </c>
      <c r="G23" s="6">
        <v>6</v>
      </c>
      <c r="H23" s="6">
        <v>6</v>
      </c>
      <c r="I23" s="6">
        <v>8</v>
      </c>
      <c r="J23" s="6">
        <v>6</v>
      </c>
      <c r="K23" s="6">
        <v>1</v>
      </c>
      <c r="L23" s="6">
        <v>5</v>
      </c>
      <c r="M23" s="6">
        <v>11</v>
      </c>
      <c r="N23" s="6">
        <v>2</v>
      </c>
      <c r="O23" s="6">
        <v>6</v>
      </c>
      <c r="P23" s="6">
        <v>6</v>
      </c>
      <c r="Q23" s="6">
        <v>6</v>
      </c>
      <c r="R23" s="6"/>
      <c r="S23" s="6">
        <v>6</v>
      </c>
    </row>
    <row r="24" spans="1:19">
      <c r="A24" t="s">
        <v>244</v>
      </c>
      <c r="B24" t="s">
        <v>286</v>
      </c>
      <c r="C24" s="6">
        <v>4</v>
      </c>
      <c r="D24" s="6">
        <v>1</v>
      </c>
      <c r="E24" s="6"/>
      <c r="F24" s="6">
        <v>2</v>
      </c>
      <c r="G24" s="6">
        <v>1</v>
      </c>
      <c r="H24" s="6">
        <v>10</v>
      </c>
      <c r="I24" s="6">
        <v>12</v>
      </c>
      <c r="J24" s="6">
        <v>2</v>
      </c>
      <c r="K24" s="6">
        <v>1</v>
      </c>
      <c r="L24" s="6">
        <v>8</v>
      </c>
      <c r="M24" s="6"/>
      <c r="N24" s="6">
        <v>1</v>
      </c>
      <c r="O24" s="6">
        <v>1</v>
      </c>
      <c r="P24" s="6">
        <v>2</v>
      </c>
      <c r="Q24" s="6">
        <v>2</v>
      </c>
      <c r="R24" s="6">
        <v>1</v>
      </c>
      <c r="S24" s="6">
        <v>3</v>
      </c>
    </row>
    <row r="25" spans="1:19">
      <c r="A25" t="s">
        <v>244</v>
      </c>
      <c r="B25" t="s">
        <v>287</v>
      </c>
      <c r="C25" s="6">
        <v>1</v>
      </c>
      <c r="D25" s="6">
        <v>2</v>
      </c>
      <c r="E25" s="6"/>
      <c r="F25" s="6">
        <v>2</v>
      </c>
      <c r="G25" s="6">
        <v>4</v>
      </c>
      <c r="H25" s="6">
        <v>12</v>
      </c>
      <c r="I25" s="6">
        <v>6</v>
      </c>
      <c r="J25" s="6">
        <v>2</v>
      </c>
      <c r="K25" s="6"/>
      <c r="L25" s="6">
        <v>6</v>
      </c>
      <c r="M25" s="6">
        <v>1</v>
      </c>
      <c r="N25" s="6"/>
      <c r="O25" s="6"/>
      <c r="P25" s="6"/>
      <c r="Q25" s="6"/>
      <c r="R25" s="6"/>
      <c r="S25" s="6">
        <v>1</v>
      </c>
    </row>
    <row r="26" spans="1:19">
      <c r="A26" t="s">
        <v>245</v>
      </c>
      <c r="B26" t="s">
        <v>288</v>
      </c>
      <c r="C26" s="6">
        <v>4</v>
      </c>
      <c r="D26" s="6">
        <v>4</v>
      </c>
      <c r="E26" s="6">
        <v>5</v>
      </c>
      <c r="F26" s="6">
        <v>3</v>
      </c>
      <c r="G26" s="6">
        <v>4</v>
      </c>
      <c r="H26" s="6">
        <v>4</v>
      </c>
      <c r="I26" s="6">
        <v>4</v>
      </c>
      <c r="J26" s="6">
        <v>4</v>
      </c>
      <c r="K26" s="6">
        <v>4</v>
      </c>
      <c r="L26" s="6">
        <v>24</v>
      </c>
      <c r="M26" s="6">
        <v>4</v>
      </c>
      <c r="N26" s="6">
        <v>4</v>
      </c>
      <c r="O26" s="6">
        <v>30</v>
      </c>
      <c r="P26" s="6">
        <v>4</v>
      </c>
      <c r="Q26" s="6">
        <v>4</v>
      </c>
      <c r="R26" s="6">
        <v>2</v>
      </c>
      <c r="S26" s="6">
        <v>11</v>
      </c>
    </row>
    <row r="27" spans="1:19">
      <c r="A27" t="s">
        <v>245</v>
      </c>
      <c r="B27" t="s">
        <v>289</v>
      </c>
      <c r="C27" s="6">
        <v>4</v>
      </c>
      <c r="D27" s="6">
        <v>5</v>
      </c>
      <c r="E27" s="6">
        <v>8</v>
      </c>
      <c r="F27" s="6">
        <v>4</v>
      </c>
      <c r="G27" s="6">
        <v>4</v>
      </c>
      <c r="H27" s="6">
        <v>5</v>
      </c>
      <c r="I27" s="6">
        <v>8</v>
      </c>
      <c r="J27" s="6">
        <v>5</v>
      </c>
      <c r="K27" s="6">
        <v>5</v>
      </c>
      <c r="L27" s="6">
        <v>7</v>
      </c>
      <c r="M27" s="6">
        <v>8</v>
      </c>
      <c r="N27" s="6">
        <v>32</v>
      </c>
      <c r="O27" s="6">
        <v>7</v>
      </c>
      <c r="P27" s="6">
        <v>6</v>
      </c>
      <c r="Q27" s="6">
        <v>19</v>
      </c>
      <c r="R27" s="6">
        <v>8</v>
      </c>
      <c r="S27" s="6">
        <v>9</v>
      </c>
    </row>
    <row r="28" spans="1:19">
      <c r="A28" t="s">
        <v>245</v>
      </c>
      <c r="B28" t="s">
        <v>290</v>
      </c>
      <c r="C28" s="6">
        <v>2</v>
      </c>
      <c r="D28" s="6">
        <v>1</v>
      </c>
      <c r="E28" s="6">
        <v>8</v>
      </c>
      <c r="F28" s="6">
        <v>3</v>
      </c>
      <c r="G28" s="6">
        <v>2</v>
      </c>
      <c r="H28" s="6"/>
      <c r="I28" s="6">
        <v>2</v>
      </c>
      <c r="J28" s="6">
        <v>3</v>
      </c>
      <c r="K28" s="6">
        <v>3</v>
      </c>
      <c r="L28" s="6">
        <v>4</v>
      </c>
      <c r="M28" s="6">
        <v>2</v>
      </c>
      <c r="N28" s="6">
        <v>3</v>
      </c>
      <c r="O28" s="6">
        <v>5</v>
      </c>
      <c r="P28" s="6">
        <v>1</v>
      </c>
      <c r="Q28" s="6">
        <v>2</v>
      </c>
      <c r="R28" s="6">
        <v>5</v>
      </c>
      <c r="S28" s="6">
        <v>8</v>
      </c>
    </row>
    <row r="29" spans="1:19">
      <c r="A29" t="s">
        <v>245</v>
      </c>
      <c r="B29" t="s">
        <v>291</v>
      </c>
      <c r="C29" s="6">
        <v>2</v>
      </c>
      <c r="D29" s="6">
        <v>1</v>
      </c>
      <c r="E29" s="6">
        <v>10</v>
      </c>
      <c r="F29" s="6">
        <v>1</v>
      </c>
      <c r="G29" s="6"/>
      <c r="H29" s="6">
        <v>1</v>
      </c>
      <c r="I29" s="6">
        <v>2</v>
      </c>
      <c r="J29" s="6">
        <v>3</v>
      </c>
      <c r="K29" s="6">
        <v>3</v>
      </c>
      <c r="L29" s="6">
        <v>7</v>
      </c>
      <c r="M29" s="6">
        <v>2</v>
      </c>
      <c r="N29" s="6">
        <v>3</v>
      </c>
      <c r="O29" s="6">
        <v>2</v>
      </c>
      <c r="P29" s="6">
        <v>2</v>
      </c>
      <c r="Q29" s="6">
        <v>1</v>
      </c>
      <c r="R29" s="6">
        <v>2</v>
      </c>
      <c r="S29" s="6">
        <v>9</v>
      </c>
    </row>
    <row r="30" spans="1:19">
      <c r="A30" t="s">
        <v>246</v>
      </c>
      <c r="B30" t="s">
        <v>292</v>
      </c>
      <c r="C30" s="6">
        <v>4</v>
      </c>
      <c r="D30" s="6"/>
      <c r="E30" s="6">
        <v>4</v>
      </c>
      <c r="F30" s="6">
        <v>1</v>
      </c>
      <c r="G30" s="6">
        <v>4</v>
      </c>
      <c r="H30" s="6">
        <v>2</v>
      </c>
      <c r="I30" s="6">
        <v>4</v>
      </c>
      <c r="J30" s="6"/>
      <c r="K30" s="6">
        <v>1</v>
      </c>
      <c r="L30" s="6">
        <v>4</v>
      </c>
      <c r="M30" s="6">
        <v>4</v>
      </c>
      <c r="N30" s="6">
        <v>14</v>
      </c>
      <c r="O30" s="6">
        <v>4</v>
      </c>
      <c r="P30" s="6">
        <v>5</v>
      </c>
      <c r="Q30" s="6">
        <v>4</v>
      </c>
      <c r="R30" s="6">
        <v>1</v>
      </c>
      <c r="S30" s="6">
        <v>4</v>
      </c>
    </row>
    <row r="31" spans="1:19">
      <c r="A31" t="s">
        <v>246</v>
      </c>
      <c r="B31" t="s">
        <v>293</v>
      </c>
      <c r="C31" s="6">
        <v>5</v>
      </c>
      <c r="D31" s="6">
        <v>1</v>
      </c>
      <c r="E31" s="6"/>
      <c r="F31" s="6">
        <v>6</v>
      </c>
      <c r="G31" s="6">
        <v>3</v>
      </c>
      <c r="H31" s="6">
        <v>9</v>
      </c>
      <c r="I31" s="6">
        <v>6</v>
      </c>
      <c r="J31" s="6">
        <v>8</v>
      </c>
      <c r="K31" s="6">
        <v>6</v>
      </c>
      <c r="L31" s="6">
        <v>40</v>
      </c>
      <c r="M31" s="6">
        <v>1</v>
      </c>
      <c r="N31" s="6">
        <v>1</v>
      </c>
      <c r="O31" s="6">
        <v>4</v>
      </c>
      <c r="P31" s="6">
        <v>13</v>
      </c>
      <c r="Q31" s="6">
        <v>8</v>
      </c>
      <c r="R31" s="6"/>
      <c r="S31" s="6">
        <v>18</v>
      </c>
    </row>
    <row r="32" spans="1:19">
      <c r="A32" t="s">
        <v>246</v>
      </c>
      <c r="B32" t="s">
        <v>294</v>
      </c>
      <c r="C32" s="6">
        <v>3</v>
      </c>
      <c r="D32" s="6"/>
      <c r="E32" s="6"/>
      <c r="F32" s="6"/>
      <c r="G32" s="6"/>
      <c r="H32" s="6">
        <v>1</v>
      </c>
      <c r="I32" s="6">
        <v>1</v>
      </c>
      <c r="J32" s="6">
        <v>3</v>
      </c>
      <c r="K32" s="6">
        <v>4</v>
      </c>
      <c r="L32" s="6">
        <v>17</v>
      </c>
      <c r="M32" s="6"/>
      <c r="N32" s="6"/>
      <c r="O32" s="6"/>
      <c r="P32" s="6">
        <v>5</v>
      </c>
      <c r="Q32" s="6">
        <v>1</v>
      </c>
      <c r="R32" s="6"/>
      <c r="S32" s="6">
        <v>3</v>
      </c>
    </row>
    <row r="33" spans="1:19">
      <c r="A33" t="s">
        <v>246</v>
      </c>
      <c r="B33" t="s">
        <v>295</v>
      </c>
      <c r="C33" s="6"/>
      <c r="D33" s="6">
        <v>1</v>
      </c>
      <c r="E33" s="6"/>
      <c r="F33" s="6">
        <v>3</v>
      </c>
      <c r="G33" s="6"/>
      <c r="H33" s="6">
        <v>2</v>
      </c>
      <c r="I33" s="6"/>
      <c r="J33" s="6"/>
      <c r="K33" s="6"/>
      <c r="L33" s="6">
        <v>13</v>
      </c>
      <c r="M33" s="6"/>
      <c r="N33" s="6"/>
      <c r="O33" s="6"/>
      <c r="P33" s="6">
        <v>3</v>
      </c>
      <c r="Q33" s="6"/>
      <c r="R33" s="6"/>
      <c r="S33" s="6"/>
    </row>
    <row r="34" spans="1:19">
      <c r="A34" t="s">
        <v>247</v>
      </c>
      <c r="B34" t="s">
        <v>296</v>
      </c>
      <c r="C34" s="6">
        <v>4</v>
      </c>
      <c r="D34" s="6">
        <v>76</v>
      </c>
      <c r="E34" s="6">
        <v>4</v>
      </c>
      <c r="F34" s="6">
        <v>4</v>
      </c>
      <c r="G34" s="6">
        <v>4</v>
      </c>
      <c r="H34" s="6">
        <v>4</v>
      </c>
      <c r="I34" s="6">
        <v>5</v>
      </c>
      <c r="J34" s="6">
        <v>4</v>
      </c>
      <c r="K34" s="6">
        <v>4</v>
      </c>
      <c r="L34" s="6">
        <v>33</v>
      </c>
      <c r="M34" s="6">
        <v>5</v>
      </c>
      <c r="N34" s="6">
        <v>9</v>
      </c>
      <c r="O34" s="6">
        <v>16</v>
      </c>
      <c r="P34" s="6">
        <v>4</v>
      </c>
      <c r="Q34" s="6">
        <v>5</v>
      </c>
      <c r="R34" s="6">
        <v>4</v>
      </c>
      <c r="S34" s="6">
        <v>5</v>
      </c>
    </row>
    <row r="35" spans="1:19">
      <c r="A35" t="s">
        <v>247</v>
      </c>
      <c r="B35" t="s">
        <v>297</v>
      </c>
      <c r="C35" s="6">
        <v>4</v>
      </c>
      <c r="D35" s="6">
        <v>11</v>
      </c>
      <c r="E35" s="6">
        <v>8</v>
      </c>
      <c r="F35" s="6">
        <v>6</v>
      </c>
      <c r="G35" s="6">
        <v>6</v>
      </c>
      <c r="H35" s="6">
        <v>5</v>
      </c>
      <c r="I35" s="6">
        <v>9</v>
      </c>
      <c r="J35" s="6">
        <v>6</v>
      </c>
      <c r="K35" s="6">
        <v>4</v>
      </c>
      <c r="L35" s="6">
        <v>14</v>
      </c>
      <c r="M35" s="6">
        <v>11</v>
      </c>
      <c r="N35" s="6">
        <v>12</v>
      </c>
      <c r="O35" s="6">
        <v>4</v>
      </c>
      <c r="P35" s="6">
        <v>5</v>
      </c>
      <c r="Q35" s="6">
        <v>15</v>
      </c>
      <c r="R35" s="6">
        <v>2</v>
      </c>
      <c r="S35" s="6">
        <v>7</v>
      </c>
    </row>
    <row r="36" spans="1:19">
      <c r="A36" t="s">
        <v>247</v>
      </c>
      <c r="B36" t="s">
        <v>298</v>
      </c>
      <c r="C36" s="6">
        <v>4</v>
      </c>
      <c r="D36" s="6">
        <v>4</v>
      </c>
      <c r="E36" s="6">
        <v>3</v>
      </c>
      <c r="F36" s="6">
        <v>4</v>
      </c>
      <c r="G36" s="6">
        <v>3</v>
      </c>
      <c r="H36" s="6">
        <v>4</v>
      </c>
      <c r="I36" s="6">
        <v>5</v>
      </c>
      <c r="J36" s="6">
        <v>5</v>
      </c>
      <c r="K36" s="6">
        <v>4</v>
      </c>
      <c r="L36" s="6">
        <v>5</v>
      </c>
      <c r="M36" s="6"/>
      <c r="N36" s="6">
        <v>1</v>
      </c>
      <c r="O36" s="6">
        <v>2</v>
      </c>
      <c r="P36" s="6">
        <v>1</v>
      </c>
      <c r="Q36" s="6">
        <v>1</v>
      </c>
      <c r="R36" s="6"/>
      <c r="S36" s="6">
        <v>5</v>
      </c>
    </row>
    <row r="37" spans="1:19">
      <c r="A37" t="s">
        <v>247</v>
      </c>
      <c r="B37" t="s">
        <v>299</v>
      </c>
      <c r="C37" s="6">
        <v>6</v>
      </c>
      <c r="D37" s="6">
        <v>7</v>
      </c>
      <c r="E37" s="6">
        <v>6</v>
      </c>
      <c r="F37" s="6">
        <v>7</v>
      </c>
      <c r="G37" s="6">
        <v>8</v>
      </c>
      <c r="H37" s="6">
        <v>6</v>
      </c>
      <c r="I37" s="6">
        <v>10</v>
      </c>
      <c r="J37" s="6">
        <v>7</v>
      </c>
      <c r="K37" s="6">
        <v>6</v>
      </c>
      <c r="L37" s="6">
        <v>8</v>
      </c>
      <c r="M37" s="6">
        <v>2</v>
      </c>
      <c r="N37" s="6"/>
      <c r="O37" s="6">
        <v>1</v>
      </c>
      <c r="P37" s="6">
        <v>2</v>
      </c>
      <c r="Q37" s="6"/>
      <c r="R37" s="6"/>
      <c r="S37" s="6">
        <v>7</v>
      </c>
    </row>
    <row r="38" spans="1:19">
      <c r="A38" t="s">
        <v>248</v>
      </c>
      <c r="B38" t="s">
        <v>300</v>
      </c>
      <c r="C38" s="6">
        <v>4</v>
      </c>
      <c r="D38" s="6">
        <v>4</v>
      </c>
      <c r="E38" s="6">
        <v>4</v>
      </c>
      <c r="F38" s="6">
        <v>4</v>
      </c>
      <c r="G38" s="6">
        <v>4</v>
      </c>
      <c r="H38" s="6">
        <v>4</v>
      </c>
      <c r="I38" s="6">
        <v>4</v>
      </c>
      <c r="J38" s="6">
        <v>4</v>
      </c>
      <c r="K38" s="6">
        <v>3</v>
      </c>
      <c r="L38" s="6">
        <v>4</v>
      </c>
      <c r="M38" s="6">
        <v>3</v>
      </c>
      <c r="N38" s="6">
        <v>3</v>
      </c>
      <c r="O38" s="6">
        <v>21</v>
      </c>
      <c r="P38" s="6">
        <v>4</v>
      </c>
      <c r="Q38" s="6">
        <v>4</v>
      </c>
      <c r="R38" s="6">
        <v>4</v>
      </c>
      <c r="S38" s="6">
        <v>4</v>
      </c>
    </row>
    <row r="39" spans="1:19">
      <c r="A39" t="s">
        <v>248</v>
      </c>
      <c r="B39" t="s">
        <v>301</v>
      </c>
      <c r="C39" s="6">
        <v>4</v>
      </c>
      <c r="D39" s="6">
        <v>5</v>
      </c>
      <c r="E39" s="6">
        <v>8</v>
      </c>
      <c r="F39" s="6">
        <v>4</v>
      </c>
      <c r="G39" s="6">
        <v>7</v>
      </c>
      <c r="H39" s="6">
        <v>4</v>
      </c>
      <c r="I39" s="6">
        <v>6</v>
      </c>
      <c r="J39" s="6">
        <v>4</v>
      </c>
      <c r="K39" s="6">
        <v>4</v>
      </c>
      <c r="L39" s="6">
        <v>8</v>
      </c>
      <c r="M39" s="6">
        <v>4</v>
      </c>
      <c r="N39" s="6">
        <v>16</v>
      </c>
      <c r="O39" s="6">
        <v>4</v>
      </c>
      <c r="P39" s="6">
        <v>4</v>
      </c>
      <c r="Q39" s="6">
        <v>14</v>
      </c>
      <c r="R39" s="6">
        <v>3</v>
      </c>
      <c r="S39" s="6">
        <v>4</v>
      </c>
    </row>
    <row r="40" spans="1:19">
      <c r="A40" t="s">
        <v>248</v>
      </c>
      <c r="B40" t="s">
        <v>302</v>
      </c>
      <c r="C40" s="6">
        <v>5</v>
      </c>
      <c r="D40" s="6">
        <v>5</v>
      </c>
      <c r="E40" s="6">
        <v>9</v>
      </c>
      <c r="F40" s="6">
        <v>6</v>
      </c>
      <c r="G40" s="6">
        <v>6</v>
      </c>
      <c r="H40" s="6">
        <v>5</v>
      </c>
      <c r="I40" s="6">
        <v>8</v>
      </c>
      <c r="J40" s="6">
        <v>6</v>
      </c>
      <c r="K40" s="6">
        <v>6</v>
      </c>
      <c r="L40" s="6">
        <v>9</v>
      </c>
      <c r="M40" s="6">
        <v>1</v>
      </c>
      <c r="N40" s="6">
        <v>1</v>
      </c>
      <c r="O40" s="6">
        <v>1</v>
      </c>
      <c r="P40" s="6">
        <v>2</v>
      </c>
      <c r="Q40" s="6"/>
      <c r="R40" s="6">
        <v>2</v>
      </c>
      <c r="S40" s="6">
        <v>6</v>
      </c>
    </row>
    <row r="41" spans="1:19">
      <c r="A41" t="s">
        <v>248</v>
      </c>
      <c r="B41" t="s">
        <v>303</v>
      </c>
      <c r="C41" s="6">
        <v>7</v>
      </c>
      <c r="D41" s="6">
        <v>9</v>
      </c>
      <c r="E41" s="6">
        <v>13</v>
      </c>
      <c r="F41" s="6">
        <v>6</v>
      </c>
      <c r="G41" s="6">
        <v>4</v>
      </c>
      <c r="H41" s="6">
        <v>6</v>
      </c>
      <c r="I41" s="6">
        <v>8</v>
      </c>
      <c r="J41" s="6">
        <v>9</v>
      </c>
      <c r="K41" s="6">
        <v>10</v>
      </c>
      <c r="L41" s="6">
        <v>10</v>
      </c>
      <c r="M41" s="6">
        <v>1</v>
      </c>
      <c r="N41" s="6">
        <v>1</v>
      </c>
      <c r="O41" s="6">
        <v>1</v>
      </c>
      <c r="P41" s="6">
        <v>3</v>
      </c>
      <c r="Q41" s="6">
        <v>1</v>
      </c>
      <c r="R41" s="6">
        <v>1</v>
      </c>
      <c r="S41" s="6">
        <v>5</v>
      </c>
    </row>
    <row r="42" spans="1:19">
      <c r="A42" t="s">
        <v>249</v>
      </c>
      <c r="B42" t="s">
        <v>304</v>
      </c>
      <c r="C42" s="6">
        <v>4</v>
      </c>
      <c r="D42" s="6">
        <v>2</v>
      </c>
      <c r="E42" s="6">
        <v>4</v>
      </c>
      <c r="F42" s="6">
        <v>4</v>
      </c>
      <c r="G42" s="6">
        <v>4</v>
      </c>
      <c r="H42" s="6">
        <v>4</v>
      </c>
      <c r="I42" s="6">
        <v>4</v>
      </c>
      <c r="J42" s="6">
        <v>3</v>
      </c>
      <c r="K42" s="6">
        <v>4</v>
      </c>
      <c r="L42" s="6">
        <v>4</v>
      </c>
      <c r="M42" s="6">
        <v>4</v>
      </c>
      <c r="N42" s="6">
        <v>4</v>
      </c>
      <c r="O42" s="6">
        <v>4</v>
      </c>
      <c r="P42" s="6">
        <v>4</v>
      </c>
      <c r="Q42" s="6">
        <v>4</v>
      </c>
      <c r="R42" s="6">
        <v>3</v>
      </c>
      <c r="S42" s="6">
        <v>4</v>
      </c>
    </row>
    <row r="43" spans="1:19">
      <c r="A43" t="s">
        <v>249</v>
      </c>
      <c r="B43" t="s">
        <v>305</v>
      </c>
      <c r="C43" s="6">
        <v>5</v>
      </c>
      <c r="D43" s="6">
        <v>2</v>
      </c>
      <c r="E43" s="6">
        <v>2</v>
      </c>
      <c r="F43" s="6">
        <v>4</v>
      </c>
      <c r="G43" s="6">
        <v>3</v>
      </c>
      <c r="H43" s="6">
        <v>4</v>
      </c>
      <c r="I43" s="6">
        <v>7</v>
      </c>
      <c r="J43" s="6">
        <v>4</v>
      </c>
      <c r="K43" s="6">
        <v>4</v>
      </c>
      <c r="L43" s="6">
        <v>9</v>
      </c>
      <c r="M43" s="6">
        <v>14</v>
      </c>
      <c r="N43" s="6">
        <v>1</v>
      </c>
      <c r="O43" s="6">
        <v>3</v>
      </c>
      <c r="P43" s="6">
        <v>5</v>
      </c>
      <c r="Q43" s="6">
        <v>5</v>
      </c>
      <c r="R43" s="6">
        <v>1</v>
      </c>
      <c r="S43" s="6">
        <v>4</v>
      </c>
    </row>
    <row r="44" spans="1:19">
      <c r="A44" t="s">
        <v>249</v>
      </c>
      <c r="B44" t="s">
        <v>306</v>
      </c>
      <c r="C44" s="6">
        <v>1</v>
      </c>
      <c r="D44" s="6">
        <v>3</v>
      </c>
      <c r="E44" s="6">
        <v>1</v>
      </c>
      <c r="F44" s="6">
        <v>7</v>
      </c>
      <c r="G44" s="6">
        <v>2</v>
      </c>
      <c r="H44" s="6">
        <v>3</v>
      </c>
      <c r="I44" s="6">
        <v>1</v>
      </c>
      <c r="J44" s="6">
        <v>3</v>
      </c>
      <c r="K44" s="6">
        <v>5</v>
      </c>
      <c r="L44" s="6">
        <v>8</v>
      </c>
      <c r="M44" s="6">
        <v>1</v>
      </c>
      <c r="N44" s="6"/>
      <c r="O44" s="6"/>
      <c r="P44" s="6">
        <v>3</v>
      </c>
      <c r="Q44" s="6"/>
      <c r="R44" s="6"/>
      <c r="S44" s="6">
        <v>1</v>
      </c>
    </row>
    <row r="45" spans="1:19">
      <c r="A45" t="s">
        <v>249</v>
      </c>
      <c r="B45" t="s">
        <v>307</v>
      </c>
      <c r="C45" s="6">
        <v>3</v>
      </c>
      <c r="D45" s="6">
        <v>7</v>
      </c>
      <c r="E45" s="6">
        <v>3</v>
      </c>
      <c r="F45" s="6">
        <v>9</v>
      </c>
      <c r="G45" s="6">
        <v>2</v>
      </c>
      <c r="H45" s="6">
        <v>5</v>
      </c>
      <c r="I45" s="6">
        <v>1</v>
      </c>
      <c r="J45" s="6">
        <v>5</v>
      </c>
      <c r="K45" s="6">
        <v>5</v>
      </c>
      <c r="L45" s="6">
        <v>12</v>
      </c>
      <c r="M45" s="6">
        <v>1</v>
      </c>
      <c r="N45" s="6"/>
      <c r="O45" s="6"/>
      <c r="P45" s="6">
        <v>1</v>
      </c>
      <c r="Q45" s="6"/>
      <c r="R45" s="6"/>
      <c r="S45" s="6">
        <v>1</v>
      </c>
    </row>
    <row r="46" spans="1:19">
      <c r="A46" t="s">
        <v>250</v>
      </c>
      <c r="B46" t="s">
        <v>308</v>
      </c>
      <c r="C46" s="6">
        <v>4</v>
      </c>
      <c r="D46" s="6">
        <v>4</v>
      </c>
      <c r="E46" s="6">
        <v>4</v>
      </c>
      <c r="F46" s="6">
        <v>4</v>
      </c>
      <c r="G46" s="6">
        <v>4</v>
      </c>
      <c r="H46" s="6">
        <v>4</v>
      </c>
      <c r="I46" s="6">
        <v>4</v>
      </c>
      <c r="J46" s="6">
        <v>1</v>
      </c>
      <c r="K46" s="6">
        <v>1</v>
      </c>
      <c r="L46" s="6">
        <v>4</v>
      </c>
      <c r="M46" s="6">
        <v>4</v>
      </c>
      <c r="N46" s="6">
        <v>4</v>
      </c>
      <c r="O46" s="6">
        <v>4</v>
      </c>
      <c r="P46" s="6">
        <v>4</v>
      </c>
      <c r="Q46" s="6">
        <v>4</v>
      </c>
      <c r="R46" s="6"/>
      <c r="S46" s="6">
        <v>4</v>
      </c>
    </row>
    <row r="47" spans="1:19">
      <c r="A47" t="s">
        <v>250</v>
      </c>
      <c r="B47" t="s">
        <v>309</v>
      </c>
      <c r="C47" s="6">
        <v>9</v>
      </c>
      <c r="D47" s="6">
        <v>4</v>
      </c>
      <c r="E47" s="6">
        <v>5</v>
      </c>
      <c r="F47" s="6">
        <v>16</v>
      </c>
      <c r="G47" s="6">
        <v>6</v>
      </c>
      <c r="H47" s="6">
        <v>15</v>
      </c>
      <c r="I47" s="6">
        <v>8</v>
      </c>
      <c r="J47" s="6">
        <v>1</v>
      </c>
      <c r="K47" s="6"/>
      <c r="L47" s="6">
        <v>16</v>
      </c>
      <c r="M47" s="6">
        <v>2</v>
      </c>
      <c r="N47" s="6">
        <v>3</v>
      </c>
      <c r="O47" s="6">
        <v>3</v>
      </c>
      <c r="P47" s="6">
        <v>12</v>
      </c>
      <c r="Q47" s="6">
        <v>3</v>
      </c>
      <c r="R47" s="6">
        <v>2</v>
      </c>
      <c r="S47" s="6">
        <v>15</v>
      </c>
    </row>
    <row r="48" spans="1:19">
      <c r="A48" t="s">
        <v>250</v>
      </c>
      <c r="B48" t="s">
        <v>310</v>
      </c>
      <c r="C48" s="6">
        <v>1</v>
      </c>
      <c r="D48" s="6">
        <v>1</v>
      </c>
      <c r="E48" s="6">
        <v>2</v>
      </c>
      <c r="F48" s="6">
        <v>8</v>
      </c>
      <c r="G48" s="6">
        <v>1</v>
      </c>
      <c r="H48" s="6">
        <v>8</v>
      </c>
      <c r="I48" s="6">
        <v>1</v>
      </c>
      <c r="J48" s="6"/>
      <c r="K48" s="6">
        <v>1</v>
      </c>
      <c r="L48" s="6">
        <v>12</v>
      </c>
      <c r="M48" s="6">
        <v>1</v>
      </c>
      <c r="N48" s="6"/>
      <c r="O48" s="6">
        <v>1</v>
      </c>
      <c r="P48" s="6">
        <v>1</v>
      </c>
      <c r="Q48" s="6">
        <v>2</v>
      </c>
      <c r="R48" s="6"/>
      <c r="S48" s="6">
        <v>1</v>
      </c>
    </row>
    <row r="49" spans="1:19">
      <c r="A49" t="s">
        <v>250</v>
      </c>
      <c r="B49" t="s">
        <v>311</v>
      </c>
      <c r="C49" s="6">
        <v>1</v>
      </c>
      <c r="D49" s="6">
        <v>3</v>
      </c>
      <c r="E49" s="6"/>
      <c r="F49" s="6">
        <v>9</v>
      </c>
      <c r="G49" s="6">
        <v>1</v>
      </c>
      <c r="H49" s="6">
        <v>4</v>
      </c>
      <c r="I49" s="6">
        <v>1</v>
      </c>
      <c r="J49" s="6"/>
      <c r="K49" s="6"/>
      <c r="L49" s="6">
        <v>15</v>
      </c>
      <c r="M49" s="6"/>
      <c r="N49" s="6"/>
      <c r="O49" s="6"/>
      <c r="P49" s="6">
        <v>2</v>
      </c>
      <c r="Q49" s="6">
        <v>1</v>
      </c>
      <c r="R49" s="6"/>
      <c r="S49" s="6">
        <v>1</v>
      </c>
    </row>
    <row r="50" spans="1:19">
      <c r="A50" t="s">
        <v>251</v>
      </c>
      <c r="B50" t="s">
        <v>312</v>
      </c>
      <c r="C50" s="6">
        <v>4</v>
      </c>
      <c r="D50" s="6">
        <v>4</v>
      </c>
      <c r="E50" s="6">
        <v>3</v>
      </c>
      <c r="F50" s="6">
        <v>4</v>
      </c>
      <c r="G50" s="6">
        <v>3</v>
      </c>
      <c r="H50" s="6">
        <v>4</v>
      </c>
      <c r="I50" s="6">
        <v>4</v>
      </c>
      <c r="J50" s="6">
        <v>4</v>
      </c>
      <c r="K50" s="6">
        <v>4</v>
      </c>
      <c r="L50" s="6">
        <v>4</v>
      </c>
      <c r="M50" s="6">
        <v>4</v>
      </c>
      <c r="N50" s="6">
        <v>4</v>
      </c>
      <c r="O50" s="6">
        <v>4</v>
      </c>
      <c r="P50" s="6">
        <v>4</v>
      </c>
      <c r="Q50" s="6">
        <v>4</v>
      </c>
      <c r="R50" s="6">
        <v>3</v>
      </c>
      <c r="S50" s="6">
        <v>3</v>
      </c>
    </row>
    <row r="51" spans="1:19">
      <c r="A51" t="s">
        <v>251</v>
      </c>
      <c r="B51" t="s">
        <v>313</v>
      </c>
      <c r="C51" s="6">
        <v>11</v>
      </c>
      <c r="D51" s="6"/>
      <c r="E51" s="6">
        <v>1</v>
      </c>
      <c r="F51" s="6">
        <v>5</v>
      </c>
      <c r="G51" s="6">
        <v>12</v>
      </c>
      <c r="H51" s="6">
        <v>11</v>
      </c>
      <c r="I51" s="6">
        <v>12</v>
      </c>
      <c r="J51" s="6">
        <v>8</v>
      </c>
      <c r="K51" s="6">
        <v>10</v>
      </c>
      <c r="L51" s="6">
        <v>11</v>
      </c>
      <c r="M51" s="6"/>
      <c r="N51" s="6">
        <v>2</v>
      </c>
      <c r="O51" s="6">
        <v>8</v>
      </c>
      <c r="P51" s="6">
        <v>3</v>
      </c>
      <c r="Q51" s="6">
        <v>4</v>
      </c>
      <c r="R51" s="6"/>
      <c r="S51" s="6">
        <v>8</v>
      </c>
    </row>
    <row r="52" spans="1:19">
      <c r="A52" t="s">
        <v>251</v>
      </c>
      <c r="B52" t="s">
        <v>314</v>
      </c>
      <c r="C52" s="6">
        <v>1</v>
      </c>
      <c r="D52" s="6">
        <v>1</v>
      </c>
      <c r="E52" s="6"/>
      <c r="F52" s="6">
        <v>2</v>
      </c>
      <c r="G52" s="6">
        <v>3</v>
      </c>
      <c r="H52" s="6">
        <v>2</v>
      </c>
      <c r="I52" s="6">
        <v>3</v>
      </c>
      <c r="J52" s="6">
        <v>4</v>
      </c>
      <c r="K52" s="6">
        <v>8</v>
      </c>
      <c r="L52" s="6">
        <v>6</v>
      </c>
      <c r="M52" s="6"/>
      <c r="N52" s="6"/>
      <c r="O52" s="6"/>
      <c r="P52" s="6">
        <v>1</v>
      </c>
      <c r="Q52" s="6"/>
      <c r="R52" s="6"/>
      <c r="S52" s="6">
        <v>1</v>
      </c>
    </row>
    <row r="53" spans="1:19">
      <c r="A53" t="s">
        <v>251</v>
      </c>
      <c r="B53" t="s">
        <v>315</v>
      </c>
      <c r="C53" s="6">
        <v>1</v>
      </c>
      <c r="D53" s="6">
        <v>1</v>
      </c>
      <c r="E53" s="6"/>
      <c r="F53" s="6">
        <v>1</v>
      </c>
      <c r="G53" s="6">
        <v>2</v>
      </c>
      <c r="H53" s="6">
        <v>8</v>
      </c>
      <c r="I53" s="6">
        <v>1</v>
      </c>
      <c r="J53" s="6">
        <v>2</v>
      </c>
      <c r="K53" s="6">
        <v>12</v>
      </c>
      <c r="L53" s="6">
        <v>3</v>
      </c>
      <c r="M53" s="6"/>
      <c r="N53" s="6"/>
      <c r="O53" s="6">
        <v>1</v>
      </c>
      <c r="P53" s="6">
        <v>1</v>
      </c>
      <c r="Q53" s="6">
        <v>1</v>
      </c>
      <c r="R53" s="6"/>
      <c r="S53" s="6">
        <v>1</v>
      </c>
    </row>
    <row r="54" spans="1:19">
      <c r="A54" t="s">
        <v>252</v>
      </c>
      <c r="B54" t="s">
        <v>316</v>
      </c>
      <c r="C54" s="6">
        <v>4</v>
      </c>
      <c r="D54" s="6">
        <v>3</v>
      </c>
      <c r="E54" s="6">
        <v>4</v>
      </c>
      <c r="F54" s="6">
        <v>4</v>
      </c>
      <c r="G54" s="6">
        <v>4</v>
      </c>
      <c r="H54" s="6">
        <v>5</v>
      </c>
      <c r="I54" s="6">
        <v>4</v>
      </c>
      <c r="J54" s="6">
        <v>10</v>
      </c>
      <c r="K54" s="6">
        <v>5</v>
      </c>
      <c r="L54" s="6">
        <v>5</v>
      </c>
      <c r="M54" s="6">
        <v>4</v>
      </c>
      <c r="N54" s="6">
        <v>4</v>
      </c>
      <c r="O54" s="6">
        <v>60</v>
      </c>
      <c r="P54" s="6">
        <v>4</v>
      </c>
      <c r="Q54" s="6">
        <v>19</v>
      </c>
      <c r="R54" s="6">
        <v>4</v>
      </c>
      <c r="S54" s="6">
        <v>5</v>
      </c>
    </row>
    <row r="55" spans="1:19">
      <c r="A55" t="s">
        <v>252</v>
      </c>
      <c r="B55" t="s">
        <v>317</v>
      </c>
      <c r="C55" s="6">
        <v>5</v>
      </c>
      <c r="D55" s="6">
        <v>4</v>
      </c>
      <c r="E55" s="6">
        <v>11</v>
      </c>
      <c r="F55" s="6">
        <v>4</v>
      </c>
      <c r="G55" s="6">
        <v>3</v>
      </c>
      <c r="H55" s="6">
        <v>4</v>
      </c>
      <c r="I55" s="6">
        <v>8</v>
      </c>
      <c r="J55" s="6">
        <v>7</v>
      </c>
      <c r="K55" s="6">
        <v>4</v>
      </c>
      <c r="L55" s="6">
        <v>11</v>
      </c>
      <c r="M55" s="6">
        <v>12</v>
      </c>
      <c r="N55" s="6">
        <v>30</v>
      </c>
      <c r="O55" s="6">
        <v>6</v>
      </c>
      <c r="P55" s="6">
        <v>4</v>
      </c>
      <c r="Q55" s="6">
        <v>20</v>
      </c>
      <c r="R55" s="6">
        <v>4</v>
      </c>
      <c r="S55" s="6">
        <v>6</v>
      </c>
    </row>
    <row r="56" spans="1:19">
      <c r="A56" t="s">
        <v>252</v>
      </c>
      <c r="B56" t="s">
        <v>318</v>
      </c>
      <c r="C56" s="6">
        <v>6</v>
      </c>
      <c r="D56" s="6">
        <v>5</v>
      </c>
      <c r="E56" s="6">
        <v>12</v>
      </c>
      <c r="F56" s="6">
        <v>3</v>
      </c>
      <c r="G56" s="6">
        <v>4</v>
      </c>
      <c r="H56" s="6">
        <v>4</v>
      </c>
      <c r="I56" s="6">
        <v>7</v>
      </c>
      <c r="J56" s="6">
        <v>5</v>
      </c>
      <c r="K56" s="6">
        <v>8</v>
      </c>
      <c r="L56" s="6">
        <v>7</v>
      </c>
      <c r="M56" s="6">
        <v>4</v>
      </c>
      <c r="N56" s="6">
        <v>2</v>
      </c>
      <c r="O56" s="6">
        <v>1</v>
      </c>
      <c r="P56" s="6">
        <v>2</v>
      </c>
      <c r="Q56" s="6">
        <v>4</v>
      </c>
      <c r="R56" s="6">
        <v>5</v>
      </c>
      <c r="S56" s="6">
        <v>5</v>
      </c>
    </row>
    <row r="57" spans="1:19">
      <c r="A57" t="s">
        <v>252</v>
      </c>
      <c r="B57" t="s">
        <v>319</v>
      </c>
      <c r="C57" s="6">
        <v>7</v>
      </c>
      <c r="D57" s="6">
        <v>6</v>
      </c>
      <c r="E57" s="6">
        <v>22</v>
      </c>
      <c r="F57" s="6">
        <v>7</v>
      </c>
      <c r="G57" s="6">
        <v>3</v>
      </c>
      <c r="H57" s="6">
        <v>5</v>
      </c>
      <c r="I57" s="6">
        <v>10</v>
      </c>
      <c r="J57" s="6">
        <v>4</v>
      </c>
      <c r="K57" s="6">
        <v>7</v>
      </c>
      <c r="L57" s="6">
        <v>9</v>
      </c>
      <c r="M57" s="6">
        <v>10</v>
      </c>
      <c r="N57" s="6">
        <v>1</v>
      </c>
      <c r="O57" s="6"/>
      <c r="P57" s="6">
        <v>2</v>
      </c>
      <c r="Q57" s="6">
        <v>1</v>
      </c>
      <c r="R57" s="6">
        <v>8</v>
      </c>
      <c r="S57" s="6">
        <v>8</v>
      </c>
    </row>
    <row r="58" spans="1:19">
      <c r="A58" t="s">
        <v>253</v>
      </c>
      <c r="B58" t="s">
        <v>320</v>
      </c>
      <c r="C58" s="6">
        <v>2</v>
      </c>
      <c r="D58" s="6">
        <v>2</v>
      </c>
      <c r="E58" s="6">
        <v>2</v>
      </c>
      <c r="F58" s="6">
        <v>4</v>
      </c>
      <c r="G58" s="6">
        <v>4</v>
      </c>
      <c r="H58" s="6">
        <v>4</v>
      </c>
      <c r="I58" s="6">
        <v>4</v>
      </c>
      <c r="J58" s="6">
        <v>5</v>
      </c>
      <c r="K58" s="6">
        <v>4</v>
      </c>
      <c r="L58" s="6">
        <v>7</v>
      </c>
      <c r="M58" s="6">
        <v>4</v>
      </c>
      <c r="N58" s="6">
        <v>4</v>
      </c>
      <c r="O58" s="6">
        <v>20</v>
      </c>
      <c r="P58" s="6">
        <v>4</v>
      </c>
      <c r="Q58" s="6">
        <v>4</v>
      </c>
      <c r="R58" s="6">
        <v>4</v>
      </c>
      <c r="S58" s="6">
        <v>6</v>
      </c>
    </row>
    <row r="59" spans="1:19">
      <c r="A59" t="s">
        <v>253</v>
      </c>
      <c r="B59" t="s">
        <v>321</v>
      </c>
      <c r="C59" s="6">
        <v>6</v>
      </c>
      <c r="D59" s="6">
        <v>5</v>
      </c>
      <c r="E59" s="6">
        <v>7</v>
      </c>
      <c r="F59" s="6">
        <v>4</v>
      </c>
      <c r="G59" s="6">
        <v>6</v>
      </c>
      <c r="H59" s="6">
        <v>4</v>
      </c>
      <c r="I59" s="6">
        <v>6</v>
      </c>
      <c r="J59" s="6">
        <v>5</v>
      </c>
      <c r="K59" s="6">
        <v>4</v>
      </c>
      <c r="L59" s="6">
        <v>9</v>
      </c>
      <c r="M59" s="6">
        <v>17</v>
      </c>
      <c r="N59" s="6">
        <v>27</v>
      </c>
      <c r="O59" s="6">
        <v>9</v>
      </c>
      <c r="P59" s="6">
        <v>6</v>
      </c>
      <c r="Q59" s="6">
        <v>23</v>
      </c>
      <c r="R59" s="6">
        <v>8</v>
      </c>
      <c r="S59" s="6">
        <v>11</v>
      </c>
    </row>
    <row r="60" spans="1:19">
      <c r="A60" t="s">
        <v>253</v>
      </c>
      <c r="B60" t="s">
        <v>322</v>
      </c>
      <c r="C60" s="6">
        <v>8</v>
      </c>
      <c r="D60" s="6">
        <v>6</v>
      </c>
      <c r="E60" s="6">
        <v>3</v>
      </c>
      <c r="F60" s="6">
        <v>2</v>
      </c>
      <c r="G60" s="6">
        <v>7</v>
      </c>
      <c r="H60" s="6">
        <v>6</v>
      </c>
      <c r="I60" s="6">
        <v>3</v>
      </c>
      <c r="J60" s="6">
        <v>2</v>
      </c>
      <c r="K60" s="6"/>
      <c r="L60" s="6">
        <v>6</v>
      </c>
      <c r="M60" s="6">
        <v>2</v>
      </c>
      <c r="N60" s="6">
        <v>1</v>
      </c>
      <c r="O60" s="6">
        <v>5</v>
      </c>
      <c r="P60" s="6">
        <v>5</v>
      </c>
      <c r="Q60" s="6">
        <v>1</v>
      </c>
      <c r="R60" s="6">
        <v>4</v>
      </c>
      <c r="S60" s="6">
        <v>7</v>
      </c>
    </row>
    <row r="61" spans="1:19">
      <c r="A61" t="s">
        <v>253</v>
      </c>
      <c r="B61" t="s">
        <v>323</v>
      </c>
      <c r="C61" s="6">
        <v>9</v>
      </c>
      <c r="D61" s="6">
        <v>4</v>
      </c>
      <c r="E61" s="6">
        <v>3</v>
      </c>
      <c r="F61" s="6">
        <v>5</v>
      </c>
      <c r="G61" s="6">
        <v>8</v>
      </c>
      <c r="H61" s="6">
        <v>5</v>
      </c>
      <c r="I61" s="6">
        <v>3</v>
      </c>
      <c r="J61" s="6">
        <v>4</v>
      </c>
      <c r="K61" s="6"/>
      <c r="L61" s="6">
        <v>11</v>
      </c>
      <c r="M61" s="6">
        <v>1</v>
      </c>
      <c r="N61" s="6">
        <v>1</v>
      </c>
      <c r="O61" s="6">
        <v>2</v>
      </c>
      <c r="P61" s="6">
        <v>2</v>
      </c>
      <c r="Q61" s="6">
        <v>1</v>
      </c>
      <c r="R61" s="6">
        <v>4</v>
      </c>
      <c r="S61" s="6">
        <v>6</v>
      </c>
    </row>
    <row r="62" spans="1:19">
      <c r="A62" t="s">
        <v>254</v>
      </c>
      <c r="B62" t="s">
        <v>324</v>
      </c>
      <c r="C62" s="6">
        <v>4</v>
      </c>
      <c r="D62" s="6">
        <v>5</v>
      </c>
      <c r="E62" s="6">
        <v>7</v>
      </c>
      <c r="F62" s="6">
        <v>5</v>
      </c>
      <c r="G62" s="6">
        <v>5</v>
      </c>
      <c r="H62" s="6">
        <v>8</v>
      </c>
      <c r="I62" s="6">
        <v>7</v>
      </c>
      <c r="J62" s="6">
        <v>4</v>
      </c>
      <c r="K62" s="6">
        <v>6</v>
      </c>
      <c r="L62" s="6">
        <v>5</v>
      </c>
      <c r="M62" s="6">
        <v>4</v>
      </c>
      <c r="N62" s="6">
        <v>4</v>
      </c>
      <c r="O62" s="6">
        <v>24</v>
      </c>
      <c r="P62" s="6">
        <v>8</v>
      </c>
      <c r="Q62" s="6">
        <v>7</v>
      </c>
      <c r="R62" s="6">
        <v>4</v>
      </c>
      <c r="S62" s="6">
        <v>7</v>
      </c>
    </row>
    <row r="63" spans="1:19">
      <c r="A63" t="s">
        <v>254</v>
      </c>
      <c r="B63" t="s">
        <v>325</v>
      </c>
      <c r="C63" s="6">
        <v>9</v>
      </c>
      <c r="D63" s="6">
        <v>8</v>
      </c>
      <c r="E63" s="6">
        <v>3</v>
      </c>
      <c r="F63" s="6">
        <v>9</v>
      </c>
      <c r="G63" s="6">
        <v>8</v>
      </c>
      <c r="H63" s="6">
        <v>8</v>
      </c>
      <c r="I63" s="6">
        <v>13</v>
      </c>
      <c r="J63" s="6">
        <v>9</v>
      </c>
      <c r="K63" s="6">
        <v>8</v>
      </c>
      <c r="L63" s="6">
        <v>12</v>
      </c>
      <c r="M63" s="6">
        <v>8</v>
      </c>
      <c r="N63" s="6">
        <v>2</v>
      </c>
      <c r="O63" s="6">
        <v>11</v>
      </c>
      <c r="P63" s="6">
        <v>7</v>
      </c>
      <c r="Q63" s="6">
        <v>13</v>
      </c>
      <c r="R63" s="6">
        <v>2</v>
      </c>
      <c r="S63" s="6">
        <v>12</v>
      </c>
    </row>
    <row r="64" spans="1:19">
      <c r="A64" t="s">
        <v>254</v>
      </c>
      <c r="B64" t="s">
        <v>326</v>
      </c>
      <c r="C64" s="6">
        <v>4</v>
      </c>
      <c r="D64" s="6">
        <v>5</v>
      </c>
      <c r="E64" s="6">
        <v>3</v>
      </c>
      <c r="F64" s="6">
        <v>2</v>
      </c>
      <c r="G64" s="6">
        <v>2</v>
      </c>
      <c r="H64" s="6">
        <v>4</v>
      </c>
      <c r="I64" s="6">
        <v>4</v>
      </c>
      <c r="J64" s="6">
        <v>8</v>
      </c>
      <c r="K64" s="6">
        <v>10</v>
      </c>
      <c r="L64" s="6">
        <v>14</v>
      </c>
      <c r="M64" s="6">
        <v>1</v>
      </c>
      <c r="N64" s="6"/>
      <c r="O64" s="6">
        <v>1</v>
      </c>
      <c r="P64" s="6">
        <v>2</v>
      </c>
      <c r="Q64" s="6">
        <v>1</v>
      </c>
      <c r="R64" s="6">
        <v>2</v>
      </c>
      <c r="S64" s="6">
        <v>12</v>
      </c>
    </row>
    <row r="65" spans="1:19">
      <c r="A65" t="s">
        <v>254</v>
      </c>
      <c r="B65" t="s">
        <v>327</v>
      </c>
      <c r="C65" s="6">
        <v>10</v>
      </c>
      <c r="D65" s="6">
        <v>10</v>
      </c>
      <c r="E65" s="6"/>
      <c r="F65" s="6">
        <v>9</v>
      </c>
      <c r="G65" s="6">
        <v>6</v>
      </c>
      <c r="H65" s="6">
        <v>8</v>
      </c>
      <c r="I65" s="6">
        <v>9</v>
      </c>
      <c r="J65" s="6">
        <v>3</v>
      </c>
      <c r="K65" s="6">
        <v>12</v>
      </c>
      <c r="L65" s="6">
        <v>18</v>
      </c>
      <c r="M65" s="6"/>
      <c r="N65" s="6"/>
      <c r="O65" s="6">
        <v>1</v>
      </c>
      <c r="P65" s="6">
        <v>3</v>
      </c>
      <c r="Q65" s="6">
        <v>1</v>
      </c>
      <c r="R65" s="6"/>
      <c r="S65" s="6">
        <v>5</v>
      </c>
    </row>
    <row r="66" spans="1:19">
      <c r="A66" t="s">
        <v>255</v>
      </c>
      <c r="B66" t="s">
        <v>328</v>
      </c>
      <c r="C66" s="6">
        <v>5</v>
      </c>
      <c r="D66" s="6">
        <v>60</v>
      </c>
      <c r="E66" s="6">
        <v>34</v>
      </c>
      <c r="F66" s="6">
        <v>4</v>
      </c>
      <c r="G66" s="6">
        <v>4</v>
      </c>
      <c r="H66" s="6">
        <v>6</v>
      </c>
      <c r="I66" s="6">
        <v>14</v>
      </c>
      <c r="J66" s="6">
        <v>5</v>
      </c>
      <c r="K66" s="6">
        <v>5</v>
      </c>
      <c r="L66" s="6">
        <v>97</v>
      </c>
      <c r="M66" s="6">
        <v>4</v>
      </c>
      <c r="N66" s="6">
        <v>58</v>
      </c>
      <c r="O66" s="6">
        <v>105</v>
      </c>
      <c r="P66" s="6">
        <v>7</v>
      </c>
      <c r="Q66" s="6">
        <v>76</v>
      </c>
      <c r="R66" s="6">
        <v>5</v>
      </c>
      <c r="S66" s="6">
        <v>79</v>
      </c>
    </row>
    <row r="67" spans="1:19">
      <c r="A67" t="s">
        <v>255</v>
      </c>
      <c r="B67" t="s">
        <v>329</v>
      </c>
      <c r="C67" s="6">
        <v>5</v>
      </c>
      <c r="D67" s="6">
        <v>4</v>
      </c>
      <c r="E67" s="6">
        <v>9</v>
      </c>
      <c r="F67" s="6">
        <v>5</v>
      </c>
      <c r="G67" s="6">
        <v>6</v>
      </c>
      <c r="H67" s="6">
        <v>4</v>
      </c>
      <c r="I67" s="6">
        <v>12</v>
      </c>
      <c r="J67" s="6">
        <v>5</v>
      </c>
      <c r="K67" s="6">
        <v>4</v>
      </c>
      <c r="L67" s="6">
        <v>18</v>
      </c>
      <c r="M67" s="6">
        <v>11</v>
      </c>
      <c r="N67" s="6">
        <v>36</v>
      </c>
      <c r="O67" s="6">
        <v>7</v>
      </c>
      <c r="P67" s="6">
        <v>6</v>
      </c>
      <c r="Q67" s="6">
        <v>24</v>
      </c>
      <c r="R67" s="6">
        <v>5</v>
      </c>
      <c r="S67" s="6">
        <v>7</v>
      </c>
    </row>
    <row r="68" spans="1:19">
      <c r="A68" t="s">
        <v>255</v>
      </c>
      <c r="B68" t="s">
        <v>330</v>
      </c>
      <c r="C68" s="6">
        <v>4</v>
      </c>
      <c r="D68" s="6">
        <v>5</v>
      </c>
      <c r="E68" s="6">
        <v>7</v>
      </c>
      <c r="F68" s="6">
        <v>7</v>
      </c>
      <c r="G68" s="6">
        <v>7</v>
      </c>
      <c r="H68" s="6">
        <v>3</v>
      </c>
      <c r="I68" s="6">
        <v>7</v>
      </c>
      <c r="J68" s="6">
        <v>4</v>
      </c>
      <c r="K68" s="6">
        <v>6</v>
      </c>
      <c r="L68" s="6">
        <v>3</v>
      </c>
      <c r="M68" s="6">
        <v>14</v>
      </c>
      <c r="N68" s="6">
        <v>7</v>
      </c>
      <c r="O68" s="6">
        <v>5</v>
      </c>
      <c r="P68" s="6">
        <v>4</v>
      </c>
      <c r="Q68" s="6">
        <v>13</v>
      </c>
      <c r="R68" s="6">
        <v>7</v>
      </c>
      <c r="S68" s="6">
        <v>5</v>
      </c>
    </row>
    <row r="69" spans="1:19">
      <c r="A69" t="s">
        <v>255</v>
      </c>
      <c r="B69" t="s">
        <v>331</v>
      </c>
      <c r="C69" s="6">
        <v>8</v>
      </c>
      <c r="D69" s="6">
        <v>9</v>
      </c>
      <c r="E69" s="6">
        <v>9</v>
      </c>
      <c r="F69" s="6">
        <v>6</v>
      </c>
      <c r="G69" s="6">
        <v>6</v>
      </c>
      <c r="H69" s="6">
        <v>7</v>
      </c>
      <c r="I69" s="6">
        <v>8</v>
      </c>
      <c r="J69" s="6">
        <v>5</v>
      </c>
      <c r="K69" s="6">
        <v>6</v>
      </c>
      <c r="L69" s="6">
        <v>5</v>
      </c>
      <c r="M69" s="6">
        <v>4</v>
      </c>
      <c r="N69" s="6">
        <v>2</v>
      </c>
      <c r="O69" s="6">
        <v>4</v>
      </c>
      <c r="P69" s="6">
        <v>4</v>
      </c>
      <c r="Q69" s="6">
        <v>2</v>
      </c>
      <c r="R69" s="6">
        <v>11</v>
      </c>
      <c r="S69" s="6">
        <v>2</v>
      </c>
    </row>
    <row r="70" spans="1:19">
      <c r="A70" t="s">
        <v>256</v>
      </c>
      <c r="B70" t="s">
        <v>332</v>
      </c>
      <c r="C70" s="6">
        <v>4</v>
      </c>
      <c r="D70" s="6">
        <v>4</v>
      </c>
      <c r="E70" s="6">
        <v>4</v>
      </c>
      <c r="F70" s="6">
        <v>4</v>
      </c>
      <c r="G70" s="6">
        <v>4</v>
      </c>
      <c r="H70" s="6">
        <v>3</v>
      </c>
      <c r="I70" s="6">
        <v>4</v>
      </c>
      <c r="J70" s="6">
        <v>1</v>
      </c>
      <c r="K70" s="6">
        <v>4</v>
      </c>
      <c r="L70" s="6">
        <v>4</v>
      </c>
      <c r="M70" s="6">
        <v>4</v>
      </c>
      <c r="N70" s="6">
        <v>4</v>
      </c>
      <c r="O70" s="6">
        <v>21</v>
      </c>
      <c r="P70" s="6">
        <v>4</v>
      </c>
      <c r="Q70" s="6">
        <v>4</v>
      </c>
      <c r="R70" s="6">
        <v>4</v>
      </c>
      <c r="S70" s="6">
        <v>5</v>
      </c>
    </row>
    <row r="71" spans="1:19">
      <c r="A71" t="s">
        <v>256</v>
      </c>
      <c r="B71" t="s">
        <v>333</v>
      </c>
      <c r="C71" s="6">
        <v>19</v>
      </c>
      <c r="D71" s="6">
        <v>6</v>
      </c>
      <c r="E71" s="6"/>
      <c r="F71" s="6">
        <v>7</v>
      </c>
      <c r="G71" s="6">
        <v>20</v>
      </c>
      <c r="H71" s="6">
        <v>18</v>
      </c>
      <c r="I71" s="6">
        <v>12</v>
      </c>
      <c r="J71" s="6">
        <v>9</v>
      </c>
      <c r="K71" s="6">
        <v>1</v>
      </c>
      <c r="L71" s="6">
        <v>23</v>
      </c>
      <c r="M71" s="6">
        <v>6</v>
      </c>
      <c r="N71" s="6">
        <v>6</v>
      </c>
      <c r="O71" s="6">
        <v>7</v>
      </c>
      <c r="P71" s="6">
        <v>6</v>
      </c>
      <c r="Q71" s="6">
        <v>7</v>
      </c>
      <c r="R71" s="6">
        <v>4</v>
      </c>
      <c r="S71" s="6">
        <v>23</v>
      </c>
    </row>
    <row r="72" spans="1:19">
      <c r="A72" t="s">
        <v>256</v>
      </c>
      <c r="B72" t="s">
        <v>334</v>
      </c>
      <c r="C72" s="6">
        <v>4</v>
      </c>
      <c r="D72" s="6"/>
      <c r="E72" s="6">
        <v>1</v>
      </c>
      <c r="F72" s="6">
        <v>1</v>
      </c>
      <c r="G72" s="6">
        <v>1</v>
      </c>
      <c r="H72" s="6">
        <v>11</v>
      </c>
      <c r="I72" s="6">
        <v>1</v>
      </c>
      <c r="J72" s="6">
        <v>2</v>
      </c>
      <c r="K72" s="6"/>
      <c r="L72" s="6">
        <v>10</v>
      </c>
      <c r="M72" s="6"/>
      <c r="N72" s="6"/>
      <c r="O72" s="6"/>
      <c r="P72" s="6">
        <v>5</v>
      </c>
      <c r="Q72" s="6">
        <v>1</v>
      </c>
      <c r="R72" s="6"/>
      <c r="S72" s="6">
        <v>7</v>
      </c>
    </row>
    <row r="73" spans="1:19">
      <c r="A73" t="s">
        <v>256</v>
      </c>
      <c r="B73" t="s">
        <v>335</v>
      </c>
      <c r="C73" s="6">
        <v>5</v>
      </c>
      <c r="D73" s="6">
        <v>2</v>
      </c>
      <c r="E73" s="6">
        <v>1</v>
      </c>
      <c r="F73" s="6">
        <v>2</v>
      </c>
      <c r="G73" s="6">
        <v>8</v>
      </c>
      <c r="H73" s="6">
        <v>21</v>
      </c>
      <c r="I73" s="6">
        <v>1</v>
      </c>
      <c r="J73" s="6">
        <v>1</v>
      </c>
      <c r="K73" s="6">
        <v>1</v>
      </c>
      <c r="L73" s="6">
        <v>6</v>
      </c>
      <c r="M73" s="6"/>
      <c r="N73" s="6"/>
      <c r="O73" s="6"/>
      <c r="P73" s="6">
        <v>7</v>
      </c>
      <c r="Q73" s="6">
        <v>1</v>
      </c>
      <c r="R73" s="6"/>
      <c r="S73" s="6">
        <v>5</v>
      </c>
    </row>
    <row r="74" spans="1:19">
      <c r="A74" t="s">
        <v>257</v>
      </c>
      <c r="B74" t="s">
        <v>336</v>
      </c>
      <c r="C74" s="6">
        <v>5</v>
      </c>
      <c r="D74" s="6">
        <v>4</v>
      </c>
      <c r="E74" s="6">
        <v>4</v>
      </c>
      <c r="F74" s="6">
        <v>4</v>
      </c>
      <c r="G74" s="6">
        <v>4</v>
      </c>
      <c r="H74" s="6">
        <v>4</v>
      </c>
      <c r="I74" s="6">
        <v>4</v>
      </c>
      <c r="J74" s="6">
        <v>4</v>
      </c>
      <c r="K74" s="6">
        <v>4</v>
      </c>
      <c r="L74" s="6">
        <v>4</v>
      </c>
      <c r="M74" s="6">
        <v>4</v>
      </c>
      <c r="N74" s="6">
        <v>4</v>
      </c>
      <c r="O74" s="6">
        <v>4</v>
      </c>
      <c r="P74" s="6">
        <v>6</v>
      </c>
      <c r="Q74" s="6">
        <v>4</v>
      </c>
      <c r="R74" s="6">
        <v>4</v>
      </c>
      <c r="S74" s="6">
        <v>4</v>
      </c>
    </row>
    <row r="75" spans="1:19">
      <c r="A75" t="s">
        <v>257</v>
      </c>
      <c r="B75" t="s">
        <v>337</v>
      </c>
      <c r="C75" s="6">
        <v>14</v>
      </c>
      <c r="D75" s="6">
        <v>7</v>
      </c>
      <c r="E75" s="6">
        <v>15</v>
      </c>
      <c r="F75" s="6">
        <v>5</v>
      </c>
      <c r="G75" s="6">
        <v>13</v>
      </c>
      <c r="H75" s="6">
        <v>8</v>
      </c>
      <c r="I75" s="6">
        <v>10</v>
      </c>
      <c r="J75" s="6">
        <v>7</v>
      </c>
      <c r="K75" s="6">
        <v>5</v>
      </c>
      <c r="L75" s="6">
        <v>9</v>
      </c>
      <c r="M75" s="6">
        <v>3</v>
      </c>
      <c r="N75" s="6">
        <v>4</v>
      </c>
      <c r="O75" s="6">
        <v>6</v>
      </c>
      <c r="P75" s="6">
        <v>7</v>
      </c>
      <c r="Q75" s="6">
        <v>12</v>
      </c>
      <c r="R75" s="6">
        <v>5</v>
      </c>
      <c r="S75" s="6">
        <v>7</v>
      </c>
    </row>
    <row r="76" spans="1:19">
      <c r="A76" t="s">
        <v>257</v>
      </c>
      <c r="B76" t="s">
        <v>338</v>
      </c>
      <c r="C76" s="6">
        <v>7</v>
      </c>
      <c r="D76" s="6">
        <v>7</v>
      </c>
      <c r="E76" s="6">
        <v>5</v>
      </c>
      <c r="F76" s="6">
        <v>1</v>
      </c>
      <c r="G76" s="6">
        <v>5</v>
      </c>
      <c r="H76" s="6">
        <v>3</v>
      </c>
      <c r="I76" s="6">
        <v>6</v>
      </c>
      <c r="J76" s="6">
        <v>5</v>
      </c>
      <c r="K76" s="6">
        <v>3</v>
      </c>
      <c r="L76" s="6">
        <v>9</v>
      </c>
      <c r="M76" s="6">
        <v>1</v>
      </c>
      <c r="N76" s="6"/>
      <c r="O76" s="6">
        <v>1</v>
      </c>
      <c r="P76" s="6">
        <v>2</v>
      </c>
      <c r="Q76" s="6">
        <v>1</v>
      </c>
      <c r="R76" s="6">
        <v>1</v>
      </c>
      <c r="S76" s="6">
        <v>7</v>
      </c>
    </row>
    <row r="77" spans="1:19">
      <c r="A77" t="s">
        <v>257</v>
      </c>
      <c r="B77" t="s">
        <v>339</v>
      </c>
      <c r="C77" s="6">
        <v>9</v>
      </c>
      <c r="D77" s="6">
        <v>11</v>
      </c>
      <c r="E77" s="6">
        <v>9</v>
      </c>
      <c r="F77" s="6">
        <v>2</v>
      </c>
      <c r="G77" s="6">
        <v>2</v>
      </c>
      <c r="H77" s="6">
        <v>11</v>
      </c>
      <c r="I77" s="6">
        <v>11</v>
      </c>
      <c r="J77" s="6">
        <v>11</v>
      </c>
      <c r="K77" s="6">
        <v>11</v>
      </c>
      <c r="L77" s="6">
        <v>11</v>
      </c>
      <c r="M77" s="6">
        <v>1</v>
      </c>
      <c r="N77" s="6">
        <v>2</v>
      </c>
      <c r="O77" s="6">
        <v>1</v>
      </c>
      <c r="P77" s="6">
        <v>5</v>
      </c>
      <c r="Q77" s="6">
        <v>2</v>
      </c>
      <c r="R77" s="6">
        <v>1</v>
      </c>
      <c r="S77" s="6">
        <v>10</v>
      </c>
    </row>
    <row r="78" spans="1:19">
      <c r="A78" t="s">
        <v>258</v>
      </c>
      <c r="B78" t="s">
        <v>340</v>
      </c>
      <c r="C78" s="6">
        <v>3</v>
      </c>
      <c r="D78" s="6">
        <v>4</v>
      </c>
      <c r="E78" s="6">
        <v>4</v>
      </c>
      <c r="F78" s="6">
        <v>4</v>
      </c>
      <c r="G78" s="6">
        <v>4</v>
      </c>
      <c r="H78" s="6">
        <v>4</v>
      </c>
      <c r="I78" s="6">
        <v>4</v>
      </c>
      <c r="J78" s="6">
        <v>4</v>
      </c>
      <c r="K78" s="6">
        <v>2</v>
      </c>
      <c r="L78" s="6">
        <v>4</v>
      </c>
      <c r="M78" s="6">
        <v>4</v>
      </c>
      <c r="N78" s="6">
        <v>5</v>
      </c>
      <c r="O78" s="6">
        <v>16</v>
      </c>
      <c r="P78" s="6">
        <v>4</v>
      </c>
      <c r="Q78" s="6">
        <v>4</v>
      </c>
      <c r="R78" s="6">
        <v>4</v>
      </c>
      <c r="S78" s="6">
        <v>4</v>
      </c>
    </row>
    <row r="79" spans="1:19">
      <c r="A79" t="s">
        <v>258</v>
      </c>
      <c r="B79" t="s">
        <v>341</v>
      </c>
      <c r="C79" s="6">
        <v>6</v>
      </c>
      <c r="D79" s="6">
        <v>7</v>
      </c>
      <c r="E79" s="6">
        <v>13</v>
      </c>
      <c r="F79" s="6">
        <v>6</v>
      </c>
      <c r="G79" s="6">
        <v>10</v>
      </c>
      <c r="H79" s="6">
        <v>6</v>
      </c>
      <c r="I79" s="6">
        <v>7</v>
      </c>
      <c r="J79" s="6">
        <v>5</v>
      </c>
      <c r="K79" s="6">
        <v>5</v>
      </c>
      <c r="L79" s="6">
        <v>9</v>
      </c>
      <c r="M79" s="6">
        <v>3</v>
      </c>
      <c r="N79" s="6">
        <v>9</v>
      </c>
      <c r="O79" s="6">
        <v>6</v>
      </c>
      <c r="P79" s="6">
        <v>6</v>
      </c>
      <c r="Q79" s="6">
        <v>18</v>
      </c>
      <c r="R79" s="6">
        <v>5</v>
      </c>
      <c r="S79" s="6">
        <v>7</v>
      </c>
    </row>
    <row r="80" spans="1:19">
      <c r="A80" t="s">
        <v>258</v>
      </c>
      <c r="B80" t="s">
        <v>342</v>
      </c>
      <c r="C80" s="6">
        <v>4</v>
      </c>
      <c r="D80" s="6">
        <v>8</v>
      </c>
      <c r="E80" s="6">
        <v>6</v>
      </c>
      <c r="F80" s="6">
        <v>3</v>
      </c>
      <c r="G80" s="6">
        <v>4</v>
      </c>
      <c r="H80" s="6">
        <v>8</v>
      </c>
      <c r="I80" s="6">
        <v>6</v>
      </c>
      <c r="J80" s="6">
        <v>3</v>
      </c>
      <c r="K80" s="6">
        <v>5</v>
      </c>
      <c r="L80" s="6">
        <v>9</v>
      </c>
      <c r="M80" s="6">
        <v>1</v>
      </c>
      <c r="N80" s="6">
        <v>1</v>
      </c>
      <c r="O80" s="6">
        <v>1</v>
      </c>
      <c r="P80" s="6">
        <v>7</v>
      </c>
      <c r="Q80" s="6">
        <v>3</v>
      </c>
      <c r="R80" s="6">
        <v>2</v>
      </c>
      <c r="S80" s="6">
        <v>9</v>
      </c>
    </row>
    <row r="81" spans="1:19">
      <c r="A81" t="s">
        <v>258</v>
      </c>
      <c r="B81" t="s">
        <v>343</v>
      </c>
      <c r="C81" s="6">
        <v>6</v>
      </c>
      <c r="D81" s="6">
        <v>11</v>
      </c>
      <c r="E81" s="6">
        <v>9</v>
      </c>
      <c r="F81" s="6">
        <v>2</v>
      </c>
      <c r="G81" s="6">
        <v>8</v>
      </c>
      <c r="H81" s="6">
        <v>8</v>
      </c>
      <c r="I81" s="6">
        <v>4</v>
      </c>
      <c r="J81" s="6">
        <v>3</v>
      </c>
      <c r="K81" s="6">
        <v>7</v>
      </c>
      <c r="L81" s="6">
        <v>11</v>
      </c>
      <c r="M81" s="6">
        <v>1</v>
      </c>
      <c r="N81" s="6">
        <v>1</v>
      </c>
      <c r="O81" s="6">
        <v>1</v>
      </c>
      <c r="P81" s="6">
        <v>3</v>
      </c>
      <c r="Q81" s="6"/>
      <c r="R81" s="6">
        <v>1</v>
      </c>
      <c r="S81" s="6">
        <v>7</v>
      </c>
    </row>
    <row r="82" spans="1:19">
      <c r="A82" t="s">
        <v>259</v>
      </c>
      <c r="B82" t="s">
        <v>344</v>
      </c>
      <c r="C82" s="6">
        <v>4</v>
      </c>
      <c r="D82" s="6">
        <v>14</v>
      </c>
      <c r="E82" s="6">
        <v>5</v>
      </c>
      <c r="F82" s="6">
        <v>5</v>
      </c>
      <c r="G82" s="6">
        <v>4</v>
      </c>
      <c r="H82" s="6">
        <v>4</v>
      </c>
      <c r="I82" s="6">
        <v>5</v>
      </c>
      <c r="J82" s="6">
        <v>5</v>
      </c>
      <c r="K82" s="6">
        <v>4</v>
      </c>
      <c r="L82" s="6">
        <v>4</v>
      </c>
      <c r="M82" s="6">
        <v>6</v>
      </c>
      <c r="N82" s="6">
        <v>9</v>
      </c>
      <c r="O82" s="6">
        <v>78</v>
      </c>
      <c r="P82" s="6">
        <v>7</v>
      </c>
      <c r="Q82" s="6">
        <v>5</v>
      </c>
      <c r="R82" s="6">
        <v>9</v>
      </c>
      <c r="S82" s="6">
        <v>5</v>
      </c>
    </row>
    <row r="83" spans="1:19">
      <c r="A83" t="s">
        <v>259</v>
      </c>
      <c r="B83" t="s">
        <v>345</v>
      </c>
      <c r="C83" s="6">
        <v>8</v>
      </c>
      <c r="D83" s="6">
        <v>14</v>
      </c>
      <c r="E83" s="6">
        <v>27</v>
      </c>
      <c r="F83" s="6">
        <v>5</v>
      </c>
      <c r="G83" s="6">
        <v>4</v>
      </c>
      <c r="H83" s="6">
        <v>3</v>
      </c>
      <c r="I83" s="6">
        <v>9</v>
      </c>
      <c r="J83" s="6">
        <v>4</v>
      </c>
      <c r="K83" s="6">
        <v>4</v>
      </c>
      <c r="L83" s="6">
        <v>13</v>
      </c>
      <c r="M83" s="6">
        <v>10</v>
      </c>
      <c r="N83" s="6">
        <v>48</v>
      </c>
      <c r="O83" s="6">
        <v>5</v>
      </c>
      <c r="P83" s="6">
        <v>7</v>
      </c>
      <c r="Q83" s="6">
        <v>22</v>
      </c>
      <c r="R83" s="6">
        <v>4</v>
      </c>
      <c r="S83" s="6">
        <v>4</v>
      </c>
    </row>
    <row r="84" spans="1:19">
      <c r="A84" t="s">
        <v>259</v>
      </c>
      <c r="B84" t="s">
        <v>346</v>
      </c>
      <c r="C84" s="6">
        <v>5</v>
      </c>
      <c r="D84" s="6">
        <v>5</v>
      </c>
      <c r="E84" s="6">
        <v>11</v>
      </c>
      <c r="F84" s="6">
        <v>5</v>
      </c>
      <c r="G84" s="6">
        <v>5</v>
      </c>
      <c r="H84" s="6">
        <v>4</v>
      </c>
      <c r="I84" s="6">
        <v>9</v>
      </c>
      <c r="J84" s="6">
        <v>3</v>
      </c>
      <c r="K84" s="6">
        <v>2</v>
      </c>
      <c r="L84" s="6">
        <v>6</v>
      </c>
      <c r="M84" s="6">
        <v>4</v>
      </c>
      <c r="N84" s="6">
        <v>3</v>
      </c>
      <c r="O84" s="6">
        <v>5</v>
      </c>
      <c r="P84" s="6">
        <v>3</v>
      </c>
      <c r="Q84" s="6">
        <v>6</v>
      </c>
      <c r="R84" s="6">
        <v>3</v>
      </c>
      <c r="S84" s="6">
        <v>5</v>
      </c>
    </row>
    <row r="85" spans="1:19">
      <c r="A85" t="s">
        <v>259</v>
      </c>
      <c r="B85" t="s">
        <v>347</v>
      </c>
      <c r="C85" s="6">
        <v>7</v>
      </c>
      <c r="D85" s="6">
        <v>7</v>
      </c>
      <c r="E85" s="6">
        <v>16</v>
      </c>
      <c r="F85" s="6">
        <v>6</v>
      </c>
      <c r="G85" s="6">
        <v>6</v>
      </c>
      <c r="H85" s="6">
        <v>7</v>
      </c>
      <c r="I85" s="6">
        <v>10</v>
      </c>
      <c r="J85" s="6">
        <v>12</v>
      </c>
      <c r="K85" s="6">
        <v>9</v>
      </c>
      <c r="L85" s="6">
        <v>9</v>
      </c>
      <c r="M85" s="6">
        <v>2</v>
      </c>
      <c r="N85" s="6">
        <v>2</v>
      </c>
      <c r="O85" s="6">
        <v>9</v>
      </c>
      <c r="P85" s="6">
        <v>2</v>
      </c>
      <c r="Q85" s="6">
        <v>1</v>
      </c>
      <c r="R85" s="6">
        <v>5</v>
      </c>
      <c r="S85" s="6">
        <v>5</v>
      </c>
    </row>
    <row r="86" spans="1:19">
      <c r="A86" t="s">
        <v>260</v>
      </c>
      <c r="B86" t="s">
        <v>348</v>
      </c>
      <c r="C86" s="6">
        <v>5</v>
      </c>
      <c r="D86" s="6">
        <v>44</v>
      </c>
      <c r="E86" s="6">
        <v>4</v>
      </c>
      <c r="F86" s="6">
        <v>5</v>
      </c>
      <c r="G86" s="6">
        <v>4</v>
      </c>
      <c r="H86" s="6">
        <v>4</v>
      </c>
      <c r="I86" s="6">
        <v>4</v>
      </c>
      <c r="J86" s="6">
        <v>4</v>
      </c>
      <c r="K86" s="6">
        <v>5</v>
      </c>
      <c r="L86" s="6">
        <v>41</v>
      </c>
      <c r="M86" s="6">
        <v>3</v>
      </c>
      <c r="N86" s="6">
        <v>4</v>
      </c>
      <c r="O86" s="6">
        <v>111</v>
      </c>
      <c r="P86" s="6">
        <v>3</v>
      </c>
      <c r="Q86" s="6">
        <v>4</v>
      </c>
      <c r="R86" s="6">
        <v>3</v>
      </c>
      <c r="S86" s="6">
        <v>12</v>
      </c>
    </row>
    <row r="87" spans="1:19">
      <c r="A87" t="s">
        <v>260</v>
      </c>
      <c r="B87" t="s">
        <v>349</v>
      </c>
      <c r="C87" s="6">
        <v>6</v>
      </c>
      <c r="D87" s="6">
        <v>4</v>
      </c>
      <c r="E87" s="6">
        <v>9</v>
      </c>
      <c r="F87" s="6">
        <v>4</v>
      </c>
      <c r="G87" s="6">
        <v>6</v>
      </c>
      <c r="H87" s="6">
        <v>4</v>
      </c>
      <c r="I87" s="6">
        <v>7</v>
      </c>
      <c r="J87" s="6">
        <v>5</v>
      </c>
      <c r="K87" s="6">
        <v>4</v>
      </c>
      <c r="L87" s="6">
        <v>14</v>
      </c>
      <c r="M87" s="6">
        <v>11</v>
      </c>
      <c r="N87" s="6">
        <v>13</v>
      </c>
      <c r="O87" s="6">
        <v>4</v>
      </c>
      <c r="P87" s="6">
        <v>3</v>
      </c>
      <c r="Q87" s="6">
        <v>14</v>
      </c>
      <c r="R87" s="6">
        <v>4</v>
      </c>
      <c r="S87" s="6">
        <v>8</v>
      </c>
    </row>
    <row r="88" spans="1:19">
      <c r="A88" t="s">
        <v>260</v>
      </c>
      <c r="B88" t="s">
        <v>350</v>
      </c>
      <c r="C88" s="6">
        <v>4</v>
      </c>
      <c r="D88" s="6">
        <v>4</v>
      </c>
      <c r="E88" s="6">
        <v>12</v>
      </c>
      <c r="F88" s="6">
        <v>4</v>
      </c>
      <c r="G88" s="6">
        <v>4</v>
      </c>
      <c r="H88" s="6">
        <v>2</v>
      </c>
      <c r="I88" s="6">
        <v>8</v>
      </c>
      <c r="J88" s="6">
        <v>4</v>
      </c>
      <c r="K88" s="6">
        <v>4</v>
      </c>
      <c r="L88" s="6">
        <v>6</v>
      </c>
      <c r="M88" s="6">
        <v>1</v>
      </c>
      <c r="N88" s="6">
        <v>2</v>
      </c>
      <c r="O88" s="6">
        <v>2</v>
      </c>
      <c r="P88" s="6">
        <v>3</v>
      </c>
      <c r="Q88" s="6">
        <v>1</v>
      </c>
      <c r="R88" s="6">
        <v>4</v>
      </c>
      <c r="S88" s="6">
        <v>4</v>
      </c>
    </row>
    <row r="89" spans="1:19">
      <c r="A89" t="s">
        <v>260</v>
      </c>
      <c r="B89" t="s">
        <v>351</v>
      </c>
      <c r="C89" s="6">
        <v>7</v>
      </c>
      <c r="D89" s="6">
        <v>5</v>
      </c>
      <c r="E89" s="6">
        <v>14</v>
      </c>
      <c r="F89" s="6">
        <v>6</v>
      </c>
      <c r="G89" s="6">
        <v>5</v>
      </c>
      <c r="H89" s="6">
        <v>4</v>
      </c>
      <c r="I89" s="6">
        <v>7</v>
      </c>
      <c r="J89" s="6">
        <v>6</v>
      </c>
      <c r="K89" s="6">
        <v>5</v>
      </c>
      <c r="L89" s="6">
        <v>8</v>
      </c>
      <c r="M89" s="6">
        <v>2</v>
      </c>
      <c r="N89" s="6">
        <v>3</v>
      </c>
      <c r="O89" s="6">
        <v>3</v>
      </c>
      <c r="P89" s="6">
        <v>2</v>
      </c>
      <c r="Q89" s="6"/>
      <c r="R89" s="6">
        <v>5</v>
      </c>
      <c r="S89" s="6">
        <v>7</v>
      </c>
    </row>
    <row r="90" spans="1:19">
      <c r="A90" t="s">
        <v>261</v>
      </c>
      <c r="B90" t="s">
        <v>352</v>
      </c>
      <c r="C90" s="6">
        <v>4</v>
      </c>
      <c r="D90" s="6">
        <v>4</v>
      </c>
      <c r="E90" s="6">
        <v>5</v>
      </c>
      <c r="F90" s="6">
        <v>4</v>
      </c>
      <c r="G90" s="6">
        <v>4</v>
      </c>
      <c r="H90" s="6">
        <v>4</v>
      </c>
      <c r="I90" s="6">
        <v>1</v>
      </c>
      <c r="J90" s="6">
        <v>3</v>
      </c>
      <c r="K90" s="6">
        <v>3</v>
      </c>
      <c r="L90" s="6">
        <v>4</v>
      </c>
      <c r="M90" s="6">
        <v>3</v>
      </c>
      <c r="N90" s="6">
        <v>4</v>
      </c>
      <c r="O90" s="6">
        <v>10</v>
      </c>
      <c r="P90" s="6">
        <v>4</v>
      </c>
      <c r="Q90" s="6">
        <v>4</v>
      </c>
      <c r="R90" s="6">
        <v>1</v>
      </c>
      <c r="S90" s="6">
        <v>4</v>
      </c>
    </row>
    <row r="91" spans="1:19">
      <c r="A91" t="s">
        <v>261</v>
      </c>
      <c r="B91" t="s">
        <v>353</v>
      </c>
      <c r="C91" s="6">
        <v>4</v>
      </c>
      <c r="D91" s="6">
        <v>3</v>
      </c>
      <c r="E91" s="6">
        <v>1</v>
      </c>
      <c r="F91" s="6">
        <v>4</v>
      </c>
      <c r="G91" s="6">
        <v>3</v>
      </c>
      <c r="H91" s="6">
        <v>3</v>
      </c>
      <c r="I91" s="6">
        <v>7</v>
      </c>
      <c r="J91" s="6">
        <v>4</v>
      </c>
      <c r="K91" s="6">
        <v>5</v>
      </c>
      <c r="L91" s="6">
        <v>7</v>
      </c>
      <c r="M91" s="6">
        <v>2</v>
      </c>
      <c r="N91" s="6">
        <v>2</v>
      </c>
      <c r="O91" s="6">
        <v>5</v>
      </c>
      <c r="P91" s="6">
        <v>4</v>
      </c>
      <c r="Q91" s="6">
        <v>5</v>
      </c>
      <c r="R91" s="6">
        <v>2</v>
      </c>
      <c r="S91" s="6">
        <v>4</v>
      </c>
    </row>
    <row r="92" spans="1:19">
      <c r="A92" t="s">
        <v>261</v>
      </c>
      <c r="B92" t="s">
        <v>354</v>
      </c>
      <c r="C92" s="6">
        <v>2</v>
      </c>
      <c r="D92" s="6">
        <v>3</v>
      </c>
      <c r="E92" s="6"/>
      <c r="F92" s="6">
        <v>3</v>
      </c>
      <c r="G92" s="6">
        <v>2</v>
      </c>
      <c r="H92" s="6">
        <v>4</v>
      </c>
      <c r="I92" s="6">
        <v>8</v>
      </c>
      <c r="J92" s="6">
        <v>4</v>
      </c>
      <c r="K92" s="6">
        <v>6</v>
      </c>
      <c r="L92" s="6">
        <v>8</v>
      </c>
      <c r="M92" s="6">
        <v>1</v>
      </c>
      <c r="N92" s="6">
        <v>1</v>
      </c>
      <c r="O92" s="6">
        <v>1</v>
      </c>
      <c r="P92" s="6">
        <v>3</v>
      </c>
      <c r="Q92" s="6">
        <v>2</v>
      </c>
      <c r="R92" s="6">
        <v>1</v>
      </c>
      <c r="S92" s="6">
        <v>3</v>
      </c>
    </row>
    <row r="93" spans="1:19">
      <c r="A93" t="s">
        <v>261</v>
      </c>
      <c r="B93" t="s">
        <v>355</v>
      </c>
      <c r="C93" s="6">
        <v>3</v>
      </c>
      <c r="D93" s="6">
        <v>3</v>
      </c>
      <c r="E93" s="6">
        <v>2</v>
      </c>
      <c r="F93" s="6">
        <v>7</v>
      </c>
      <c r="G93" s="6">
        <v>1</v>
      </c>
      <c r="H93" s="6">
        <v>7</v>
      </c>
      <c r="I93" s="6">
        <v>3</v>
      </c>
      <c r="J93" s="6">
        <v>6</v>
      </c>
      <c r="K93" s="6">
        <v>10</v>
      </c>
      <c r="L93" s="6">
        <v>9</v>
      </c>
      <c r="M93" s="6">
        <v>1</v>
      </c>
      <c r="N93" s="6">
        <v>1</v>
      </c>
      <c r="O93" s="6">
        <v>1</v>
      </c>
      <c r="P93" s="6">
        <v>2</v>
      </c>
      <c r="Q93" s="6">
        <v>1</v>
      </c>
      <c r="R93" s="6">
        <v>1</v>
      </c>
      <c r="S93" s="6">
        <v>5</v>
      </c>
    </row>
    <row r="94" spans="1:19">
      <c r="A94" t="s">
        <v>262</v>
      </c>
      <c r="B94" t="s">
        <v>356</v>
      </c>
      <c r="C94" s="6">
        <v>6</v>
      </c>
      <c r="D94" s="6">
        <v>32</v>
      </c>
      <c r="E94" s="6">
        <v>55</v>
      </c>
      <c r="F94" s="6">
        <v>2</v>
      </c>
      <c r="G94" s="6">
        <v>3</v>
      </c>
      <c r="H94" s="6">
        <v>4</v>
      </c>
      <c r="I94" s="6">
        <v>4</v>
      </c>
      <c r="J94" s="6">
        <v>4</v>
      </c>
      <c r="K94" s="6">
        <v>4</v>
      </c>
      <c r="L94" s="6">
        <v>120</v>
      </c>
      <c r="M94" s="6">
        <v>4</v>
      </c>
      <c r="N94" s="6">
        <v>24</v>
      </c>
      <c r="O94" s="6">
        <v>127</v>
      </c>
      <c r="P94" s="6">
        <v>4</v>
      </c>
      <c r="Q94" s="6">
        <v>17</v>
      </c>
      <c r="R94" s="6">
        <v>3</v>
      </c>
      <c r="S94" s="6">
        <v>32</v>
      </c>
    </row>
    <row r="95" spans="1:19">
      <c r="A95" t="s">
        <v>262</v>
      </c>
      <c r="B95" t="s">
        <v>357</v>
      </c>
      <c r="C95" s="6">
        <v>6</v>
      </c>
      <c r="D95" s="6">
        <v>4</v>
      </c>
      <c r="E95" s="6">
        <v>7</v>
      </c>
      <c r="F95" s="6">
        <v>4</v>
      </c>
      <c r="G95" s="6">
        <v>3</v>
      </c>
      <c r="H95" s="6">
        <v>4</v>
      </c>
      <c r="I95" s="6">
        <v>5</v>
      </c>
      <c r="J95" s="6">
        <v>4</v>
      </c>
      <c r="K95" s="6">
        <v>2</v>
      </c>
      <c r="L95" s="6">
        <v>7</v>
      </c>
      <c r="M95" s="6">
        <v>7</v>
      </c>
      <c r="N95" s="6">
        <v>14</v>
      </c>
      <c r="O95" s="6">
        <v>4</v>
      </c>
      <c r="P95" s="6">
        <v>4</v>
      </c>
      <c r="Q95" s="6">
        <v>14</v>
      </c>
      <c r="R95" s="6">
        <v>3</v>
      </c>
      <c r="S95" s="6">
        <v>4</v>
      </c>
    </row>
    <row r="96" spans="1:19">
      <c r="A96" t="s">
        <v>262</v>
      </c>
      <c r="B96" t="s">
        <v>358</v>
      </c>
      <c r="C96" s="6">
        <v>2</v>
      </c>
      <c r="D96" s="6">
        <v>5</v>
      </c>
      <c r="E96" s="6">
        <v>3</v>
      </c>
      <c r="F96" s="6">
        <v>4</v>
      </c>
      <c r="G96" s="6">
        <v>1</v>
      </c>
      <c r="H96" s="6">
        <v>4</v>
      </c>
      <c r="I96" s="6">
        <v>4</v>
      </c>
      <c r="J96" s="6">
        <v>4</v>
      </c>
      <c r="K96" s="6">
        <v>2</v>
      </c>
      <c r="L96" s="6">
        <v>5</v>
      </c>
      <c r="M96" s="6">
        <v>2</v>
      </c>
      <c r="N96" s="6">
        <v>3</v>
      </c>
      <c r="O96" s="6">
        <v>3</v>
      </c>
      <c r="P96" s="6">
        <v>2</v>
      </c>
      <c r="Q96" s="6">
        <v>3</v>
      </c>
      <c r="R96" s="6">
        <v>3</v>
      </c>
      <c r="S96" s="6">
        <v>4</v>
      </c>
    </row>
    <row r="97" spans="1:19">
      <c r="A97" t="s">
        <v>262</v>
      </c>
      <c r="B97" t="s">
        <v>359</v>
      </c>
      <c r="C97" s="6">
        <v>6</v>
      </c>
      <c r="D97" s="6">
        <v>6</v>
      </c>
      <c r="E97" s="6">
        <v>5</v>
      </c>
      <c r="F97" s="6">
        <v>4</v>
      </c>
      <c r="G97" s="6">
        <v>2</v>
      </c>
      <c r="H97" s="6">
        <v>6</v>
      </c>
      <c r="I97" s="6">
        <v>5</v>
      </c>
      <c r="J97" s="6">
        <v>6</v>
      </c>
      <c r="K97" s="6">
        <v>1</v>
      </c>
      <c r="L97" s="6">
        <v>7</v>
      </c>
      <c r="M97" s="6">
        <v>2</v>
      </c>
      <c r="N97" s="6">
        <v>1</v>
      </c>
      <c r="O97" s="6">
        <v>2</v>
      </c>
      <c r="P97" s="6">
        <v>2</v>
      </c>
      <c r="Q97" s="6">
        <v>1</v>
      </c>
      <c r="R97" s="6">
        <v>3</v>
      </c>
      <c r="S97" s="6">
        <v>4</v>
      </c>
    </row>
    <row r="98" spans="1:19">
      <c r="C98" s="6"/>
      <c r="D98" s="6"/>
      <c r="E98" s="6"/>
      <c r="F98" s="6"/>
      <c r="G98" s="6"/>
      <c r="H98" s="6"/>
      <c r="I98" s="6"/>
      <c r="J98" s="6"/>
      <c r="K98" s="6"/>
      <c r="L98" s="6"/>
      <c r="M98" s="6"/>
      <c r="N98" s="6"/>
      <c r="O98" s="6"/>
      <c r="P98" s="6"/>
      <c r="Q98" s="6"/>
      <c r="R98" s="6"/>
      <c r="S98" s="6"/>
    </row>
    <row r="99" spans="1:19">
      <c r="C99" s="6"/>
      <c r="D99" s="6"/>
      <c r="E99" s="6"/>
      <c r="F99" s="6"/>
      <c r="G99" s="6"/>
      <c r="H99" s="6"/>
      <c r="I99" s="6"/>
      <c r="J99" s="6"/>
      <c r="K99" s="6"/>
      <c r="L99" s="6"/>
      <c r="M99" s="6"/>
      <c r="N99" s="6"/>
      <c r="O99" s="6"/>
      <c r="P99" s="6"/>
      <c r="Q99" s="6"/>
      <c r="R99" s="6"/>
      <c r="S99" s="6"/>
    </row>
    <row r="100" spans="1:19">
      <c r="C100" s="6"/>
      <c r="D100" s="6"/>
      <c r="E100" s="6"/>
      <c r="F100" s="6"/>
      <c r="G100" s="6"/>
      <c r="H100" s="6"/>
      <c r="I100" s="6"/>
      <c r="J100" s="6"/>
      <c r="K100" s="6"/>
      <c r="L100" s="6"/>
      <c r="M100" s="6"/>
      <c r="N100" s="6"/>
      <c r="O100" s="6"/>
      <c r="P100" s="6"/>
      <c r="Q100" s="6"/>
      <c r="R100" s="6"/>
      <c r="S100" s="6"/>
    </row>
    <row r="101" spans="1:19">
      <c r="C101" s="6"/>
      <c r="D101" s="6"/>
      <c r="E101" s="6"/>
      <c r="F101" s="6"/>
      <c r="G101" s="6"/>
      <c r="H101" s="6"/>
      <c r="I101" s="6"/>
      <c r="J101" s="6"/>
      <c r="K101" s="6"/>
      <c r="L101" s="6"/>
      <c r="M101" s="6"/>
      <c r="N101" s="6"/>
      <c r="O101" s="6"/>
      <c r="P101" s="6"/>
      <c r="Q101" s="6"/>
      <c r="R101" s="6"/>
      <c r="S101" s="6"/>
    </row>
    <row r="102" spans="1:19">
      <c r="C102" s="6"/>
      <c r="D102" s="6"/>
      <c r="E102" s="6"/>
      <c r="F102" s="6"/>
      <c r="G102" s="6"/>
      <c r="H102" s="6"/>
      <c r="I102" s="6"/>
      <c r="J102" s="6"/>
      <c r="K102" s="6"/>
      <c r="L102" s="6"/>
      <c r="M102" s="6"/>
      <c r="N102" s="6"/>
      <c r="O102" s="6"/>
      <c r="P102" s="6"/>
      <c r="Q102" s="6"/>
      <c r="R102" s="6"/>
      <c r="S102" s="6"/>
    </row>
    <row r="103" spans="1:19">
      <c r="C103" s="6"/>
      <c r="D103" s="6"/>
      <c r="E103" s="6"/>
      <c r="F103" s="6"/>
      <c r="G103" s="6"/>
      <c r="H103" s="6"/>
      <c r="I103" s="6"/>
      <c r="J103" s="6"/>
      <c r="K103" s="6"/>
      <c r="L103" s="6"/>
      <c r="M103" s="6"/>
      <c r="N103" s="6"/>
      <c r="O103" s="6"/>
      <c r="P103" s="6"/>
      <c r="Q103" s="6"/>
      <c r="R103" s="6"/>
      <c r="S103" s="6"/>
    </row>
    <row r="104" spans="1:19">
      <c r="C104" s="6"/>
      <c r="D104" s="6"/>
      <c r="E104" s="6"/>
      <c r="F104" s="6"/>
      <c r="G104" s="6"/>
      <c r="H104" s="6"/>
      <c r="I104" s="6"/>
      <c r="J104" s="6"/>
      <c r="K104" s="6"/>
      <c r="L104" s="6"/>
      <c r="M104" s="6"/>
      <c r="N104" s="6"/>
      <c r="O104" s="6"/>
      <c r="P104" s="6"/>
      <c r="Q104" s="6"/>
      <c r="R104" s="6"/>
      <c r="S104" s="6"/>
    </row>
    <row r="105" spans="1:19">
      <c r="C105" s="6"/>
      <c r="D105" s="6"/>
      <c r="E105" s="6"/>
      <c r="F105" s="6"/>
      <c r="G105" s="6"/>
      <c r="H105" s="6"/>
      <c r="I105" s="6"/>
      <c r="J105" s="6"/>
      <c r="K105" s="6"/>
      <c r="L105" s="6"/>
      <c r="M105" s="6"/>
      <c r="N105" s="6"/>
      <c r="O105" s="6"/>
      <c r="P105" s="6"/>
      <c r="Q105" s="6"/>
      <c r="R105" s="6"/>
      <c r="S105" s="6"/>
    </row>
    <row r="106" spans="1:19">
      <c r="C106" s="6"/>
      <c r="D106" s="6"/>
      <c r="E106" s="6"/>
      <c r="F106" s="6"/>
      <c r="G106" s="6"/>
      <c r="H106" s="6"/>
      <c r="I106" s="6"/>
      <c r="J106" s="6"/>
      <c r="K106" s="6"/>
      <c r="L106" s="6"/>
      <c r="M106" s="6"/>
      <c r="N106" s="6"/>
      <c r="O106" s="6"/>
      <c r="P106" s="6"/>
      <c r="Q106" s="6"/>
      <c r="R106" s="6"/>
      <c r="S106" s="6"/>
    </row>
    <row r="107" spans="1:19">
      <c r="C107" s="6"/>
      <c r="D107" s="6"/>
      <c r="E107" s="6"/>
      <c r="F107" s="6"/>
      <c r="G107" s="6"/>
      <c r="H107" s="6"/>
      <c r="I107" s="6"/>
      <c r="J107" s="6"/>
      <c r="K107" s="6"/>
      <c r="L107" s="6"/>
      <c r="M107" s="6"/>
      <c r="N107" s="6"/>
      <c r="O107" s="6"/>
      <c r="P107" s="6"/>
      <c r="Q107" s="6"/>
      <c r="R107" s="6"/>
      <c r="S107" s="6"/>
    </row>
    <row r="108" spans="1:19">
      <c r="C108" s="6"/>
      <c r="D108" s="6"/>
      <c r="E108" s="6"/>
      <c r="F108" s="6"/>
      <c r="G108" s="6"/>
      <c r="H108" s="6"/>
      <c r="I108" s="6"/>
      <c r="J108" s="6"/>
      <c r="K108" s="6"/>
      <c r="L108" s="6"/>
      <c r="M108" s="6"/>
      <c r="N108" s="6"/>
      <c r="O108" s="6"/>
      <c r="P108" s="6"/>
      <c r="Q108" s="6"/>
      <c r="R108" s="6"/>
      <c r="S108" s="6"/>
    </row>
    <row r="109" spans="1:19">
      <c r="C109" s="6"/>
      <c r="D109" s="6"/>
      <c r="E109" s="6"/>
      <c r="F109" s="6"/>
      <c r="G109" s="6"/>
      <c r="H109" s="6"/>
      <c r="I109" s="6"/>
      <c r="J109" s="6"/>
      <c r="K109" s="6"/>
      <c r="L109" s="6"/>
      <c r="M109" s="6"/>
      <c r="N109" s="6"/>
      <c r="O109" s="6"/>
      <c r="P109" s="6"/>
      <c r="Q109" s="6"/>
      <c r="R109" s="6"/>
      <c r="S109" s="6"/>
    </row>
    <row r="110" spans="1:19">
      <c r="C110" s="6"/>
      <c r="D110" s="6"/>
      <c r="E110" s="6"/>
      <c r="F110" s="6"/>
      <c r="G110" s="6"/>
      <c r="H110" s="6"/>
      <c r="I110" s="6"/>
      <c r="J110" s="6"/>
      <c r="K110" s="6"/>
      <c r="L110" s="6"/>
      <c r="M110" s="6"/>
      <c r="N110" s="6"/>
      <c r="O110" s="6"/>
      <c r="P110" s="6"/>
      <c r="Q110" s="6"/>
      <c r="R110" s="6"/>
      <c r="S110" s="6"/>
    </row>
    <row r="111" spans="1:19">
      <c r="C111" s="6"/>
      <c r="D111" s="6"/>
      <c r="E111" s="6"/>
      <c r="F111" s="6"/>
      <c r="G111" s="6"/>
      <c r="H111" s="6"/>
      <c r="I111" s="6"/>
      <c r="J111" s="6"/>
      <c r="K111" s="6"/>
      <c r="L111" s="6"/>
      <c r="M111" s="6"/>
      <c r="N111" s="6"/>
      <c r="O111" s="6"/>
      <c r="P111" s="6"/>
      <c r="Q111" s="6"/>
      <c r="R111" s="6"/>
      <c r="S111" s="6"/>
    </row>
    <row r="112" spans="1:19">
      <c r="C112" s="6"/>
      <c r="D112" s="6"/>
      <c r="E112" s="6"/>
      <c r="F112" s="6"/>
      <c r="G112" s="6"/>
      <c r="H112" s="6"/>
      <c r="I112" s="6"/>
      <c r="J112" s="6"/>
      <c r="K112" s="6"/>
      <c r="L112" s="6"/>
      <c r="M112" s="6"/>
      <c r="N112" s="6"/>
      <c r="O112" s="6"/>
      <c r="P112" s="6"/>
      <c r="Q112" s="6"/>
      <c r="R112" s="6"/>
      <c r="S112" s="6"/>
    </row>
    <row r="113" spans="3:19">
      <c r="C113" s="6"/>
      <c r="D113" s="6"/>
      <c r="E113" s="6"/>
      <c r="F113" s="6"/>
      <c r="G113" s="6"/>
      <c r="H113" s="6"/>
      <c r="I113" s="6"/>
      <c r="J113" s="6"/>
      <c r="K113" s="6"/>
      <c r="L113" s="6"/>
      <c r="M113" s="6"/>
      <c r="N113" s="6"/>
      <c r="O113" s="6"/>
      <c r="P113" s="6"/>
      <c r="Q113" s="6"/>
      <c r="R113" s="6"/>
      <c r="S113" s="6"/>
    </row>
    <row r="114" spans="3:19">
      <c r="C114" s="6"/>
      <c r="D114" s="6"/>
      <c r="E114" s="6"/>
      <c r="F114" s="6"/>
      <c r="G114" s="6"/>
      <c r="H114" s="6"/>
      <c r="I114" s="6"/>
      <c r="J114" s="6"/>
      <c r="K114" s="6"/>
      <c r="L114" s="6"/>
      <c r="M114" s="6"/>
      <c r="N114" s="6"/>
      <c r="O114" s="6"/>
      <c r="P114" s="6"/>
      <c r="Q114" s="6"/>
      <c r="R114" s="6"/>
      <c r="S114" s="6"/>
    </row>
    <row r="115" spans="3:19">
      <c r="C115" s="6"/>
      <c r="D115" s="6"/>
      <c r="E115" s="6"/>
      <c r="F115" s="6"/>
      <c r="G115" s="6"/>
      <c r="H115" s="6"/>
      <c r="I115" s="6"/>
      <c r="J115" s="6"/>
      <c r="K115" s="6"/>
      <c r="L115" s="6"/>
      <c r="M115" s="6"/>
      <c r="N115" s="6"/>
      <c r="O115" s="6"/>
      <c r="P115" s="6"/>
      <c r="Q115" s="6"/>
      <c r="R115" s="6"/>
      <c r="S115" s="6"/>
    </row>
    <row r="116" spans="3:19">
      <c r="C116" s="6"/>
      <c r="D116" s="6"/>
      <c r="E116" s="6"/>
      <c r="F116" s="6"/>
      <c r="G116" s="6"/>
      <c r="H116" s="6"/>
      <c r="I116" s="6"/>
      <c r="J116" s="6"/>
      <c r="K116" s="6"/>
      <c r="L116" s="6"/>
      <c r="M116" s="6"/>
      <c r="N116" s="6"/>
      <c r="O116" s="6"/>
      <c r="P116" s="6"/>
      <c r="Q116" s="6"/>
      <c r="R116" s="6"/>
      <c r="S116" s="6"/>
    </row>
    <row r="117" spans="3:19">
      <c r="C117" s="6"/>
      <c r="D117" s="6"/>
      <c r="E117" s="6"/>
      <c r="F117" s="6"/>
      <c r="G117" s="6"/>
      <c r="H117" s="6"/>
      <c r="I117" s="6"/>
      <c r="J117" s="6"/>
      <c r="K117" s="6"/>
      <c r="L117" s="6"/>
      <c r="M117" s="6"/>
      <c r="N117" s="6"/>
      <c r="O117" s="6"/>
      <c r="P117" s="6"/>
      <c r="Q117" s="6"/>
      <c r="R117" s="6"/>
      <c r="S117" s="6"/>
    </row>
    <row r="118" spans="3:19">
      <c r="C118" s="6"/>
      <c r="D118" s="6"/>
      <c r="E118" s="6"/>
      <c r="F118" s="6"/>
      <c r="G118" s="6"/>
      <c r="H118" s="6"/>
      <c r="I118" s="6"/>
      <c r="J118" s="6"/>
      <c r="K118" s="6"/>
      <c r="L118" s="6"/>
      <c r="M118" s="6"/>
      <c r="N118" s="6"/>
      <c r="O118" s="6"/>
      <c r="P118" s="6"/>
      <c r="Q118" s="6"/>
      <c r="R118" s="6"/>
      <c r="S118" s="6"/>
    </row>
    <row r="119" spans="3:19">
      <c r="C119" s="6"/>
      <c r="D119" s="6"/>
      <c r="E119" s="6"/>
      <c r="F119" s="6"/>
      <c r="G119" s="6"/>
      <c r="H119" s="6"/>
      <c r="I119" s="6"/>
      <c r="J119" s="6"/>
      <c r="K119" s="6"/>
      <c r="L119" s="6"/>
      <c r="M119" s="6"/>
      <c r="N119" s="6"/>
      <c r="O119" s="6"/>
      <c r="P119" s="6"/>
      <c r="Q119" s="6"/>
      <c r="R119" s="6"/>
      <c r="S119" s="6"/>
    </row>
    <row r="120" spans="3:19">
      <c r="C120" s="6"/>
      <c r="D120" s="6"/>
      <c r="E120" s="6"/>
      <c r="F120" s="6"/>
      <c r="G120" s="6"/>
      <c r="H120" s="6"/>
      <c r="I120" s="6"/>
      <c r="J120" s="6"/>
      <c r="K120" s="6"/>
      <c r="L120" s="6"/>
      <c r="M120" s="6"/>
      <c r="N120" s="6"/>
      <c r="O120" s="6"/>
      <c r="P120" s="6"/>
      <c r="Q120" s="6"/>
      <c r="R120" s="6"/>
      <c r="S120" s="6"/>
    </row>
    <row r="121" spans="3:19">
      <c r="C121" s="6"/>
      <c r="D121" s="6"/>
      <c r="E121" s="6"/>
      <c r="F121" s="6"/>
      <c r="G121" s="6"/>
      <c r="H121" s="6"/>
      <c r="I121" s="6"/>
      <c r="J121" s="6"/>
      <c r="K121" s="6"/>
      <c r="L121" s="6"/>
      <c r="M121" s="6"/>
      <c r="N121" s="6"/>
      <c r="O121" s="6"/>
      <c r="P121" s="6"/>
      <c r="Q121" s="6"/>
      <c r="R121" s="6"/>
      <c r="S121" s="6"/>
    </row>
    <row r="122" spans="3:19">
      <c r="C122" s="6"/>
      <c r="D122" s="6"/>
      <c r="E122" s="6"/>
      <c r="F122" s="6"/>
      <c r="G122" s="6"/>
      <c r="H122" s="6"/>
      <c r="I122" s="6"/>
      <c r="J122" s="6"/>
      <c r="K122" s="6"/>
      <c r="L122" s="6"/>
      <c r="M122" s="6"/>
      <c r="N122" s="6"/>
      <c r="O122" s="6"/>
      <c r="P122" s="6"/>
      <c r="Q122" s="6"/>
      <c r="R122" s="6"/>
      <c r="S122" s="6"/>
    </row>
    <row r="123" spans="3:19">
      <c r="C123" s="6"/>
      <c r="D123" s="6"/>
      <c r="E123" s="6"/>
      <c r="F123" s="6"/>
      <c r="G123" s="6"/>
      <c r="H123" s="6"/>
      <c r="I123" s="6"/>
      <c r="J123" s="6"/>
      <c r="K123" s="6"/>
      <c r="L123" s="6"/>
      <c r="M123" s="6"/>
      <c r="N123" s="6"/>
      <c r="O123" s="6"/>
      <c r="P123" s="6"/>
      <c r="Q123" s="6"/>
      <c r="R123" s="6"/>
      <c r="S123" s="6"/>
    </row>
    <row r="124" spans="3:19">
      <c r="C124" s="6"/>
      <c r="D124" s="6"/>
      <c r="E124" s="6"/>
      <c r="F124" s="6"/>
      <c r="G124" s="6"/>
      <c r="H124" s="6"/>
      <c r="I124" s="6"/>
      <c r="J124" s="6"/>
      <c r="K124" s="6"/>
      <c r="L124" s="6"/>
      <c r="M124" s="6"/>
      <c r="N124" s="6"/>
      <c r="O124" s="6"/>
      <c r="P124" s="6"/>
      <c r="Q124" s="6"/>
      <c r="R124" s="6"/>
      <c r="S124" s="6"/>
    </row>
    <row r="125" spans="3:19">
      <c r="C125" s="6"/>
      <c r="D125" s="6"/>
      <c r="E125" s="6"/>
      <c r="F125" s="6"/>
      <c r="G125" s="6"/>
      <c r="H125" s="6"/>
      <c r="I125" s="6"/>
      <c r="J125" s="6"/>
      <c r="K125" s="6"/>
      <c r="L125" s="6"/>
      <c r="M125" s="6"/>
      <c r="N125" s="6"/>
      <c r="O125" s="6"/>
      <c r="P125" s="6"/>
      <c r="Q125" s="6"/>
      <c r="R125" s="6"/>
      <c r="S125" s="6"/>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11"/>
  <sheetViews>
    <sheetView topLeftCell="A82" workbookViewId="0">
      <selection activeCell="A97" sqref="A97"/>
    </sheetView>
  </sheetViews>
  <sheetFormatPr defaultRowHeight="15"/>
  <sheetData>
    <row r="1" spans="1:20">
      <c r="A1" t="s">
        <v>377</v>
      </c>
      <c r="B1" t="s">
        <v>402</v>
      </c>
      <c r="C1" t="s">
        <v>499</v>
      </c>
      <c r="D1" t="s">
        <v>500</v>
      </c>
      <c r="E1" t="s">
        <v>501</v>
      </c>
      <c r="F1" t="s">
        <v>502</v>
      </c>
      <c r="G1" t="s">
        <v>503</v>
      </c>
      <c r="H1" t="s">
        <v>504</v>
      </c>
      <c r="I1" t="s">
        <v>505</v>
      </c>
      <c r="J1" t="s">
        <v>506</v>
      </c>
      <c r="K1" t="s">
        <v>507</v>
      </c>
      <c r="L1" t="s">
        <v>508</v>
      </c>
      <c r="M1" t="s">
        <v>509</v>
      </c>
      <c r="N1" t="s">
        <v>510</v>
      </c>
      <c r="O1" t="s">
        <v>511</v>
      </c>
      <c r="P1" t="s">
        <v>512</v>
      </c>
      <c r="Q1" t="s">
        <v>513</v>
      </c>
      <c r="R1" t="s">
        <v>514</v>
      </c>
      <c r="S1" t="s">
        <v>515</v>
      </c>
      <c r="T1" t="s">
        <v>57</v>
      </c>
    </row>
    <row r="2" spans="1:20">
      <c r="A2" t="s">
        <v>378</v>
      </c>
      <c r="B2" t="s">
        <v>403</v>
      </c>
      <c r="C2" s="6">
        <v>17</v>
      </c>
      <c r="D2" s="6">
        <v>1</v>
      </c>
      <c r="E2" s="6"/>
      <c r="F2" s="6">
        <v>1</v>
      </c>
      <c r="G2" s="6">
        <v>2</v>
      </c>
      <c r="H2" s="6">
        <v>2</v>
      </c>
      <c r="I2" s="6">
        <v>3</v>
      </c>
      <c r="J2" s="6">
        <v>3</v>
      </c>
      <c r="K2" s="6">
        <v>2</v>
      </c>
      <c r="L2" s="6">
        <v>10</v>
      </c>
      <c r="M2" s="6"/>
      <c r="N2" s="6"/>
      <c r="O2" s="6"/>
      <c r="P2" s="6"/>
      <c r="Q2" s="6"/>
      <c r="R2" s="6"/>
      <c r="S2" s="6">
        <v>2</v>
      </c>
    </row>
    <row r="3" spans="1:20">
      <c r="A3" t="s">
        <v>378</v>
      </c>
      <c r="B3" t="s">
        <v>404</v>
      </c>
      <c r="C3" s="6">
        <v>4</v>
      </c>
      <c r="D3" s="6">
        <v>1</v>
      </c>
      <c r="E3" s="6"/>
      <c r="F3" s="6">
        <v>3</v>
      </c>
      <c r="G3" s="6">
        <v>4</v>
      </c>
      <c r="H3" s="6">
        <v>3</v>
      </c>
      <c r="I3" s="6">
        <v>3</v>
      </c>
      <c r="J3" s="6">
        <v>2</v>
      </c>
      <c r="K3" s="6"/>
      <c r="L3" s="6">
        <v>2</v>
      </c>
      <c r="M3" s="6"/>
      <c r="N3" s="6"/>
      <c r="O3" s="6"/>
      <c r="P3" s="6"/>
      <c r="Q3" s="6"/>
      <c r="R3" s="6"/>
      <c r="S3" s="6"/>
    </row>
    <row r="4" spans="1:20">
      <c r="A4" t="s">
        <v>378</v>
      </c>
      <c r="B4" t="s">
        <v>405</v>
      </c>
      <c r="C4" s="6">
        <v>2</v>
      </c>
      <c r="D4" s="6">
        <v>1</v>
      </c>
      <c r="E4" s="6">
        <v>1</v>
      </c>
      <c r="F4" s="6">
        <v>1</v>
      </c>
      <c r="G4" s="6"/>
      <c r="H4" s="6">
        <v>2</v>
      </c>
      <c r="I4" s="6">
        <v>1</v>
      </c>
      <c r="J4" s="6">
        <v>1</v>
      </c>
      <c r="K4" s="6"/>
      <c r="L4" s="6">
        <v>2</v>
      </c>
      <c r="M4" s="6"/>
      <c r="N4" s="6"/>
      <c r="O4" s="6"/>
      <c r="P4" s="6"/>
      <c r="Q4" s="6"/>
      <c r="R4" s="6"/>
      <c r="S4" s="6"/>
    </row>
    <row r="5" spans="1:20">
      <c r="A5" t="s">
        <v>378</v>
      </c>
      <c r="B5" t="s">
        <v>406</v>
      </c>
      <c r="C5" s="6"/>
      <c r="D5" s="6">
        <v>4</v>
      </c>
      <c r="E5" s="6"/>
      <c r="F5" s="6"/>
      <c r="G5" s="6"/>
      <c r="H5" s="6">
        <v>2</v>
      </c>
      <c r="I5" s="6">
        <v>1</v>
      </c>
      <c r="J5" s="6">
        <v>3</v>
      </c>
      <c r="K5" s="6">
        <v>2</v>
      </c>
      <c r="L5" s="6">
        <v>5</v>
      </c>
      <c r="M5" s="6"/>
      <c r="N5" s="6"/>
      <c r="O5" s="6"/>
      <c r="P5" s="6"/>
      <c r="Q5" s="6"/>
      <c r="R5" s="6"/>
      <c r="S5" s="6">
        <v>1</v>
      </c>
    </row>
    <row r="6" spans="1:20">
      <c r="A6" t="s">
        <v>379</v>
      </c>
      <c r="B6" t="s">
        <v>407</v>
      </c>
      <c r="C6" s="6">
        <v>3</v>
      </c>
      <c r="D6" s="6"/>
      <c r="E6" s="6"/>
      <c r="F6" s="6">
        <v>2</v>
      </c>
      <c r="G6" s="6">
        <v>6</v>
      </c>
      <c r="H6" s="6">
        <v>3</v>
      </c>
      <c r="I6" s="6">
        <v>8</v>
      </c>
      <c r="J6" s="6">
        <v>4</v>
      </c>
      <c r="K6" s="6">
        <v>1</v>
      </c>
      <c r="L6" s="6">
        <v>3</v>
      </c>
      <c r="M6" s="6">
        <v>4</v>
      </c>
      <c r="N6" s="6">
        <v>3</v>
      </c>
      <c r="O6" s="6">
        <v>7</v>
      </c>
      <c r="P6" s="6"/>
      <c r="Q6" s="6"/>
      <c r="R6" s="6">
        <v>1</v>
      </c>
      <c r="S6" s="6">
        <v>4</v>
      </c>
    </row>
    <row r="7" spans="1:20">
      <c r="A7" t="s">
        <v>379</v>
      </c>
      <c r="B7" t="s">
        <v>408</v>
      </c>
      <c r="C7" s="6">
        <v>2</v>
      </c>
      <c r="D7" s="6"/>
      <c r="E7" s="6"/>
      <c r="F7" s="6">
        <v>4</v>
      </c>
      <c r="G7" s="6">
        <v>4</v>
      </c>
      <c r="H7" s="6">
        <v>3</v>
      </c>
      <c r="I7" s="6">
        <v>5</v>
      </c>
      <c r="J7" s="6">
        <v>3</v>
      </c>
      <c r="K7" s="6">
        <v>2</v>
      </c>
      <c r="L7" s="6">
        <v>4</v>
      </c>
      <c r="M7" s="6">
        <v>2</v>
      </c>
      <c r="N7" s="6">
        <v>9</v>
      </c>
      <c r="O7" s="6">
        <v>3</v>
      </c>
      <c r="P7" s="6">
        <v>1</v>
      </c>
      <c r="Q7" s="6">
        <v>1</v>
      </c>
      <c r="R7" s="6">
        <v>3</v>
      </c>
      <c r="S7" s="6">
        <v>5</v>
      </c>
    </row>
    <row r="8" spans="1:20">
      <c r="A8" t="s">
        <v>379</v>
      </c>
      <c r="B8" t="s">
        <v>409</v>
      </c>
      <c r="C8" s="6">
        <v>3</v>
      </c>
      <c r="D8" s="6">
        <v>1</v>
      </c>
      <c r="E8" s="6"/>
      <c r="F8" s="6"/>
      <c r="G8" s="6"/>
      <c r="H8" s="6"/>
      <c r="I8" s="6">
        <v>1</v>
      </c>
      <c r="J8" s="6">
        <v>1</v>
      </c>
      <c r="K8" s="6"/>
      <c r="L8" s="6">
        <v>6</v>
      </c>
      <c r="M8" s="6">
        <v>10</v>
      </c>
      <c r="N8" s="6">
        <v>3</v>
      </c>
      <c r="O8" s="6">
        <v>5</v>
      </c>
      <c r="P8" s="6">
        <v>7</v>
      </c>
      <c r="Q8" s="6">
        <v>1</v>
      </c>
      <c r="R8" s="6">
        <v>1</v>
      </c>
      <c r="S8" s="6">
        <v>5</v>
      </c>
    </row>
    <row r="9" spans="1:20">
      <c r="A9" t="s">
        <v>379</v>
      </c>
      <c r="B9" t="s">
        <v>410</v>
      </c>
      <c r="C9" s="6">
        <v>2</v>
      </c>
      <c r="D9" s="6"/>
      <c r="E9" s="6">
        <v>2</v>
      </c>
      <c r="F9" s="6">
        <v>1</v>
      </c>
      <c r="G9" s="6"/>
      <c r="H9" s="6">
        <v>1</v>
      </c>
      <c r="I9" s="6"/>
      <c r="J9" s="6">
        <v>1</v>
      </c>
      <c r="K9" s="6">
        <v>1</v>
      </c>
      <c r="L9" s="6">
        <v>6</v>
      </c>
      <c r="M9" s="6">
        <v>2</v>
      </c>
      <c r="N9" s="6"/>
      <c r="O9" s="6"/>
      <c r="P9" s="6">
        <v>2</v>
      </c>
      <c r="Q9" s="6"/>
      <c r="R9" s="6">
        <v>8</v>
      </c>
      <c r="S9" s="6">
        <v>3</v>
      </c>
    </row>
    <row r="10" spans="1:20">
      <c r="A10" t="s">
        <v>380</v>
      </c>
      <c r="B10" t="s">
        <v>411</v>
      </c>
      <c r="C10" s="6">
        <v>3</v>
      </c>
      <c r="D10" s="6"/>
      <c r="E10" s="6"/>
      <c r="F10" s="6">
        <v>2</v>
      </c>
      <c r="G10" s="6">
        <v>3</v>
      </c>
      <c r="H10" s="6">
        <v>2</v>
      </c>
      <c r="I10" s="6">
        <v>3</v>
      </c>
      <c r="J10" s="6"/>
      <c r="K10" s="6"/>
      <c r="L10" s="6">
        <v>3</v>
      </c>
      <c r="M10" s="6"/>
      <c r="N10" s="6"/>
      <c r="O10" s="6"/>
      <c r="P10" s="6"/>
      <c r="Q10" s="6"/>
      <c r="R10" s="6"/>
      <c r="S10" s="6">
        <v>3</v>
      </c>
    </row>
    <row r="11" spans="1:20">
      <c r="A11" t="s">
        <v>380</v>
      </c>
      <c r="B11" t="s">
        <v>412</v>
      </c>
      <c r="C11" s="6">
        <v>10</v>
      </c>
      <c r="D11" s="6">
        <v>1</v>
      </c>
      <c r="E11" s="6"/>
      <c r="F11" s="6">
        <v>3</v>
      </c>
      <c r="G11" s="6">
        <v>19</v>
      </c>
      <c r="H11" s="6">
        <v>6</v>
      </c>
      <c r="I11" s="6">
        <v>4</v>
      </c>
      <c r="J11" s="6"/>
      <c r="K11" s="6"/>
      <c r="L11" s="6">
        <v>18</v>
      </c>
      <c r="M11" s="6"/>
      <c r="N11" s="6"/>
      <c r="O11" s="6"/>
      <c r="P11" s="6">
        <v>1</v>
      </c>
      <c r="Q11" s="6"/>
      <c r="R11" s="6"/>
      <c r="S11" s="6">
        <v>8</v>
      </c>
    </row>
    <row r="12" spans="1:20">
      <c r="A12" t="s">
        <v>380</v>
      </c>
      <c r="B12" t="s">
        <v>413</v>
      </c>
      <c r="C12" s="6"/>
      <c r="D12" s="6"/>
      <c r="E12" s="6"/>
      <c r="F12" s="6"/>
      <c r="G12" s="6">
        <v>7</v>
      </c>
      <c r="H12" s="6">
        <v>2</v>
      </c>
      <c r="I12" s="6"/>
      <c r="J12" s="6"/>
      <c r="K12" s="6"/>
      <c r="L12" s="6">
        <v>1</v>
      </c>
      <c r="M12" s="6"/>
      <c r="N12" s="6"/>
      <c r="O12" s="6"/>
      <c r="P12" s="6"/>
      <c r="Q12" s="6"/>
      <c r="R12" s="6"/>
      <c r="S12" s="6"/>
    </row>
    <row r="13" spans="1:20">
      <c r="A13" t="s">
        <v>380</v>
      </c>
      <c r="B13" t="s">
        <v>414</v>
      </c>
      <c r="C13" s="6">
        <v>3</v>
      </c>
      <c r="D13" s="6"/>
      <c r="E13" s="6"/>
      <c r="F13" s="6"/>
      <c r="G13" s="6"/>
      <c r="H13" s="6">
        <v>1</v>
      </c>
      <c r="I13" s="6">
        <v>1</v>
      </c>
      <c r="J13" s="6"/>
      <c r="K13" s="6"/>
      <c r="L13" s="6"/>
      <c r="M13" s="6"/>
      <c r="N13" s="6"/>
      <c r="O13" s="6"/>
      <c r="P13" s="6">
        <v>1</v>
      </c>
      <c r="Q13" s="6"/>
      <c r="R13" s="6"/>
      <c r="S13" s="6">
        <v>1</v>
      </c>
    </row>
    <row r="14" spans="1:20">
      <c r="A14" t="s">
        <v>381</v>
      </c>
      <c r="B14" t="s">
        <v>415</v>
      </c>
      <c r="C14" s="6">
        <v>3</v>
      </c>
      <c r="D14" s="6"/>
      <c r="E14" s="6">
        <v>1</v>
      </c>
      <c r="F14" s="6">
        <v>2</v>
      </c>
      <c r="G14" s="6">
        <v>3</v>
      </c>
      <c r="H14" s="6"/>
      <c r="I14" s="6">
        <v>3</v>
      </c>
      <c r="J14" s="6"/>
      <c r="K14" s="6"/>
      <c r="L14" s="6">
        <v>3</v>
      </c>
      <c r="M14" s="6"/>
      <c r="N14" s="6"/>
      <c r="O14" s="6">
        <v>8</v>
      </c>
      <c r="P14" s="6"/>
      <c r="Q14" s="6"/>
      <c r="R14" s="6"/>
      <c r="S14" s="6">
        <v>4</v>
      </c>
    </row>
    <row r="15" spans="1:20">
      <c r="A15" t="s">
        <v>381</v>
      </c>
      <c r="B15" t="s">
        <v>416</v>
      </c>
      <c r="C15" s="6">
        <v>6</v>
      </c>
      <c r="D15" s="6">
        <v>6</v>
      </c>
      <c r="E15" s="6">
        <v>1</v>
      </c>
      <c r="F15" s="6">
        <v>3</v>
      </c>
      <c r="G15" s="6">
        <v>12</v>
      </c>
      <c r="H15" s="6">
        <v>12</v>
      </c>
      <c r="I15" s="6">
        <v>5</v>
      </c>
      <c r="J15" s="6">
        <v>6</v>
      </c>
      <c r="K15" s="6">
        <v>1</v>
      </c>
      <c r="L15" s="6">
        <v>24</v>
      </c>
      <c r="M15" s="6"/>
      <c r="N15" s="6"/>
      <c r="O15" s="6"/>
      <c r="P15" s="6">
        <v>2</v>
      </c>
      <c r="Q15" s="6">
        <v>4</v>
      </c>
      <c r="R15" s="6"/>
      <c r="S15" s="6">
        <v>5</v>
      </c>
    </row>
    <row r="16" spans="1:20">
      <c r="A16" t="s">
        <v>381</v>
      </c>
      <c r="B16" t="s">
        <v>417</v>
      </c>
      <c r="C16" s="6"/>
      <c r="D16" s="6">
        <v>2</v>
      </c>
      <c r="E16" s="6"/>
      <c r="F16" s="6"/>
      <c r="G16" s="6">
        <v>4</v>
      </c>
      <c r="H16" s="6">
        <v>2</v>
      </c>
      <c r="I16" s="6">
        <v>1</v>
      </c>
      <c r="J16" s="6"/>
      <c r="K16" s="6"/>
      <c r="L16" s="6">
        <v>8</v>
      </c>
      <c r="M16" s="6"/>
      <c r="N16" s="6"/>
      <c r="O16" s="6"/>
      <c r="P16" s="6">
        <v>2</v>
      </c>
      <c r="Q16" s="6"/>
      <c r="R16" s="6"/>
      <c r="S16" s="6">
        <v>1</v>
      </c>
    </row>
    <row r="17" spans="1:19">
      <c r="A17" t="s">
        <v>381</v>
      </c>
      <c r="B17" t="s">
        <v>418</v>
      </c>
      <c r="C17" s="6">
        <v>3</v>
      </c>
      <c r="D17" s="6"/>
      <c r="E17" s="6"/>
      <c r="F17" s="6">
        <v>1</v>
      </c>
      <c r="G17" s="6"/>
      <c r="H17" s="6"/>
      <c r="I17" s="6"/>
      <c r="J17" s="6"/>
      <c r="K17" s="6"/>
      <c r="L17" s="6">
        <v>2</v>
      </c>
      <c r="M17" s="6"/>
      <c r="N17" s="6"/>
      <c r="O17" s="6"/>
      <c r="P17" s="6"/>
      <c r="Q17" s="6"/>
      <c r="R17" s="6"/>
      <c r="S17" s="6"/>
    </row>
    <row r="18" spans="1:19">
      <c r="A18" t="s">
        <v>382</v>
      </c>
      <c r="B18" t="s">
        <v>419</v>
      </c>
      <c r="C18" s="6">
        <v>3</v>
      </c>
      <c r="D18" s="6"/>
      <c r="E18" s="6"/>
      <c r="F18" s="6">
        <v>3</v>
      </c>
      <c r="G18" s="6">
        <v>4</v>
      </c>
      <c r="H18" s="6">
        <v>3</v>
      </c>
      <c r="I18" s="6">
        <v>2</v>
      </c>
      <c r="J18" s="6">
        <v>2</v>
      </c>
      <c r="K18" s="6"/>
      <c r="L18" s="6">
        <v>3</v>
      </c>
      <c r="M18" s="6">
        <v>3</v>
      </c>
      <c r="N18" s="6">
        <v>1</v>
      </c>
      <c r="O18" s="6"/>
      <c r="P18" s="6"/>
      <c r="Q18" s="6">
        <v>1</v>
      </c>
      <c r="R18" s="6"/>
      <c r="S18" s="6">
        <v>3</v>
      </c>
    </row>
    <row r="19" spans="1:19">
      <c r="A19" t="s">
        <v>382</v>
      </c>
      <c r="B19" t="s">
        <v>420</v>
      </c>
      <c r="C19" s="6">
        <v>10</v>
      </c>
      <c r="D19" s="6"/>
      <c r="E19" s="6"/>
      <c r="F19" s="6">
        <v>3</v>
      </c>
      <c r="G19" s="6">
        <v>7</v>
      </c>
      <c r="H19" s="6">
        <v>12</v>
      </c>
      <c r="I19" s="6">
        <v>7</v>
      </c>
      <c r="J19" s="6">
        <v>4</v>
      </c>
      <c r="K19" s="6">
        <v>1</v>
      </c>
      <c r="L19" s="6">
        <v>11</v>
      </c>
      <c r="M19" s="6">
        <v>6</v>
      </c>
      <c r="N19" s="6"/>
      <c r="O19" s="6"/>
      <c r="P19" s="6">
        <v>2</v>
      </c>
      <c r="Q19" s="6">
        <v>2</v>
      </c>
      <c r="R19" s="6"/>
      <c r="S19" s="6">
        <v>11</v>
      </c>
    </row>
    <row r="20" spans="1:19">
      <c r="A20" t="s">
        <v>382</v>
      </c>
      <c r="B20" t="s">
        <v>421</v>
      </c>
      <c r="C20" s="6">
        <v>1</v>
      </c>
      <c r="D20" s="6"/>
      <c r="E20" s="6"/>
      <c r="F20" s="6"/>
      <c r="G20" s="6">
        <v>2</v>
      </c>
      <c r="H20" s="6">
        <v>2</v>
      </c>
      <c r="I20" s="6">
        <v>1</v>
      </c>
      <c r="J20" s="6">
        <v>1</v>
      </c>
      <c r="K20" s="6"/>
      <c r="L20" s="6">
        <v>4</v>
      </c>
      <c r="M20" s="6">
        <v>1</v>
      </c>
      <c r="N20" s="6"/>
      <c r="O20" s="6"/>
      <c r="P20" s="6">
        <v>5</v>
      </c>
      <c r="Q20" s="6"/>
      <c r="R20" s="6"/>
      <c r="S20" s="6">
        <v>7</v>
      </c>
    </row>
    <row r="21" spans="1:19">
      <c r="A21" t="s">
        <v>382</v>
      </c>
      <c r="B21" t="s">
        <v>422</v>
      </c>
      <c r="C21" s="6">
        <v>1</v>
      </c>
      <c r="D21" s="6"/>
      <c r="E21" s="6"/>
      <c r="F21" s="6"/>
      <c r="G21" s="6"/>
      <c r="H21" s="6">
        <v>1</v>
      </c>
      <c r="I21" s="6"/>
      <c r="J21" s="6">
        <v>2</v>
      </c>
      <c r="K21" s="6"/>
      <c r="L21" s="6">
        <v>2</v>
      </c>
      <c r="M21" s="6">
        <v>1</v>
      </c>
      <c r="N21" s="6"/>
      <c r="O21" s="6"/>
      <c r="P21" s="6"/>
      <c r="Q21" s="6"/>
      <c r="R21" s="6"/>
      <c r="S21" s="6">
        <v>5</v>
      </c>
    </row>
    <row r="22" spans="1:19">
      <c r="A22" t="s">
        <v>383</v>
      </c>
      <c r="B22" t="s">
        <v>423</v>
      </c>
      <c r="C22" s="6">
        <v>3</v>
      </c>
      <c r="D22" s="6"/>
      <c r="E22" s="6"/>
      <c r="F22" s="6">
        <v>3</v>
      </c>
      <c r="G22" s="6">
        <v>1</v>
      </c>
      <c r="H22" s="6">
        <v>3</v>
      </c>
      <c r="I22" s="6">
        <v>3</v>
      </c>
      <c r="J22" s="6">
        <v>3</v>
      </c>
      <c r="K22" s="6">
        <v>1</v>
      </c>
      <c r="L22" s="6">
        <v>3</v>
      </c>
      <c r="M22" s="6">
        <v>3</v>
      </c>
      <c r="N22" s="6">
        <v>1</v>
      </c>
      <c r="O22" s="6"/>
      <c r="P22" s="6">
        <v>1</v>
      </c>
      <c r="Q22" s="6"/>
      <c r="R22" s="6"/>
      <c r="S22" s="6">
        <v>2</v>
      </c>
    </row>
    <row r="23" spans="1:19">
      <c r="A23" t="s">
        <v>383</v>
      </c>
      <c r="B23" t="s">
        <v>424</v>
      </c>
      <c r="C23" s="6">
        <v>7</v>
      </c>
      <c r="D23" s="6">
        <v>2</v>
      </c>
      <c r="E23" s="6"/>
      <c r="F23" s="6">
        <v>5</v>
      </c>
      <c r="G23" s="6">
        <v>4</v>
      </c>
      <c r="H23" s="6">
        <v>5</v>
      </c>
      <c r="I23" s="6">
        <v>5</v>
      </c>
      <c r="J23" s="6">
        <v>5</v>
      </c>
      <c r="K23" s="6"/>
      <c r="L23" s="6">
        <v>4</v>
      </c>
      <c r="M23" s="6">
        <v>8</v>
      </c>
      <c r="N23" s="6"/>
      <c r="O23" s="6"/>
      <c r="P23" s="6">
        <v>1</v>
      </c>
      <c r="Q23" s="6"/>
      <c r="R23" s="6"/>
      <c r="S23" s="6">
        <v>3</v>
      </c>
    </row>
    <row r="24" spans="1:19">
      <c r="A24" t="s">
        <v>383</v>
      </c>
      <c r="B24" t="s">
        <v>425</v>
      </c>
      <c r="C24" s="6">
        <v>3</v>
      </c>
      <c r="D24" s="6"/>
      <c r="E24" s="6"/>
      <c r="F24" s="6">
        <v>2</v>
      </c>
      <c r="G24" s="6"/>
      <c r="H24" s="6">
        <v>9</v>
      </c>
      <c r="I24" s="6">
        <v>11</v>
      </c>
      <c r="J24" s="6">
        <v>1</v>
      </c>
      <c r="K24" s="6"/>
      <c r="L24" s="6">
        <v>7</v>
      </c>
      <c r="M24" s="6"/>
      <c r="N24" s="6">
        <v>1</v>
      </c>
      <c r="O24" s="6"/>
      <c r="P24" s="6">
        <v>1</v>
      </c>
      <c r="Q24" s="6">
        <v>1</v>
      </c>
      <c r="R24" s="6"/>
      <c r="S24" s="6"/>
    </row>
    <row r="25" spans="1:19">
      <c r="A25" t="s">
        <v>383</v>
      </c>
      <c r="B25" t="s">
        <v>426</v>
      </c>
      <c r="C25" s="6"/>
      <c r="D25" s="6">
        <v>1</v>
      </c>
      <c r="E25" s="6"/>
      <c r="F25" s="6">
        <v>1</v>
      </c>
      <c r="G25" s="6">
        <v>2</v>
      </c>
      <c r="H25" s="6">
        <v>10</v>
      </c>
      <c r="I25" s="6">
        <v>4</v>
      </c>
      <c r="J25" s="6">
        <v>2</v>
      </c>
      <c r="K25" s="6"/>
      <c r="L25" s="6">
        <v>3</v>
      </c>
      <c r="M25" s="6"/>
      <c r="N25" s="6"/>
      <c r="O25" s="6"/>
      <c r="P25" s="6"/>
      <c r="Q25" s="6"/>
      <c r="R25" s="6"/>
      <c r="S25" s="6"/>
    </row>
    <row r="26" spans="1:19">
      <c r="A26" t="s">
        <v>384</v>
      </c>
      <c r="B26" t="s">
        <v>427</v>
      </c>
      <c r="C26" s="6">
        <v>1</v>
      </c>
      <c r="D26" s="6">
        <v>3</v>
      </c>
      <c r="E26" s="6">
        <v>3</v>
      </c>
      <c r="F26" s="6">
        <v>1</v>
      </c>
      <c r="G26" s="6">
        <v>1</v>
      </c>
      <c r="H26" s="6">
        <v>3</v>
      </c>
      <c r="I26" s="6">
        <v>3</v>
      </c>
      <c r="J26" s="6">
        <v>3</v>
      </c>
      <c r="K26" s="6">
        <v>3</v>
      </c>
      <c r="L26" s="6">
        <v>21</v>
      </c>
      <c r="M26" s="6">
        <v>3</v>
      </c>
      <c r="N26" s="6">
        <v>3</v>
      </c>
      <c r="O26" s="6">
        <v>5</v>
      </c>
      <c r="P26" s="6">
        <v>1</v>
      </c>
      <c r="Q26" s="6">
        <v>3</v>
      </c>
      <c r="R26" s="6">
        <v>1</v>
      </c>
      <c r="S26" s="6">
        <v>9</v>
      </c>
    </row>
    <row r="27" spans="1:19">
      <c r="A27" t="s">
        <v>384</v>
      </c>
      <c r="B27" t="s">
        <v>428</v>
      </c>
      <c r="C27" s="6">
        <v>3</v>
      </c>
      <c r="D27" s="6">
        <v>4</v>
      </c>
      <c r="E27" s="6">
        <v>4</v>
      </c>
      <c r="F27" s="6">
        <v>1</v>
      </c>
      <c r="G27" s="6">
        <v>3</v>
      </c>
      <c r="H27" s="6">
        <v>4</v>
      </c>
      <c r="I27" s="6">
        <v>7</v>
      </c>
      <c r="J27" s="6">
        <v>4</v>
      </c>
      <c r="K27" s="6">
        <v>4</v>
      </c>
      <c r="L27" s="6">
        <v>6</v>
      </c>
      <c r="M27" s="6">
        <v>2</v>
      </c>
      <c r="N27" s="6">
        <v>1</v>
      </c>
      <c r="O27" s="6">
        <v>6</v>
      </c>
      <c r="P27" s="6"/>
      <c r="Q27" s="6">
        <v>3</v>
      </c>
      <c r="R27" s="6">
        <v>6</v>
      </c>
      <c r="S27" s="6">
        <v>8</v>
      </c>
    </row>
    <row r="28" spans="1:19">
      <c r="A28" t="s">
        <v>384</v>
      </c>
      <c r="B28" t="s">
        <v>429</v>
      </c>
      <c r="C28" s="6">
        <v>1</v>
      </c>
      <c r="D28" s="6"/>
      <c r="E28" s="6">
        <v>3</v>
      </c>
      <c r="F28" s="6">
        <v>3</v>
      </c>
      <c r="G28" s="6">
        <v>2</v>
      </c>
      <c r="H28" s="6"/>
      <c r="I28" s="6"/>
      <c r="J28" s="6">
        <v>2</v>
      </c>
      <c r="K28" s="6">
        <v>2</v>
      </c>
      <c r="L28" s="6">
        <v>3</v>
      </c>
      <c r="M28" s="6">
        <v>1</v>
      </c>
      <c r="N28" s="6"/>
      <c r="O28" s="6">
        <v>1</v>
      </c>
      <c r="P28" s="6"/>
      <c r="Q28" s="6"/>
      <c r="R28" s="6">
        <v>4</v>
      </c>
      <c r="S28" s="6">
        <v>7</v>
      </c>
    </row>
    <row r="29" spans="1:19">
      <c r="A29" t="s">
        <v>384</v>
      </c>
      <c r="B29" t="s">
        <v>430</v>
      </c>
      <c r="C29" s="6"/>
      <c r="D29" s="6"/>
      <c r="E29" s="6">
        <v>6</v>
      </c>
      <c r="F29" s="6"/>
      <c r="G29" s="6"/>
      <c r="H29" s="6">
        <v>1</v>
      </c>
      <c r="I29" s="6">
        <v>1</v>
      </c>
      <c r="J29" s="6">
        <v>2</v>
      </c>
      <c r="K29" s="6">
        <v>2</v>
      </c>
      <c r="L29" s="6">
        <v>5</v>
      </c>
      <c r="M29" s="6">
        <v>1</v>
      </c>
      <c r="N29" s="6"/>
      <c r="O29" s="6"/>
      <c r="P29" s="6"/>
      <c r="Q29" s="6"/>
      <c r="R29" s="6">
        <v>2</v>
      </c>
      <c r="S29" s="6">
        <v>8</v>
      </c>
    </row>
    <row r="30" spans="1:19">
      <c r="A30" t="s">
        <v>385</v>
      </c>
      <c r="B30" t="s">
        <v>431</v>
      </c>
      <c r="C30" s="6"/>
      <c r="D30" s="6"/>
      <c r="E30" s="6"/>
      <c r="F30" s="6"/>
      <c r="G30" s="6"/>
      <c r="H30" s="6">
        <v>1</v>
      </c>
      <c r="I30" s="6">
        <v>1</v>
      </c>
      <c r="J30" s="6"/>
      <c r="K30" s="6"/>
      <c r="L30" s="6">
        <v>3</v>
      </c>
      <c r="M30" s="6"/>
      <c r="N30" s="6"/>
      <c r="O30" s="6"/>
      <c r="P30" s="6"/>
      <c r="Q30" s="6"/>
      <c r="R30" s="6"/>
      <c r="S30" s="6"/>
    </row>
    <row r="31" spans="1:19">
      <c r="A31" t="s">
        <v>385</v>
      </c>
      <c r="B31" t="s">
        <v>432</v>
      </c>
      <c r="C31" s="6">
        <v>1</v>
      </c>
      <c r="D31" s="6"/>
      <c r="E31" s="6"/>
      <c r="F31" s="6">
        <v>4</v>
      </c>
      <c r="G31" s="6">
        <v>2</v>
      </c>
      <c r="H31" s="6">
        <v>6</v>
      </c>
      <c r="I31" s="6">
        <v>3</v>
      </c>
      <c r="J31" s="6">
        <v>6</v>
      </c>
      <c r="K31" s="6">
        <v>5</v>
      </c>
      <c r="L31" s="6">
        <v>21</v>
      </c>
      <c r="M31" s="6"/>
      <c r="N31" s="6"/>
      <c r="O31" s="6"/>
      <c r="P31" s="6">
        <v>4</v>
      </c>
      <c r="Q31" s="6">
        <v>1</v>
      </c>
      <c r="R31" s="6"/>
      <c r="S31" s="6">
        <v>6</v>
      </c>
    </row>
    <row r="32" spans="1:19">
      <c r="A32" t="s">
        <v>385</v>
      </c>
      <c r="B32" t="s">
        <v>433</v>
      </c>
      <c r="C32" s="6">
        <v>1</v>
      </c>
      <c r="D32" s="6"/>
      <c r="E32" s="6"/>
      <c r="F32" s="6"/>
      <c r="G32" s="6"/>
      <c r="H32" s="6"/>
      <c r="I32" s="6"/>
      <c r="J32" s="6">
        <v>2</v>
      </c>
      <c r="K32" s="6">
        <v>4</v>
      </c>
      <c r="L32" s="6">
        <v>13</v>
      </c>
      <c r="M32" s="6"/>
      <c r="N32" s="6"/>
      <c r="O32" s="6"/>
      <c r="P32" s="6">
        <v>2</v>
      </c>
      <c r="Q32" s="6"/>
      <c r="R32" s="6"/>
      <c r="S32" s="6">
        <v>2</v>
      </c>
    </row>
    <row r="33" spans="1:19">
      <c r="A33" t="s">
        <v>385</v>
      </c>
      <c r="B33" t="s">
        <v>434</v>
      </c>
      <c r="C33" s="6"/>
      <c r="D33" s="6">
        <v>1</v>
      </c>
      <c r="E33" s="6"/>
      <c r="F33" s="6">
        <v>2</v>
      </c>
      <c r="G33" s="6"/>
      <c r="H33" s="6">
        <v>2</v>
      </c>
      <c r="I33" s="6"/>
      <c r="J33" s="6"/>
      <c r="K33" s="6"/>
      <c r="L33" s="6">
        <v>5</v>
      </c>
      <c r="M33" s="6"/>
      <c r="N33" s="6"/>
      <c r="O33" s="6"/>
      <c r="P33" s="6">
        <v>2</v>
      </c>
      <c r="Q33" s="6"/>
      <c r="R33" s="6"/>
      <c r="S33" s="6"/>
    </row>
    <row r="34" spans="1:19">
      <c r="A34" t="s">
        <v>386</v>
      </c>
      <c r="B34" t="s">
        <v>435</v>
      </c>
      <c r="C34" s="6">
        <v>3</v>
      </c>
      <c r="D34" s="6">
        <v>16</v>
      </c>
      <c r="E34" s="6">
        <v>2</v>
      </c>
      <c r="F34" s="6">
        <v>3</v>
      </c>
      <c r="G34" s="6">
        <v>3</v>
      </c>
      <c r="H34" s="6">
        <v>3</v>
      </c>
      <c r="I34" s="6">
        <v>2</v>
      </c>
      <c r="J34" s="6">
        <v>3</v>
      </c>
      <c r="K34" s="6">
        <v>2</v>
      </c>
      <c r="L34" s="6">
        <v>29</v>
      </c>
      <c r="M34" s="6"/>
      <c r="N34" s="6">
        <v>2</v>
      </c>
      <c r="O34" s="6">
        <v>14</v>
      </c>
      <c r="P34" s="6"/>
      <c r="Q34" s="6">
        <v>4</v>
      </c>
      <c r="R34" s="6"/>
      <c r="S34" s="6">
        <v>2</v>
      </c>
    </row>
    <row r="35" spans="1:19">
      <c r="A35" t="s">
        <v>386</v>
      </c>
      <c r="B35" t="s">
        <v>436</v>
      </c>
      <c r="C35" s="6">
        <v>3</v>
      </c>
      <c r="D35" s="6">
        <v>10</v>
      </c>
      <c r="E35" s="6">
        <v>7</v>
      </c>
      <c r="F35" s="6">
        <v>5</v>
      </c>
      <c r="G35" s="6">
        <v>5</v>
      </c>
      <c r="H35" s="6">
        <v>4</v>
      </c>
      <c r="I35" s="6">
        <v>3</v>
      </c>
      <c r="J35" s="6">
        <v>5</v>
      </c>
      <c r="K35" s="6">
        <v>3</v>
      </c>
      <c r="L35" s="6">
        <v>13</v>
      </c>
      <c r="M35" s="6">
        <v>10</v>
      </c>
      <c r="N35" s="6"/>
      <c r="O35" s="6">
        <v>2</v>
      </c>
      <c r="P35" s="6">
        <v>4</v>
      </c>
      <c r="Q35" s="6"/>
      <c r="R35" s="6">
        <v>1</v>
      </c>
      <c r="S35" s="6">
        <v>6</v>
      </c>
    </row>
    <row r="36" spans="1:19">
      <c r="A36" t="s">
        <v>386</v>
      </c>
      <c r="B36" t="s">
        <v>437</v>
      </c>
      <c r="C36" s="6"/>
      <c r="D36" s="6">
        <v>3</v>
      </c>
      <c r="E36" s="6">
        <v>1</v>
      </c>
      <c r="F36" s="6">
        <v>3</v>
      </c>
      <c r="G36" s="6">
        <v>1</v>
      </c>
      <c r="H36" s="6">
        <v>1</v>
      </c>
      <c r="I36" s="6"/>
      <c r="J36" s="6">
        <v>1</v>
      </c>
      <c r="K36" s="6">
        <v>1</v>
      </c>
      <c r="L36" s="6">
        <v>1</v>
      </c>
      <c r="M36" s="6"/>
      <c r="N36" s="6"/>
      <c r="O36" s="6"/>
      <c r="P36" s="6"/>
      <c r="Q36" s="6"/>
      <c r="R36" s="6"/>
      <c r="S36" s="6">
        <v>3</v>
      </c>
    </row>
    <row r="37" spans="1:19">
      <c r="A37" t="s">
        <v>386</v>
      </c>
      <c r="B37" t="s">
        <v>438</v>
      </c>
      <c r="C37" s="6"/>
      <c r="D37" s="6">
        <v>4</v>
      </c>
      <c r="E37" s="6"/>
      <c r="F37" s="6">
        <v>1</v>
      </c>
      <c r="G37" s="6"/>
      <c r="H37" s="6">
        <v>1</v>
      </c>
      <c r="I37" s="6"/>
      <c r="J37" s="6">
        <v>2</v>
      </c>
      <c r="K37" s="6"/>
      <c r="L37" s="6"/>
      <c r="M37" s="6">
        <v>2</v>
      </c>
      <c r="N37" s="6"/>
      <c r="O37" s="6"/>
      <c r="P37" s="6">
        <v>1</v>
      </c>
      <c r="Q37" s="6"/>
      <c r="R37" s="6"/>
      <c r="S37" s="6"/>
    </row>
    <row r="38" spans="1:19">
      <c r="A38" t="s">
        <v>387</v>
      </c>
      <c r="B38" t="s">
        <v>439</v>
      </c>
      <c r="C38" s="6">
        <v>1</v>
      </c>
      <c r="D38" s="6">
        <v>3</v>
      </c>
      <c r="E38" s="6"/>
      <c r="F38" s="6">
        <v>3</v>
      </c>
      <c r="G38" s="6">
        <v>3</v>
      </c>
      <c r="H38" s="6">
        <v>3</v>
      </c>
      <c r="I38" s="6">
        <v>3</v>
      </c>
      <c r="J38" s="6">
        <v>3</v>
      </c>
      <c r="K38" s="6">
        <v>2</v>
      </c>
      <c r="L38" s="6">
        <v>3</v>
      </c>
      <c r="M38" s="6"/>
      <c r="N38" s="6"/>
      <c r="O38" s="6"/>
      <c r="P38" s="6"/>
      <c r="Q38" s="6"/>
      <c r="R38" s="6"/>
      <c r="S38" s="6">
        <v>3</v>
      </c>
    </row>
    <row r="39" spans="1:19">
      <c r="A39" t="s">
        <v>387</v>
      </c>
      <c r="B39" t="s">
        <v>440</v>
      </c>
      <c r="C39" s="6">
        <v>1</v>
      </c>
      <c r="D39" s="6">
        <v>4</v>
      </c>
      <c r="E39" s="6">
        <v>6</v>
      </c>
      <c r="F39" s="6">
        <v>1</v>
      </c>
      <c r="G39" s="6">
        <v>6</v>
      </c>
      <c r="H39" s="6">
        <v>3</v>
      </c>
      <c r="I39" s="6">
        <v>5</v>
      </c>
      <c r="J39" s="6">
        <v>3</v>
      </c>
      <c r="K39" s="6">
        <v>3</v>
      </c>
      <c r="L39" s="6">
        <v>7</v>
      </c>
      <c r="M39" s="6">
        <v>1</v>
      </c>
      <c r="N39" s="6"/>
      <c r="O39" s="6"/>
      <c r="P39" s="6">
        <v>2</v>
      </c>
      <c r="Q39" s="6">
        <v>5</v>
      </c>
      <c r="R39" s="6"/>
      <c r="S39" s="6">
        <v>3</v>
      </c>
    </row>
    <row r="40" spans="1:19">
      <c r="A40" t="s">
        <v>387</v>
      </c>
      <c r="B40" t="s">
        <v>441</v>
      </c>
      <c r="C40" s="6"/>
      <c r="D40" s="6">
        <v>2</v>
      </c>
      <c r="E40" s="6">
        <v>4</v>
      </c>
      <c r="F40" s="6">
        <v>3</v>
      </c>
      <c r="G40" s="6">
        <v>1</v>
      </c>
      <c r="H40" s="6">
        <v>2</v>
      </c>
      <c r="I40" s="6">
        <v>1</v>
      </c>
      <c r="J40" s="6">
        <v>5</v>
      </c>
      <c r="K40" s="6">
        <v>5</v>
      </c>
      <c r="L40" s="6">
        <v>8</v>
      </c>
      <c r="M40" s="6"/>
      <c r="N40" s="6"/>
      <c r="O40" s="6"/>
      <c r="P40" s="6">
        <v>1</v>
      </c>
      <c r="Q40" s="6"/>
      <c r="R40" s="6"/>
      <c r="S40" s="6">
        <v>1</v>
      </c>
    </row>
    <row r="41" spans="1:19">
      <c r="A41" t="s">
        <v>387</v>
      </c>
      <c r="B41" t="s">
        <v>442</v>
      </c>
      <c r="C41" s="6"/>
      <c r="D41" s="6">
        <v>8</v>
      </c>
      <c r="E41" s="6">
        <v>7</v>
      </c>
      <c r="F41" s="6">
        <v>4</v>
      </c>
      <c r="G41" s="6">
        <v>2</v>
      </c>
      <c r="H41" s="6">
        <v>5</v>
      </c>
      <c r="I41" s="6">
        <v>4</v>
      </c>
      <c r="J41" s="6">
        <v>8</v>
      </c>
      <c r="K41" s="6">
        <v>9</v>
      </c>
      <c r="L41" s="6">
        <v>9</v>
      </c>
      <c r="M41" s="6"/>
      <c r="N41" s="6"/>
      <c r="O41" s="6"/>
      <c r="P41" s="6">
        <v>2</v>
      </c>
      <c r="Q41" s="6"/>
      <c r="R41" s="6"/>
      <c r="S41" s="6">
        <v>1</v>
      </c>
    </row>
    <row r="42" spans="1:19">
      <c r="A42" t="s">
        <v>388</v>
      </c>
      <c r="B42" t="s">
        <v>443</v>
      </c>
      <c r="C42" s="6"/>
      <c r="D42" s="6"/>
      <c r="E42" s="6">
        <v>1</v>
      </c>
      <c r="F42" s="6"/>
      <c r="G42" s="6"/>
      <c r="H42" s="6">
        <v>3</v>
      </c>
      <c r="I42" s="6"/>
      <c r="J42" s="6">
        <v>1</v>
      </c>
      <c r="K42" s="6">
        <v>3</v>
      </c>
      <c r="L42" s="6">
        <v>3</v>
      </c>
      <c r="M42" s="6"/>
      <c r="N42" s="6"/>
      <c r="O42" s="6"/>
      <c r="P42" s="6">
        <v>1</v>
      </c>
      <c r="Q42" s="6">
        <v>1</v>
      </c>
      <c r="R42" s="6"/>
      <c r="S42" s="6">
        <v>1</v>
      </c>
    </row>
    <row r="43" spans="1:19">
      <c r="A43" t="s">
        <v>388</v>
      </c>
      <c r="B43" t="s">
        <v>444</v>
      </c>
      <c r="C43" s="6"/>
      <c r="D43" s="6">
        <v>1</v>
      </c>
      <c r="E43" s="6"/>
      <c r="F43" s="6">
        <v>3</v>
      </c>
      <c r="G43" s="6"/>
      <c r="H43" s="6">
        <v>3</v>
      </c>
      <c r="I43" s="6">
        <v>1</v>
      </c>
      <c r="J43" s="6">
        <v>2</v>
      </c>
      <c r="K43" s="6">
        <v>3</v>
      </c>
      <c r="L43" s="6">
        <v>8</v>
      </c>
      <c r="M43" s="6">
        <v>8</v>
      </c>
      <c r="N43" s="6"/>
      <c r="O43" s="6"/>
      <c r="P43" s="6">
        <v>2</v>
      </c>
      <c r="Q43" s="6">
        <v>1</v>
      </c>
      <c r="R43" s="6"/>
      <c r="S43" s="6">
        <v>1</v>
      </c>
    </row>
    <row r="44" spans="1:19">
      <c r="A44" t="s">
        <v>388</v>
      </c>
      <c r="B44" t="s">
        <v>445</v>
      </c>
      <c r="C44" s="6"/>
      <c r="D44" s="6">
        <v>2</v>
      </c>
      <c r="E44" s="6"/>
      <c r="F44" s="6">
        <v>5</v>
      </c>
      <c r="G44" s="6"/>
      <c r="H44" s="6">
        <v>2</v>
      </c>
      <c r="I44" s="6"/>
      <c r="J44" s="6">
        <v>2</v>
      </c>
      <c r="K44" s="6">
        <v>4</v>
      </c>
      <c r="L44" s="6">
        <v>7</v>
      </c>
      <c r="M44" s="6"/>
      <c r="N44" s="6"/>
      <c r="O44" s="6"/>
      <c r="P44" s="6">
        <v>2</v>
      </c>
      <c r="Q44" s="6"/>
      <c r="R44" s="6"/>
      <c r="S44" s="6"/>
    </row>
    <row r="45" spans="1:19">
      <c r="A45" t="s">
        <v>388</v>
      </c>
      <c r="B45" t="s">
        <v>446</v>
      </c>
      <c r="C45" s="6">
        <v>1</v>
      </c>
      <c r="D45" s="6">
        <v>4</v>
      </c>
      <c r="E45" s="6">
        <v>2</v>
      </c>
      <c r="F45" s="6">
        <v>6</v>
      </c>
      <c r="G45" s="6">
        <v>1</v>
      </c>
      <c r="H45" s="6">
        <v>4</v>
      </c>
      <c r="I45" s="6"/>
      <c r="J45" s="6">
        <v>4</v>
      </c>
      <c r="K45" s="6">
        <v>4</v>
      </c>
      <c r="L45" s="6">
        <v>11</v>
      </c>
      <c r="M45" s="6">
        <v>1</v>
      </c>
      <c r="N45" s="6"/>
      <c r="O45" s="6"/>
      <c r="P45" s="6"/>
      <c r="Q45" s="6"/>
      <c r="R45" s="6"/>
      <c r="S45" s="6"/>
    </row>
    <row r="46" spans="1:19">
      <c r="A46" t="s">
        <v>389</v>
      </c>
      <c r="B46" t="s">
        <v>447</v>
      </c>
      <c r="C46" s="6">
        <v>2</v>
      </c>
      <c r="D46" s="6"/>
      <c r="E46" s="6"/>
      <c r="F46" s="6">
        <v>3</v>
      </c>
      <c r="G46" s="6">
        <v>2</v>
      </c>
      <c r="H46" s="6">
        <v>3</v>
      </c>
      <c r="I46" s="6">
        <v>3</v>
      </c>
      <c r="J46" s="6"/>
      <c r="K46" s="6"/>
      <c r="L46" s="6">
        <v>3</v>
      </c>
      <c r="M46" s="6"/>
      <c r="N46" s="6">
        <v>3</v>
      </c>
      <c r="O46" s="6"/>
      <c r="P46" s="6">
        <v>1</v>
      </c>
      <c r="Q46" s="6"/>
      <c r="R46" s="6"/>
      <c r="S46" s="6">
        <v>3</v>
      </c>
    </row>
    <row r="47" spans="1:19">
      <c r="A47" t="s">
        <v>389</v>
      </c>
      <c r="B47" t="s">
        <v>448</v>
      </c>
      <c r="C47" s="6">
        <v>3</v>
      </c>
      <c r="D47" s="6">
        <v>3</v>
      </c>
      <c r="E47" s="6">
        <v>2</v>
      </c>
      <c r="F47" s="6">
        <v>10</v>
      </c>
      <c r="G47" s="6">
        <v>3</v>
      </c>
      <c r="H47" s="6">
        <v>14</v>
      </c>
      <c r="I47" s="6">
        <v>4</v>
      </c>
      <c r="J47" s="6">
        <v>1</v>
      </c>
      <c r="K47" s="6"/>
      <c r="L47" s="6">
        <v>15</v>
      </c>
      <c r="M47" s="6">
        <v>2</v>
      </c>
      <c r="N47" s="6">
        <v>2</v>
      </c>
      <c r="O47" s="6"/>
      <c r="P47" s="6">
        <v>5</v>
      </c>
      <c r="Q47" s="6"/>
      <c r="R47" s="6"/>
      <c r="S47" s="6">
        <v>8</v>
      </c>
    </row>
    <row r="48" spans="1:19">
      <c r="A48" t="s">
        <v>389</v>
      </c>
      <c r="B48" t="s">
        <v>449</v>
      </c>
      <c r="C48" s="6"/>
      <c r="D48" s="6"/>
      <c r="E48" s="6">
        <v>1</v>
      </c>
      <c r="F48" s="6">
        <v>7</v>
      </c>
      <c r="G48" s="6"/>
      <c r="H48" s="6">
        <v>7</v>
      </c>
      <c r="I48" s="6"/>
      <c r="J48" s="6"/>
      <c r="K48" s="6">
        <v>1</v>
      </c>
      <c r="L48" s="6">
        <v>10</v>
      </c>
      <c r="M48" s="6">
        <v>1</v>
      </c>
      <c r="N48" s="6"/>
      <c r="O48" s="6"/>
      <c r="P48" s="6"/>
      <c r="Q48" s="6">
        <v>1</v>
      </c>
      <c r="R48" s="6"/>
      <c r="S48" s="6"/>
    </row>
    <row r="49" spans="1:19">
      <c r="A49" t="s">
        <v>389</v>
      </c>
      <c r="B49" t="s">
        <v>450</v>
      </c>
      <c r="C49" s="6"/>
      <c r="D49" s="6">
        <v>2</v>
      </c>
      <c r="E49" s="6"/>
      <c r="F49" s="6">
        <v>7</v>
      </c>
      <c r="G49" s="6"/>
      <c r="H49" s="6">
        <v>3</v>
      </c>
      <c r="I49" s="6"/>
      <c r="J49" s="6"/>
      <c r="K49" s="6"/>
      <c r="L49" s="6">
        <v>12</v>
      </c>
      <c r="M49" s="6"/>
      <c r="N49" s="6"/>
      <c r="O49" s="6"/>
      <c r="P49" s="6">
        <v>1</v>
      </c>
      <c r="Q49" s="6"/>
      <c r="R49" s="6"/>
      <c r="S49" s="6"/>
    </row>
    <row r="50" spans="1:19">
      <c r="A50" t="s">
        <v>390</v>
      </c>
      <c r="B50" t="s">
        <v>451</v>
      </c>
      <c r="C50" s="6">
        <v>1</v>
      </c>
      <c r="D50" s="6"/>
      <c r="E50" s="6"/>
      <c r="F50" s="6">
        <v>3</v>
      </c>
      <c r="G50" s="6">
        <v>3</v>
      </c>
      <c r="H50" s="6">
        <v>3</v>
      </c>
      <c r="I50" s="6">
        <v>3</v>
      </c>
      <c r="J50" s="6">
        <v>3</v>
      </c>
      <c r="K50" s="6">
        <v>3</v>
      </c>
      <c r="L50" s="6">
        <v>3</v>
      </c>
      <c r="M50" s="6"/>
      <c r="N50" s="6"/>
      <c r="O50" s="6">
        <v>3</v>
      </c>
      <c r="P50" s="6"/>
      <c r="Q50" s="6">
        <v>1</v>
      </c>
      <c r="R50" s="6"/>
      <c r="S50" s="6">
        <v>2</v>
      </c>
    </row>
    <row r="51" spans="1:19">
      <c r="A51" t="s">
        <v>390</v>
      </c>
      <c r="B51" t="s">
        <v>452</v>
      </c>
      <c r="C51" s="6">
        <v>2</v>
      </c>
      <c r="D51" s="6"/>
      <c r="E51" s="6"/>
      <c r="F51" s="6">
        <v>2</v>
      </c>
      <c r="G51" s="6">
        <v>7</v>
      </c>
      <c r="H51" s="6">
        <v>10</v>
      </c>
      <c r="I51" s="6">
        <v>11</v>
      </c>
      <c r="J51" s="6">
        <v>7</v>
      </c>
      <c r="K51" s="6">
        <v>9</v>
      </c>
      <c r="L51" s="6">
        <v>10</v>
      </c>
      <c r="M51" s="6"/>
      <c r="N51" s="6"/>
      <c r="O51" s="6">
        <v>4</v>
      </c>
      <c r="P51" s="6"/>
      <c r="Q51" s="6">
        <v>2</v>
      </c>
      <c r="R51" s="6"/>
      <c r="S51" s="6">
        <v>4</v>
      </c>
    </row>
    <row r="52" spans="1:19">
      <c r="A52" t="s">
        <v>390</v>
      </c>
      <c r="B52" t="s">
        <v>453</v>
      </c>
      <c r="C52" s="6"/>
      <c r="D52" s="6"/>
      <c r="E52" s="6"/>
      <c r="F52" s="6">
        <v>1</v>
      </c>
      <c r="G52" s="6">
        <v>2</v>
      </c>
      <c r="H52" s="6">
        <v>1</v>
      </c>
      <c r="I52" s="6">
        <v>2</v>
      </c>
      <c r="J52" s="6">
        <v>3</v>
      </c>
      <c r="K52" s="6">
        <v>7</v>
      </c>
      <c r="L52" s="6">
        <v>3</v>
      </c>
      <c r="M52" s="6"/>
      <c r="N52" s="6"/>
      <c r="O52" s="6"/>
      <c r="P52" s="6">
        <v>1</v>
      </c>
      <c r="Q52" s="6"/>
      <c r="R52" s="6"/>
      <c r="S52" s="6"/>
    </row>
    <row r="53" spans="1:19">
      <c r="A53" t="s">
        <v>390</v>
      </c>
      <c r="B53" t="s">
        <v>454</v>
      </c>
      <c r="C53" s="6"/>
      <c r="D53" s="6"/>
      <c r="E53" s="6"/>
      <c r="F53" s="6">
        <v>1</v>
      </c>
      <c r="G53" s="6"/>
      <c r="H53" s="6">
        <v>2</v>
      </c>
      <c r="I53" s="6"/>
      <c r="J53" s="6">
        <v>1</v>
      </c>
      <c r="K53" s="6">
        <v>4</v>
      </c>
      <c r="L53" s="6">
        <v>1</v>
      </c>
      <c r="M53" s="6"/>
      <c r="N53" s="6"/>
      <c r="O53" s="6"/>
      <c r="P53" s="6"/>
      <c r="Q53" s="6"/>
      <c r="R53" s="6"/>
      <c r="S53" s="6"/>
    </row>
    <row r="54" spans="1:19">
      <c r="A54" t="s">
        <v>391</v>
      </c>
      <c r="B54" t="s">
        <v>455</v>
      </c>
      <c r="C54" s="6">
        <v>1</v>
      </c>
      <c r="D54" s="6"/>
      <c r="E54" s="6"/>
      <c r="F54" s="6">
        <v>1</v>
      </c>
      <c r="G54" s="6"/>
      <c r="H54" s="6">
        <v>2</v>
      </c>
      <c r="I54" s="6">
        <v>3</v>
      </c>
      <c r="J54" s="6">
        <v>9</v>
      </c>
      <c r="K54" s="6">
        <v>4</v>
      </c>
      <c r="L54" s="6">
        <v>3</v>
      </c>
      <c r="M54" s="6">
        <v>1</v>
      </c>
      <c r="N54" s="6">
        <v>3</v>
      </c>
      <c r="O54" s="6">
        <v>26</v>
      </c>
      <c r="P54" s="6">
        <v>1</v>
      </c>
      <c r="Q54" s="6"/>
      <c r="R54" s="6"/>
      <c r="S54" s="6">
        <v>3</v>
      </c>
    </row>
    <row r="55" spans="1:19">
      <c r="A55" t="s">
        <v>391</v>
      </c>
      <c r="B55" t="s">
        <v>456</v>
      </c>
      <c r="C55" s="6">
        <v>4</v>
      </c>
      <c r="D55" s="6">
        <v>3</v>
      </c>
      <c r="E55" s="6">
        <v>9</v>
      </c>
      <c r="F55" s="6">
        <v>1</v>
      </c>
      <c r="G55" s="6"/>
      <c r="H55" s="6">
        <v>3</v>
      </c>
      <c r="I55" s="6">
        <v>7</v>
      </c>
      <c r="J55" s="6">
        <v>6</v>
      </c>
      <c r="K55" s="6">
        <v>3</v>
      </c>
      <c r="L55" s="6">
        <v>10</v>
      </c>
      <c r="M55" s="6">
        <v>5</v>
      </c>
      <c r="N55" s="6"/>
      <c r="O55" s="6">
        <v>2</v>
      </c>
      <c r="P55" s="6">
        <v>3</v>
      </c>
      <c r="Q55" s="6">
        <v>5</v>
      </c>
      <c r="R55" s="6"/>
      <c r="S55" s="6">
        <v>5</v>
      </c>
    </row>
    <row r="56" spans="1:19">
      <c r="A56" t="s">
        <v>391</v>
      </c>
      <c r="B56" t="s">
        <v>457</v>
      </c>
      <c r="C56" s="6">
        <v>5</v>
      </c>
      <c r="D56" s="6">
        <v>4</v>
      </c>
      <c r="E56" s="6">
        <v>3</v>
      </c>
      <c r="F56" s="6">
        <v>1</v>
      </c>
      <c r="G56" s="6"/>
      <c r="H56" s="6">
        <v>3</v>
      </c>
      <c r="I56" s="6">
        <v>5</v>
      </c>
      <c r="J56" s="6">
        <v>3</v>
      </c>
      <c r="K56" s="6"/>
      <c r="L56" s="6">
        <v>6</v>
      </c>
      <c r="M56" s="6">
        <v>3</v>
      </c>
      <c r="N56" s="6"/>
      <c r="O56" s="6"/>
      <c r="P56" s="6"/>
      <c r="Q56" s="6"/>
      <c r="R56" s="6"/>
      <c r="S56" s="6"/>
    </row>
    <row r="57" spans="1:19">
      <c r="A57" t="s">
        <v>391</v>
      </c>
      <c r="B57" t="s">
        <v>458</v>
      </c>
      <c r="C57" s="6">
        <v>1</v>
      </c>
      <c r="D57" s="6">
        <v>5</v>
      </c>
      <c r="E57" s="6">
        <v>7</v>
      </c>
      <c r="F57" s="6">
        <v>6</v>
      </c>
      <c r="G57" s="6"/>
      <c r="H57" s="6">
        <v>4</v>
      </c>
      <c r="I57" s="6">
        <v>5</v>
      </c>
      <c r="J57" s="6">
        <v>1</v>
      </c>
      <c r="K57" s="6">
        <v>1</v>
      </c>
      <c r="L57" s="6">
        <v>8</v>
      </c>
      <c r="M57" s="6">
        <v>9</v>
      </c>
      <c r="N57" s="6"/>
      <c r="O57" s="6"/>
      <c r="P57" s="6"/>
      <c r="Q57" s="6"/>
      <c r="R57" s="6">
        <v>7</v>
      </c>
      <c r="S57" s="6">
        <v>7</v>
      </c>
    </row>
    <row r="58" spans="1:19">
      <c r="A58" t="s">
        <v>392</v>
      </c>
      <c r="B58" t="s">
        <v>459</v>
      </c>
      <c r="C58" s="6">
        <v>1</v>
      </c>
      <c r="D58" s="6">
        <v>1</v>
      </c>
      <c r="E58" s="6">
        <v>1</v>
      </c>
      <c r="F58" s="6">
        <v>3</v>
      </c>
      <c r="G58" s="6">
        <v>3</v>
      </c>
      <c r="H58" s="6">
        <v>3</v>
      </c>
      <c r="I58" s="6">
        <v>3</v>
      </c>
      <c r="J58" s="6">
        <v>4</v>
      </c>
      <c r="K58" s="6">
        <v>3</v>
      </c>
      <c r="L58" s="6">
        <v>3</v>
      </c>
      <c r="M58" s="6"/>
      <c r="N58" s="6">
        <v>1</v>
      </c>
      <c r="O58" s="6">
        <v>6</v>
      </c>
      <c r="P58" s="6">
        <v>1</v>
      </c>
      <c r="Q58" s="6"/>
      <c r="R58" s="6">
        <v>1</v>
      </c>
      <c r="S58" s="6">
        <v>1</v>
      </c>
    </row>
    <row r="59" spans="1:19">
      <c r="A59" t="s">
        <v>392</v>
      </c>
      <c r="B59" t="s">
        <v>460</v>
      </c>
      <c r="C59" s="6">
        <v>5</v>
      </c>
      <c r="D59" s="6">
        <v>4</v>
      </c>
      <c r="E59" s="6">
        <v>3</v>
      </c>
      <c r="F59" s="6">
        <v>3</v>
      </c>
      <c r="G59" s="6">
        <v>5</v>
      </c>
      <c r="H59" s="6">
        <v>3</v>
      </c>
      <c r="I59" s="6">
        <v>4</v>
      </c>
      <c r="J59" s="6">
        <v>4</v>
      </c>
      <c r="K59" s="6">
        <v>2</v>
      </c>
      <c r="L59" s="6">
        <v>8</v>
      </c>
      <c r="M59" s="6">
        <v>2</v>
      </c>
      <c r="N59" s="6"/>
      <c r="O59" s="6">
        <v>4</v>
      </c>
      <c r="P59" s="6">
        <v>5</v>
      </c>
      <c r="Q59" s="6"/>
      <c r="R59" s="6"/>
      <c r="S59" s="6">
        <v>6</v>
      </c>
    </row>
    <row r="60" spans="1:19">
      <c r="A60" t="s">
        <v>392</v>
      </c>
      <c r="B60" t="s">
        <v>461</v>
      </c>
      <c r="C60" s="6">
        <v>3</v>
      </c>
      <c r="D60" s="6">
        <v>5</v>
      </c>
      <c r="E60" s="6">
        <v>2</v>
      </c>
      <c r="F60" s="6">
        <v>1</v>
      </c>
      <c r="G60" s="6">
        <v>5</v>
      </c>
      <c r="H60" s="6">
        <v>4</v>
      </c>
      <c r="I60" s="6">
        <v>2</v>
      </c>
      <c r="J60" s="6">
        <v>1</v>
      </c>
      <c r="K60" s="6"/>
      <c r="L60" s="6">
        <v>5</v>
      </c>
      <c r="M60" s="6"/>
      <c r="N60" s="6"/>
      <c r="O60" s="6"/>
      <c r="P60" s="6">
        <v>2</v>
      </c>
      <c r="Q60" s="6"/>
      <c r="R60" s="6"/>
      <c r="S60" s="6"/>
    </row>
    <row r="61" spans="1:19">
      <c r="A61" t="s">
        <v>392</v>
      </c>
      <c r="B61" t="s">
        <v>462</v>
      </c>
      <c r="C61" s="6">
        <v>3</v>
      </c>
      <c r="D61" s="6">
        <v>3</v>
      </c>
      <c r="E61" s="6">
        <v>2</v>
      </c>
      <c r="F61" s="6">
        <v>4</v>
      </c>
      <c r="G61" s="6">
        <v>5</v>
      </c>
      <c r="H61" s="6">
        <v>4</v>
      </c>
      <c r="I61" s="6">
        <v>2</v>
      </c>
      <c r="J61" s="6">
        <v>2</v>
      </c>
      <c r="K61" s="6"/>
      <c r="L61" s="6">
        <v>10</v>
      </c>
      <c r="M61" s="6"/>
      <c r="N61" s="6"/>
      <c r="O61" s="6"/>
      <c r="P61" s="6">
        <v>1</v>
      </c>
      <c r="Q61" s="6"/>
      <c r="R61" s="6"/>
      <c r="S61" s="6">
        <v>1</v>
      </c>
    </row>
    <row r="62" spans="1:19">
      <c r="A62" t="s">
        <v>393</v>
      </c>
      <c r="B62" t="s">
        <v>463</v>
      </c>
      <c r="C62" s="6">
        <v>3</v>
      </c>
      <c r="D62" s="6">
        <v>4</v>
      </c>
      <c r="E62" s="6"/>
      <c r="F62" s="6">
        <v>4</v>
      </c>
      <c r="G62" s="6">
        <v>2</v>
      </c>
      <c r="H62" s="6">
        <v>6</v>
      </c>
      <c r="I62" s="6">
        <v>4</v>
      </c>
      <c r="J62" s="6">
        <v>3</v>
      </c>
      <c r="K62" s="6">
        <v>5</v>
      </c>
      <c r="L62" s="6">
        <v>2</v>
      </c>
      <c r="M62" s="6">
        <v>1</v>
      </c>
      <c r="N62" s="6">
        <v>3</v>
      </c>
      <c r="O62" s="6"/>
      <c r="P62" s="6"/>
      <c r="Q62" s="6"/>
      <c r="R62" s="6"/>
      <c r="S62" s="6">
        <v>4</v>
      </c>
    </row>
    <row r="63" spans="1:19">
      <c r="A63" t="s">
        <v>393</v>
      </c>
      <c r="B63" t="s">
        <v>464</v>
      </c>
      <c r="C63" s="6">
        <v>6</v>
      </c>
      <c r="D63" s="6">
        <v>7</v>
      </c>
      <c r="E63" s="6"/>
      <c r="F63" s="6">
        <v>7</v>
      </c>
      <c r="G63" s="6">
        <v>2</v>
      </c>
      <c r="H63" s="6">
        <v>7</v>
      </c>
      <c r="I63" s="6">
        <v>11</v>
      </c>
      <c r="J63" s="6">
        <v>8</v>
      </c>
      <c r="K63" s="6">
        <v>7</v>
      </c>
      <c r="L63" s="6">
        <v>11</v>
      </c>
      <c r="M63" s="6">
        <v>4</v>
      </c>
      <c r="N63" s="6"/>
      <c r="O63" s="6"/>
      <c r="P63" s="6">
        <v>1</v>
      </c>
      <c r="Q63" s="6">
        <v>2</v>
      </c>
      <c r="R63" s="6">
        <v>1</v>
      </c>
      <c r="S63" s="6">
        <v>10</v>
      </c>
    </row>
    <row r="64" spans="1:19">
      <c r="A64" t="s">
        <v>393</v>
      </c>
      <c r="B64" t="s">
        <v>465</v>
      </c>
      <c r="C64" s="6"/>
      <c r="D64" s="6">
        <v>3</v>
      </c>
      <c r="E64" s="6">
        <v>1</v>
      </c>
      <c r="F64" s="6">
        <v>1</v>
      </c>
      <c r="G64" s="6"/>
      <c r="H64" s="6">
        <v>3</v>
      </c>
      <c r="I64" s="6">
        <v>3</v>
      </c>
      <c r="J64" s="6">
        <v>7</v>
      </c>
      <c r="K64" s="6">
        <v>7</v>
      </c>
      <c r="L64" s="6">
        <v>13</v>
      </c>
      <c r="M64" s="6"/>
      <c r="N64" s="6"/>
      <c r="O64" s="6"/>
      <c r="P64" s="6">
        <v>1</v>
      </c>
      <c r="Q64" s="6"/>
      <c r="R64" s="6">
        <v>2</v>
      </c>
      <c r="S64" s="6">
        <v>6</v>
      </c>
    </row>
    <row r="65" spans="1:19">
      <c r="A65" t="s">
        <v>393</v>
      </c>
      <c r="B65" t="s">
        <v>466</v>
      </c>
      <c r="C65" s="6">
        <v>3</v>
      </c>
      <c r="D65" s="6">
        <v>4</v>
      </c>
      <c r="E65" s="6"/>
      <c r="F65" s="6">
        <v>5</v>
      </c>
      <c r="G65" s="6">
        <v>2</v>
      </c>
      <c r="H65" s="6">
        <v>5</v>
      </c>
      <c r="I65" s="6">
        <v>8</v>
      </c>
      <c r="J65" s="6">
        <v>2</v>
      </c>
      <c r="K65" s="6">
        <v>10</v>
      </c>
      <c r="L65" s="6">
        <v>17</v>
      </c>
      <c r="M65" s="6"/>
      <c r="N65" s="6"/>
      <c r="O65" s="6"/>
      <c r="P65" s="6">
        <v>3</v>
      </c>
      <c r="Q65" s="6"/>
      <c r="R65" s="6"/>
      <c r="S65" s="6">
        <v>4</v>
      </c>
    </row>
    <row r="66" spans="1:19">
      <c r="A66" t="s">
        <v>394</v>
      </c>
      <c r="B66" t="s">
        <v>467</v>
      </c>
      <c r="C66" s="6">
        <v>2</v>
      </c>
      <c r="D66" s="6">
        <v>1</v>
      </c>
      <c r="E66" s="6"/>
      <c r="F66" s="6">
        <v>3</v>
      </c>
      <c r="G66" s="6"/>
      <c r="H66" s="6">
        <v>4</v>
      </c>
      <c r="I66" s="6">
        <v>7</v>
      </c>
      <c r="J66" s="6">
        <v>3</v>
      </c>
      <c r="K66" s="6">
        <v>1</v>
      </c>
      <c r="L66" s="6">
        <v>27</v>
      </c>
      <c r="M66" s="6">
        <v>1</v>
      </c>
      <c r="N66" s="6">
        <v>2</v>
      </c>
      <c r="O66" s="6">
        <v>8</v>
      </c>
      <c r="P66" s="6">
        <v>5</v>
      </c>
      <c r="Q66" s="6">
        <v>2</v>
      </c>
      <c r="R66" s="6">
        <v>2</v>
      </c>
      <c r="S66" s="6">
        <v>16</v>
      </c>
    </row>
    <row r="67" spans="1:19">
      <c r="A67" t="s">
        <v>394</v>
      </c>
      <c r="B67" t="s">
        <v>468</v>
      </c>
      <c r="C67" s="6">
        <v>3</v>
      </c>
      <c r="D67" s="6">
        <v>3</v>
      </c>
      <c r="E67" s="6">
        <v>6</v>
      </c>
      <c r="F67" s="6">
        <v>4</v>
      </c>
      <c r="G67" s="6"/>
      <c r="H67" s="6">
        <v>3</v>
      </c>
      <c r="I67" s="6">
        <v>10</v>
      </c>
      <c r="J67" s="6">
        <v>4</v>
      </c>
      <c r="K67" s="6">
        <v>3</v>
      </c>
      <c r="L67" s="6">
        <v>17</v>
      </c>
      <c r="M67" s="6">
        <v>10</v>
      </c>
      <c r="N67" s="6">
        <v>25</v>
      </c>
      <c r="O67" s="6">
        <v>6</v>
      </c>
      <c r="P67" s="6">
        <v>4</v>
      </c>
      <c r="Q67" s="6">
        <v>1</v>
      </c>
      <c r="R67" s="6">
        <v>4</v>
      </c>
      <c r="S67" s="6">
        <v>6</v>
      </c>
    </row>
    <row r="68" spans="1:19">
      <c r="A68" t="s">
        <v>394</v>
      </c>
      <c r="B68" t="s">
        <v>469</v>
      </c>
      <c r="C68" s="6"/>
      <c r="D68" s="6"/>
      <c r="E68" s="6">
        <v>2</v>
      </c>
      <c r="F68" s="6"/>
      <c r="G68" s="6"/>
      <c r="H68" s="6">
        <v>2</v>
      </c>
      <c r="I68" s="6">
        <v>3</v>
      </c>
      <c r="J68" s="6">
        <v>1</v>
      </c>
      <c r="K68" s="6">
        <v>1</v>
      </c>
      <c r="L68" s="6">
        <v>2</v>
      </c>
      <c r="M68" s="6">
        <v>13</v>
      </c>
      <c r="N68" s="6">
        <v>4</v>
      </c>
      <c r="O68" s="6"/>
      <c r="P68" s="6">
        <v>3</v>
      </c>
      <c r="Q68" s="6"/>
      <c r="R68" s="6">
        <v>6</v>
      </c>
      <c r="S68" s="6">
        <v>4</v>
      </c>
    </row>
    <row r="69" spans="1:19">
      <c r="A69" t="s">
        <v>394</v>
      </c>
      <c r="B69" t="s">
        <v>470</v>
      </c>
      <c r="C69" s="6"/>
      <c r="D69" s="6"/>
      <c r="E69" s="6"/>
      <c r="F69" s="6"/>
      <c r="G69" s="6">
        <v>1</v>
      </c>
      <c r="H69" s="6"/>
      <c r="I69" s="6">
        <v>1</v>
      </c>
      <c r="J69" s="6">
        <v>2</v>
      </c>
      <c r="K69" s="6">
        <v>1</v>
      </c>
      <c r="L69" s="6"/>
      <c r="M69" s="6"/>
      <c r="N69" s="6"/>
      <c r="O69" s="6"/>
      <c r="P69" s="6">
        <v>1</v>
      </c>
      <c r="Q69" s="6"/>
      <c r="R69" s="6">
        <v>4</v>
      </c>
      <c r="S69" s="6">
        <v>1</v>
      </c>
    </row>
    <row r="70" spans="1:19">
      <c r="A70" t="s">
        <v>395</v>
      </c>
      <c r="B70" t="s">
        <v>471</v>
      </c>
      <c r="C70" s="6">
        <v>3</v>
      </c>
      <c r="D70" s="6">
        <v>3</v>
      </c>
      <c r="E70" s="6"/>
      <c r="F70" s="6">
        <v>3</v>
      </c>
      <c r="G70" s="6">
        <v>3</v>
      </c>
      <c r="H70" s="6">
        <v>2</v>
      </c>
      <c r="I70" s="6">
        <v>3</v>
      </c>
      <c r="J70" s="6"/>
      <c r="K70" s="6">
        <v>1</v>
      </c>
      <c r="L70" s="6">
        <v>3</v>
      </c>
      <c r="M70" s="6"/>
      <c r="N70" s="6">
        <v>3</v>
      </c>
      <c r="O70" s="6"/>
      <c r="P70" s="6"/>
      <c r="Q70" s="6"/>
      <c r="R70" s="6">
        <v>2</v>
      </c>
      <c r="S70" s="6">
        <v>3</v>
      </c>
    </row>
    <row r="71" spans="1:19">
      <c r="A71" t="s">
        <v>395</v>
      </c>
      <c r="B71" t="s">
        <v>472</v>
      </c>
      <c r="C71" s="6">
        <v>2</v>
      </c>
      <c r="D71" s="6">
        <v>1</v>
      </c>
      <c r="E71" s="6"/>
      <c r="F71" s="6">
        <v>2</v>
      </c>
      <c r="G71" s="6">
        <v>6</v>
      </c>
      <c r="H71" s="6">
        <v>11</v>
      </c>
      <c r="I71" s="6">
        <v>6</v>
      </c>
      <c r="J71" s="6">
        <v>7</v>
      </c>
      <c r="K71" s="6"/>
      <c r="L71" s="6">
        <v>22</v>
      </c>
      <c r="M71" s="6"/>
      <c r="N71" s="6"/>
      <c r="O71" s="6"/>
      <c r="P71" s="6">
        <v>2</v>
      </c>
      <c r="Q71" s="6"/>
      <c r="R71" s="6"/>
      <c r="S71" s="6">
        <v>14</v>
      </c>
    </row>
    <row r="72" spans="1:19">
      <c r="A72" t="s">
        <v>395</v>
      </c>
      <c r="B72" t="s">
        <v>473</v>
      </c>
      <c r="C72" s="6">
        <v>1</v>
      </c>
      <c r="D72" s="6"/>
      <c r="E72" s="6"/>
      <c r="F72" s="6"/>
      <c r="G72" s="6"/>
      <c r="H72" s="6">
        <v>9</v>
      </c>
      <c r="I72" s="6"/>
      <c r="J72" s="6">
        <v>2</v>
      </c>
      <c r="K72" s="6"/>
      <c r="L72" s="6">
        <v>7</v>
      </c>
      <c r="M72" s="6"/>
      <c r="N72" s="6"/>
      <c r="O72" s="6"/>
      <c r="P72" s="6">
        <v>4</v>
      </c>
      <c r="Q72" s="6"/>
      <c r="R72" s="6"/>
      <c r="S72" s="6">
        <v>5</v>
      </c>
    </row>
    <row r="73" spans="1:19">
      <c r="A73" t="s">
        <v>395</v>
      </c>
      <c r="B73" t="s">
        <v>474</v>
      </c>
      <c r="C73" s="6">
        <v>1</v>
      </c>
      <c r="D73" s="6">
        <v>2</v>
      </c>
      <c r="E73" s="6"/>
      <c r="F73" s="6"/>
      <c r="G73" s="6">
        <v>6</v>
      </c>
      <c r="H73" s="6">
        <v>12</v>
      </c>
      <c r="I73" s="6">
        <v>1</v>
      </c>
      <c r="J73" s="6"/>
      <c r="K73" s="6"/>
      <c r="L73" s="6">
        <v>2</v>
      </c>
      <c r="M73" s="6"/>
      <c r="N73" s="6"/>
      <c r="O73" s="6"/>
      <c r="P73" s="6">
        <v>6</v>
      </c>
      <c r="Q73" s="6"/>
      <c r="R73" s="6"/>
      <c r="S73" s="6">
        <v>1</v>
      </c>
    </row>
    <row r="74" spans="1:19">
      <c r="A74" t="s">
        <v>396</v>
      </c>
      <c r="B74" t="s">
        <v>475</v>
      </c>
      <c r="C74" s="6">
        <v>3</v>
      </c>
      <c r="D74" s="6">
        <v>3</v>
      </c>
      <c r="E74" s="6">
        <v>3</v>
      </c>
      <c r="F74" s="6">
        <v>1</v>
      </c>
      <c r="G74" s="6">
        <v>1</v>
      </c>
      <c r="H74" s="6">
        <v>3</v>
      </c>
      <c r="I74" s="6">
        <v>3</v>
      </c>
      <c r="J74" s="6">
        <v>3</v>
      </c>
      <c r="K74" s="6">
        <v>3</v>
      </c>
      <c r="L74" s="6">
        <v>2</v>
      </c>
      <c r="M74" s="6">
        <v>2</v>
      </c>
      <c r="N74" s="6">
        <v>3</v>
      </c>
      <c r="O74" s="6">
        <v>1</v>
      </c>
      <c r="P74" s="6"/>
      <c r="Q74" s="6">
        <v>2</v>
      </c>
      <c r="R74" s="6"/>
      <c r="S74" s="6">
        <v>2</v>
      </c>
    </row>
    <row r="75" spans="1:19">
      <c r="A75" t="s">
        <v>396</v>
      </c>
      <c r="B75" t="s">
        <v>476</v>
      </c>
      <c r="C75" s="6">
        <v>13</v>
      </c>
      <c r="D75" s="6">
        <v>6</v>
      </c>
      <c r="E75" s="6">
        <v>8</v>
      </c>
      <c r="F75" s="6">
        <v>3</v>
      </c>
      <c r="G75" s="6">
        <v>12</v>
      </c>
      <c r="H75" s="6">
        <v>7</v>
      </c>
      <c r="I75" s="6">
        <v>9</v>
      </c>
      <c r="J75" s="6">
        <v>6</v>
      </c>
      <c r="K75" s="6">
        <v>4</v>
      </c>
      <c r="L75" s="6">
        <v>8</v>
      </c>
      <c r="M75" s="6">
        <v>1</v>
      </c>
      <c r="N75" s="6"/>
      <c r="O75" s="6"/>
      <c r="P75" s="6">
        <v>2</v>
      </c>
      <c r="Q75" s="6">
        <v>3</v>
      </c>
      <c r="R75" s="6">
        <v>4</v>
      </c>
      <c r="S75" s="6">
        <v>6</v>
      </c>
    </row>
    <row r="76" spans="1:19">
      <c r="A76" t="s">
        <v>396</v>
      </c>
      <c r="B76" t="s">
        <v>477</v>
      </c>
      <c r="C76" s="6">
        <v>2</v>
      </c>
      <c r="D76" s="6">
        <v>3</v>
      </c>
      <c r="E76" s="6">
        <v>2</v>
      </c>
      <c r="F76" s="6"/>
      <c r="G76" s="6"/>
      <c r="H76" s="6">
        <v>2</v>
      </c>
      <c r="I76" s="6">
        <v>4</v>
      </c>
      <c r="J76" s="6">
        <v>4</v>
      </c>
      <c r="K76" s="6">
        <v>2</v>
      </c>
      <c r="L76" s="6">
        <v>7</v>
      </c>
      <c r="M76" s="6"/>
      <c r="N76" s="6"/>
      <c r="O76" s="6"/>
      <c r="P76" s="6">
        <v>1</v>
      </c>
      <c r="Q76" s="6"/>
      <c r="R76" s="6"/>
      <c r="S76" s="6">
        <v>2</v>
      </c>
    </row>
    <row r="77" spans="1:19">
      <c r="A77" t="s">
        <v>396</v>
      </c>
      <c r="B77" t="s">
        <v>478</v>
      </c>
      <c r="C77" s="6"/>
      <c r="D77" s="6">
        <v>10</v>
      </c>
      <c r="E77" s="6">
        <v>4</v>
      </c>
      <c r="F77" s="6"/>
      <c r="G77" s="6">
        <v>1</v>
      </c>
      <c r="H77" s="6">
        <v>8</v>
      </c>
      <c r="I77" s="6">
        <v>7</v>
      </c>
      <c r="J77" s="6">
        <v>10</v>
      </c>
      <c r="K77" s="6">
        <v>9</v>
      </c>
      <c r="L77" s="6">
        <v>10</v>
      </c>
      <c r="M77" s="6">
        <v>1</v>
      </c>
      <c r="N77" s="6">
        <v>1</v>
      </c>
      <c r="O77" s="6"/>
      <c r="P77" s="6">
        <v>3</v>
      </c>
      <c r="Q77" s="6"/>
      <c r="R77" s="6">
        <v>1</v>
      </c>
      <c r="S77" s="6">
        <v>8</v>
      </c>
    </row>
    <row r="78" spans="1:19">
      <c r="A78" t="s">
        <v>397</v>
      </c>
      <c r="B78" t="s">
        <v>479</v>
      </c>
      <c r="C78" s="6">
        <v>1</v>
      </c>
      <c r="D78" s="6">
        <v>3</v>
      </c>
      <c r="E78" s="6"/>
      <c r="F78" s="6">
        <v>3</v>
      </c>
      <c r="G78" s="6">
        <v>2</v>
      </c>
      <c r="H78" s="6">
        <v>3</v>
      </c>
      <c r="I78" s="6">
        <v>3</v>
      </c>
      <c r="J78" s="6">
        <v>3</v>
      </c>
      <c r="K78" s="6">
        <v>1</v>
      </c>
      <c r="L78" s="6">
        <v>2</v>
      </c>
      <c r="M78" s="6"/>
      <c r="N78" s="6">
        <v>3</v>
      </c>
      <c r="O78" s="6">
        <v>1</v>
      </c>
      <c r="P78" s="6">
        <v>2</v>
      </c>
      <c r="Q78" s="6">
        <v>1</v>
      </c>
      <c r="R78" s="6"/>
      <c r="S78" s="6">
        <v>2</v>
      </c>
    </row>
    <row r="79" spans="1:19">
      <c r="A79" t="s">
        <v>397</v>
      </c>
      <c r="B79" t="s">
        <v>480</v>
      </c>
      <c r="C79" s="6">
        <v>3</v>
      </c>
      <c r="D79" s="6">
        <v>6</v>
      </c>
      <c r="E79" s="6">
        <v>7</v>
      </c>
      <c r="F79" s="6">
        <v>5</v>
      </c>
      <c r="G79" s="6">
        <v>9</v>
      </c>
      <c r="H79" s="6">
        <v>5</v>
      </c>
      <c r="I79" s="6">
        <v>6</v>
      </c>
      <c r="J79" s="6">
        <v>4</v>
      </c>
      <c r="K79" s="6">
        <v>4</v>
      </c>
      <c r="L79" s="6">
        <v>8</v>
      </c>
      <c r="M79" s="6"/>
      <c r="N79" s="6"/>
      <c r="O79" s="6"/>
      <c r="P79" s="6">
        <v>5</v>
      </c>
      <c r="Q79" s="6">
        <v>7</v>
      </c>
      <c r="R79" s="6">
        <v>2</v>
      </c>
      <c r="S79" s="6">
        <v>6</v>
      </c>
    </row>
    <row r="80" spans="1:19">
      <c r="A80" t="s">
        <v>397</v>
      </c>
      <c r="B80" t="s">
        <v>481</v>
      </c>
      <c r="C80" s="6"/>
      <c r="D80" s="6">
        <v>7</v>
      </c>
      <c r="E80" s="6"/>
      <c r="F80" s="6"/>
      <c r="G80" s="6"/>
      <c r="H80" s="6">
        <v>7</v>
      </c>
      <c r="I80" s="6">
        <v>5</v>
      </c>
      <c r="J80" s="6">
        <v>1</v>
      </c>
      <c r="K80" s="6">
        <v>3</v>
      </c>
      <c r="L80" s="6">
        <v>8</v>
      </c>
      <c r="M80" s="6"/>
      <c r="N80" s="6"/>
      <c r="O80" s="6"/>
      <c r="P80" s="6">
        <v>5</v>
      </c>
      <c r="Q80" s="6">
        <v>2</v>
      </c>
      <c r="R80" s="6"/>
      <c r="S80" s="6">
        <v>5</v>
      </c>
    </row>
    <row r="81" spans="1:19">
      <c r="A81" t="s">
        <v>397</v>
      </c>
      <c r="B81" t="s">
        <v>482</v>
      </c>
      <c r="C81" s="6"/>
      <c r="D81" s="6">
        <v>10</v>
      </c>
      <c r="E81" s="6">
        <v>3</v>
      </c>
      <c r="F81" s="6"/>
      <c r="G81" s="6">
        <v>1</v>
      </c>
      <c r="H81" s="6">
        <v>5</v>
      </c>
      <c r="I81" s="6">
        <v>2</v>
      </c>
      <c r="J81" s="6">
        <v>1</v>
      </c>
      <c r="K81" s="6">
        <v>3</v>
      </c>
      <c r="L81" s="6">
        <v>10</v>
      </c>
      <c r="M81" s="6"/>
      <c r="N81" s="6"/>
      <c r="O81" s="6"/>
      <c r="P81" s="6">
        <v>2</v>
      </c>
      <c r="Q81" s="6"/>
      <c r="R81" s="6"/>
      <c r="S81" s="6">
        <v>4</v>
      </c>
    </row>
    <row r="82" spans="1:19">
      <c r="A82" t="s">
        <v>398</v>
      </c>
      <c r="B82" t="s">
        <v>483</v>
      </c>
      <c r="C82" s="6">
        <v>3</v>
      </c>
      <c r="D82" s="6">
        <v>7</v>
      </c>
      <c r="E82" s="6">
        <v>3</v>
      </c>
      <c r="F82" s="6">
        <v>2</v>
      </c>
      <c r="G82" s="6"/>
      <c r="H82" s="6">
        <v>1</v>
      </c>
      <c r="I82" s="6">
        <v>4</v>
      </c>
      <c r="J82" s="6">
        <v>3</v>
      </c>
      <c r="K82" s="6">
        <v>3</v>
      </c>
      <c r="L82" s="6">
        <v>2</v>
      </c>
      <c r="M82" s="6">
        <v>5</v>
      </c>
      <c r="N82" s="6">
        <v>8</v>
      </c>
      <c r="O82" s="6">
        <v>28</v>
      </c>
      <c r="P82" s="6">
        <v>1</v>
      </c>
      <c r="Q82" s="6"/>
      <c r="R82" s="6"/>
      <c r="S82" s="6">
        <v>3</v>
      </c>
    </row>
    <row r="83" spans="1:19">
      <c r="A83" t="s">
        <v>398</v>
      </c>
      <c r="B83" t="s">
        <v>484</v>
      </c>
      <c r="C83" s="6">
        <v>7</v>
      </c>
      <c r="D83" s="6">
        <v>13</v>
      </c>
      <c r="E83" s="6">
        <v>26</v>
      </c>
      <c r="F83" s="6">
        <v>4</v>
      </c>
      <c r="G83" s="6">
        <v>3</v>
      </c>
      <c r="H83" s="6">
        <v>3</v>
      </c>
      <c r="I83" s="6">
        <v>8</v>
      </c>
      <c r="J83" s="6">
        <v>3</v>
      </c>
      <c r="K83" s="6">
        <v>3</v>
      </c>
      <c r="L83" s="6">
        <v>12</v>
      </c>
      <c r="M83" s="6">
        <v>9</v>
      </c>
      <c r="N83" s="6">
        <v>2</v>
      </c>
      <c r="O83" s="6">
        <v>3</v>
      </c>
      <c r="P83" s="6">
        <v>6</v>
      </c>
      <c r="Q83" s="6">
        <v>2</v>
      </c>
      <c r="R83" s="6">
        <v>3</v>
      </c>
      <c r="S83" s="6">
        <v>3</v>
      </c>
    </row>
    <row r="84" spans="1:19">
      <c r="A84" t="s">
        <v>398</v>
      </c>
      <c r="B84" t="s">
        <v>485</v>
      </c>
      <c r="C84" s="6">
        <v>2</v>
      </c>
      <c r="D84" s="6">
        <v>4</v>
      </c>
      <c r="E84" s="6">
        <v>7</v>
      </c>
      <c r="F84" s="6"/>
      <c r="G84" s="6"/>
      <c r="H84" s="6">
        <v>1</v>
      </c>
      <c r="I84" s="6"/>
      <c r="J84" s="6">
        <v>2</v>
      </c>
      <c r="K84" s="6">
        <v>1</v>
      </c>
      <c r="L84" s="6">
        <v>5</v>
      </c>
      <c r="M84" s="6">
        <v>3</v>
      </c>
      <c r="N84" s="6"/>
      <c r="O84" s="6"/>
      <c r="P84" s="6">
        <v>2</v>
      </c>
      <c r="Q84" s="6"/>
      <c r="R84" s="6"/>
      <c r="S84" s="6">
        <v>4</v>
      </c>
    </row>
    <row r="85" spans="1:19">
      <c r="A85" t="s">
        <v>398</v>
      </c>
      <c r="B85" t="s">
        <v>486</v>
      </c>
      <c r="C85" s="6"/>
      <c r="D85" s="6">
        <v>6</v>
      </c>
      <c r="E85" s="6">
        <v>15</v>
      </c>
      <c r="F85" s="6">
        <v>1</v>
      </c>
      <c r="G85" s="6"/>
      <c r="H85" s="6"/>
      <c r="I85" s="6"/>
      <c r="J85" s="6">
        <v>2</v>
      </c>
      <c r="K85" s="6">
        <v>1</v>
      </c>
      <c r="L85" s="6">
        <v>2</v>
      </c>
      <c r="M85" s="6">
        <v>1</v>
      </c>
      <c r="N85" s="6"/>
      <c r="O85" s="6">
        <v>1</v>
      </c>
      <c r="P85" s="6">
        <v>1</v>
      </c>
      <c r="Q85" s="6"/>
      <c r="R85" s="6"/>
      <c r="S85" s="6">
        <v>4</v>
      </c>
    </row>
    <row r="86" spans="1:19">
      <c r="A86" t="s">
        <v>399</v>
      </c>
      <c r="B86" t="s">
        <v>487</v>
      </c>
      <c r="C86" s="6">
        <v>2</v>
      </c>
      <c r="D86" s="6">
        <v>8</v>
      </c>
      <c r="E86" s="6">
        <v>2</v>
      </c>
      <c r="F86" s="6">
        <v>1</v>
      </c>
      <c r="G86" s="6">
        <v>3</v>
      </c>
      <c r="H86" s="6">
        <v>3</v>
      </c>
      <c r="I86" s="6">
        <v>2</v>
      </c>
      <c r="J86" s="6">
        <v>3</v>
      </c>
      <c r="K86" s="6">
        <v>3</v>
      </c>
      <c r="L86" s="6">
        <v>38</v>
      </c>
      <c r="M86" s="6"/>
      <c r="N86" s="6">
        <v>3</v>
      </c>
      <c r="O86" s="6">
        <v>5</v>
      </c>
      <c r="P86" s="6"/>
      <c r="Q86" s="6">
        <v>1</v>
      </c>
      <c r="R86" s="6">
        <v>1</v>
      </c>
      <c r="S86" s="6">
        <v>9</v>
      </c>
    </row>
    <row r="87" spans="1:19">
      <c r="A87" t="s">
        <v>399</v>
      </c>
      <c r="B87" t="s">
        <v>488</v>
      </c>
      <c r="C87" s="6">
        <v>5</v>
      </c>
      <c r="D87" s="6">
        <v>3</v>
      </c>
      <c r="E87" s="6">
        <v>3</v>
      </c>
      <c r="F87" s="6">
        <v>3</v>
      </c>
      <c r="G87" s="6">
        <v>5</v>
      </c>
      <c r="H87" s="6">
        <v>3</v>
      </c>
      <c r="I87" s="6">
        <v>6</v>
      </c>
      <c r="J87" s="6">
        <v>3</v>
      </c>
      <c r="K87" s="6">
        <v>3</v>
      </c>
      <c r="L87" s="6">
        <v>13</v>
      </c>
      <c r="M87" s="6">
        <v>4</v>
      </c>
      <c r="N87" s="6">
        <v>1</v>
      </c>
      <c r="O87" s="6">
        <v>2</v>
      </c>
      <c r="P87" s="6">
        <v>1</v>
      </c>
      <c r="Q87" s="6">
        <v>1</v>
      </c>
      <c r="R87" s="6"/>
      <c r="S87" s="6">
        <v>7</v>
      </c>
    </row>
    <row r="88" spans="1:19">
      <c r="A88" t="s">
        <v>399</v>
      </c>
      <c r="B88" t="s">
        <v>489</v>
      </c>
      <c r="C88" s="6">
        <v>3</v>
      </c>
      <c r="D88" s="6">
        <v>3</v>
      </c>
      <c r="E88" s="6">
        <v>1</v>
      </c>
      <c r="F88" s="6">
        <v>3</v>
      </c>
      <c r="G88" s="6"/>
      <c r="H88" s="6">
        <v>1</v>
      </c>
      <c r="I88" s="6">
        <v>3</v>
      </c>
      <c r="J88" s="6">
        <v>3</v>
      </c>
      <c r="K88" s="6">
        <v>2</v>
      </c>
      <c r="L88" s="6">
        <v>5</v>
      </c>
      <c r="M88" s="6"/>
      <c r="N88" s="6"/>
      <c r="O88" s="6"/>
      <c r="P88" s="6">
        <v>2</v>
      </c>
      <c r="Q88" s="6"/>
      <c r="R88" s="6">
        <v>1</v>
      </c>
      <c r="S88" s="6">
        <v>3</v>
      </c>
    </row>
    <row r="89" spans="1:19">
      <c r="A89" t="s">
        <v>399</v>
      </c>
      <c r="B89" t="s">
        <v>490</v>
      </c>
      <c r="C89" s="6">
        <v>3</v>
      </c>
      <c r="D89" s="6">
        <v>4</v>
      </c>
      <c r="E89" s="6">
        <v>5</v>
      </c>
      <c r="F89" s="6">
        <v>1</v>
      </c>
      <c r="G89" s="6"/>
      <c r="H89" s="6">
        <v>1</v>
      </c>
      <c r="I89" s="6">
        <v>1</v>
      </c>
      <c r="J89" s="6">
        <v>3</v>
      </c>
      <c r="K89" s="6">
        <v>4</v>
      </c>
      <c r="L89" s="6">
        <v>7</v>
      </c>
      <c r="M89" s="6"/>
      <c r="N89" s="6">
        <v>1</v>
      </c>
      <c r="O89" s="6">
        <v>2</v>
      </c>
      <c r="P89" s="6">
        <v>1</v>
      </c>
      <c r="Q89" s="6"/>
      <c r="R89" s="6"/>
      <c r="S89" s="6">
        <v>6</v>
      </c>
    </row>
    <row r="90" spans="1:19">
      <c r="A90" t="s">
        <v>400</v>
      </c>
      <c r="B90" t="s">
        <v>491</v>
      </c>
      <c r="C90" s="6"/>
      <c r="D90" s="6">
        <v>2</v>
      </c>
      <c r="E90" s="6"/>
      <c r="F90" s="6">
        <v>2</v>
      </c>
      <c r="G90" s="6"/>
      <c r="H90" s="6">
        <v>3</v>
      </c>
      <c r="I90" s="6"/>
      <c r="J90" s="6">
        <v>1</v>
      </c>
      <c r="K90" s="6">
        <v>2</v>
      </c>
      <c r="L90" s="6">
        <v>3</v>
      </c>
      <c r="M90" s="6"/>
      <c r="N90" s="6"/>
      <c r="O90" s="6"/>
      <c r="P90" s="6"/>
      <c r="Q90" s="6"/>
      <c r="R90" s="6"/>
      <c r="S90" s="6">
        <v>2</v>
      </c>
    </row>
    <row r="91" spans="1:19">
      <c r="A91" t="s">
        <v>400</v>
      </c>
      <c r="B91" t="s">
        <v>492</v>
      </c>
      <c r="C91" s="6"/>
      <c r="D91" s="6">
        <v>2</v>
      </c>
      <c r="E91" s="6"/>
      <c r="F91" s="6">
        <v>3</v>
      </c>
      <c r="G91" s="6"/>
      <c r="H91" s="6">
        <v>1</v>
      </c>
      <c r="I91" s="6">
        <v>3</v>
      </c>
      <c r="J91" s="6">
        <v>3</v>
      </c>
      <c r="K91" s="6">
        <v>4</v>
      </c>
      <c r="L91" s="6">
        <v>6</v>
      </c>
      <c r="M91" s="6"/>
      <c r="N91" s="6"/>
      <c r="O91" s="6"/>
      <c r="P91" s="6">
        <v>3</v>
      </c>
      <c r="Q91" s="6">
        <v>1</v>
      </c>
      <c r="R91" s="6"/>
      <c r="S91" s="6">
        <v>3</v>
      </c>
    </row>
    <row r="92" spans="1:19">
      <c r="A92" t="s">
        <v>400</v>
      </c>
      <c r="B92" t="s">
        <v>493</v>
      </c>
      <c r="C92" s="6"/>
      <c r="D92" s="6">
        <v>2</v>
      </c>
      <c r="E92" s="6"/>
      <c r="F92" s="6"/>
      <c r="G92" s="6">
        <v>1</v>
      </c>
      <c r="H92" s="6">
        <v>2</v>
      </c>
      <c r="I92" s="6">
        <v>7</v>
      </c>
      <c r="J92" s="6">
        <v>3</v>
      </c>
      <c r="K92" s="6">
        <v>5</v>
      </c>
      <c r="L92" s="6">
        <v>7</v>
      </c>
      <c r="M92" s="6"/>
      <c r="N92" s="6"/>
      <c r="O92" s="6"/>
      <c r="P92" s="6">
        <v>2</v>
      </c>
      <c r="Q92" s="6"/>
      <c r="R92" s="6"/>
      <c r="S92" s="6">
        <v>1</v>
      </c>
    </row>
    <row r="93" spans="1:19">
      <c r="A93" t="s">
        <v>400</v>
      </c>
      <c r="B93" t="s">
        <v>494</v>
      </c>
      <c r="C93" s="6"/>
      <c r="D93" s="6">
        <v>2</v>
      </c>
      <c r="E93" s="6"/>
      <c r="F93" s="6">
        <v>3</v>
      </c>
      <c r="G93" s="6"/>
      <c r="H93" s="6">
        <v>6</v>
      </c>
      <c r="I93" s="6">
        <v>2</v>
      </c>
      <c r="J93" s="6">
        <v>3</v>
      </c>
      <c r="K93" s="6">
        <v>9</v>
      </c>
      <c r="L93" s="6">
        <v>8</v>
      </c>
      <c r="M93" s="6"/>
      <c r="N93" s="6"/>
      <c r="O93" s="6"/>
      <c r="P93" s="6">
        <v>1</v>
      </c>
      <c r="Q93" s="6"/>
      <c r="R93" s="6"/>
      <c r="S93" s="6">
        <v>4</v>
      </c>
    </row>
    <row r="94" spans="1:19">
      <c r="A94" t="s">
        <v>401</v>
      </c>
      <c r="B94" t="s">
        <v>495</v>
      </c>
      <c r="C94" s="6">
        <v>2</v>
      </c>
      <c r="D94" s="6">
        <v>4</v>
      </c>
      <c r="E94" s="6"/>
      <c r="F94" s="6">
        <v>1</v>
      </c>
      <c r="G94" s="6"/>
      <c r="H94" s="6">
        <v>3</v>
      </c>
      <c r="I94" s="6">
        <v>3</v>
      </c>
      <c r="J94" s="6">
        <v>3</v>
      </c>
      <c r="K94" s="6">
        <v>3</v>
      </c>
      <c r="L94" s="6">
        <v>35</v>
      </c>
      <c r="M94" s="6">
        <v>2</v>
      </c>
      <c r="N94" s="6">
        <v>10</v>
      </c>
      <c r="O94" s="6">
        <v>17</v>
      </c>
      <c r="P94" s="6">
        <v>1</v>
      </c>
      <c r="Q94" s="6">
        <v>6</v>
      </c>
      <c r="R94" s="6"/>
      <c r="S94" s="6">
        <v>18</v>
      </c>
    </row>
    <row r="95" spans="1:19">
      <c r="A95" t="s">
        <v>401</v>
      </c>
      <c r="B95" t="s">
        <v>496</v>
      </c>
      <c r="C95" s="6">
        <v>4</v>
      </c>
      <c r="D95" s="6">
        <v>3</v>
      </c>
      <c r="E95" s="6">
        <v>1</v>
      </c>
      <c r="F95" s="6">
        <v>3</v>
      </c>
      <c r="G95" s="6"/>
      <c r="H95" s="6">
        <v>3</v>
      </c>
      <c r="I95" s="6">
        <v>4</v>
      </c>
      <c r="J95" s="6">
        <v>3</v>
      </c>
      <c r="K95" s="6">
        <v>1</v>
      </c>
      <c r="L95" s="6">
        <v>6</v>
      </c>
      <c r="M95" s="6">
        <v>4</v>
      </c>
      <c r="N95" s="6">
        <v>1</v>
      </c>
      <c r="O95" s="6">
        <v>2</v>
      </c>
      <c r="P95" s="6">
        <v>3</v>
      </c>
      <c r="Q95" s="6">
        <v>11</v>
      </c>
      <c r="R95" s="6">
        <v>2</v>
      </c>
      <c r="S95" s="6">
        <v>3</v>
      </c>
    </row>
    <row r="96" spans="1:19">
      <c r="A96" t="s">
        <v>401</v>
      </c>
      <c r="B96" t="s">
        <v>497</v>
      </c>
      <c r="C96" s="6"/>
      <c r="D96" s="6">
        <v>4</v>
      </c>
      <c r="E96" s="6">
        <v>1</v>
      </c>
      <c r="F96" s="6">
        <v>2</v>
      </c>
      <c r="G96" s="6"/>
      <c r="H96" s="6">
        <v>3</v>
      </c>
      <c r="I96" s="6">
        <v>2</v>
      </c>
      <c r="J96" s="6">
        <v>3</v>
      </c>
      <c r="K96" s="6">
        <v>1</v>
      </c>
      <c r="L96" s="6">
        <v>4</v>
      </c>
      <c r="M96" s="6">
        <v>1</v>
      </c>
      <c r="N96" s="6">
        <v>2</v>
      </c>
      <c r="O96" s="6">
        <v>1</v>
      </c>
      <c r="P96" s="6">
        <v>1</v>
      </c>
      <c r="Q96" s="6">
        <v>2</v>
      </c>
      <c r="R96" s="6">
        <v>1</v>
      </c>
      <c r="S96" s="6">
        <v>3</v>
      </c>
    </row>
    <row r="97" spans="1:19">
      <c r="A97" t="s">
        <v>401</v>
      </c>
      <c r="B97" t="s">
        <v>498</v>
      </c>
      <c r="C97" s="6">
        <v>2</v>
      </c>
      <c r="D97" s="6">
        <v>5</v>
      </c>
      <c r="E97" s="6"/>
      <c r="F97" s="6">
        <v>2</v>
      </c>
      <c r="G97" s="6"/>
      <c r="H97" s="6">
        <v>5</v>
      </c>
      <c r="I97" s="6">
        <v>2</v>
      </c>
      <c r="J97" s="6">
        <v>5</v>
      </c>
      <c r="K97" s="6"/>
      <c r="L97" s="6">
        <v>6</v>
      </c>
      <c r="M97" s="6">
        <v>1</v>
      </c>
      <c r="N97" s="6"/>
      <c r="O97" s="6">
        <v>1</v>
      </c>
      <c r="P97" s="6">
        <v>2</v>
      </c>
      <c r="Q97" s="6"/>
      <c r="R97" s="6">
        <v>1</v>
      </c>
      <c r="S97" s="6">
        <v>3</v>
      </c>
    </row>
    <row r="98" spans="1:19">
      <c r="C98" s="6"/>
      <c r="D98" s="6"/>
      <c r="E98" s="6"/>
      <c r="F98" s="6"/>
      <c r="G98" s="6"/>
      <c r="H98" s="6"/>
      <c r="I98" s="6"/>
      <c r="J98" s="6"/>
      <c r="K98" s="6"/>
      <c r="L98" s="6"/>
      <c r="M98" s="6"/>
      <c r="N98" s="6"/>
      <c r="O98" s="6"/>
      <c r="P98" s="6"/>
      <c r="Q98" s="6"/>
      <c r="R98" s="6"/>
      <c r="S98" s="6"/>
    </row>
    <row r="99" spans="1:19">
      <c r="C99" s="6"/>
      <c r="D99" s="6"/>
      <c r="E99" s="6"/>
      <c r="F99" s="6"/>
      <c r="G99" s="6"/>
      <c r="H99" s="6"/>
      <c r="I99" s="6"/>
      <c r="J99" s="6"/>
      <c r="K99" s="6"/>
      <c r="L99" s="6"/>
      <c r="M99" s="6"/>
      <c r="N99" s="6"/>
      <c r="O99" s="6"/>
      <c r="P99" s="6"/>
      <c r="Q99" s="6"/>
      <c r="R99" s="6"/>
      <c r="S99" s="6"/>
    </row>
    <row r="100" spans="1:19">
      <c r="C100" s="6"/>
      <c r="D100" s="6"/>
      <c r="E100" s="6"/>
      <c r="F100" s="6"/>
      <c r="G100" s="6"/>
      <c r="H100" s="6"/>
      <c r="I100" s="6"/>
      <c r="J100" s="6"/>
      <c r="K100" s="6"/>
      <c r="L100" s="6"/>
      <c r="M100" s="6"/>
      <c r="N100" s="6"/>
      <c r="O100" s="6"/>
      <c r="P100" s="6"/>
      <c r="Q100" s="6"/>
      <c r="R100" s="6"/>
      <c r="S100" s="6"/>
    </row>
    <row r="101" spans="1:19">
      <c r="C101" s="6"/>
      <c r="D101" s="6"/>
      <c r="E101" s="6"/>
      <c r="F101" s="6"/>
      <c r="G101" s="6"/>
      <c r="H101" s="6"/>
      <c r="I101" s="6"/>
      <c r="J101" s="6"/>
      <c r="K101" s="6"/>
      <c r="L101" s="6"/>
      <c r="M101" s="6"/>
      <c r="N101" s="6"/>
      <c r="O101" s="6"/>
      <c r="P101" s="6"/>
      <c r="Q101" s="6"/>
      <c r="R101" s="6"/>
      <c r="S101" s="6"/>
    </row>
    <row r="102" spans="1:19">
      <c r="C102" s="6"/>
      <c r="D102" s="6"/>
      <c r="E102" s="6"/>
      <c r="F102" s="6"/>
      <c r="G102" s="6"/>
      <c r="H102" s="6"/>
      <c r="I102" s="6"/>
      <c r="J102" s="6"/>
      <c r="K102" s="6"/>
      <c r="L102" s="6"/>
      <c r="M102" s="6"/>
      <c r="N102" s="6"/>
      <c r="O102" s="6"/>
      <c r="P102" s="6"/>
      <c r="Q102" s="6"/>
      <c r="R102" s="6"/>
      <c r="S102" s="6"/>
    </row>
    <row r="103" spans="1:19">
      <c r="C103" s="6"/>
      <c r="D103" s="6"/>
      <c r="E103" s="6"/>
      <c r="F103" s="6"/>
      <c r="G103" s="6"/>
      <c r="H103" s="6"/>
      <c r="I103" s="6"/>
      <c r="J103" s="6"/>
      <c r="K103" s="6"/>
      <c r="L103" s="6"/>
      <c r="M103" s="6"/>
      <c r="N103" s="6"/>
      <c r="O103" s="6"/>
      <c r="P103" s="6"/>
      <c r="Q103" s="6"/>
      <c r="R103" s="6"/>
      <c r="S103" s="6"/>
    </row>
    <row r="104" spans="1:19">
      <c r="C104" s="6"/>
      <c r="D104" s="6"/>
      <c r="E104" s="6"/>
      <c r="F104" s="6"/>
      <c r="G104" s="6"/>
      <c r="H104" s="6"/>
      <c r="I104" s="6"/>
      <c r="J104" s="6"/>
      <c r="K104" s="6"/>
      <c r="L104" s="6"/>
      <c r="M104" s="6"/>
      <c r="N104" s="6"/>
      <c r="O104" s="6"/>
      <c r="P104" s="6"/>
      <c r="Q104" s="6"/>
      <c r="R104" s="6"/>
      <c r="S104" s="6"/>
    </row>
    <row r="105" spans="1:19">
      <c r="C105" s="6"/>
      <c r="D105" s="6"/>
      <c r="E105" s="6"/>
      <c r="F105" s="6"/>
      <c r="G105" s="6"/>
      <c r="H105" s="6"/>
      <c r="I105" s="6"/>
      <c r="J105" s="6"/>
      <c r="K105" s="6"/>
      <c r="L105" s="6"/>
      <c r="M105" s="6"/>
      <c r="N105" s="6"/>
      <c r="O105" s="6"/>
      <c r="P105" s="6"/>
      <c r="Q105" s="6"/>
      <c r="R105" s="6"/>
      <c r="S105" s="6"/>
    </row>
    <row r="106" spans="1:19">
      <c r="C106" s="6"/>
      <c r="D106" s="6"/>
      <c r="E106" s="6"/>
      <c r="F106" s="6"/>
      <c r="G106" s="6"/>
      <c r="H106" s="6"/>
      <c r="I106" s="6"/>
      <c r="J106" s="6"/>
      <c r="K106" s="6"/>
      <c r="L106" s="6"/>
      <c r="M106" s="6"/>
      <c r="N106" s="6"/>
      <c r="O106" s="6"/>
      <c r="P106" s="6"/>
      <c r="Q106" s="6"/>
      <c r="R106" s="6"/>
      <c r="S106" s="6"/>
    </row>
    <row r="107" spans="1:19">
      <c r="C107" s="6"/>
      <c r="D107" s="6"/>
      <c r="E107" s="6"/>
      <c r="F107" s="6"/>
      <c r="G107" s="6"/>
      <c r="H107" s="6"/>
      <c r="I107" s="6"/>
      <c r="J107" s="6"/>
      <c r="K107" s="6"/>
      <c r="L107" s="6"/>
      <c r="M107" s="6"/>
      <c r="N107" s="6"/>
      <c r="O107" s="6"/>
      <c r="P107" s="6"/>
      <c r="Q107" s="6"/>
      <c r="R107" s="6"/>
      <c r="S107" s="6"/>
    </row>
    <row r="108" spans="1:19">
      <c r="C108" s="6"/>
      <c r="D108" s="6"/>
      <c r="E108" s="6"/>
      <c r="F108" s="6"/>
      <c r="G108" s="6"/>
      <c r="H108" s="6"/>
      <c r="I108" s="6"/>
      <c r="J108" s="6"/>
      <c r="K108" s="6"/>
      <c r="L108" s="6"/>
      <c r="M108" s="6"/>
      <c r="N108" s="6"/>
      <c r="O108" s="6"/>
      <c r="P108" s="6"/>
      <c r="Q108" s="6"/>
      <c r="R108" s="6"/>
      <c r="S108" s="6"/>
    </row>
    <row r="109" spans="1:19">
      <c r="C109" s="6"/>
      <c r="D109" s="6"/>
      <c r="E109" s="6"/>
      <c r="F109" s="6"/>
      <c r="G109" s="6"/>
      <c r="H109" s="6"/>
      <c r="I109" s="6"/>
      <c r="J109" s="6"/>
      <c r="K109" s="6"/>
      <c r="L109" s="6"/>
      <c r="M109" s="6"/>
      <c r="N109" s="6"/>
      <c r="O109" s="6"/>
      <c r="P109" s="6"/>
      <c r="Q109" s="6"/>
      <c r="R109" s="6"/>
      <c r="S109" s="6"/>
    </row>
    <row r="110" spans="1:19">
      <c r="C110" s="6"/>
      <c r="D110" s="6"/>
      <c r="E110" s="6"/>
      <c r="F110" s="6"/>
      <c r="G110" s="6"/>
      <c r="H110" s="6"/>
      <c r="I110" s="6"/>
      <c r="J110" s="6"/>
      <c r="K110" s="6"/>
      <c r="L110" s="6"/>
      <c r="M110" s="6"/>
      <c r="N110" s="6"/>
      <c r="O110" s="6"/>
      <c r="P110" s="6"/>
      <c r="Q110" s="6"/>
      <c r="R110" s="6"/>
      <c r="S110" s="6"/>
    </row>
    <row r="111" spans="1:19">
      <c r="C111" s="6"/>
      <c r="D111" s="6"/>
      <c r="E111" s="6"/>
      <c r="F111" s="6"/>
      <c r="G111" s="6"/>
      <c r="H111" s="6"/>
      <c r="I111" s="6"/>
      <c r="J111" s="6"/>
      <c r="K111" s="6"/>
      <c r="L111" s="6"/>
      <c r="M111" s="6"/>
      <c r="N111" s="6"/>
      <c r="O111" s="6"/>
      <c r="P111" s="6"/>
      <c r="Q111" s="6"/>
      <c r="R111" s="6"/>
      <c r="S111" s="6"/>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126"/>
  <sheetViews>
    <sheetView workbookViewId="0">
      <selection activeCell="C1" sqref="C1"/>
    </sheetView>
  </sheetViews>
  <sheetFormatPr defaultRowHeight="15"/>
  <cols>
    <col min="1" max="1" width="12" customWidth="1"/>
    <col min="2" max="2" width="20.7109375" customWidth="1"/>
  </cols>
  <sheetData>
    <row r="1" spans="1:20">
      <c r="A1" t="s">
        <v>516</v>
      </c>
      <c r="B1" t="s">
        <v>541</v>
      </c>
      <c r="C1" t="s">
        <v>667</v>
      </c>
      <c r="D1" t="s">
        <v>668</v>
      </c>
      <c r="E1" s="10" t="s">
        <v>669</v>
      </c>
      <c r="F1" t="s">
        <v>670</v>
      </c>
      <c r="G1" t="s">
        <v>671</v>
      </c>
      <c r="H1" t="s">
        <v>672</v>
      </c>
      <c r="I1" t="s">
        <v>673</v>
      </c>
      <c r="J1" t="s">
        <v>674</v>
      </c>
      <c r="K1" t="s">
        <v>675</v>
      </c>
      <c r="L1" t="s">
        <v>676</v>
      </c>
      <c r="M1" t="s">
        <v>677</v>
      </c>
      <c r="N1" t="s">
        <v>678</v>
      </c>
      <c r="O1" t="s">
        <v>679</v>
      </c>
      <c r="P1" t="s">
        <v>680</v>
      </c>
      <c r="Q1" t="s">
        <v>681</v>
      </c>
      <c r="R1" t="s">
        <v>682</v>
      </c>
      <c r="S1" t="s">
        <v>683</v>
      </c>
      <c r="T1" t="s">
        <v>57</v>
      </c>
    </row>
    <row r="2" spans="1:20">
      <c r="A2" t="s">
        <v>517</v>
      </c>
      <c r="B2" t="s">
        <v>542</v>
      </c>
      <c r="C2" s="6">
        <v>8896.154296875</v>
      </c>
      <c r="D2" s="6">
        <v>2123.83203125</v>
      </c>
      <c r="E2" s="6">
        <v>4505.69677734375</v>
      </c>
      <c r="F2" s="6">
        <v>280.24935913085938</v>
      </c>
      <c r="G2" s="6">
        <v>3258.23388671875</v>
      </c>
      <c r="H2" s="6">
        <v>119.55805969238281</v>
      </c>
      <c r="I2" s="6">
        <v>984.15313720703125</v>
      </c>
      <c r="J2" s="6">
        <v>87.223617553710938</v>
      </c>
      <c r="K2" s="6">
        <v>35.236610412597656</v>
      </c>
      <c r="L2" s="6">
        <v>11871.3515625</v>
      </c>
      <c r="M2" s="6">
        <v>2152.033447265625</v>
      </c>
      <c r="N2" s="6">
        <v>1799.36572265625</v>
      </c>
      <c r="O2" s="6">
        <v>18490.216796875</v>
      </c>
      <c r="P2" s="6">
        <v>1922.238525390625</v>
      </c>
      <c r="Q2" s="6">
        <v>5383.7314453125</v>
      </c>
      <c r="R2" s="6">
        <v>77.866523742675781</v>
      </c>
      <c r="S2" s="6">
        <v>5942.71923828125</v>
      </c>
    </row>
    <row r="3" spans="1:20">
      <c r="A3" t="s">
        <v>517</v>
      </c>
      <c r="B3" t="s">
        <v>543</v>
      </c>
      <c r="C3" s="6">
        <v>511.0460205078125</v>
      </c>
      <c r="D3" s="6">
        <v>81.565505981445313</v>
      </c>
      <c r="E3" s="6">
        <v>21.19715690612793</v>
      </c>
      <c r="F3" s="6">
        <v>73.339759826660156</v>
      </c>
      <c r="G3" s="6">
        <v>567.4395751953125</v>
      </c>
      <c r="H3" s="6">
        <v>63.778781890869141</v>
      </c>
      <c r="I3" s="6">
        <v>63.587459564208984</v>
      </c>
      <c r="J3" s="6">
        <v>26.539604187011719</v>
      </c>
      <c r="K3" s="6">
        <v>6.3872604370117188</v>
      </c>
      <c r="L3" s="6">
        <v>442.20864868164063</v>
      </c>
      <c r="M3" s="6">
        <v>22.170656204223633</v>
      </c>
      <c r="N3" s="6">
        <v>41.922256469726563</v>
      </c>
      <c r="O3" s="6">
        <v>169.38705444335938</v>
      </c>
      <c r="P3" s="6">
        <v>75.375778198242188</v>
      </c>
      <c r="Q3" s="6">
        <v>89.780303955078125</v>
      </c>
      <c r="R3" s="6">
        <v>6.0370054244995117</v>
      </c>
      <c r="S3" s="6">
        <v>363.63748168945313</v>
      </c>
    </row>
    <row r="4" spans="1:20">
      <c r="A4" t="s">
        <v>517</v>
      </c>
      <c r="B4" t="s">
        <v>544</v>
      </c>
      <c r="C4" s="6">
        <v>29.833524703979492</v>
      </c>
      <c r="D4" s="6">
        <v>20.125209808349609</v>
      </c>
      <c r="E4" s="6">
        <v>6.5584020614624023</v>
      </c>
      <c r="F4" s="6">
        <v>7.6365036964416504</v>
      </c>
      <c r="G4" s="6">
        <v>11.469127655029297</v>
      </c>
      <c r="H4" s="6">
        <v>10.859443664550781</v>
      </c>
      <c r="I4" s="6">
        <v>6.0757827758789063</v>
      </c>
      <c r="J4" s="6">
        <v>6.1148395538330078</v>
      </c>
      <c r="K4" s="6">
        <v>1.9762188196182251</v>
      </c>
      <c r="L4" s="6">
        <v>39.663795471191406</v>
      </c>
      <c r="M4" s="6">
        <v>2.5723509788513184</v>
      </c>
      <c r="N4" s="6">
        <v>1.2970749139785767</v>
      </c>
      <c r="O4" s="6">
        <v>12.598164558410645</v>
      </c>
      <c r="P4" s="6">
        <v>4.8650331497192383</v>
      </c>
      <c r="Q4" s="6"/>
      <c r="R4" s="6">
        <v>1</v>
      </c>
      <c r="S4" s="6">
        <v>20.343038558959961</v>
      </c>
    </row>
    <row r="5" spans="1:20">
      <c r="A5" t="s">
        <v>517</v>
      </c>
      <c r="B5" t="s">
        <v>545</v>
      </c>
      <c r="C5" s="6">
        <v>56.450332641601563</v>
      </c>
      <c r="D5" s="6">
        <v>44.538570404052734</v>
      </c>
      <c r="E5" s="6">
        <v>7.7409210205078125</v>
      </c>
      <c r="F5" s="6">
        <v>11.266763687133789</v>
      </c>
      <c r="G5" s="6">
        <v>19.524633407592773</v>
      </c>
      <c r="H5" s="6">
        <v>16.53453254699707</v>
      </c>
      <c r="I5" s="6">
        <v>4.033846378326416</v>
      </c>
      <c r="J5" s="6">
        <v>14.073892593383789</v>
      </c>
      <c r="K5" s="6">
        <v>4</v>
      </c>
      <c r="L5" s="6">
        <v>77.07415771484375</v>
      </c>
      <c r="M5" s="6">
        <v>1</v>
      </c>
      <c r="N5" s="6">
        <v>2.6791539192199707</v>
      </c>
      <c r="O5" s="6">
        <v>13.382719039916992</v>
      </c>
      <c r="P5" s="6">
        <v>3.349632740020752</v>
      </c>
      <c r="Q5" s="6"/>
      <c r="R5" s="6">
        <v>1</v>
      </c>
      <c r="S5" s="6">
        <v>27.441156387329102</v>
      </c>
    </row>
    <row r="6" spans="1:20">
      <c r="A6" t="s">
        <v>517</v>
      </c>
      <c r="B6" t="s">
        <v>546</v>
      </c>
      <c r="C6" s="6"/>
      <c r="D6" s="6"/>
      <c r="E6" s="6"/>
      <c r="F6" s="6"/>
      <c r="G6" s="6"/>
      <c r="H6" s="6"/>
      <c r="I6" s="6"/>
      <c r="J6" s="6"/>
      <c r="K6" s="6"/>
      <c r="L6" s="6"/>
      <c r="M6" s="6"/>
      <c r="N6" s="6"/>
      <c r="O6" s="6"/>
      <c r="P6" s="6"/>
      <c r="Q6" s="6">
        <v>1.4438886642456055</v>
      </c>
      <c r="R6" s="6"/>
      <c r="S6" s="6"/>
    </row>
    <row r="7" spans="1:20">
      <c r="A7" t="s">
        <v>518</v>
      </c>
      <c r="B7" t="s">
        <v>547</v>
      </c>
      <c r="C7" s="6">
        <v>2314.753662109375</v>
      </c>
      <c r="D7" s="6">
        <v>1000.909423828125</v>
      </c>
      <c r="E7" s="6">
        <v>2213.547119140625</v>
      </c>
      <c r="F7" s="6">
        <v>304.603271484375</v>
      </c>
      <c r="G7" s="6">
        <v>1389.1912841796875</v>
      </c>
      <c r="H7" s="6">
        <v>321.90155029296875</v>
      </c>
      <c r="I7" s="6">
        <v>1424.532958984375</v>
      </c>
      <c r="J7" s="6">
        <v>207.373046875</v>
      </c>
      <c r="K7" s="6">
        <v>55.285591125488281</v>
      </c>
      <c r="L7" s="6">
        <v>4224.14794921875</v>
      </c>
      <c r="M7" s="6">
        <v>1623.81005859375</v>
      </c>
      <c r="N7" s="6">
        <v>1563.516845703125</v>
      </c>
      <c r="O7" s="6">
        <v>18149.033203125</v>
      </c>
      <c r="P7" s="6">
        <v>2341.808837890625</v>
      </c>
      <c r="Q7" s="6">
        <v>4216.4912109375</v>
      </c>
      <c r="R7" s="6">
        <v>534.8028564453125</v>
      </c>
      <c r="S7" s="6">
        <v>6070.4580078125</v>
      </c>
    </row>
    <row r="8" spans="1:20">
      <c r="A8" t="s">
        <v>518</v>
      </c>
      <c r="B8" t="s">
        <v>548</v>
      </c>
      <c r="C8" s="6">
        <v>509.66775512695313</v>
      </c>
      <c r="D8" s="6">
        <v>61.028530120849609</v>
      </c>
      <c r="E8" s="6">
        <v>13.194905281066895</v>
      </c>
      <c r="F8" s="6">
        <v>103.67324829101563</v>
      </c>
      <c r="G8" s="6">
        <v>377.37771606445313</v>
      </c>
      <c r="H8" s="6">
        <v>99.399848937988281</v>
      </c>
      <c r="I8" s="6">
        <v>268.394775390625</v>
      </c>
      <c r="J8" s="6">
        <v>130.29949951171875</v>
      </c>
      <c r="K8" s="6">
        <v>21.262802124023438</v>
      </c>
      <c r="L8" s="6">
        <v>739.2705078125</v>
      </c>
      <c r="M8" s="6">
        <v>170.56103515625</v>
      </c>
      <c r="N8" s="6">
        <v>70.487594604492188</v>
      </c>
      <c r="O8" s="6">
        <v>343.29983520507813</v>
      </c>
      <c r="P8" s="6">
        <v>110.64698028564453</v>
      </c>
      <c r="Q8" s="6">
        <v>264.86642456054688</v>
      </c>
      <c r="R8" s="6">
        <v>207.83059692382813</v>
      </c>
      <c r="S8" s="6">
        <v>515.54443359375</v>
      </c>
    </row>
    <row r="9" spans="1:20">
      <c r="A9" t="s">
        <v>518</v>
      </c>
      <c r="B9" t="s">
        <v>549</v>
      </c>
      <c r="C9" s="6">
        <v>19.923357009887695</v>
      </c>
      <c r="D9" s="6">
        <v>6.990056037902832</v>
      </c>
      <c r="E9" s="6">
        <v>1.2425013780593872</v>
      </c>
      <c r="F9" s="6">
        <v>9.2591981887817383</v>
      </c>
      <c r="G9" s="6">
        <v>10.529952049255371</v>
      </c>
      <c r="H9" s="6">
        <v>9.3814773559570313</v>
      </c>
      <c r="I9" s="6">
        <v>11.510682106018066</v>
      </c>
      <c r="J9" s="6">
        <v>16.68193244934082</v>
      </c>
      <c r="K9" s="6">
        <v>2.2463898658752441</v>
      </c>
      <c r="L9" s="6">
        <v>75.876907348632813</v>
      </c>
      <c r="M9" s="6">
        <v>138.89093017578125</v>
      </c>
      <c r="N9" s="6">
        <v>7.8634629249572754</v>
      </c>
      <c r="O9" s="6">
        <v>28.408283233642578</v>
      </c>
      <c r="P9" s="6">
        <v>13.518112182617188</v>
      </c>
      <c r="Q9" s="6">
        <v>21.074874877929688</v>
      </c>
      <c r="R9" s="6">
        <v>39.810108184814453</v>
      </c>
      <c r="S9" s="6">
        <v>88.642608642578125</v>
      </c>
    </row>
    <row r="10" spans="1:20">
      <c r="A10" t="s">
        <v>518</v>
      </c>
      <c r="B10" t="s">
        <v>550</v>
      </c>
      <c r="C10" s="6">
        <v>16.886241912841797</v>
      </c>
      <c r="D10" s="6">
        <v>16.875827789306641</v>
      </c>
      <c r="E10" s="6">
        <v>4.3995952606201172</v>
      </c>
      <c r="F10" s="6">
        <v>11.270208358764648</v>
      </c>
      <c r="G10" s="6">
        <v>19.974477767944336</v>
      </c>
      <c r="H10" s="6">
        <v>8.3047599792480469</v>
      </c>
      <c r="I10" s="6">
        <v>12.227514266967773</v>
      </c>
      <c r="J10" s="6">
        <v>15.382641792297363</v>
      </c>
      <c r="K10" s="6">
        <v>3.4799981117248535</v>
      </c>
      <c r="L10" s="6">
        <v>160.62025451660156</v>
      </c>
      <c r="M10" s="6">
        <v>81.966896057128906</v>
      </c>
      <c r="N10" s="6">
        <v>3.9155449867248535</v>
      </c>
      <c r="O10" s="6">
        <v>4.563685417175293</v>
      </c>
      <c r="P10" s="6">
        <v>7.0711913108825684</v>
      </c>
      <c r="Q10" s="6">
        <v>5.0052952766418457</v>
      </c>
      <c r="R10" s="6">
        <v>115.120849609375</v>
      </c>
      <c r="S10" s="6">
        <v>68.233955383300781</v>
      </c>
    </row>
    <row r="11" spans="1:20">
      <c r="A11" t="s">
        <v>519</v>
      </c>
      <c r="B11" t="s">
        <v>551</v>
      </c>
      <c r="C11" s="6">
        <v>229.181640625</v>
      </c>
      <c r="D11" s="6">
        <v>156.16384887695313</v>
      </c>
      <c r="E11" s="6">
        <v>144.91722106933594</v>
      </c>
      <c r="F11" s="6">
        <v>11.738393783569336</v>
      </c>
      <c r="G11" s="6">
        <v>157.65003967285156</v>
      </c>
      <c r="H11" s="6">
        <v>48.151473999023438</v>
      </c>
      <c r="I11" s="6">
        <v>131.55902099609375</v>
      </c>
      <c r="J11" s="6">
        <v>6.5072622299194336</v>
      </c>
      <c r="K11" s="6"/>
      <c r="L11" s="6">
        <v>980.163818359375</v>
      </c>
      <c r="M11" s="6">
        <v>786.63177490234375</v>
      </c>
      <c r="N11" s="6">
        <v>383.0374755859375</v>
      </c>
      <c r="O11" s="6">
        <v>1403.67724609375</v>
      </c>
      <c r="P11" s="6">
        <v>317.82559204101563</v>
      </c>
      <c r="Q11" s="6">
        <v>861.38519287109375</v>
      </c>
      <c r="R11" s="6"/>
      <c r="S11" s="6">
        <v>1139.98583984375</v>
      </c>
    </row>
    <row r="12" spans="1:20">
      <c r="A12" t="s">
        <v>519</v>
      </c>
      <c r="B12" t="s">
        <v>552</v>
      </c>
      <c r="C12" s="6">
        <v>16.795907974243164</v>
      </c>
      <c r="D12" s="6"/>
      <c r="E12" s="6"/>
      <c r="F12" s="6">
        <v>3</v>
      </c>
      <c r="G12" s="6">
        <v>76.598365783691406</v>
      </c>
      <c r="H12" s="6">
        <v>7</v>
      </c>
      <c r="I12" s="6">
        <v>5.6274185180664063</v>
      </c>
      <c r="J12" s="6">
        <v>1</v>
      </c>
      <c r="K12" s="6"/>
      <c r="L12" s="6">
        <v>43.373607635498047</v>
      </c>
      <c r="M12" s="6"/>
      <c r="N12" s="6"/>
      <c r="O12" s="6">
        <v>16.432744979858398</v>
      </c>
      <c r="P12" s="6">
        <v>16.305265426635742</v>
      </c>
      <c r="Q12" s="6">
        <v>7.0043458938598633</v>
      </c>
      <c r="R12" s="6"/>
      <c r="S12" s="6">
        <v>40.369846343994141</v>
      </c>
    </row>
    <row r="13" spans="1:20">
      <c r="A13" t="s">
        <v>519</v>
      </c>
      <c r="B13" t="s">
        <v>553</v>
      </c>
      <c r="C13" s="6">
        <v>1.3168789148330688</v>
      </c>
      <c r="D13" s="6"/>
      <c r="E13" s="6"/>
      <c r="F13" s="6">
        <v>1</v>
      </c>
      <c r="G13" s="6">
        <v>46.731483459472656</v>
      </c>
      <c r="H13" s="6">
        <v>3</v>
      </c>
      <c r="I13" s="6"/>
      <c r="J13" s="6"/>
      <c r="K13" s="6"/>
      <c r="L13" s="6">
        <v>3.8432111740112305</v>
      </c>
      <c r="M13" s="6"/>
      <c r="N13" s="6"/>
      <c r="O13" s="6"/>
      <c r="P13" s="6"/>
      <c r="Q13" s="6"/>
      <c r="R13" s="6"/>
      <c r="S13" s="6">
        <v>1.7104007005691528</v>
      </c>
    </row>
    <row r="14" spans="1:20">
      <c r="A14" t="s">
        <v>519</v>
      </c>
      <c r="B14" t="s">
        <v>554</v>
      </c>
      <c r="C14" s="6">
        <v>4</v>
      </c>
      <c r="D14" s="6"/>
      <c r="E14" s="6"/>
      <c r="F14" s="6"/>
      <c r="G14" s="6">
        <v>7.9288830757141113</v>
      </c>
      <c r="H14" s="6">
        <v>2</v>
      </c>
      <c r="I14" s="6">
        <v>1</v>
      </c>
      <c r="J14" s="6"/>
      <c r="K14" s="6"/>
      <c r="L14" s="6">
        <v>1.5120550394058228</v>
      </c>
      <c r="M14" s="6"/>
      <c r="N14" s="6"/>
      <c r="O14" s="6"/>
      <c r="P14" s="6"/>
      <c r="Q14" s="6"/>
      <c r="R14" s="6"/>
      <c r="S14" s="6">
        <v>1.7953042984008789</v>
      </c>
    </row>
    <row r="15" spans="1:20">
      <c r="A15" t="s">
        <v>519</v>
      </c>
      <c r="B15" t="s">
        <v>555</v>
      </c>
      <c r="C15" s="6"/>
      <c r="D15" s="6"/>
      <c r="E15" s="6"/>
      <c r="F15" s="6"/>
      <c r="G15" s="6"/>
      <c r="H15" s="6"/>
      <c r="I15" s="6"/>
      <c r="J15" s="6"/>
      <c r="K15" s="6"/>
      <c r="L15" s="6"/>
      <c r="M15" s="6"/>
      <c r="N15" s="6"/>
      <c r="O15" s="6"/>
      <c r="P15" s="6">
        <v>1.7953042984008789</v>
      </c>
      <c r="Q15" s="6"/>
      <c r="R15" s="6"/>
      <c r="S15" s="6"/>
    </row>
    <row r="16" spans="1:20">
      <c r="A16" t="s">
        <v>519</v>
      </c>
      <c r="B16" t="s">
        <v>556</v>
      </c>
      <c r="C16" s="6"/>
      <c r="D16" s="6"/>
      <c r="E16" s="6"/>
      <c r="F16" s="6"/>
      <c r="G16" s="6"/>
      <c r="H16" s="6"/>
      <c r="I16" s="6"/>
      <c r="J16" s="6"/>
      <c r="K16" s="6"/>
      <c r="L16" s="6"/>
      <c r="M16" s="6"/>
      <c r="N16" s="6"/>
      <c r="O16" s="6"/>
      <c r="P16" s="6"/>
      <c r="Q16" s="6"/>
      <c r="R16" s="6">
        <v>9.2098054885864258</v>
      </c>
      <c r="S16" s="6"/>
    </row>
    <row r="17" spans="1:19">
      <c r="A17" t="s">
        <v>519</v>
      </c>
      <c r="B17" t="s">
        <v>557</v>
      </c>
      <c r="C17" s="6"/>
      <c r="D17" s="6">
        <v>2.3937389850616455</v>
      </c>
      <c r="E17" s="6"/>
      <c r="F17" s="6"/>
      <c r="G17" s="6"/>
      <c r="H17" s="6"/>
      <c r="I17" s="6"/>
      <c r="J17" s="6"/>
      <c r="K17" s="6"/>
      <c r="L17" s="6"/>
      <c r="M17" s="6">
        <v>6.2284746170043945</v>
      </c>
      <c r="N17" s="6">
        <v>7.6770920753479004</v>
      </c>
      <c r="O17" s="6"/>
      <c r="P17" s="6"/>
      <c r="Q17" s="6"/>
      <c r="R17" s="6"/>
      <c r="S17" s="6"/>
    </row>
    <row r="18" spans="1:19">
      <c r="A18" t="s">
        <v>519</v>
      </c>
      <c r="B18" t="s">
        <v>558</v>
      </c>
      <c r="C18" s="6"/>
      <c r="D18" s="6"/>
      <c r="E18" s="6"/>
      <c r="F18" s="6"/>
      <c r="G18" s="6"/>
      <c r="H18" s="6"/>
      <c r="I18" s="6"/>
      <c r="J18" s="6"/>
      <c r="K18" s="6">
        <v>4.2811784744262695</v>
      </c>
      <c r="L18" s="6"/>
      <c r="M18" s="6"/>
      <c r="N18" s="6"/>
      <c r="O18" s="6"/>
      <c r="P18" s="6"/>
      <c r="Q18" s="6"/>
      <c r="R18" s="6"/>
      <c r="S18" s="6"/>
    </row>
    <row r="19" spans="1:19">
      <c r="A19" t="s">
        <v>520</v>
      </c>
      <c r="B19" t="s">
        <v>559</v>
      </c>
      <c r="C19" s="6">
        <v>812.453857421875</v>
      </c>
      <c r="D19" s="6">
        <v>621.0684814453125</v>
      </c>
      <c r="E19" s="6">
        <v>332.49478149414063</v>
      </c>
      <c r="F19" s="6">
        <v>125.76791381835938</v>
      </c>
      <c r="G19" s="6">
        <v>401.13760375976563</v>
      </c>
      <c r="H19" s="6">
        <v>53.962600708007813</v>
      </c>
      <c r="I19" s="6">
        <v>475.51922607421875</v>
      </c>
      <c r="J19" s="6">
        <v>2.6044950485229492</v>
      </c>
      <c r="K19" s="6">
        <v>24.550498962402344</v>
      </c>
      <c r="L19" s="6">
        <v>1492.647705078125</v>
      </c>
      <c r="M19" s="6">
        <v>877.73101806640625</v>
      </c>
      <c r="N19" s="6">
        <v>996.58270263671875</v>
      </c>
      <c r="O19" s="6">
        <v>2509.828857421875</v>
      </c>
      <c r="P19" s="6">
        <v>416.35162353515625</v>
      </c>
      <c r="Q19" s="6">
        <v>1831.3609619140625</v>
      </c>
      <c r="R19" s="6">
        <v>19.226367950439453</v>
      </c>
      <c r="S19" s="6">
        <v>2751.391357421875</v>
      </c>
    </row>
    <row r="20" spans="1:19">
      <c r="A20" t="s">
        <v>520</v>
      </c>
      <c r="B20" t="s">
        <v>560</v>
      </c>
      <c r="C20" s="6">
        <v>136.28268432617188</v>
      </c>
      <c r="D20" s="6">
        <v>7.8220529556274414</v>
      </c>
      <c r="E20" s="6">
        <v>2</v>
      </c>
      <c r="F20" s="6">
        <v>16.895452499389648</v>
      </c>
      <c r="G20" s="6">
        <v>283.83895874023438</v>
      </c>
      <c r="H20" s="6">
        <v>17.955024719238281</v>
      </c>
      <c r="I20" s="6">
        <v>10.906936645507813</v>
      </c>
      <c r="J20" s="6"/>
      <c r="K20" s="6">
        <v>4</v>
      </c>
      <c r="L20" s="6">
        <v>107.63980865478516</v>
      </c>
      <c r="M20" s="6"/>
      <c r="N20" s="6"/>
      <c r="O20" s="6"/>
      <c r="P20" s="6">
        <v>31.043024063110352</v>
      </c>
      <c r="Q20" s="6">
        <v>6</v>
      </c>
      <c r="R20" s="6">
        <v>1</v>
      </c>
      <c r="S20" s="6">
        <v>79.700508117675781</v>
      </c>
    </row>
    <row r="21" spans="1:19">
      <c r="A21" t="s">
        <v>520</v>
      </c>
      <c r="B21" t="s">
        <v>561</v>
      </c>
      <c r="C21" s="6">
        <v>52.70733642578125</v>
      </c>
      <c r="D21" s="6">
        <v>3</v>
      </c>
      <c r="E21" s="6"/>
      <c r="F21" s="6">
        <v>5.756385326385498</v>
      </c>
      <c r="G21" s="6">
        <v>81.362457275390625</v>
      </c>
      <c r="H21" s="6"/>
      <c r="I21" s="6">
        <v>2</v>
      </c>
      <c r="J21" s="6"/>
      <c r="K21" s="6"/>
      <c r="L21" s="6">
        <v>14.42151927947998</v>
      </c>
      <c r="M21" s="6"/>
      <c r="N21" s="6"/>
      <c r="O21" s="6"/>
      <c r="P21" s="6">
        <v>2</v>
      </c>
      <c r="Q21" s="6"/>
      <c r="R21" s="6"/>
      <c r="S21" s="6">
        <v>10.268672943115234</v>
      </c>
    </row>
    <row r="22" spans="1:19">
      <c r="A22" t="s">
        <v>520</v>
      </c>
      <c r="B22" t="s">
        <v>562</v>
      </c>
      <c r="C22" s="6">
        <v>21.462718963623047</v>
      </c>
      <c r="D22" s="6">
        <v>1.3988794088363647</v>
      </c>
      <c r="E22" s="6"/>
      <c r="F22" s="6">
        <v>3.8217911720275879</v>
      </c>
      <c r="G22" s="6">
        <v>5.2431583404541016</v>
      </c>
      <c r="H22" s="6"/>
      <c r="I22" s="6"/>
      <c r="J22" s="6"/>
      <c r="K22" s="6"/>
      <c r="L22" s="6">
        <v>6.9597020149230957</v>
      </c>
      <c r="M22" s="6"/>
      <c r="N22" s="6"/>
      <c r="O22" s="6"/>
      <c r="P22" s="6">
        <v>1</v>
      </c>
      <c r="Q22" s="6"/>
      <c r="R22" s="6"/>
      <c r="S22" s="6">
        <v>2.4240353107452393</v>
      </c>
    </row>
    <row r="23" spans="1:19">
      <c r="A23" t="s">
        <v>520</v>
      </c>
      <c r="B23" t="s">
        <v>563</v>
      </c>
      <c r="C23" s="6"/>
      <c r="D23" s="6"/>
      <c r="E23" s="6"/>
      <c r="F23" s="6"/>
      <c r="G23" s="6"/>
      <c r="H23" s="6">
        <v>2.4864273071289063</v>
      </c>
      <c r="I23" s="6"/>
      <c r="J23" s="6"/>
      <c r="K23" s="6"/>
      <c r="L23" s="6"/>
      <c r="M23" s="6"/>
      <c r="N23" s="6"/>
      <c r="O23" s="6"/>
      <c r="P23" s="6"/>
      <c r="Q23" s="6"/>
      <c r="R23" s="6"/>
      <c r="S23" s="6"/>
    </row>
    <row r="24" spans="1:19">
      <c r="A24" t="s">
        <v>520</v>
      </c>
      <c r="B24" t="s">
        <v>564</v>
      </c>
      <c r="C24" s="6"/>
      <c r="D24" s="6"/>
      <c r="E24" s="6"/>
      <c r="F24" s="6"/>
      <c r="G24" s="6"/>
      <c r="H24" s="6"/>
      <c r="I24" s="6"/>
      <c r="J24" s="6">
        <v>7</v>
      </c>
      <c r="K24" s="6"/>
      <c r="L24" s="6"/>
      <c r="M24" s="6">
        <v>3</v>
      </c>
      <c r="N24" s="6">
        <v>10.987276077270508</v>
      </c>
      <c r="O24" s="6">
        <v>14.325356483459473</v>
      </c>
      <c r="P24" s="6"/>
      <c r="Q24" s="6"/>
      <c r="R24" s="6"/>
      <c r="S24" s="6"/>
    </row>
    <row r="25" spans="1:19">
      <c r="A25" t="s">
        <v>521</v>
      </c>
      <c r="B25" t="s">
        <v>565</v>
      </c>
      <c r="C25" s="6">
        <v>1150.11083984375</v>
      </c>
      <c r="D25" s="6"/>
      <c r="E25" s="6">
        <v>609.02288818359375</v>
      </c>
      <c r="F25" s="6">
        <v>58.120803833007813</v>
      </c>
      <c r="G25" s="6">
        <v>209.46820068359375</v>
      </c>
      <c r="H25" s="6">
        <v>136.19337463378906</v>
      </c>
      <c r="I25" s="6">
        <v>222.83419799804688</v>
      </c>
      <c r="J25" s="6">
        <v>29.84600830078125</v>
      </c>
      <c r="K25" s="6">
        <v>63.351364135742188</v>
      </c>
      <c r="L25" s="6">
        <v>1642.2413330078125</v>
      </c>
      <c r="M25" s="6">
        <v>131.58369445800781</v>
      </c>
      <c r="N25" s="6">
        <v>610.91510009765625</v>
      </c>
      <c r="O25" s="6">
        <v>4529.04052734375</v>
      </c>
      <c r="P25" s="6">
        <v>381.45346069335938</v>
      </c>
      <c r="Q25" s="6">
        <v>1422.303955078125</v>
      </c>
      <c r="R25" s="6">
        <v>6.1808924674987793</v>
      </c>
      <c r="S25" s="6">
        <v>1718.588134765625</v>
      </c>
    </row>
    <row r="26" spans="1:19">
      <c r="A26" t="s">
        <v>521</v>
      </c>
      <c r="B26" t="s">
        <v>566</v>
      </c>
      <c r="C26" s="6">
        <v>68.95916748046875</v>
      </c>
      <c r="D26" s="6"/>
      <c r="E26" s="6">
        <v>1.2469185590744019</v>
      </c>
      <c r="F26" s="6">
        <v>6.1947441101074219</v>
      </c>
      <c r="G26" s="6">
        <v>184.17448425292969</v>
      </c>
      <c r="H26" s="6">
        <v>15.240958213806152</v>
      </c>
      <c r="I26" s="6">
        <v>10.141643524169922</v>
      </c>
      <c r="J26" s="6">
        <v>5.0356912612915039</v>
      </c>
      <c r="K26" s="6">
        <v>1</v>
      </c>
      <c r="L26" s="6">
        <v>57.385883331298828</v>
      </c>
      <c r="M26" s="6">
        <v>7</v>
      </c>
      <c r="N26" s="6"/>
      <c r="O26" s="6">
        <v>19.545082092285156</v>
      </c>
      <c r="P26" s="6">
        <v>9.8663063049316406</v>
      </c>
      <c r="Q26" s="6">
        <v>9.2852773666381836</v>
      </c>
      <c r="R26" s="6"/>
      <c r="S26" s="6">
        <v>79.805137634277344</v>
      </c>
    </row>
    <row r="27" spans="1:19">
      <c r="A27" t="s">
        <v>521</v>
      </c>
      <c r="B27" t="s">
        <v>567</v>
      </c>
      <c r="C27" s="6">
        <v>8.292144775390625</v>
      </c>
      <c r="D27" s="6"/>
      <c r="E27" s="6"/>
      <c r="F27" s="6">
        <v>1</v>
      </c>
      <c r="G27" s="6">
        <v>92.637260437011719</v>
      </c>
      <c r="H27" s="6">
        <v>3</v>
      </c>
      <c r="I27" s="6"/>
      <c r="J27" s="6">
        <v>2</v>
      </c>
      <c r="K27" s="6"/>
      <c r="L27" s="6">
        <v>9.6799402236938477</v>
      </c>
      <c r="M27" s="6">
        <v>1</v>
      </c>
      <c r="N27" s="6"/>
      <c r="O27" s="6"/>
      <c r="P27" s="6">
        <v>5</v>
      </c>
      <c r="Q27" s="6"/>
      <c r="R27" s="6"/>
      <c r="S27" s="6">
        <v>13.58851432800293</v>
      </c>
    </row>
    <row r="28" spans="1:19">
      <c r="A28" t="s">
        <v>521</v>
      </c>
      <c r="B28" t="s">
        <v>568</v>
      </c>
      <c r="C28" s="6">
        <v>8.9716606140136719</v>
      </c>
      <c r="D28" s="6"/>
      <c r="E28" s="6"/>
      <c r="F28" s="6">
        <v>1</v>
      </c>
      <c r="G28" s="6">
        <v>1.9295346736907959</v>
      </c>
      <c r="H28" s="6">
        <v>1</v>
      </c>
      <c r="I28" s="6"/>
      <c r="J28" s="6">
        <v>2</v>
      </c>
      <c r="K28" s="6"/>
      <c r="L28" s="6">
        <v>3.5263447761535645</v>
      </c>
      <c r="M28" s="6">
        <v>1</v>
      </c>
      <c r="N28" s="6"/>
      <c r="O28" s="6"/>
      <c r="P28" s="6"/>
      <c r="Q28" s="6"/>
      <c r="R28" s="6"/>
      <c r="S28" s="6">
        <v>6</v>
      </c>
    </row>
    <row r="29" spans="1:19">
      <c r="A29" t="s">
        <v>521</v>
      </c>
      <c r="B29" t="s">
        <v>569</v>
      </c>
      <c r="C29" s="6"/>
      <c r="D29" s="6"/>
      <c r="E29" s="6"/>
      <c r="F29" s="6"/>
      <c r="G29" s="6"/>
      <c r="H29" s="6"/>
      <c r="I29" s="6">
        <v>2</v>
      </c>
      <c r="J29" s="6"/>
      <c r="K29" s="6"/>
      <c r="L29" s="6"/>
      <c r="M29" s="6"/>
      <c r="N29" s="6"/>
      <c r="O29" s="6"/>
      <c r="P29" s="6"/>
      <c r="Q29" s="6"/>
      <c r="R29" s="6"/>
      <c r="S29" s="6"/>
    </row>
    <row r="30" spans="1:19">
      <c r="A30" t="s">
        <v>521</v>
      </c>
      <c r="B30" t="s">
        <v>570</v>
      </c>
      <c r="C30" s="6"/>
      <c r="D30" s="6"/>
      <c r="E30" s="6"/>
      <c r="F30" s="6"/>
      <c r="G30" s="6"/>
      <c r="H30" s="6"/>
      <c r="I30" s="6"/>
      <c r="J30" s="6"/>
      <c r="K30" s="6"/>
      <c r="L30" s="6"/>
      <c r="M30" s="6"/>
      <c r="N30" s="6">
        <v>2.1702010631561279</v>
      </c>
      <c r="O30" s="6"/>
      <c r="P30" s="6"/>
      <c r="Q30" s="6"/>
      <c r="R30" s="6"/>
      <c r="S30" s="6"/>
    </row>
    <row r="31" spans="1:19">
      <c r="A31" t="s">
        <v>521</v>
      </c>
      <c r="B31" t="s">
        <v>571</v>
      </c>
      <c r="C31" s="6"/>
      <c r="D31" s="6">
        <v>203.07305908203125</v>
      </c>
      <c r="E31" s="6"/>
      <c r="F31" s="6"/>
      <c r="G31" s="6"/>
      <c r="H31" s="6"/>
      <c r="I31" s="6"/>
      <c r="J31" s="6"/>
      <c r="K31" s="6"/>
      <c r="L31" s="6"/>
      <c r="M31" s="6"/>
      <c r="N31" s="6"/>
      <c r="O31" s="6"/>
      <c r="P31" s="6"/>
      <c r="Q31" s="6"/>
      <c r="R31" s="6"/>
      <c r="S31" s="6"/>
    </row>
    <row r="32" spans="1:19">
      <c r="A32" t="s">
        <v>522</v>
      </c>
      <c r="B32" t="s">
        <v>572</v>
      </c>
      <c r="C32" s="6">
        <v>905.9940185546875</v>
      </c>
      <c r="D32" s="6">
        <v>44.953914642333984</v>
      </c>
      <c r="E32" s="6"/>
      <c r="F32" s="6">
        <v>99.865371704101563</v>
      </c>
      <c r="G32" s="6">
        <v>514.882568359375</v>
      </c>
      <c r="H32" s="6">
        <v>200.052978515625</v>
      </c>
      <c r="I32" s="6">
        <v>446.62725830078125</v>
      </c>
      <c r="J32" s="6">
        <v>69.287300109863281</v>
      </c>
      <c r="K32" s="6">
        <v>21.670215606689453</v>
      </c>
      <c r="L32" s="6">
        <v>1411.469970703125</v>
      </c>
      <c r="M32" s="6">
        <v>330.12750244140625</v>
      </c>
      <c r="N32" s="6">
        <v>546.27105712890625</v>
      </c>
      <c r="O32" s="6">
        <v>3702.902099609375</v>
      </c>
      <c r="P32" s="6">
        <v>342.47772216796875</v>
      </c>
      <c r="Q32" s="6">
        <v>1469.3990478515625</v>
      </c>
      <c r="R32" s="6">
        <v>18.20612907409668</v>
      </c>
      <c r="S32" s="6">
        <v>2179.372802734375</v>
      </c>
    </row>
    <row r="33" spans="1:19">
      <c r="A33" t="s">
        <v>522</v>
      </c>
      <c r="B33" t="s">
        <v>573</v>
      </c>
      <c r="C33" s="6">
        <v>335.82037353515625</v>
      </c>
      <c r="D33" s="6">
        <v>2</v>
      </c>
      <c r="E33" s="6"/>
      <c r="F33" s="6">
        <v>24.519313812255859</v>
      </c>
      <c r="G33" s="6">
        <v>72.629135131835938</v>
      </c>
      <c r="H33" s="6">
        <v>146.44366455078125</v>
      </c>
      <c r="I33" s="6">
        <v>52.172939300537109</v>
      </c>
      <c r="J33" s="6">
        <v>17.807168960571289</v>
      </c>
      <c r="K33" s="6">
        <v>1.6600944995880127</v>
      </c>
      <c r="L33" s="6">
        <v>77.473464965820313</v>
      </c>
      <c r="M33" s="6">
        <v>12.965201377868652</v>
      </c>
      <c r="N33" s="6">
        <v>11.622284889221191</v>
      </c>
      <c r="O33" s="6">
        <v>43.460475921630859</v>
      </c>
      <c r="P33" s="6">
        <v>35.116226196289063</v>
      </c>
      <c r="Q33" s="6">
        <v>31.908628463745117</v>
      </c>
      <c r="R33" s="6"/>
      <c r="S33" s="6">
        <v>144.30609130859375</v>
      </c>
    </row>
    <row r="34" spans="1:19">
      <c r="A34" t="s">
        <v>522</v>
      </c>
      <c r="B34" t="s">
        <v>574</v>
      </c>
      <c r="C34" s="6">
        <v>8.0711002349853516</v>
      </c>
      <c r="D34" s="6">
        <v>2.0341553688049316</v>
      </c>
      <c r="E34" s="6"/>
      <c r="F34" s="6">
        <v>2</v>
      </c>
      <c r="G34" s="6">
        <v>2.6751735210418701</v>
      </c>
      <c r="H34" s="6">
        <v>18.498489379882813</v>
      </c>
      <c r="I34" s="6">
        <v>13.533885955810547</v>
      </c>
      <c r="J34" s="6">
        <v>2.9666750431060791</v>
      </c>
      <c r="K34" s="6"/>
      <c r="L34" s="6">
        <v>14.447163581848145</v>
      </c>
      <c r="M34" s="6"/>
      <c r="N34" s="6">
        <v>1</v>
      </c>
      <c r="O34" s="6">
        <v>1.8336374759674072</v>
      </c>
      <c r="P34" s="6">
        <v>3.9338655471801758</v>
      </c>
      <c r="Q34" s="6">
        <v>2</v>
      </c>
      <c r="R34" s="6">
        <v>1.1327574253082275</v>
      </c>
      <c r="S34" s="6">
        <v>14.686944961547852</v>
      </c>
    </row>
    <row r="35" spans="1:19">
      <c r="A35" t="s">
        <v>522</v>
      </c>
      <c r="B35" t="s">
        <v>575</v>
      </c>
      <c r="C35" s="6">
        <v>4.0040116310119629</v>
      </c>
      <c r="D35" s="6">
        <v>2</v>
      </c>
      <c r="E35" s="6"/>
      <c r="F35" s="6">
        <v>2</v>
      </c>
      <c r="G35" s="6">
        <v>8.0516834259033203</v>
      </c>
      <c r="H35" s="6">
        <v>57.832244873046875</v>
      </c>
      <c r="I35" s="6">
        <v>9.1725616455078125</v>
      </c>
      <c r="J35" s="6">
        <v>2.5077810287475586</v>
      </c>
      <c r="K35" s="6"/>
      <c r="L35" s="6">
        <v>13.503133773803711</v>
      </c>
      <c r="M35" s="6"/>
      <c r="N35" s="6"/>
      <c r="O35" s="6"/>
      <c r="P35" s="6"/>
      <c r="Q35" s="6"/>
      <c r="R35" s="6"/>
      <c r="S35" s="6">
        <v>4.6804742813110352</v>
      </c>
    </row>
    <row r="36" spans="1:19">
      <c r="A36" t="s">
        <v>522</v>
      </c>
      <c r="B36" t="s">
        <v>576</v>
      </c>
      <c r="C36" s="6"/>
      <c r="D36" s="6"/>
      <c r="E36" s="6"/>
      <c r="F36" s="6"/>
      <c r="G36" s="6"/>
      <c r="H36" s="6"/>
      <c r="I36" s="6"/>
      <c r="J36" s="6"/>
      <c r="K36" s="6">
        <v>1</v>
      </c>
      <c r="L36" s="6"/>
      <c r="M36" s="6">
        <v>1</v>
      </c>
      <c r="N36" s="6"/>
      <c r="O36" s="6"/>
      <c r="P36" s="6"/>
      <c r="Q36" s="6"/>
      <c r="R36" s="6"/>
      <c r="S36" s="6"/>
    </row>
    <row r="37" spans="1:19">
      <c r="A37" t="s">
        <v>522</v>
      </c>
      <c r="B37" t="s">
        <v>577</v>
      </c>
      <c r="C37" s="6"/>
      <c r="D37" s="6"/>
      <c r="E37" s="6">
        <v>289.14010620117188</v>
      </c>
      <c r="F37" s="6"/>
      <c r="G37" s="6"/>
      <c r="H37" s="6"/>
      <c r="I37" s="6"/>
      <c r="J37" s="6"/>
      <c r="K37" s="6"/>
      <c r="L37" s="6"/>
      <c r="M37" s="6"/>
      <c r="N37" s="6"/>
      <c r="O37" s="6"/>
      <c r="P37" s="6"/>
      <c r="Q37" s="6"/>
      <c r="R37" s="6"/>
      <c r="S37" s="6"/>
    </row>
    <row r="38" spans="1:19">
      <c r="A38" t="s">
        <v>523</v>
      </c>
      <c r="B38" t="s">
        <v>578</v>
      </c>
      <c r="C38" s="6">
        <v>747.02392578125</v>
      </c>
      <c r="D38" s="6">
        <v>1439.012451171875</v>
      </c>
      <c r="E38" s="6">
        <v>7698.30419921875</v>
      </c>
      <c r="F38" s="6">
        <v>246.88101196289063</v>
      </c>
      <c r="G38" s="6">
        <v>237.545166015625</v>
      </c>
      <c r="H38" s="6">
        <v>473.95199584960938</v>
      </c>
      <c r="I38" s="6">
        <v>3063.420166015625</v>
      </c>
      <c r="J38" s="6">
        <v>175.84947204589844</v>
      </c>
      <c r="K38" s="6">
        <v>470.1156005859375</v>
      </c>
      <c r="L38" s="6">
        <v>11059.3701171875</v>
      </c>
      <c r="M38" s="6">
        <v>421.8521728515625</v>
      </c>
      <c r="N38" s="6">
        <v>3090.74560546875</v>
      </c>
      <c r="O38" s="6">
        <v>12401.8828125</v>
      </c>
      <c r="P38" s="6">
        <v>1324.3992919921875</v>
      </c>
      <c r="Q38" s="6">
        <v>3198.8037109375</v>
      </c>
      <c r="R38" s="6">
        <v>167.86030578613281</v>
      </c>
      <c r="S38" s="6">
        <v>8982.8935546875</v>
      </c>
    </row>
    <row r="39" spans="1:19">
      <c r="A39" t="s">
        <v>523</v>
      </c>
      <c r="B39" t="s">
        <v>579</v>
      </c>
      <c r="C39" s="6">
        <v>35.762100219726563</v>
      </c>
      <c r="D39" s="6">
        <v>37.671939849853516</v>
      </c>
      <c r="E39" s="6">
        <v>131.02833557128906</v>
      </c>
      <c r="F39" s="6">
        <v>24.410785675048828</v>
      </c>
      <c r="G39" s="6">
        <v>8.0031642913818359</v>
      </c>
      <c r="H39" s="6">
        <v>15.761672973632813</v>
      </c>
      <c r="I39" s="6">
        <v>74.144027709960938</v>
      </c>
      <c r="J39" s="6">
        <v>46.753463745117188</v>
      </c>
      <c r="K39" s="6">
        <v>30.732152938842773</v>
      </c>
      <c r="L39" s="6">
        <v>341.00131225585938</v>
      </c>
      <c r="M39" s="6">
        <v>31.113126754760742</v>
      </c>
      <c r="N39" s="6">
        <v>172.57234191894531</v>
      </c>
      <c r="O39" s="6">
        <v>232.017578125</v>
      </c>
      <c r="P39" s="6">
        <v>100.17424011230469</v>
      </c>
      <c r="Q39" s="6">
        <v>133.61112976074219</v>
      </c>
      <c r="R39" s="6">
        <v>42.360069274902344</v>
      </c>
      <c r="S39" s="6">
        <v>685.43438720703125</v>
      </c>
    </row>
    <row r="40" spans="1:19">
      <c r="A40" t="s">
        <v>523</v>
      </c>
      <c r="B40" t="s">
        <v>580</v>
      </c>
      <c r="C40" s="6">
        <v>6.2800188064575195</v>
      </c>
      <c r="D40" s="6">
        <v>6.276146411895752</v>
      </c>
      <c r="E40" s="6">
        <v>40.649742126464844</v>
      </c>
      <c r="F40" s="6">
        <v>3</v>
      </c>
      <c r="G40" s="6">
        <v>2</v>
      </c>
      <c r="H40" s="6"/>
      <c r="I40" s="6">
        <v>11.36857795715332</v>
      </c>
      <c r="J40" s="6">
        <v>4.290621280670166</v>
      </c>
      <c r="K40" s="6">
        <v>3.4666519165039063</v>
      </c>
      <c r="L40" s="6">
        <v>45.479995727539063</v>
      </c>
      <c r="M40" s="6">
        <v>7.2198028564453125</v>
      </c>
      <c r="N40" s="6">
        <v>15.775470733642578</v>
      </c>
      <c r="O40" s="6">
        <v>25.458623886108398</v>
      </c>
      <c r="P40" s="6">
        <v>10.620292663574219</v>
      </c>
      <c r="Q40" s="6">
        <v>10.788104057312012</v>
      </c>
      <c r="R40" s="6">
        <v>7.2084159851074219</v>
      </c>
      <c r="S40" s="6">
        <v>106.03672027587891</v>
      </c>
    </row>
    <row r="41" spans="1:19">
      <c r="A41" t="s">
        <v>523</v>
      </c>
      <c r="B41" t="s">
        <v>581</v>
      </c>
      <c r="C41" s="6">
        <v>11.118515014648438</v>
      </c>
      <c r="D41" s="6">
        <v>3.4723935127258301</v>
      </c>
      <c r="E41" s="6">
        <v>29.873802185058594</v>
      </c>
      <c r="F41" s="6">
        <v>3.1622364521026611</v>
      </c>
      <c r="G41" s="6"/>
      <c r="H41" s="6"/>
      <c r="I41" s="6">
        <v>2</v>
      </c>
      <c r="J41" s="6">
        <v>3.5655510425567627</v>
      </c>
      <c r="K41" s="6">
        <v>3.0687823295593262</v>
      </c>
      <c r="L41" s="6">
        <v>13.96897029876709</v>
      </c>
      <c r="M41" s="6">
        <v>2</v>
      </c>
      <c r="N41" s="6">
        <v>15.039133071899414</v>
      </c>
      <c r="O41" s="6">
        <v>14.39846134185791</v>
      </c>
      <c r="P41" s="6">
        <v>8.0583391189575195</v>
      </c>
      <c r="Q41" s="6">
        <v>4.4940929412841797</v>
      </c>
      <c r="R41" s="6">
        <v>2.9921736717224121</v>
      </c>
      <c r="S41" s="6">
        <v>60.171043395996094</v>
      </c>
    </row>
    <row r="42" spans="1:19">
      <c r="A42" t="s">
        <v>523</v>
      </c>
      <c r="B42" t="s">
        <v>582</v>
      </c>
      <c r="C42" s="6"/>
      <c r="D42" s="6"/>
      <c r="E42" s="6"/>
      <c r="F42" s="6"/>
      <c r="G42" s="6"/>
      <c r="H42" s="6">
        <v>1.1968694925308228</v>
      </c>
      <c r="I42" s="6"/>
      <c r="J42" s="6"/>
      <c r="K42" s="6"/>
      <c r="L42" s="6"/>
      <c r="M42" s="6"/>
      <c r="N42" s="6"/>
      <c r="O42" s="6"/>
      <c r="P42" s="6"/>
      <c r="Q42" s="6"/>
      <c r="R42" s="6"/>
      <c r="S42" s="6"/>
    </row>
    <row r="43" spans="1:19">
      <c r="A43" t="s">
        <v>524</v>
      </c>
      <c r="B43" t="s">
        <v>583</v>
      </c>
      <c r="C43" s="6">
        <v>91.452415466308594</v>
      </c>
      <c r="D43" s="6"/>
      <c r="E43" s="6">
        <v>35.507572174072266</v>
      </c>
      <c r="F43" s="6">
        <v>5.1243858337402344</v>
      </c>
      <c r="G43" s="6">
        <v>17.356864929199219</v>
      </c>
      <c r="H43" s="6">
        <v>6.7571301460266113</v>
      </c>
      <c r="I43" s="6">
        <v>69.032424926757813</v>
      </c>
      <c r="J43" s="6"/>
      <c r="K43" s="6">
        <v>3.1646006107330322</v>
      </c>
      <c r="L43" s="6">
        <v>222.63540649414063</v>
      </c>
      <c r="M43" s="6">
        <v>15.299928665161133</v>
      </c>
      <c r="N43" s="6">
        <v>64.092117309570313</v>
      </c>
      <c r="O43" s="6">
        <v>735.0238037109375</v>
      </c>
      <c r="P43" s="6">
        <v>146.41340637207031</v>
      </c>
      <c r="Q43" s="6">
        <v>367.856689453125</v>
      </c>
      <c r="R43" s="6"/>
      <c r="S43" s="6">
        <v>542.04937744140625</v>
      </c>
    </row>
    <row r="44" spans="1:19">
      <c r="A44" t="s">
        <v>524</v>
      </c>
      <c r="B44" t="s">
        <v>584</v>
      </c>
      <c r="C44" s="6">
        <v>11.920509338378906</v>
      </c>
      <c r="D44" s="6"/>
      <c r="E44" s="6"/>
      <c r="F44" s="6">
        <v>8.5650520324707031</v>
      </c>
      <c r="G44" s="6"/>
      <c r="H44" s="6">
        <v>12.277135848999023</v>
      </c>
      <c r="I44" s="6">
        <v>13.629115104675293</v>
      </c>
      <c r="J44" s="6"/>
      <c r="K44" s="6">
        <v>6.7162847518920898</v>
      </c>
      <c r="L44" s="6">
        <v>63.151302337646484</v>
      </c>
      <c r="M44" s="6">
        <v>1.8032071590423584</v>
      </c>
      <c r="N44" s="6"/>
      <c r="O44" s="6"/>
      <c r="P44" s="6">
        <v>39.560272216796875</v>
      </c>
      <c r="Q44" s="6">
        <v>27.387992858886719</v>
      </c>
      <c r="R44" s="6"/>
      <c r="S44" s="6">
        <v>51.285533905029297</v>
      </c>
    </row>
    <row r="45" spans="1:19">
      <c r="A45" t="s">
        <v>524</v>
      </c>
      <c r="B45" t="s">
        <v>585</v>
      </c>
      <c r="C45" s="6"/>
      <c r="D45" s="6"/>
      <c r="E45" s="6"/>
      <c r="F45" s="6"/>
      <c r="G45" s="6"/>
      <c r="H45" s="6">
        <v>2.7698147296905518</v>
      </c>
      <c r="I45" s="6"/>
      <c r="J45" s="6"/>
      <c r="K45" s="6"/>
      <c r="L45" s="6">
        <v>18.858665466308594</v>
      </c>
      <c r="M45" s="6"/>
      <c r="N45" s="6"/>
      <c r="O45" s="6"/>
      <c r="P45" s="6">
        <v>7.8785891532897949</v>
      </c>
      <c r="Q45" s="6">
        <v>3.2953851222991943</v>
      </c>
      <c r="R45" s="6"/>
      <c r="S45" s="6"/>
    </row>
    <row r="46" spans="1:19">
      <c r="A46" t="s">
        <v>524</v>
      </c>
      <c r="B46" t="s">
        <v>586</v>
      </c>
      <c r="C46" s="6"/>
      <c r="D46" s="6"/>
      <c r="E46" s="6"/>
      <c r="F46" s="6"/>
      <c r="G46" s="6"/>
      <c r="H46" s="6">
        <v>2</v>
      </c>
      <c r="I46" s="6"/>
      <c r="J46" s="6"/>
      <c r="K46" s="6"/>
      <c r="L46" s="6">
        <v>31.272735595703125</v>
      </c>
      <c r="M46" s="6"/>
      <c r="N46" s="6"/>
      <c r="O46" s="6"/>
      <c r="P46" s="6">
        <v>5.230769157409668</v>
      </c>
      <c r="Q46" s="6"/>
      <c r="R46" s="6"/>
      <c r="S46" s="6"/>
    </row>
    <row r="47" spans="1:19">
      <c r="A47" t="s">
        <v>524</v>
      </c>
      <c r="B47" t="s">
        <v>587</v>
      </c>
      <c r="C47" s="6">
        <v>3</v>
      </c>
      <c r="D47" s="6">
        <v>2.9921736717224121</v>
      </c>
      <c r="E47" s="6"/>
      <c r="F47" s="6">
        <v>3</v>
      </c>
      <c r="G47" s="6"/>
      <c r="H47" s="6"/>
      <c r="I47" s="6">
        <v>1.3090499639511108</v>
      </c>
      <c r="J47" s="6">
        <v>3</v>
      </c>
      <c r="K47" s="6">
        <v>5.1265072822570801</v>
      </c>
      <c r="L47" s="6"/>
      <c r="M47" s="6"/>
      <c r="N47" s="6"/>
      <c r="O47" s="6"/>
      <c r="P47" s="6"/>
      <c r="Q47" s="6"/>
      <c r="R47" s="6"/>
      <c r="S47" s="6">
        <v>3</v>
      </c>
    </row>
    <row r="48" spans="1:19">
      <c r="A48" t="s">
        <v>524</v>
      </c>
      <c r="B48" t="s">
        <v>588</v>
      </c>
      <c r="C48" s="6"/>
      <c r="D48" s="6">
        <v>1.4969477653503418</v>
      </c>
      <c r="E48" s="6"/>
      <c r="F48" s="6"/>
      <c r="G48" s="6"/>
      <c r="H48" s="6"/>
      <c r="I48" s="6"/>
      <c r="J48" s="6">
        <v>9.3761882781982422</v>
      </c>
      <c r="K48" s="6"/>
      <c r="L48" s="6"/>
      <c r="M48" s="6"/>
      <c r="N48" s="6"/>
      <c r="O48" s="6"/>
      <c r="P48" s="6"/>
      <c r="Q48" s="6"/>
      <c r="R48" s="6">
        <v>3.7512145042419434</v>
      </c>
      <c r="S48" s="6"/>
    </row>
    <row r="49" spans="1:19">
      <c r="A49" t="s">
        <v>524</v>
      </c>
      <c r="B49" t="s">
        <v>589</v>
      </c>
      <c r="C49" s="6"/>
      <c r="D49" s="6"/>
      <c r="E49" s="6"/>
      <c r="F49" s="6"/>
      <c r="G49" s="6">
        <v>3.4287657737731934</v>
      </c>
      <c r="H49" s="6"/>
      <c r="I49" s="6"/>
      <c r="J49" s="6"/>
      <c r="K49" s="6"/>
      <c r="L49" s="6"/>
      <c r="M49" s="6"/>
      <c r="N49" s="6">
        <v>3.6007075309753418</v>
      </c>
      <c r="O49" s="6">
        <v>11.471070289611816</v>
      </c>
      <c r="P49" s="6"/>
      <c r="Q49" s="6"/>
      <c r="R49" s="6"/>
      <c r="S49" s="6"/>
    </row>
    <row r="50" spans="1:19">
      <c r="A50" t="s">
        <v>525</v>
      </c>
      <c r="B50" t="s">
        <v>590</v>
      </c>
      <c r="C50" s="6">
        <v>1765.4161376953125</v>
      </c>
      <c r="D50" s="6">
        <v>15705.125</v>
      </c>
      <c r="E50" s="6">
        <v>2354.160888671875</v>
      </c>
      <c r="F50" s="6">
        <v>1455.4632568359375</v>
      </c>
      <c r="G50" s="6">
        <v>1665.5714111328125</v>
      </c>
      <c r="H50" s="6">
        <v>2057.286376953125</v>
      </c>
      <c r="I50" s="6">
        <v>6265.51953125</v>
      </c>
      <c r="J50" s="6">
        <v>1447.7210693359375</v>
      </c>
      <c r="K50" s="6">
        <v>358.61746215820313</v>
      </c>
      <c r="L50" s="6">
        <v>11687.068359375</v>
      </c>
      <c r="M50" s="6">
        <v>1435.4188232421875</v>
      </c>
      <c r="N50" s="6">
        <v>3806.3857421875</v>
      </c>
      <c r="O50" s="6">
        <v>9723.2001953125</v>
      </c>
      <c r="P50" s="6">
        <v>1617.680419921875</v>
      </c>
      <c r="Q50" s="6">
        <v>3123.05029296875</v>
      </c>
      <c r="R50" s="6">
        <v>151.14094543457031</v>
      </c>
      <c r="S50" s="6">
        <v>6928.7802734375</v>
      </c>
    </row>
    <row r="51" spans="1:19">
      <c r="A51" t="s">
        <v>525</v>
      </c>
      <c r="B51" t="s">
        <v>591</v>
      </c>
      <c r="C51" s="6">
        <v>368.16815185546875</v>
      </c>
      <c r="D51" s="6">
        <v>942.3946533203125</v>
      </c>
      <c r="E51" s="6">
        <v>146.62249755859375</v>
      </c>
      <c r="F51" s="6">
        <v>643.66436767578125</v>
      </c>
      <c r="G51" s="6">
        <v>688.10791015625</v>
      </c>
      <c r="H51" s="6">
        <v>492.40768432617188</v>
      </c>
      <c r="I51" s="6">
        <v>619.891845703125</v>
      </c>
      <c r="J51" s="6">
        <v>723.00079345703125</v>
      </c>
      <c r="K51" s="6">
        <v>67.476760864257813</v>
      </c>
      <c r="L51" s="6">
        <v>1712.452392578125</v>
      </c>
      <c r="M51" s="6">
        <v>19.657485961914063</v>
      </c>
      <c r="N51" s="6">
        <v>51.036430358886719</v>
      </c>
      <c r="O51" s="6">
        <v>112.57809448242188</v>
      </c>
      <c r="P51" s="6">
        <v>66.972763061523438</v>
      </c>
      <c r="Q51" s="6">
        <v>64.84844970703125</v>
      </c>
      <c r="R51" s="6"/>
      <c r="S51" s="6">
        <v>404.94729614257813</v>
      </c>
    </row>
    <row r="52" spans="1:19">
      <c r="A52" t="s">
        <v>525</v>
      </c>
      <c r="B52" t="s">
        <v>592</v>
      </c>
      <c r="C52" s="6">
        <v>27.183364868164063</v>
      </c>
      <c r="D52" s="6">
        <v>98.036003112792969</v>
      </c>
      <c r="E52" s="6">
        <v>13.279575347900391</v>
      </c>
      <c r="F52" s="6">
        <v>54.320568084716797</v>
      </c>
      <c r="G52" s="6">
        <v>59.183456420898438</v>
      </c>
      <c r="H52" s="6">
        <v>24.321086883544922</v>
      </c>
      <c r="I52" s="6">
        <v>26.744260787963867</v>
      </c>
      <c r="J52" s="6">
        <v>60.722892761230469</v>
      </c>
      <c r="K52" s="6">
        <v>11.482522964477539</v>
      </c>
      <c r="L52" s="6">
        <v>148.70069885253906</v>
      </c>
      <c r="M52" s="6"/>
      <c r="N52" s="6"/>
      <c r="O52" s="6">
        <v>7.9854259490966797</v>
      </c>
      <c r="P52" s="6">
        <v>2.2842459678649902</v>
      </c>
      <c r="Q52" s="6"/>
      <c r="R52" s="6"/>
      <c r="S52" s="6">
        <v>49.656631469726563</v>
      </c>
    </row>
    <row r="53" spans="1:19">
      <c r="A53" t="s">
        <v>525</v>
      </c>
      <c r="B53" t="s">
        <v>593</v>
      </c>
      <c r="C53" s="6">
        <v>55.799453735351563</v>
      </c>
      <c r="D53" s="6">
        <v>216.96089172363281</v>
      </c>
      <c r="E53" s="6">
        <v>27.599802017211914</v>
      </c>
      <c r="F53" s="6">
        <v>116.64466094970703</v>
      </c>
      <c r="G53" s="6">
        <v>54.866096496582031</v>
      </c>
      <c r="H53" s="6">
        <v>44.278152465820313</v>
      </c>
      <c r="I53" s="6">
        <v>36.932701110839844</v>
      </c>
      <c r="J53" s="6">
        <v>101.21706390380859</v>
      </c>
      <c r="K53" s="6">
        <v>24.949636459350586</v>
      </c>
      <c r="L53" s="6">
        <v>290.86190795898438</v>
      </c>
      <c r="M53" s="6"/>
      <c r="N53" s="6"/>
      <c r="O53" s="6">
        <v>2.8275737762451172</v>
      </c>
      <c r="P53" s="6">
        <v>2.5276021957397461</v>
      </c>
      <c r="Q53" s="6"/>
      <c r="R53" s="6"/>
      <c r="S53" s="6">
        <v>38.048828125</v>
      </c>
    </row>
    <row r="54" spans="1:19">
      <c r="A54" t="s">
        <v>525</v>
      </c>
      <c r="B54" t="s">
        <v>594</v>
      </c>
      <c r="C54" s="6"/>
      <c r="D54" s="6"/>
      <c r="E54" s="6"/>
      <c r="F54" s="6"/>
      <c r="G54" s="6"/>
      <c r="H54" s="6"/>
      <c r="I54" s="6"/>
      <c r="J54" s="6"/>
      <c r="K54" s="6"/>
      <c r="L54" s="6"/>
      <c r="M54" s="6">
        <v>2.9921736717224121</v>
      </c>
      <c r="N54" s="6">
        <v>2.4307191371917725</v>
      </c>
      <c r="O54" s="6"/>
      <c r="P54" s="6"/>
      <c r="Q54" s="6">
        <v>1</v>
      </c>
      <c r="R54" s="6"/>
      <c r="S54" s="6"/>
    </row>
    <row r="55" spans="1:19">
      <c r="A55" t="s">
        <v>525</v>
      </c>
      <c r="B55" t="s">
        <v>595</v>
      </c>
      <c r="C55" s="6"/>
      <c r="D55" s="6"/>
      <c r="E55" s="6"/>
      <c r="F55" s="6"/>
      <c r="G55" s="6"/>
      <c r="H55" s="6"/>
      <c r="I55" s="6"/>
      <c r="J55" s="6"/>
      <c r="K55" s="6"/>
      <c r="L55" s="6"/>
      <c r="M55" s="6"/>
      <c r="N55" s="6"/>
      <c r="O55" s="6"/>
      <c r="P55" s="6"/>
      <c r="Q55" s="6"/>
      <c r="R55" s="6">
        <v>7.5167360305786133</v>
      </c>
      <c r="S55" s="6"/>
    </row>
    <row r="56" spans="1:19">
      <c r="A56" t="s">
        <v>526</v>
      </c>
      <c r="B56" t="s">
        <v>596</v>
      </c>
      <c r="C56" s="6">
        <v>1443.786865234375</v>
      </c>
      <c r="D56" s="6">
        <v>1062.9783935546875</v>
      </c>
      <c r="E56" s="6">
        <v>2108.80126953125</v>
      </c>
      <c r="F56" s="6">
        <v>397.03475952148438</v>
      </c>
      <c r="G56" s="6">
        <v>483.9342041015625</v>
      </c>
      <c r="H56" s="6">
        <v>1708.716552734375</v>
      </c>
      <c r="I56" s="6">
        <v>2284.74072265625</v>
      </c>
      <c r="J56" s="6">
        <v>408.898193359375</v>
      </c>
      <c r="K56" s="6">
        <v>453.15289306640625</v>
      </c>
      <c r="L56" s="6">
        <v>5391.1396484375</v>
      </c>
      <c r="M56" s="6">
        <v>164.72279357910156</v>
      </c>
      <c r="N56" s="6">
        <v>2165.197998046875</v>
      </c>
      <c r="O56" s="6">
        <v>8903.0546875</v>
      </c>
      <c r="P56" s="6">
        <v>820.15911865234375</v>
      </c>
      <c r="Q56" s="6">
        <v>2442.743896484375</v>
      </c>
      <c r="R56" s="6">
        <v>100.77729797363281</v>
      </c>
      <c r="S56" s="6">
        <v>5076.90625</v>
      </c>
    </row>
    <row r="57" spans="1:19">
      <c r="A57" t="s">
        <v>526</v>
      </c>
      <c r="B57" t="s">
        <v>597</v>
      </c>
      <c r="C57" s="6">
        <v>311.63555908203125</v>
      </c>
      <c r="D57" s="6">
        <v>480.60870361328125</v>
      </c>
      <c r="E57" s="6">
        <v>312.14620971679688</v>
      </c>
      <c r="F57" s="6">
        <v>137.7315673828125</v>
      </c>
      <c r="G57" s="6">
        <v>616.5916748046875</v>
      </c>
      <c r="H57" s="6">
        <v>105.76457977294922</v>
      </c>
      <c r="I57" s="6">
        <v>350.05517578125</v>
      </c>
      <c r="J57" s="6">
        <v>237.11686706542969</v>
      </c>
      <c r="K57" s="6">
        <v>279.94586181640625</v>
      </c>
      <c r="L57" s="6">
        <v>993.0904541015625</v>
      </c>
      <c r="M57" s="6">
        <v>19.975528717041016</v>
      </c>
      <c r="N57" s="6">
        <v>100.72404479980469</v>
      </c>
      <c r="O57" s="6">
        <v>106.79331207275391</v>
      </c>
      <c r="P57" s="6">
        <v>53.622230529785156</v>
      </c>
      <c r="Q57" s="6">
        <v>60.489330291748047</v>
      </c>
      <c r="R57" s="6">
        <v>29.477386474609375</v>
      </c>
      <c r="S57" s="6">
        <v>303.57098388671875</v>
      </c>
    </row>
    <row r="58" spans="1:19">
      <c r="A58" t="s">
        <v>526</v>
      </c>
      <c r="B58" t="s">
        <v>598</v>
      </c>
      <c r="C58" s="6">
        <v>74.049217224121094</v>
      </c>
      <c r="D58" s="6">
        <v>70.060745239257813</v>
      </c>
      <c r="E58" s="6">
        <v>309.55807495117188</v>
      </c>
      <c r="F58" s="6">
        <v>24.029651641845703</v>
      </c>
      <c r="G58" s="6">
        <v>45.949741363525391</v>
      </c>
      <c r="H58" s="6">
        <v>19.259069442749023</v>
      </c>
      <c r="I58" s="6">
        <v>172.2318115234375</v>
      </c>
      <c r="J58" s="6">
        <v>50.75762939453125</v>
      </c>
      <c r="K58" s="6">
        <v>146.34994506835938</v>
      </c>
      <c r="L58" s="6">
        <v>499.1324462890625</v>
      </c>
      <c r="M58" s="6">
        <v>4.1867427825927734</v>
      </c>
      <c r="N58" s="6">
        <v>4.2222228050231934</v>
      </c>
      <c r="O58" s="6">
        <v>8.2018795013427734</v>
      </c>
      <c r="P58" s="6">
        <v>11.437543869018555</v>
      </c>
      <c r="Q58" s="6"/>
      <c r="R58" s="6">
        <v>14.440482139587402</v>
      </c>
      <c r="S58" s="6">
        <v>89.870567321777344</v>
      </c>
    </row>
    <row r="59" spans="1:19">
      <c r="A59" t="s">
        <v>526</v>
      </c>
      <c r="B59" t="s">
        <v>599</v>
      </c>
      <c r="C59" s="6">
        <v>36.536376953125</v>
      </c>
      <c r="D59" s="6">
        <v>55.576217651367188</v>
      </c>
      <c r="E59" s="6">
        <v>237.80758666992188</v>
      </c>
      <c r="F59" s="6">
        <v>18.337718963623047</v>
      </c>
      <c r="G59" s="6">
        <v>10.169015884399414</v>
      </c>
      <c r="H59" s="6">
        <v>22.530561447143555</v>
      </c>
      <c r="I59" s="6">
        <v>83.162551879882813</v>
      </c>
      <c r="J59" s="6">
        <v>47.575214385986328</v>
      </c>
      <c r="K59" s="6">
        <v>187.21159362792969</v>
      </c>
      <c r="L59" s="6">
        <v>285.73681640625</v>
      </c>
      <c r="M59" s="6">
        <v>1.853114128112793</v>
      </c>
      <c r="N59" s="6">
        <v>3.7376360893249512</v>
      </c>
      <c r="O59" s="6">
        <v>5.8084359169006348</v>
      </c>
      <c r="P59" s="6">
        <v>4.6730079650878906</v>
      </c>
      <c r="Q59" s="6">
        <v>1.9545838832855225</v>
      </c>
      <c r="R59" s="6">
        <v>4.7095780372619629</v>
      </c>
      <c r="S59" s="6">
        <v>35.590877532958984</v>
      </c>
    </row>
    <row r="60" spans="1:19">
      <c r="A60" t="s">
        <v>527</v>
      </c>
      <c r="B60" t="s">
        <v>600</v>
      </c>
      <c r="C60" s="6">
        <v>249.84605407714844</v>
      </c>
      <c r="D60" s="6">
        <v>159.37786865234375</v>
      </c>
      <c r="E60" s="6">
        <v>257.09332275390625</v>
      </c>
      <c r="F60" s="6">
        <v>121.55651092529297</v>
      </c>
      <c r="G60" s="6">
        <v>79.386833190917969</v>
      </c>
      <c r="H60" s="6">
        <v>78.173416137695313</v>
      </c>
      <c r="I60" s="6">
        <v>215.61997985839844</v>
      </c>
      <c r="J60" s="6">
        <v>46.851512908935547</v>
      </c>
      <c r="K60" s="6">
        <v>39.614814758300781</v>
      </c>
      <c r="L60" s="6">
        <v>1021.3365478515625</v>
      </c>
      <c r="M60" s="6">
        <v>579.81683349609375</v>
      </c>
      <c r="N60" s="6">
        <v>297.37277221679688</v>
      </c>
      <c r="O60" s="6">
        <v>1704.2510986328125</v>
      </c>
      <c r="P60" s="6">
        <v>827.3829345703125</v>
      </c>
      <c r="Q60" s="6">
        <v>631.70928955078125</v>
      </c>
      <c r="R60" s="6">
        <v>24.129598617553711</v>
      </c>
      <c r="S60" s="6">
        <v>1801.1883544921875</v>
      </c>
    </row>
    <row r="61" spans="1:19">
      <c r="A61" t="s">
        <v>527</v>
      </c>
      <c r="B61" t="s">
        <v>601</v>
      </c>
      <c r="C61" s="6">
        <v>29.93171501159668</v>
      </c>
      <c r="D61" s="6">
        <v>32.965629577636719</v>
      </c>
      <c r="E61" s="6">
        <v>3.5809454917907715</v>
      </c>
      <c r="F61" s="6">
        <v>86.727653503417969</v>
      </c>
      <c r="G61" s="6">
        <v>24.567266464233398</v>
      </c>
      <c r="H61" s="6">
        <v>56.921783447265625</v>
      </c>
      <c r="I61" s="6">
        <v>52.249542236328125</v>
      </c>
      <c r="J61" s="6">
        <v>24.039043426513672</v>
      </c>
      <c r="K61" s="6">
        <v>32.370990753173828</v>
      </c>
      <c r="L61" s="6">
        <v>762.213134765625</v>
      </c>
      <c r="M61" s="6">
        <v>35.1131591796875</v>
      </c>
      <c r="N61" s="6">
        <v>9.9150009155273438</v>
      </c>
      <c r="O61" s="6"/>
      <c r="P61" s="6">
        <v>136.35935974121094</v>
      </c>
      <c r="Q61" s="6">
        <v>25.925075531005859</v>
      </c>
      <c r="R61" s="6"/>
      <c r="S61" s="6">
        <v>122.18227386474609</v>
      </c>
    </row>
    <row r="62" spans="1:19">
      <c r="A62" t="s">
        <v>527</v>
      </c>
      <c r="B62" t="s">
        <v>602</v>
      </c>
      <c r="C62" s="6">
        <v>3.9689459800720215</v>
      </c>
      <c r="D62" s="6">
        <v>4.9581232070922852</v>
      </c>
      <c r="E62" s="6">
        <v>1</v>
      </c>
      <c r="F62" s="6">
        <v>15.351882934570313</v>
      </c>
      <c r="G62" s="6">
        <v>2.3474030494689941</v>
      </c>
      <c r="H62" s="6">
        <v>4.6230459213256836</v>
      </c>
      <c r="I62" s="6">
        <v>6.2867822647094727</v>
      </c>
      <c r="J62" s="6">
        <v>5.4233098030090332</v>
      </c>
      <c r="K62" s="6">
        <v>6.1345467567443848</v>
      </c>
      <c r="L62" s="6">
        <v>95.238555908203125</v>
      </c>
      <c r="M62" s="6">
        <v>3.8024046421051025</v>
      </c>
      <c r="N62" s="6"/>
      <c r="O62" s="6"/>
      <c r="P62" s="6">
        <v>5.7531266212463379</v>
      </c>
      <c r="Q62" s="6"/>
      <c r="R62" s="6"/>
      <c r="S62" s="6">
        <v>9.4508018493652344</v>
      </c>
    </row>
    <row r="63" spans="1:19">
      <c r="A63" t="s">
        <v>527</v>
      </c>
      <c r="B63" t="s">
        <v>603</v>
      </c>
      <c r="C63" s="6">
        <v>8.7835693359375</v>
      </c>
      <c r="D63" s="6">
        <v>21.945381164550781</v>
      </c>
      <c r="E63" s="6">
        <v>3</v>
      </c>
      <c r="F63" s="6">
        <v>23.182836532592773</v>
      </c>
      <c r="G63" s="6">
        <v>3.4633169174194336</v>
      </c>
      <c r="H63" s="6">
        <v>5.0578179359436035</v>
      </c>
      <c r="I63" s="6">
        <v>7.1553144454956055</v>
      </c>
      <c r="J63" s="6">
        <v>8.6415739059448242</v>
      </c>
      <c r="K63" s="6">
        <v>10.085179328918457</v>
      </c>
      <c r="L63" s="6">
        <v>104.81532287597656</v>
      </c>
      <c r="M63" s="6">
        <v>1</v>
      </c>
      <c r="N63" s="6"/>
      <c r="O63" s="6"/>
      <c r="P63" s="6">
        <v>1</v>
      </c>
      <c r="Q63" s="6"/>
      <c r="R63" s="6"/>
      <c r="S63" s="6">
        <v>2.2816710472106934</v>
      </c>
    </row>
    <row r="64" spans="1:19">
      <c r="A64" t="s">
        <v>527</v>
      </c>
      <c r="B64" t="s">
        <v>604</v>
      </c>
      <c r="C64" s="6"/>
      <c r="D64" s="6"/>
      <c r="E64" s="6"/>
      <c r="F64" s="6"/>
      <c r="G64" s="6"/>
      <c r="H64" s="6"/>
      <c r="I64" s="6"/>
      <c r="J64" s="6"/>
      <c r="K64" s="6"/>
      <c r="L64" s="6"/>
      <c r="M64" s="6"/>
      <c r="N64" s="6"/>
      <c r="O64" s="6">
        <v>17.433891296386719</v>
      </c>
      <c r="P64" s="6"/>
      <c r="Q64" s="6"/>
      <c r="R64" s="6">
        <v>2.5242307186126709</v>
      </c>
      <c r="S64" s="6"/>
    </row>
    <row r="65" spans="1:19">
      <c r="A65" t="s">
        <v>528</v>
      </c>
      <c r="B65" t="s">
        <v>605</v>
      </c>
      <c r="C65" s="6">
        <v>436.97494506835938</v>
      </c>
      <c r="D65" s="6">
        <v>771.091064453125</v>
      </c>
      <c r="E65" s="6">
        <v>1190.0712890625</v>
      </c>
      <c r="F65" s="6">
        <v>67.24371337890625</v>
      </c>
      <c r="G65" s="6">
        <v>174.79405212402344</v>
      </c>
      <c r="H65" s="6">
        <v>193.43270874023438</v>
      </c>
      <c r="I65" s="6">
        <v>153.81446838378906</v>
      </c>
      <c r="J65" s="6">
        <v>12.691943168640137</v>
      </c>
      <c r="K65" s="6"/>
      <c r="L65" s="6">
        <v>1683.9422607421875</v>
      </c>
      <c r="M65" s="6">
        <v>185.2528076171875</v>
      </c>
      <c r="N65" s="6">
        <v>457.67477416992188</v>
      </c>
      <c r="O65" s="6">
        <v>1739.127197265625</v>
      </c>
      <c r="P65" s="6">
        <v>802.72796630859375</v>
      </c>
      <c r="Q65" s="6">
        <v>594.7222900390625</v>
      </c>
      <c r="R65" s="6"/>
      <c r="S65" s="6">
        <v>1136.025390625</v>
      </c>
    </row>
    <row r="66" spans="1:19">
      <c r="A66" t="s">
        <v>528</v>
      </c>
      <c r="B66" t="s">
        <v>606</v>
      </c>
      <c r="C66" s="6">
        <v>41.399566650390625</v>
      </c>
      <c r="D66" s="6">
        <v>6.7879271507263184</v>
      </c>
      <c r="E66" s="6">
        <v>5</v>
      </c>
      <c r="F66" s="6">
        <v>44.154453277587891</v>
      </c>
      <c r="G66" s="6">
        <v>19.129261016845703</v>
      </c>
      <c r="H66" s="6">
        <v>27.190311431884766</v>
      </c>
      <c r="I66" s="6">
        <v>36.886848449707031</v>
      </c>
      <c r="J66" s="6">
        <v>1</v>
      </c>
      <c r="K66" s="6"/>
      <c r="L66" s="6">
        <v>128.37281799316406</v>
      </c>
      <c r="M66" s="6">
        <v>2</v>
      </c>
      <c r="N66" s="6">
        <v>6.7497472763061523</v>
      </c>
      <c r="O66" s="6">
        <v>13.111721992492676</v>
      </c>
      <c r="P66" s="6">
        <v>68.579124450683594</v>
      </c>
      <c r="Q66" s="6">
        <v>13.334636688232422</v>
      </c>
      <c r="R66" s="6"/>
      <c r="S66" s="6">
        <v>58.811985015869141</v>
      </c>
    </row>
    <row r="67" spans="1:19">
      <c r="A67" t="s">
        <v>528</v>
      </c>
      <c r="B67" t="s">
        <v>607</v>
      </c>
      <c r="C67" s="6">
        <v>6.304443359375</v>
      </c>
      <c r="D67" s="6">
        <v>2.1001851558685303</v>
      </c>
      <c r="E67" s="6">
        <v>3.0798368453979492</v>
      </c>
      <c r="F67" s="6">
        <v>12.507538795471191</v>
      </c>
      <c r="G67" s="6">
        <v>1</v>
      </c>
      <c r="H67" s="6">
        <v>8.5290737152099609</v>
      </c>
      <c r="I67" s="6">
        <v>1.9021320343017578</v>
      </c>
      <c r="J67" s="6"/>
      <c r="K67" s="6">
        <v>1</v>
      </c>
      <c r="L67" s="6">
        <v>16.887954711914063</v>
      </c>
      <c r="M67" s="6">
        <v>1</v>
      </c>
      <c r="N67" s="6"/>
      <c r="O67" s="6">
        <v>1</v>
      </c>
      <c r="P67" s="6">
        <v>4.0615606307983398</v>
      </c>
      <c r="Q67" s="6">
        <v>2</v>
      </c>
      <c r="R67" s="6"/>
      <c r="S67" s="6">
        <v>12.73750114440918</v>
      </c>
    </row>
    <row r="68" spans="1:19">
      <c r="A68" t="s">
        <v>528</v>
      </c>
      <c r="B68" t="s">
        <v>608</v>
      </c>
      <c r="C68" s="6">
        <v>4.9607810974121094</v>
      </c>
      <c r="D68" s="6">
        <v>3</v>
      </c>
      <c r="E68" s="6"/>
      <c r="F68" s="6">
        <v>16.930852890014648</v>
      </c>
      <c r="G68" s="6">
        <v>5.1345281600952148</v>
      </c>
      <c r="H68" s="6">
        <v>4</v>
      </c>
      <c r="I68" s="6">
        <v>1.6838232278823853</v>
      </c>
      <c r="J68" s="6"/>
      <c r="K68" s="6"/>
      <c r="L68" s="6">
        <v>21.910383224487305</v>
      </c>
      <c r="M68" s="6"/>
      <c r="N68" s="6"/>
      <c r="O68" s="6"/>
      <c r="P68" s="6">
        <v>2</v>
      </c>
      <c r="Q68" s="6">
        <v>1.5038571357727051</v>
      </c>
      <c r="R68" s="6"/>
      <c r="S68" s="6">
        <v>9.6648092269897461</v>
      </c>
    </row>
    <row r="69" spans="1:19">
      <c r="A69" t="s">
        <v>528</v>
      </c>
      <c r="B69" t="s">
        <v>609</v>
      </c>
      <c r="C69" s="6"/>
      <c r="D69" s="6"/>
      <c r="E69" s="6"/>
      <c r="F69" s="6"/>
      <c r="G69" s="6"/>
      <c r="H69" s="6"/>
      <c r="I69" s="6"/>
      <c r="J69" s="6"/>
      <c r="K69" s="6">
        <v>6.5472593307495117</v>
      </c>
      <c r="L69" s="6"/>
      <c r="M69" s="6"/>
      <c r="N69" s="6"/>
      <c r="O69" s="6"/>
      <c r="P69" s="6"/>
      <c r="Q69" s="6"/>
      <c r="R69" s="6">
        <v>7.219602108001709</v>
      </c>
      <c r="S69" s="6"/>
    </row>
    <row r="70" spans="1:19">
      <c r="A70" t="s">
        <v>529</v>
      </c>
      <c r="B70" t="s">
        <v>610</v>
      </c>
      <c r="C70" s="6">
        <v>207.6387939453125</v>
      </c>
      <c r="D70" s="6"/>
      <c r="E70" s="6">
        <v>333.02993774414063</v>
      </c>
      <c r="F70" s="6">
        <v>43.04302978515625</v>
      </c>
      <c r="G70" s="6">
        <v>353.67489624023438</v>
      </c>
      <c r="H70" s="6">
        <v>91.317314147949219</v>
      </c>
      <c r="I70" s="6">
        <v>136.90705871582031</v>
      </c>
      <c r="J70" s="6">
        <v>26.082521438598633</v>
      </c>
      <c r="K70" s="6">
        <v>112.14187622070313</v>
      </c>
      <c r="L70" s="6">
        <v>719.54693603515625</v>
      </c>
      <c r="M70" s="6"/>
      <c r="N70" s="6">
        <v>159.39167785644531</v>
      </c>
      <c r="O70" s="6">
        <v>2258.48095703125</v>
      </c>
      <c r="P70" s="6">
        <v>208.75062561035156</v>
      </c>
      <c r="Q70" s="6">
        <v>1118.7255859375</v>
      </c>
      <c r="R70" s="6">
        <v>13.160130500793457</v>
      </c>
      <c r="S70" s="6">
        <v>1332.2034912109375</v>
      </c>
    </row>
    <row r="71" spans="1:19">
      <c r="A71" t="s">
        <v>529</v>
      </c>
      <c r="B71" t="s">
        <v>611</v>
      </c>
      <c r="C71" s="6">
        <v>22.717533111572266</v>
      </c>
      <c r="D71" s="6"/>
      <c r="E71" s="6"/>
      <c r="F71" s="6">
        <v>9.6248607635498047</v>
      </c>
      <c r="G71" s="6">
        <v>197.98959350585938</v>
      </c>
      <c r="H71" s="6">
        <v>43.798316955566406</v>
      </c>
      <c r="I71" s="6">
        <v>20.179409027099609</v>
      </c>
      <c r="J71" s="6">
        <v>8.6102094650268555</v>
      </c>
      <c r="K71" s="6">
        <v>19.718652725219727</v>
      </c>
      <c r="L71" s="6">
        <v>87.044418334960938</v>
      </c>
      <c r="M71" s="6"/>
      <c r="N71" s="6">
        <v>2</v>
      </c>
      <c r="O71" s="6">
        <v>13.761292457580566</v>
      </c>
      <c r="P71" s="6">
        <v>10.976620674133301</v>
      </c>
      <c r="Q71" s="6">
        <v>7.2825970649719238</v>
      </c>
      <c r="R71" s="6"/>
      <c r="S71" s="6">
        <v>60.931732177734375</v>
      </c>
    </row>
    <row r="72" spans="1:19">
      <c r="A72" t="s">
        <v>529</v>
      </c>
      <c r="B72" t="s">
        <v>612</v>
      </c>
      <c r="C72" s="6">
        <v>2.544912576675415</v>
      </c>
      <c r="D72" s="6">
        <v>1</v>
      </c>
      <c r="E72" s="6"/>
      <c r="F72" s="6">
        <v>2</v>
      </c>
      <c r="G72" s="6">
        <v>3.2703971862792969</v>
      </c>
      <c r="H72" s="6">
        <v>2.3055863380432129</v>
      </c>
      <c r="I72" s="6">
        <v>3</v>
      </c>
      <c r="J72" s="6">
        <v>4.0191268920898438</v>
      </c>
      <c r="K72" s="6">
        <v>8</v>
      </c>
      <c r="L72" s="6">
        <v>9.9820938110351563</v>
      </c>
      <c r="M72" s="6"/>
      <c r="N72" s="6"/>
      <c r="O72" s="6"/>
      <c r="P72" s="6">
        <v>1</v>
      </c>
      <c r="Q72" s="6"/>
      <c r="R72" s="6"/>
      <c r="S72" s="6">
        <v>4.4072084426879883</v>
      </c>
    </row>
    <row r="73" spans="1:19">
      <c r="A73" t="s">
        <v>529</v>
      </c>
      <c r="B73" t="s">
        <v>613</v>
      </c>
      <c r="C73" s="6">
        <v>1.7522023916244507</v>
      </c>
      <c r="D73" s="6">
        <v>2.2514424324035645</v>
      </c>
      <c r="E73" s="6"/>
      <c r="F73" s="6">
        <v>2.3937389850616455</v>
      </c>
      <c r="G73" s="6">
        <v>4.4414000511169434</v>
      </c>
      <c r="H73" s="6">
        <v>16.910919189453125</v>
      </c>
      <c r="I73" s="6">
        <v>1</v>
      </c>
      <c r="J73" s="6">
        <v>4.1044659614562988</v>
      </c>
      <c r="K73" s="6">
        <v>15.586355209350586</v>
      </c>
      <c r="L73" s="6">
        <v>6.8182253837585449</v>
      </c>
      <c r="M73" s="6"/>
      <c r="N73" s="6"/>
      <c r="O73" s="6">
        <v>1</v>
      </c>
      <c r="P73" s="6">
        <v>1.0885194540023804</v>
      </c>
      <c r="Q73" s="6">
        <v>1</v>
      </c>
      <c r="R73" s="6"/>
      <c r="S73" s="6">
        <v>2.6009271144866943</v>
      </c>
    </row>
    <row r="74" spans="1:19">
      <c r="A74" t="s">
        <v>529</v>
      </c>
      <c r="B74" t="s">
        <v>614</v>
      </c>
      <c r="C74" s="6"/>
      <c r="D74" s="6">
        <v>78.999908447265625</v>
      </c>
      <c r="E74" s="6"/>
      <c r="F74" s="6"/>
      <c r="G74" s="6"/>
      <c r="H74" s="6"/>
      <c r="I74" s="6"/>
      <c r="J74" s="6"/>
      <c r="K74" s="6"/>
      <c r="L74" s="6"/>
      <c r="M74" s="6"/>
      <c r="N74" s="6"/>
      <c r="O74" s="6"/>
      <c r="P74" s="6"/>
      <c r="Q74" s="6"/>
      <c r="R74" s="6"/>
      <c r="S74" s="6"/>
    </row>
    <row r="75" spans="1:19">
      <c r="A75" t="s">
        <v>529</v>
      </c>
      <c r="B75" t="s">
        <v>615</v>
      </c>
      <c r="C75" s="6"/>
      <c r="D75" s="6"/>
      <c r="E75" s="6">
        <v>1</v>
      </c>
      <c r="F75" s="6"/>
      <c r="G75" s="6"/>
      <c r="H75" s="6"/>
      <c r="I75" s="6"/>
      <c r="J75" s="6"/>
      <c r="K75" s="6"/>
      <c r="L75" s="6"/>
      <c r="M75" s="6"/>
      <c r="N75" s="6"/>
      <c r="O75" s="6"/>
      <c r="P75" s="6"/>
      <c r="Q75" s="6"/>
      <c r="R75" s="6"/>
      <c r="S75" s="6"/>
    </row>
    <row r="76" spans="1:19">
      <c r="A76" t="s">
        <v>529</v>
      </c>
      <c r="B76" t="s">
        <v>616</v>
      </c>
      <c r="C76" s="6"/>
      <c r="D76" s="6"/>
      <c r="E76" s="6"/>
      <c r="F76" s="6"/>
      <c r="G76" s="6"/>
      <c r="H76" s="6"/>
      <c r="I76" s="6"/>
      <c r="J76" s="6"/>
      <c r="K76" s="6"/>
      <c r="L76" s="6"/>
      <c r="M76" s="6">
        <v>18.54704475402832</v>
      </c>
      <c r="N76" s="6"/>
      <c r="O76" s="6"/>
      <c r="P76" s="6"/>
      <c r="Q76" s="6"/>
      <c r="R76" s="6"/>
      <c r="S76" s="6"/>
    </row>
    <row r="77" spans="1:19">
      <c r="A77" t="s">
        <v>530</v>
      </c>
      <c r="B77" t="s">
        <v>617</v>
      </c>
      <c r="C77" s="6">
        <v>3341.7001953125</v>
      </c>
      <c r="D77" s="6">
        <v>3071.81787109375</v>
      </c>
      <c r="E77" s="6">
        <v>1941.4654541015625</v>
      </c>
      <c r="F77" s="6">
        <v>516.4356689453125</v>
      </c>
      <c r="G77" s="6">
        <v>1380.9031982421875</v>
      </c>
      <c r="H77" s="6">
        <v>546.05987548828125</v>
      </c>
      <c r="I77" s="6">
        <v>1474.59033203125</v>
      </c>
      <c r="J77" s="6">
        <v>344.93017578125</v>
      </c>
      <c r="K77" s="6">
        <v>130.21141052246094</v>
      </c>
      <c r="L77" s="6">
        <v>5569.8427734375</v>
      </c>
      <c r="M77" s="6">
        <v>1392.9073486328125</v>
      </c>
      <c r="N77" s="6">
        <v>2504.050537109375</v>
      </c>
      <c r="O77" s="6">
        <v>13433.244140625</v>
      </c>
      <c r="P77" s="6">
        <v>1794.6866455078125</v>
      </c>
      <c r="Q77" s="6">
        <v>6512.91162109375</v>
      </c>
      <c r="R77" s="6">
        <v>416.582275390625</v>
      </c>
      <c r="S77" s="6">
        <v>6292.32861328125</v>
      </c>
    </row>
    <row r="78" spans="1:19">
      <c r="A78" t="s">
        <v>530</v>
      </c>
      <c r="B78" t="s">
        <v>618</v>
      </c>
      <c r="C78" s="6">
        <v>295.75762939453125</v>
      </c>
      <c r="D78" s="6">
        <v>62.850341796875</v>
      </c>
      <c r="E78" s="6">
        <v>189.09815979003906</v>
      </c>
      <c r="F78" s="6">
        <v>126.45272827148438</v>
      </c>
      <c r="G78" s="6">
        <v>149.16561889648438</v>
      </c>
      <c r="H78" s="6">
        <v>106.37850952148438</v>
      </c>
      <c r="I78" s="6">
        <v>356.98464965820313</v>
      </c>
      <c r="J78" s="6">
        <v>294.70681762695313</v>
      </c>
      <c r="K78" s="6">
        <v>84.824508666992188</v>
      </c>
      <c r="L78" s="6">
        <v>775.67236328125</v>
      </c>
      <c r="M78" s="6">
        <v>87.432884216308594</v>
      </c>
      <c r="N78" s="6">
        <v>116.05784606933594</v>
      </c>
      <c r="O78" s="6">
        <v>367.59765625</v>
      </c>
      <c r="P78" s="6">
        <v>128.61332702636719</v>
      </c>
      <c r="Q78" s="6">
        <v>294.39581298828125</v>
      </c>
      <c r="R78" s="6">
        <v>63.080287933349609</v>
      </c>
      <c r="S78" s="6">
        <v>537.7940673828125</v>
      </c>
    </row>
    <row r="79" spans="1:19">
      <c r="A79" t="s">
        <v>530</v>
      </c>
      <c r="B79" t="s">
        <v>619</v>
      </c>
      <c r="C79" s="6">
        <v>33.787357330322266</v>
      </c>
      <c r="D79" s="6">
        <v>17.096258163452148</v>
      </c>
      <c r="E79" s="6">
        <v>41.780178070068359</v>
      </c>
      <c r="F79" s="6">
        <v>17.777616500854492</v>
      </c>
      <c r="G79" s="6">
        <v>14.571139335632324</v>
      </c>
      <c r="H79" s="6">
        <v>9.4289617538452148</v>
      </c>
      <c r="I79" s="6">
        <v>24.848075866699219</v>
      </c>
      <c r="J79" s="6">
        <v>34.626190185546875</v>
      </c>
      <c r="K79" s="6">
        <v>20.516164779663086</v>
      </c>
      <c r="L79" s="6">
        <v>94.497268676757813</v>
      </c>
      <c r="M79" s="6">
        <v>4.0462007522583008</v>
      </c>
      <c r="N79" s="6">
        <v>6.9368319511413574</v>
      </c>
      <c r="O79" s="6"/>
      <c r="P79" s="6">
        <v>8.6728267669677734</v>
      </c>
      <c r="Q79" s="6">
        <v>10.669388771057129</v>
      </c>
      <c r="R79" s="6">
        <v>12.339810371398926</v>
      </c>
      <c r="S79" s="6">
        <v>56.683502197265625</v>
      </c>
    </row>
    <row r="80" spans="1:19">
      <c r="A80" t="s">
        <v>530</v>
      </c>
      <c r="B80" t="s">
        <v>620</v>
      </c>
      <c r="C80" s="6">
        <v>65.427177429199219</v>
      </c>
      <c r="D80" s="6">
        <v>14.011462211608887</v>
      </c>
      <c r="E80" s="6">
        <v>209.12530517578125</v>
      </c>
      <c r="F80" s="6">
        <v>27.941635131835938</v>
      </c>
      <c r="G80" s="6">
        <v>10.687578201293945</v>
      </c>
      <c r="H80" s="6">
        <v>15.604875564575195</v>
      </c>
      <c r="I80" s="6">
        <v>27.918317794799805</v>
      </c>
      <c r="J80" s="6">
        <v>51.086875915527344</v>
      </c>
      <c r="K80" s="6">
        <v>48.293113708496094</v>
      </c>
      <c r="L80" s="6">
        <v>183.06401062011719</v>
      </c>
      <c r="M80" s="6">
        <v>10</v>
      </c>
      <c r="N80" s="6">
        <v>4.6958203315734863</v>
      </c>
      <c r="O80" s="6"/>
      <c r="P80" s="6">
        <v>4.5161423683166504</v>
      </c>
      <c r="Q80" s="6">
        <v>4.533531665802002</v>
      </c>
      <c r="R80" s="6">
        <v>20.644180297851563</v>
      </c>
      <c r="S80" s="6">
        <v>109.66300201416016</v>
      </c>
    </row>
    <row r="81" spans="1:19">
      <c r="A81" t="s">
        <v>530</v>
      </c>
      <c r="B81" t="s">
        <v>621</v>
      </c>
      <c r="C81" s="6"/>
      <c r="D81" s="6"/>
      <c r="E81" s="6"/>
      <c r="F81" s="6"/>
      <c r="G81" s="6"/>
      <c r="H81" s="6"/>
      <c r="I81" s="6"/>
      <c r="J81" s="6"/>
      <c r="K81" s="6"/>
      <c r="L81" s="6"/>
      <c r="M81" s="6"/>
      <c r="N81" s="6"/>
      <c r="O81" s="6">
        <v>2.6997020244598389</v>
      </c>
      <c r="P81" s="6"/>
      <c r="Q81" s="6"/>
      <c r="R81" s="6"/>
      <c r="S81" s="6"/>
    </row>
    <row r="82" spans="1:19">
      <c r="A82" t="s">
        <v>531</v>
      </c>
      <c r="B82" t="s">
        <v>622</v>
      </c>
      <c r="C82" s="6">
        <v>1598.66357421875</v>
      </c>
      <c r="D82" s="6">
        <v>1047.5687255859375</v>
      </c>
      <c r="E82" s="6">
        <v>1778.060791015625</v>
      </c>
      <c r="F82" s="6">
        <v>417.2423095703125</v>
      </c>
      <c r="G82" s="6">
        <v>1960.224365234375</v>
      </c>
      <c r="H82" s="6">
        <v>248.16371154785156</v>
      </c>
      <c r="I82" s="6">
        <v>1595.675537109375</v>
      </c>
      <c r="J82" s="6">
        <v>86.383735656738281</v>
      </c>
      <c r="K82" s="6">
        <v>32.331336975097656</v>
      </c>
      <c r="L82" s="6">
        <v>7014.6337890625</v>
      </c>
      <c r="M82" s="6">
        <v>3696.727294921875</v>
      </c>
      <c r="N82" s="6">
        <v>2351.53515625</v>
      </c>
      <c r="O82" s="6">
        <v>10420.322265625</v>
      </c>
      <c r="P82" s="6">
        <v>1303.246337890625</v>
      </c>
      <c r="Q82" s="6">
        <v>5141.5556640625</v>
      </c>
      <c r="R82" s="6">
        <v>430.24282836914063</v>
      </c>
      <c r="S82" s="6">
        <v>7416.54345703125</v>
      </c>
    </row>
    <row r="83" spans="1:19">
      <c r="A83" t="s">
        <v>531</v>
      </c>
      <c r="B83" t="s">
        <v>623</v>
      </c>
      <c r="C83" s="6">
        <v>185.17263793945313</v>
      </c>
      <c r="D83" s="6">
        <v>79.539543151855469</v>
      </c>
      <c r="E83" s="6">
        <v>14.612809181213379</v>
      </c>
      <c r="F83" s="6">
        <v>20.41792106628418</v>
      </c>
      <c r="G83" s="6">
        <v>82.981658935546875</v>
      </c>
      <c r="H83" s="6">
        <v>21.568988800048828</v>
      </c>
      <c r="I83" s="6">
        <v>29.008892059326172</v>
      </c>
      <c r="J83" s="6">
        <v>14.597682952880859</v>
      </c>
      <c r="K83" s="6"/>
      <c r="L83" s="6">
        <v>508.54177856445313</v>
      </c>
      <c r="M83" s="6">
        <v>102.75704193115234</v>
      </c>
      <c r="N83" s="6">
        <v>111.05930328369141</v>
      </c>
      <c r="O83" s="6">
        <v>376.29885864257813</v>
      </c>
      <c r="P83" s="6">
        <v>245.70223999023438</v>
      </c>
      <c r="Q83" s="6">
        <v>134.723876953125</v>
      </c>
      <c r="R83" s="6">
        <v>115.04309844970703</v>
      </c>
      <c r="S83" s="6">
        <v>575.3681640625</v>
      </c>
    </row>
    <row r="84" spans="1:19">
      <c r="A84" t="s">
        <v>531</v>
      </c>
      <c r="B84" t="s">
        <v>624</v>
      </c>
      <c r="C84" s="6">
        <v>52.444606781005859</v>
      </c>
      <c r="D84" s="6">
        <v>10.840203285217285</v>
      </c>
      <c r="E84" s="6">
        <v>3</v>
      </c>
      <c r="F84" s="6">
        <v>3.1586530208587646</v>
      </c>
      <c r="G84" s="6">
        <v>10.115150451660156</v>
      </c>
      <c r="H84" s="6">
        <v>6</v>
      </c>
      <c r="I84" s="6">
        <v>3.1318354606628418</v>
      </c>
      <c r="J84" s="6">
        <v>5.6908202171325684</v>
      </c>
      <c r="K84" s="6"/>
      <c r="L84" s="6">
        <v>52.018894195556641</v>
      </c>
      <c r="M84" s="6">
        <v>3.989962100982666</v>
      </c>
      <c r="N84" s="6">
        <v>4.0237741470336914</v>
      </c>
      <c r="O84" s="6">
        <v>24.4913330078125</v>
      </c>
      <c r="P84" s="6">
        <v>17.328153610229492</v>
      </c>
      <c r="Q84" s="6">
        <v>2.8056252002716064</v>
      </c>
      <c r="R84" s="6">
        <v>19.31475830078125</v>
      </c>
      <c r="S84" s="6">
        <v>43.574577331542969</v>
      </c>
    </row>
    <row r="85" spans="1:19">
      <c r="A85" t="s">
        <v>531</v>
      </c>
      <c r="B85" t="s">
        <v>625</v>
      </c>
      <c r="C85" s="6">
        <v>129.12039184570313</v>
      </c>
      <c r="D85" s="6">
        <v>26.098243713378906</v>
      </c>
      <c r="E85" s="6">
        <v>4.0023031234741211</v>
      </c>
      <c r="F85" s="6">
        <v>7.4563541412353516</v>
      </c>
      <c r="G85" s="6">
        <v>9.8539848327636719</v>
      </c>
      <c r="H85" s="6">
        <v>5</v>
      </c>
      <c r="I85" s="6">
        <v>3</v>
      </c>
      <c r="J85" s="6">
        <v>4.0668849945068359</v>
      </c>
      <c r="K85" s="6"/>
      <c r="L85" s="6">
        <v>53.181777954101563</v>
      </c>
      <c r="M85" s="6">
        <v>2.3546881675720215</v>
      </c>
      <c r="N85" s="6">
        <v>3.5619633197784424</v>
      </c>
      <c r="O85" s="6">
        <v>9.6870098114013672</v>
      </c>
      <c r="P85" s="6">
        <v>2.9689147472381592</v>
      </c>
      <c r="Q85" s="6">
        <v>1.2418110370635986</v>
      </c>
      <c r="R85" s="6">
        <v>17.525442123413086</v>
      </c>
      <c r="S85" s="6">
        <v>23.055421829223633</v>
      </c>
    </row>
    <row r="86" spans="1:19">
      <c r="A86" t="s">
        <v>531</v>
      </c>
      <c r="B86" t="s">
        <v>626</v>
      </c>
      <c r="C86" s="6"/>
      <c r="D86" s="6"/>
      <c r="E86" s="6"/>
      <c r="F86" s="6"/>
      <c r="G86" s="6"/>
      <c r="H86" s="6"/>
      <c r="I86" s="6"/>
      <c r="J86" s="6"/>
      <c r="K86" s="6">
        <v>4</v>
      </c>
      <c r="L86" s="6"/>
      <c r="M86" s="6"/>
      <c r="N86" s="6"/>
      <c r="O86" s="6"/>
      <c r="P86" s="6"/>
      <c r="Q86" s="6"/>
      <c r="R86" s="6"/>
      <c r="S86" s="6"/>
    </row>
    <row r="87" spans="1:19">
      <c r="A87" t="s">
        <v>532</v>
      </c>
      <c r="B87" t="s">
        <v>627</v>
      </c>
      <c r="C87" s="6">
        <v>1522.71533203125</v>
      </c>
      <c r="D87" s="6">
        <v>754.07098388671875</v>
      </c>
      <c r="E87" s="6">
        <v>1400.8919677734375</v>
      </c>
      <c r="F87" s="6">
        <v>266.756103515625</v>
      </c>
      <c r="G87" s="6">
        <v>1259.276123046875</v>
      </c>
      <c r="H87" s="6">
        <v>182.49275207519531</v>
      </c>
      <c r="I87" s="6">
        <v>1330.666748046875</v>
      </c>
      <c r="J87" s="6">
        <v>150.09854125976563</v>
      </c>
      <c r="K87" s="6">
        <v>129.436279296875</v>
      </c>
      <c r="L87" s="6">
        <v>4790.42431640625</v>
      </c>
      <c r="M87" s="6">
        <v>713.89447021484375</v>
      </c>
      <c r="N87" s="6">
        <v>1303.1448974609375</v>
      </c>
      <c r="O87" s="6">
        <v>9377.173828125</v>
      </c>
      <c r="P87" s="6">
        <v>1016.2186279296875</v>
      </c>
      <c r="Q87" s="6">
        <v>3162.962646484375</v>
      </c>
      <c r="R87" s="6">
        <v>90.37615966796875</v>
      </c>
      <c r="S87" s="6">
        <v>4536.814453125</v>
      </c>
    </row>
    <row r="88" spans="1:19">
      <c r="A88" t="s">
        <v>532</v>
      </c>
      <c r="B88" t="s">
        <v>628</v>
      </c>
      <c r="C88" s="6">
        <v>136.74459838867188</v>
      </c>
      <c r="D88" s="6">
        <v>33.962905883789063</v>
      </c>
      <c r="E88" s="6">
        <v>19.566343307495117</v>
      </c>
      <c r="F88" s="6">
        <v>55.783229827880859</v>
      </c>
      <c r="G88" s="6">
        <v>50.727298736572266</v>
      </c>
      <c r="H88" s="6">
        <v>37.22833251953125</v>
      </c>
      <c r="I88" s="6">
        <v>67.562393188476563</v>
      </c>
      <c r="J88" s="6">
        <v>49.753681182861328</v>
      </c>
      <c r="K88" s="6">
        <v>45.558860778808594</v>
      </c>
      <c r="L88" s="6">
        <v>266.052490234375</v>
      </c>
      <c r="M88" s="6">
        <v>19.069604873657227</v>
      </c>
      <c r="N88" s="6">
        <v>11.257291793823242</v>
      </c>
      <c r="O88" s="6">
        <v>89.11151123046875</v>
      </c>
      <c r="P88" s="6">
        <v>25.803277969360352</v>
      </c>
      <c r="Q88" s="6">
        <v>49.058013916015625</v>
      </c>
      <c r="R88" s="6">
        <v>4.0527596473693848</v>
      </c>
      <c r="S88" s="6">
        <v>199.82382202148438</v>
      </c>
    </row>
    <row r="89" spans="1:19">
      <c r="A89" t="s">
        <v>532</v>
      </c>
      <c r="B89" t="s">
        <v>629</v>
      </c>
      <c r="C89" s="6">
        <v>17.086240768432617</v>
      </c>
      <c r="D89" s="6">
        <v>5.503542423248291</v>
      </c>
      <c r="E89" s="6"/>
      <c r="F89" s="6">
        <v>8.3733396530151367</v>
      </c>
      <c r="G89" s="6">
        <v>7.7734823226928711</v>
      </c>
      <c r="H89" s="6">
        <v>5.5430479049682617</v>
      </c>
      <c r="I89" s="6">
        <v>5.2003765106201172</v>
      </c>
      <c r="J89" s="6">
        <v>8.2696905136108398</v>
      </c>
      <c r="K89" s="6">
        <v>12.150289535522461</v>
      </c>
      <c r="L89" s="6">
        <v>72.737388610839844</v>
      </c>
      <c r="M89" s="6"/>
      <c r="N89" s="6"/>
      <c r="O89" s="6">
        <v>8.2882461547851563</v>
      </c>
      <c r="P89" s="6">
        <v>3.1752700805664063</v>
      </c>
      <c r="Q89" s="6">
        <v>4.2499947547912598</v>
      </c>
      <c r="R89" s="6"/>
      <c r="S89" s="6">
        <v>18.087862014770508</v>
      </c>
    </row>
    <row r="90" spans="1:19">
      <c r="A90" t="s">
        <v>532</v>
      </c>
      <c r="B90" t="s">
        <v>630</v>
      </c>
      <c r="C90" s="6">
        <v>26.760044097900391</v>
      </c>
      <c r="D90" s="6">
        <v>24.999397277832031</v>
      </c>
      <c r="E90" s="6"/>
      <c r="F90" s="6">
        <v>18.530818939208984</v>
      </c>
      <c r="G90" s="6">
        <v>14.680140495300293</v>
      </c>
      <c r="H90" s="6">
        <v>11.390059471130371</v>
      </c>
      <c r="I90" s="6">
        <v>10.303676605224609</v>
      </c>
      <c r="J90" s="6">
        <v>8.9029979705810547</v>
      </c>
      <c r="K90" s="6">
        <v>12.925471305847168</v>
      </c>
      <c r="L90" s="6">
        <v>76.462272644042969</v>
      </c>
      <c r="M90" s="6"/>
      <c r="N90" s="6"/>
      <c r="O90" s="6">
        <v>2.6203570365905762</v>
      </c>
      <c r="P90" s="6">
        <v>3</v>
      </c>
      <c r="Q90" s="6">
        <v>2.3513879776000977</v>
      </c>
      <c r="R90" s="6"/>
      <c r="S90" s="6">
        <v>7.6239795684814453</v>
      </c>
    </row>
    <row r="91" spans="1:19">
      <c r="A91" t="s">
        <v>532</v>
      </c>
      <c r="B91" t="s">
        <v>631</v>
      </c>
      <c r="C91" s="6"/>
      <c r="D91" s="6"/>
      <c r="E91" s="6">
        <v>3</v>
      </c>
      <c r="F91" s="6"/>
      <c r="G91" s="6"/>
      <c r="H91" s="6"/>
      <c r="I91" s="6"/>
      <c r="J91" s="6"/>
      <c r="K91" s="6"/>
      <c r="L91" s="6"/>
      <c r="M91" s="6">
        <v>1.9656178951263428</v>
      </c>
      <c r="N91" s="6"/>
      <c r="O91" s="6"/>
      <c r="P91" s="6"/>
      <c r="Q91" s="6"/>
      <c r="R91" s="6">
        <v>2.3937389850616455</v>
      </c>
      <c r="S91" s="6"/>
    </row>
    <row r="92" spans="1:19">
      <c r="A92" t="s">
        <v>533</v>
      </c>
      <c r="B92" t="s">
        <v>632</v>
      </c>
      <c r="C92" s="6">
        <v>3482.57177734375</v>
      </c>
      <c r="D92" s="6">
        <v>16070.7333984375</v>
      </c>
      <c r="E92" s="6">
        <v>12072.9873046875</v>
      </c>
      <c r="F92" s="6">
        <v>1687.4615478515625</v>
      </c>
      <c r="G92" s="6">
        <v>2718.248779296875</v>
      </c>
      <c r="H92" s="6">
        <v>1253.7808837890625</v>
      </c>
      <c r="I92" s="6">
        <v>9131.69140625</v>
      </c>
      <c r="J92" s="6">
        <v>2356.600830078125</v>
      </c>
      <c r="K92" s="6">
        <v>643.206298828125</v>
      </c>
      <c r="L92" s="6">
        <v>19436.64453125</v>
      </c>
      <c r="M92" s="6">
        <v>4802.345703125</v>
      </c>
      <c r="N92" s="6">
        <v>6801.24462890625</v>
      </c>
      <c r="O92" s="6">
        <v>31282.626953125</v>
      </c>
      <c r="P92" s="6">
        <v>2982.921630859375</v>
      </c>
      <c r="Q92" s="6">
        <v>16264.0888671875</v>
      </c>
      <c r="R92" s="6">
        <v>972.59552001953125</v>
      </c>
      <c r="S92" s="6">
        <v>16420.740234375</v>
      </c>
    </row>
    <row r="93" spans="1:19">
      <c r="A93" t="s">
        <v>533</v>
      </c>
      <c r="B93" t="s">
        <v>633</v>
      </c>
      <c r="C93" s="6">
        <v>344.62701416015625</v>
      </c>
      <c r="D93" s="6">
        <v>443.45208740234375</v>
      </c>
      <c r="E93" s="6">
        <v>324.0684814453125</v>
      </c>
      <c r="F93" s="6">
        <v>371.0303955078125</v>
      </c>
      <c r="G93" s="6">
        <v>175.39620971679688</v>
      </c>
      <c r="H93" s="6">
        <v>284.26953125</v>
      </c>
      <c r="I93" s="6">
        <v>878.572998046875</v>
      </c>
      <c r="J93" s="6">
        <v>577.21923828125</v>
      </c>
      <c r="K93" s="6">
        <v>303.728515625</v>
      </c>
      <c r="L93" s="6">
        <v>1836.473388671875</v>
      </c>
      <c r="M93" s="6">
        <v>141.98558044433594</v>
      </c>
      <c r="N93" s="6">
        <v>197.20611572265625</v>
      </c>
      <c r="O93" s="6">
        <v>581.6197509765625</v>
      </c>
      <c r="P93" s="6">
        <v>237.44656372070313</v>
      </c>
      <c r="Q93" s="6">
        <v>703.0657958984375</v>
      </c>
      <c r="R93" s="6">
        <v>195.39488220214844</v>
      </c>
      <c r="S93" s="6">
        <v>1005.6851196289063</v>
      </c>
    </row>
    <row r="94" spans="1:19">
      <c r="A94" t="s">
        <v>533</v>
      </c>
      <c r="B94" t="s">
        <v>634</v>
      </c>
      <c r="C94" s="6">
        <v>46.449367523193359</v>
      </c>
      <c r="D94" s="6">
        <v>72.032157897949219</v>
      </c>
      <c r="E94" s="6">
        <v>30.515985488891602</v>
      </c>
      <c r="F94" s="6">
        <v>49.198635101318359</v>
      </c>
      <c r="G94" s="6">
        <v>17.051664352416992</v>
      </c>
      <c r="H94" s="6">
        <v>33.582057952880859</v>
      </c>
      <c r="I94" s="6">
        <v>57.084419250488281</v>
      </c>
      <c r="J94" s="6">
        <v>80.103622436523438</v>
      </c>
      <c r="K94" s="6">
        <v>46.153171539306641</v>
      </c>
      <c r="L94" s="6">
        <v>223.33468627929688</v>
      </c>
      <c r="M94" s="6">
        <v>16.663503646850586</v>
      </c>
      <c r="N94" s="6">
        <v>12.067974090576172</v>
      </c>
      <c r="O94" s="6">
        <v>36.253448486328125</v>
      </c>
      <c r="P94" s="6">
        <v>23.797670364379883</v>
      </c>
      <c r="Q94" s="6">
        <v>24.763299942016602</v>
      </c>
      <c r="R94" s="6">
        <v>38.608234405517578</v>
      </c>
      <c r="S94" s="6">
        <v>139.90269470214844</v>
      </c>
    </row>
    <row r="95" spans="1:19">
      <c r="A95" t="s">
        <v>533</v>
      </c>
      <c r="B95" t="s">
        <v>635</v>
      </c>
      <c r="C95" s="6">
        <v>129.7354736328125</v>
      </c>
      <c r="D95" s="6">
        <v>114.77696990966797</v>
      </c>
      <c r="E95" s="6">
        <v>42.598442077636719</v>
      </c>
      <c r="F95" s="6">
        <v>90.007637023925781</v>
      </c>
      <c r="G95" s="6">
        <v>21.803359985351563</v>
      </c>
      <c r="H95" s="6">
        <v>58.216995239257813</v>
      </c>
      <c r="I95" s="6">
        <v>79.40869140625</v>
      </c>
      <c r="J95" s="6">
        <v>133.68293762207031</v>
      </c>
      <c r="K95" s="6">
        <v>136.18716430664063</v>
      </c>
      <c r="L95" s="6">
        <v>396.78421020507813</v>
      </c>
      <c r="M95" s="6">
        <v>8.5577850341796875</v>
      </c>
      <c r="N95" s="6">
        <v>5.3425703048706055</v>
      </c>
      <c r="O95" s="6">
        <v>18.680778503417969</v>
      </c>
      <c r="P95" s="6">
        <v>13.872993469238281</v>
      </c>
      <c r="Q95" s="6">
        <v>7.7368946075439453</v>
      </c>
      <c r="R95" s="6">
        <v>73.680595397949219</v>
      </c>
      <c r="S95" s="6">
        <v>90.237228393554688</v>
      </c>
    </row>
    <row r="96" spans="1:19">
      <c r="A96" t="s">
        <v>534</v>
      </c>
      <c r="B96" t="s">
        <v>636</v>
      </c>
      <c r="C96" s="6">
        <v>1094.4783935546875</v>
      </c>
      <c r="D96" s="6">
        <v>1444.4381103515625</v>
      </c>
      <c r="E96" s="6">
        <v>741.64306640625</v>
      </c>
      <c r="F96" s="6">
        <v>97.903373718261719</v>
      </c>
      <c r="G96" s="6">
        <v>700.394287109375</v>
      </c>
      <c r="H96" s="6">
        <v>385.1119384765625</v>
      </c>
      <c r="I96" s="6">
        <v>591.69659423828125</v>
      </c>
      <c r="J96" s="6">
        <v>9.6486091613769531</v>
      </c>
      <c r="K96" s="6">
        <v>28.746616363525391</v>
      </c>
      <c r="L96" s="6">
        <v>2817.303466796875</v>
      </c>
      <c r="M96" s="6">
        <v>1204.5673828125</v>
      </c>
      <c r="N96" s="6">
        <v>687.33514404296875</v>
      </c>
      <c r="O96" s="6">
        <v>5891.5361328125</v>
      </c>
      <c r="P96" s="6">
        <v>843.88629150390625</v>
      </c>
      <c r="Q96" s="6">
        <v>2194.097412109375</v>
      </c>
      <c r="R96" s="6">
        <v>46.051277160644531</v>
      </c>
      <c r="S96" s="6">
        <v>3946.0166015625</v>
      </c>
    </row>
    <row r="97" spans="1:19">
      <c r="A97" t="s">
        <v>534</v>
      </c>
      <c r="B97" t="s">
        <v>637</v>
      </c>
      <c r="C97" s="6">
        <v>193.72236633300781</v>
      </c>
      <c r="D97" s="6">
        <v>7.0953936576843262</v>
      </c>
      <c r="E97" s="6"/>
      <c r="F97" s="6">
        <v>17.077159881591797</v>
      </c>
      <c r="G97" s="6">
        <v>69.053581237792969</v>
      </c>
      <c r="H97" s="6">
        <v>53.163295745849609</v>
      </c>
      <c r="I97" s="6">
        <v>28.604068756103516</v>
      </c>
      <c r="J97" s="6">
        <v>10.772839546203613</v>
      </c>
      <c r="K97" s="6">
        <v>1</v>
      </c>
      <c r="L97" s="6">
        <v>59.638935089111328</v>
      </c>
      <c r="M97" s="6"/>
      <c r="N97" s="6">
        <v>6</v>
      </c>
      <c r="O97" s="6">
        <v>19.644739151000977</v>
      </c>
      <c r="P97" s="6">
        <v>16.66221809387207</v>
      </c>
      <c r="Q97" s="6">
        <v>16.398406982421875</v>
      </c>
      <c r="R97" s="6"/>
      <c r="S97" s="6">
        <v>44.879440307617188</v>
      </c>
    </row>
    <row r="98" spans="1:19">
      <c r="A98" t="s">
        <v>534</v>
      </c>
      <c r="B98" t="s">
        <v>638</v>
      </c>
      <c r="C98" s="6">
        <v>9.5189037322998047</v>
      </c>
      <c r="D98" s="6"/>
      <c r="E98" s="6">
        <v>1.0731137990951538</v>
      </c>
      <c r="F98" s="6">
        <v>1</v>
      </c>
      <c r="G98" s="6">
        <v>5.196815013885498</v>
      </c>
      <c r="H98" s="6">
        <v>12.615879058837891</v>
      </c>
      <c r="I98" s="6">
        <v>2.4853639602661133</v>
      </c>
      <c r="J98" s="6">
        <v>2</v>
      </c>
      <c r="K98" s="6"/>
      <c r="L98" s="6">
        <v>15.889568328857422</v>
      </c>
      <c r="M98" s="6"/>
      <c r="N98" s="6"/>
      <c r="O98" s="6"/>
      <c r="P98" s="6">
        <v>5</v>
      </c>
      <c r="Q98" s="6">
        <v>2.6636755466461182</v>
      </c>
      <c r="R98" s="6"/>
      <c r="S98" s="6">
        <v>11.508126258850098</v>
      </c>
    </row>
    <row r="99" spans="1:19">
      <c r="A99" t="s">
        <v>534</v>
      </c>
      <c r="B99" t="s">
        <v>639</v>
      </c>
      <c r="C99" s="6">
        <v>8.7505054473876953</v>
      </c>
      <c r="D99" s="6"/>
      <c r="E99" s="6">
        <v>1</v>
      </c>
      <c r="F99" s="6">
        <v>2.2122194766998291</v>
      </c>
      <c r="G99" s="6">
        <v>8.4382905960083008</v>
      </c>
      <c r="H99" s="6">
        <v>33.176670074462891</v>
      </c>
      <c r="I99" s="6">
        <v>1.7953042984008789</v>
      </c>
      <c r="J99" s="6">
        <v>1.0628448724746704</v>
      </c>
      <c r="K99" s="6">
        <v>1</v>
      </c>
      <c r="L99" s="6">
        <v>11.350082397460938</v>
      </c>
      <c r="M99" s="6"/>
      <c r="N99" s="6"/>
      <c r="O99" s="6"/>
      <c r="P99" s="6">
        <v>7</v>
      </c>
      <c r="Q99" s="6">
        <v>1</v>
      </c>
      <c r="R99" s="6"/>
      <c r="S99" s="6">
        <v>5.4722352027893066</v>
      </c>
    </row>
    <row r="100" spans="1:19">
      <c r="A100" t="s">
        <v>534</v>
      </c>
      <c r="B100" t="s">
        <v>640</v>
      </c>
      <c r="C100" s="6"/>
      <c r="D100" s="6">
        <v>2.9921736717224121</v>
      </c>
      <c r="E100" s="6"/>
      <c r="F100" s="6"/>
      <c r="G100" s="6"/>
      <c r="H100" s="6"/>
      <c r="I100" s="6"/>
      <c r="J100" s="6"/>
      <c r="K100" s="6"/>
      <c r="L100" s="6"/>
      <c r="M100" s="6"/>
      <c r="N100" s="6"/>
      <c r="O100" s="6"/>
      <c r="P100" s="6"/>
      <c r="Q100" s="6"/>
      <c r="R100" s="6"/>
      <c r="S100" s="6"/>
    </row>
    <row r="101" spans="1:19">
      <c r="A101" t="s">
        <v>534</v>
      </c>
      <c r="B101" t="s">
        <v>641</v>
      </c>
      <c r="C101" s="6"/>
      <c r="D101" s="6"/>
      <c r="E101" s="6"/>
      <c r="F101" s="6"/>
      <c r="G101" s="6"/>
      <c r="H101" s="6"/>
      <c r="I101" s="6"/>
      <c r="J101" s="6"/>
      <c r="K101" s="6"/>
      <c r="L101" s="6"/>
      <c r="M101" s="6">
        <v>6</v>
      </c>
      <c r="N101" s="6"/>
      <c r="O101" s="6"/>
      <c r="P101" s="6"/>
      <c r="Q101" s="6"/>
      <c r="R101" s="6">
        <v>4</v>
      </c>
      <c r="S101" s="6"/>
    </row>
    <row r="102" spans="1:19">
      <c r="A102" t="s">
        <v>535</v>
      </c>
      <c r="B102" t="s">
        <v>642</v>
      </c>
      <c r="C102" s="6">
        <v>3627.55517578125</v>
      </c>
      <c r="D102" s="6">
        <v>4666.44384765625</v>
      </c>
      <c r="E102" s="6">
        <v>4670.1806640625</v>
      </c>
      <c r="F102" s="6">
        <v>524.58056640625</v>
      </c>
      <c r="G102" s="6">
        <v>673.99517822265625</v>
      </c>
      <c r="H102" s="6">
        <v>1249.6239013671875</v>
      </c>
      <c r="I102" s="6">
        <v>5986.50048828125</v>
      </c>
      <c r="J102" s="6">
        <v>2303.919677734375</v>
      </c>
      <c r="K102" s="6">
        <v>733.27734375</v>
      </c>
      <c r="L102" s="6">
        <v>10583.47265625</v>
      </c>
      <c r="M102" s="6">
        <v>492.63101196289063</v>
      </c>
      <c r="N102" s="6">
        <v>2416.52783203125</v>
      </c>
      <c r="O102" s="6">
        <v>11364.7470703125</v>
      </c>
      <c r="P102" s="6">
        <v>841.68310546875</v>
      </c>
      <c r="Q102" s="6">
        <v>3411.323974609375</v>
      </c>
      <c r="R102" s="6">
        <v>74.847343444824219</v>
      </c>
      <c r="S102" s="6">
        <v>7538.720703125</v>
      </c>
    </row>
    <row r="103" spans="1:19">
      <c r="A103" t="s">
        <v>535</v>
      </c>
      <c r="B103" t="s">
        <v>643</v>
      </c>
      <c r="C103" s="6">
        <v>1435.8104248046875</v>
      </c>
      <c r="D103" s="6">
        <v>376.56088256835938</v>
      </c>
      <c r="E103" s="6">
        <v>444.48828125</v>
      </c>
      <c r="F103" s="6">
        <v>66.247085571289063</v>
      </c>
      <c r="G103" s="6">
        <v>1471.3260498046875</v>
      </c>
      <c r="H103" s="6">
        <v>314.20559692382813</v>
      </c>
      <c r="I103" s="6">
        <v>336.20565795898438</v>
      </c>
      <c r="J103" s="6">
        <v>333.4912109375</v>
      </c>
      <c r="K103" s="6">
        <v>67.125556945800781</v>
      </c>
      <c r="L103" s="6">
        <v>740.4998779296875</v>
      </c>
      <c r="M103" s="6">
        <v>9.0245628356933594</v>
      </c>
      <c r="N103" s="6">
        <v>34.749423980712891</v>
      </c>
      <c r="O103" s="6">
        <v>155.25575256347656</v>
      </c>
      <c r="P103" s="6">
        <v>94.132431030273438</v>
      </c>
      <c r="Q103" s="6">
        <v>73.5537109375</v>
      </c>
      <c r="R103" s="6">
        <v>5</v>
      </c>
      <c r="S103" s="6">
        <v>450.461181640625</v>
      </c>
    </row>
    <row r="104" spans="1:19">
      <c r="A104" t="s">
        <v>535</v>
      </c>
      <c r="B104" t="s">
        <v>644</v>
      </c>
      <c r="C104" s="6">
        <v>37.093585968017578</v>
      </c>
      <c r="D104" s="6">
        <v>40.546092987060547</v>
      </c>
      <c r="E104" s="6">
        <v>27.18134880065918</v>
      </c>
      <c r="F104" s="6">
        <v>2.1099700927734375</v>
      </c>
      <c r="G104" s="6">
        <v>44.791549682617188</v>
      </c>
      <c r="H104" s="6">
        <v>10.801692008972168</v>
      </c>
      <c r="I104" s="6">
        <v>17.836633682250977</v>
      </c>
      <c r="J104" s="6">
        <v>18.471723556518555</v>
      </c>
      <c r="K104" s="6">
        <v>7.8801436424255371</v>
      </c>
      <c r="L104" s="6">
        <v>66.661880493164063</v>
      </c>
      <c r="M104" s="6">
        <v>1</v>
      </c>
      <c r="N104" s="6"/>
      <c r="O104" s="6">
        <v>10.442638397216797</v>
      </c>
      <c r="P104" s="6">
        <v>11.201761245727539</v>
      </c>
      <c r="Q104" s="6">
        <v>4.6853718757629395</v>
      </c>
      <c r="R104" s="6">
        <v>1.9353296756744385</v>
      </c>
      <c r="S104" s="6">
        <v>70.259910583496094</v>
      </c>
    </row>
    <row r="105" spans="1:19">
      <c r="A105" t="s">
        <v>535</v>
      </c>
      <c r="B105" t="s">
        <v>645</v>
      </c>
      <c r="C105" s="6">
        <v>58.147674560546875</v>
      </c>
      <c r="D105" s="6">
        <v>103.57575988769531</v>
      </c>
      <c r="E105" s="6">
        <v>54.138900756835938</v>
      </c>
      <c r="F105" s="6">
        <v>18.678077697753906</v>
      </c>
      <c r="G105" s="6">
        <v>4.0459995269775391</v>
      </c>
      <c r="H105" s="6">
        <v>24.039884567260742</v>
      </c>
      <c r="I105" s="6">
        <v>33.871082305908203</v>
      </c>
      <c r="J105" s="6">
        <v>53.842494964599609</v>
      </c>
      <c r="K105" s="6">
        <v>23.650144577026367</v>
      </c>
      <c r="L105" s="6">
        <v>153.50602722167969</v>
      </c>
      <c r="M105" s="6">
        <v>1</v>
      </c>
      <c r="N105" s="6">
        <v>2.3793802261352539</v>
      </c>
      <c r="O105" s="6">
        <v>10.168544769287109</v>
      </c>
      <c r="P105" s="6">
        <v>5</v>
      </c>
      <c r="Q105" s="6">
        <v>3.3181033134460449</v>
      </c>
      <c r="R105" s="6">
        <v>1</v>
      </c>
      <c r="S105" s="6">
        <v>33.530204772949219</v>
      </c>
    </row>
    <row r="106" spans="1:19">
      <c r="A106" t="s">
        <v>536</v>
      </c>
      <c r="B106" t="s">
        <v>646</v>
      </c>
      <c r="C106" s="6">
        <v>3455.8037109375</v>
      </c>
      <c r="D106" s="6">
        <v>3348.24462890625</v>
      </c>
      <c r="E106" s="6">
        <v>2954.5693359375</v>
      </c>
      <c r="F106" s="6">
        <v>658.5030517578125</v>
      </c>
      <c r="G106" s="6">
        <v>7993.189453125</v>
      </c>
      <c r="H106" s="6">
        <v>1076.24755859375</v>
      </c>
      <c r="I106" s="6">
        <v>2618.61474609375</v>
      </c>
      <c r="J106" s="6">
        <v>841.03692626953125</v>
      </c>
      <c r="K106" s="6">
        <v>293.0147705078125</v>
      </c>
      <c r="L106" s="6">
        <v>10028.408203125</v>
      </c>
      <c r="M106" s="6">
        <v>1412.6986083984375</v>
      </c>
      <c r="N106" s="6">
        <v>5112.44873046875</v>
      </c>
      <c r="O106" s="6">
        <v>17425.8671875</v>
      </c>
      <c r="P106" s="6">
        <v>2992.93017578125</v>
      </c>
      <c r="Q106" s="6">
        <v>5384.12744140625</v>
      </c>
      <c r="R106" s="6">
        <v>170.3587646484375</v>
      </c>
      <c r="S106" s="6">
        <v>9330.40625</v>
      </c>
    </row>
    <row r="107" spans="1:19">
      <c r="A107" t="s">
        <v>536</v>
      </c>
      <c r="B107" t="s">
        <v>647</v>
      </c>
      <c r="C107" s="6">
        <v>220.04026794433594</v>
      </c>
      <c r="D107" s="6">
        <v>482.25274658203125</v>
      </c>
      <c r="E107" s="6">
        <v>158.79014587402344</v>
      </c>
      <c r="F107" s="6">
        <v>133.30543518066406</v>
      </c>
      <c r="G107" s="6">
        <v>905.0545654296875</v>
      </c>
      <c r="H107" s="6">
        <v>267.98944091796875</v>
      </c>
      <c r="I107" s="6">
        <v>109.87480163574219</v>
      </c>
      <c r="J107" s="6">
        <v>123.92394256591797</v>
      </c>
      <c r="K107" s="6">
        <v>46.075508117675781</v>
      </c>
      <c r="L107" s="6">
        <v>783.35736083984375</v>
      </c>
      <c r="M107" s="6">
        <v>23.067043304443359</v>
      </c>
      <c r="N107" s="6">
        <v>67.461311340332031</v>
      </c>
      <c r="O107" s="6">
        <v>143.69978332519531</v>
      </c>
      <c r="P107" s="6">
        <v>185.1690673828125</v>
      </c>
      <c r="Q107" s="6">
        <v>92.45440673828125</v>
      </c>
      <c r="R107" s="6">
        <v>12.837040901184082</v>
      </c>
      <c r="S107" s="6">
        <v>444.7625732421875</v>
      </c>
    </row>
    <row r="108" spans="1:19">
      <c r="A108" t="s">
        <v>536</v>
      </c>
      <c r="B108" t="s">
        <v>648</v>
      </c>
      <c r="C108" s="6">
        <v>28.24615478515625</v>
      </c>
      <c r="D108" s="6">
        <v>57.543193817138672</v>
      </c>
      <c r="E108" s="6">
        <v>49.887851715087891</v>
      </c>
      <c r="F108" s="6">
        <v>29.662296295166016</v>
      </c>
      <c r="G108" s="6">
        <v>34.268661499023438</v>
      </c>
      <c r="H108" s="6">
        <v>30.437046051025391</v>
      </c>
      <c r="I108" s="6">
        <v>16.209566116333008</v>
      </c>
      <c r="J108" s="6">
        <v>27.314489364624023</v>
      </c>
      <c r="K108" s="6">
        <v>16.311883926391602</v>
      </c>
      <c r="L108" s="6">
        <v>170.97477722167969</v>
      </c>
      <c r="M108" s="6">
        <v>2.4979307651519775</v>
      </c>
      <c r="N108" s="6">
        <v>5.8778972625732422</v>
      </c>
      <c r="O108" s="6">
        <v>8.8082561492919922</v>
      </c>
      <c r="P108" s="6">
        <v>24.146341323852539</v>
      </c>
      <c r="Q108" s="6">
        <v>3.512944221496582</v>
      </c>
      <c r="R108" s="6">
        <v>2</v>
      </c>
      <c r="S108" s="6">
        <v>62.0855712890625</v>
      </c>
    </row>
    <row r="109" spans="1:19">
      <c r="A109" t="s">
        <v>536</v>
      </c>
      <c r="B109" t="s">
        <v>649</v>
      </c>
      <c r="C109" s="6">
        <v>35.903652191162109</v>
      </c>
      <c r="D109" s="6">
        <v>94.18896484375</v>
      </c>
      <c r="E109" s="6">
        <v>59.196136474609375</v>
      </c>
      <c r="F109" s="6">
        <v>16.630027770996094</v>
      </c>
      <c r="G109" s="6">
        <v>52.328956604003906</v>
      </c>
      <c r="H109" s="6">
        <v>23.150760650634766</v>
      </c>
      <c r="I109" s="6">
        <v>19.150482177734375</v>
      </c>
      <c r="J109" s="6">
        <v>24.179588317871094</v>
      </c>
      <c r="K109" s="6">
        <v>30.578315734863281</v>
      </c>
      <c r="L109" s="6">
        <v>199.58489990234375</v>
      </c>
      <c r="M109" s="6">
        <v>1.4741611480712891</v>
      </c>
      <c r="N109" s="6">
        <v>3.7166342735290527</v>
      </c>
      <c r="O109" s="6">
        <v>5.198218822479248</v>
      </c>
      <c r="P109" s="6">
        <v>7.4348011016845703</v>
      </c>
      <c r="Q109" s="6"/>
      <c r="R109" s="6">
        <v>1.6056393384933472</v>
      </c>
      <c r="S109" s="6">
        <v>25.53564453125</v>
      </c>
    </row>
    <row r="110" spans="1:19">
      <c r="A110" t="s">
        <v>537</v>
      </c>
      <c r="B110" t="s">
        <v>650</v>
      </c>
      <c r="C110" s="6">
        <v>2466.92529296875</v>
      </c>
      <c r="D110" s="6">
        <v>10074.2880859375</v>
      </c>
      <c r="E110" s="6">
        <v>4166.14501953125</v>
      </c>
      <c r="F110" s="6">
        <v>1265.90625</v>
      </c>
      <c r="G110" s="6">
        <v>2258.526611328125</v>
      </c>
      <c r="H110" s="6"/>
      <c r="I110" s="6">
        <v>2892.351318359375</v>
      </c>
      <c r="J110" s="6">
        <v>381.05770874023438</v>
      </c>
      <c r="K110" s="6">
        <v>318.46124267578125</v>
      </c>
      <c r="L110" s="6"/>
      <c r="M110" s="6">
        <v>1091.4102783203125</v>
      </c>
      <c r="N110" s="6">
        <v>2229.9814453125</v>
      </c>
      <c r="O110" s="6">
        <v>15945.18359375</v>
      </c>
      <c r="P110" s="6">
        <v>1311.05126953125</v>
      </c>
      <c r="Q110" s="6">
        <v>5646.55322265625</v>
      </c>
      <c r="R110" s="6">
        <v>237.17875671386719</v>
      </c>
      <c r="S110" s="6">
        <v>5636.099609375</v>
      </c>
    </row>
    <row r="111" spans="1:19">
      <c r="A111" t="s">
        <v>537</v>
      </c>
      <c r="B111" t="s">
        <v>651</v>
      </c>
      <c r="C111" s="6">
        <v>623.42071533203125</v>
      </c>
      <c r="D111" s="6">
        <v>1571.9173583984375</v>
      </c>
      <c r="E111" s="6">
        <v>996.158447265625</v>
      </c>
      <c r="F111" s="6">
        <v>608.1182861328125</v>
      </c>
      <c r="G111" s="6">
        <v>303.1630859375</v>
      </c>
      <c r="H111" s="6"/>
      <c r="I111" s="6">
        <v>557.31976318359375</v>
      </c>
      <c r="J111" s="6">
        <v>418.52676391601563</v>
      </c>
      <c r="K111" s="6">
        <v>265.89016723632813</v>
      </c>
      <c r="L111" s="6"/>
      <c r="M111" s="6">
        <v>37.785236358642578</v>
      </c>
      <c r="N111" s="6">
        <v>148.77336120605469</v>
      </c>
      <c r="O111" s="6">
        <v>495.15811157226563</v>
      </c>
      <c r="P111" s="6">
        <v>122.14498901367188</v>
      </c>
      <c r="Q111" s="6">
        <v>243.78909301757813</v>
      </c>
      <c r="R111" s="6">
        <v>57.354644775390625</v>
      </c>
      <c r="S111" s="6">
        <v>361.03472900390625</v>
      </c>
    </row>
    <row r="112" spans="1:19">
      <c r="A112" t="s">
        <v>537</v>
      </c>
      <c r="B112" t="s">
        <v>652</v>
      </c>
      <c r="C112" s="6">
        <v>70.804344177246094</v>
      </c>
      <c r="D112" s="6">
        <v>177.65852355957031</v>
      </c>
      <c r="E112" s="6">
        <v>319.62667846679688</v>
      </c>
      <c r="F112" s="6">
        <v>57.892871856689453</v>
      </c>
      <c r="G112" s="6">
        <v>28.664262771606445</v>
      </c>
      <c r="H112" s="6">
        <v>36.164726257324219</v>
      </c>
      <c r="I112" s="6">
        <v>34.442890167236328</v>
      </c>
      <c r="J112" s="6">
        <v>81.331741333007813</v>
      </c>
      <c r="K112" s="6">
        <v>55.178703308105469</v>
      </c>
      <c r="L112" s="6">
        <v>266.676025390625</v>
      </c>
      <c r="M112" s="6">
        <v>4</v>
      </c>
      <c r="N112" s="6">
        <v>10.535588264465332</v>
      </c>
      <c r="O112" s="6">
        <v>25.582386016845703</v>
      </c>
      <c r="P112" s="6">
        <v>12.074516296386719</v>
      </c>
      <c r="Q112" s="6">
        <v>16.528648376464844</v>
      </c>
      <c r="R112" s="6">
        <v>12.327049255371094</v>
      </c>
      <c r="S112" s="6">
        <v>35.899894714355469</v>
      </c>
    </row>
    <row r="113" spans="1:19">
      <c r="A113" t="s">
        <v>537</v>
      </c>
      <c r="B113" t="s">
        <v>653</v>
      </c>
      <c r="C113" s="6">
        <v>97.871681213378906</v>
      </c>
      <c r="D113" s="6">
        <v>247.71052551269531</v>
      </c>
      <c r="E113" s="6">
        <v>496.62387084960938</v>
      </c>
      <c r="F113" s="6">
        <v>64.975746154785156</v>
      </c>
      <c r="G113" s="6">
        <v>28.942729949951172</v>
      </c>
      <c r="H113" s="6">
        <v>50.363613128662109</v>
      </c>
      <c r="I113" s="6">
        <v>50.513053894042969</v>
      </c>
      <c r="J113" s="6">
        <v>140.69692993164063</v>
      </c>
      <c r="K113" s="6">
        <v>170.51629638671875</v>
      </c>
      <c r="L113" s="6">
        <v>402.57894897460938</v>
      </c>
      <c r="M113" s="6">
        <v>2</v>
      </c>
      <c r="N113" s="6">
        <v>8.1606121063232422</v>
      </c>
      <c r="O113" s="6">
        <v>21.740428924560547</v>
      </c>
      <c r="P113" s="6">
        <v>2</v>
      </c>
      <c r="Q113" s="6">
        <v>4.8772153854370117</v>
      </c>
      <c r="R113" s="6">
        <v>23.083639144897461</v>
      </c>
      <c r="S113" s="6">
        <v>29.14434814453125</v>
      </c>
    </row>
    <row r="114" spans="1:19">
      <c r="A114" t="s">
        <v>537</v>
      </c>
      <c r="B114" t="s">
        <v>654</v>
      </c>
      <c r="C114" s="6"/>
      <c r="D114" s="6"/>
      <c r="E114" s="6"/>
      <c r="F114" s="6"/>
      <c r="G114" s="6"/>
      <c r="H114" s="6">
        <v>335.00201416015625</v>
      </c>
      <c r="I114" s="6"/>
      <c r="J114" s="6"/>
      <c r="K114" s="6"/>
      <c r="L114" s="6">
        <v>4827.05322265625</v>
      </c>
      <c r="M114" s="6"/>
      <c r="N114" s="6"/>
      <c r="O114" s="6"/>
      <c r="P114" s="6"/>
      <c r="Q114" s="6"/>
      <c r="R114" s="6"/>
      <c r="S114" s="6"/>
    </row>
    <row r="115" spans="1:19">
      <c r="A115" t="s">
        <v>538</v>
      </c>
      <c r="B115" t="s">
        <v>655</v>
      </c>
      <c r="C115" s="6">
        <v>8787.0126953125</v>
      </c>
      <c r="D115" s="6">
        <v>26576.578125</v>
      </c>
      <c r="E115" s="6">
        <v>9390.4150390625</v>
      </c>
      <c r="F115" s="6">
        <v>940.5740966796875</v>
      </c>
      <c r="G115" s="6">
        <v>4503.02490234375</v>
      </c>
      <c r="H115" s="6">
        <v>2000.329345703125</v>
      </c>
      <c r="I115" s="6">
        <v>7638.56005859375</v>
      </c>
      <c r="J115" s="6">
        <v>822.3358154296875</v>
      </c>
      <c r="K115" s="6">
        <v>280.99392700195313</v>
      </c>
      <c r="L115" s="6">
        <v>23058.443359375</v>
      </c>
      <c r="M115" s="6">
        <v>1581.01220703125</v>
      </c>
      <c r="N115" s="6">
        <v>5436.859375</v>
      </c>
      <c r="O115" s="6">
        <v>43177.125</v>
      </c>
      <c r="P115" s="6">
        <v>3617.9150390625</v>
      </c>
      <c r="Q115" s="6">
        <v>8105.61328125</v>
      </c>
      <c r="R115" s="6">
        <v>340.97714233398438</v>
      </c>
      <c r="S115" s="6">
        <v>15669.4189453125</v>
      </c>
    </row>
    <row r="116" spans="1:19">
      <c r="A116" t="s">
        <v>538</v>
      </c>
      <c r="B116" t="s">
        <v>656</v>
      </c>
      <c r="C116" s="6">
        <v>511.9764404296875</v>
      </c>
      <c r="D116" s="6">
        <v>426.1744384765625</v>
      </c>
      <c r="E116" s="6">
        <v>627.73297119140625</v>
      </c>
      <c r="F116" s="6">
        <v>218.09619140625</v>
      </c>
      <c r="G116" s="6">
        <v>553.52978515625</v>
      </c>
      <c r="H116" s="6">
        <v>150.91966247558594</v>
      </c>
      <c r="I116" s="6">
        <v>564.46038818359375</v>
      </c>
      <c r="J116" s="6">
        <v>349.61962890625</v>
      </c>
      <c r="K116" s="6">
        <v>105.82538604736328</v>
      </c>
      <c r="L116" s="6">
        <v>2002.8248291015625</v>
      </c>
      <c r="M116" s="6">
        <v>37.600471496582031</v>
      </c>
      <c r="N116" s="6">
        <v>89.693290710449219</v>
      </c>
      <c r="O116" s="6">
        <v>233.72813415527344</v>
      </c>
      <c r="P116" s="6">
        <v>108.49289703369141</v>
      </c>
      <c r="Q116" s="6">
        <v>95.334953308105469</v>
      </c>
      <c r="R116" s="6">
        <v>88.2086181640625</v>
      </c>
      <c r="S116" s="6">
        <v>968.86285400390625</v>
      </c>
    </row>
    <row r="117" spans="1:19">
      <c r="A117" t="s">
        <v>538</v>
      </c>
      <c r="B117" t="s">
        <v>657</v>
      </c>
      <c r="C117" s="6">
        <v>68.791603088378906</v>
      </c>
      <c r="D117" s="6">
        <v>43.9041748046875</v>
      </c>
      <c r="E117" s="6">
        <v>155.71873474121094</v>
      </c>
      <c r="F117" s="6">
        <v>41.84228515625</v>
      </c>
      <c r="G117" s="6">
        <v>43.506111145019531</v>
      </c>
      <c r="H117" s="6">
        <v>9.5202493667602539</v>
      </c>
      <c r="I117" s="6">
        <v>81.377273559570313</v>
      </c>
      <c r="J117" s="6">
        <v>45.789760589599609</v>
      </c>
      <c r="K117" s="6">
        <v>18.046979904174805</v>
      </c>
      <c r="L117" s="6">
        <v>392.24996948242188</v>
      </c>
      <c r="M117" s="6">
        <v>1.5660601854324341</v>
      </c>
      <c r="N117" s="6">
        <v>18.951976776123047</v>
      </c>
      <c r="O117" s="6">
        <v>19.327960968017578</v>
      </c>
      <c r="P117" s="6">
        <v>4.9364285469055176</v>
      </c>
      <c r="Q117" s="6">
        <v>2.4777178764343262</v>
      </c>
      <c r="R117" s="6">
        <v>21.321681976318359</v>
      </c>
      <c r="S117" s="6">
        <v>57.50152587890625</v>
      </c>
    </row>
    <row r="118" spans="1:19">
      <c r="A118" t="s">
        <v>538</v>
      </c>
      <c r="B118" t="s">
        <v>658</v>
      </c>
      <c r="C118" s="6">
        <v>144.10127258300781</v>
      </c>
      <c r="D118" s="6">
        <v>68.692108154296875</v>
      </c>
      <c r="E118" s="6">
        <v>182.02848815917969</v>
      </c>
      <c r="F118" s="6">
        <v>38.686241149902344</v>
      </c>
      <c r="G118" s="6">
        <v>32.094074249267578</v>
      </c>
      <c r="H118" s="6">
        <v>18.96211051940918</v>
      </c>
      <c r="I118" s="6">
        <v>48.297908782958984</v>
      </c>
      <c r="J118" s="6">
        <v>33.613929748535156</v>
      </c>
      <c r="K118" s="6">
        <v>35.146579742431641</v>
      </c>
      <c r="L118" s="6">
        <v>329.2440185546875</v>
      </c>
      <c r="M118" s="6">
        <v>2.7726449966430664</v>
      </c>
      <c r="N118" s="6">
        <v>16.776847839355469</v>
      </c>
      <c r="O118" s="6">
        <v>8.1474666595458984</v>
      </c>
      <c r="P118" s="6">
        <v>5.2438454627990723</v>
      </c>
      <c r="Q118" s="6"/>
      <c r="R118" s="6">
        <v>36.23919677734375</v>
      </c>
      <c r="S118" s="6">
        <v>41.430442810058594</v>
      </c>
    </row>
    <row r="119" spans="1:19">
      <c r="A119" t="s">
        <v>539</v>
      </c>
      <c r="B119" t="s">
        <v>659</v>
      </c>
      <c r="C119" s="6">
        <v>483.0201416015625</v>
      </c>
      <c r="D119" s="6">
        <v>104.814208984375</v>
      </c>
      <c r="E119" s="6">
        <v>327.15362548828125</v>
      </c>
      <c r="F119" s="6">
        <v>95.452117919921875</v>
      </c>
      <c r="G119" s="6">
        <v>109.26353454589844</v>
      </c>
      <c r="H119" s="6">
        <v>54.543895721435547</v>
      </c>
      <c r="I119" s="6">
        <v>394.52536010742188</v>
      </c>
      <c r="J119" s="6">
        <v>33.658187866210938</v>
      </c>
      <c r="K119" s="6">
        <v>42.491374969482422</v>
      </c>
      <c r="L119" s="6">
        <v>1053.3431396484375</v>
      </c>
      <c r="M119" s="6">
        <v>196.16265869140625</v>
      </c>
      <c r="N119" s="6">
        <v>293.76266479492188</v>
      </c>
      <c r="O119" s="6">
        <v>2564.88525390625</v>
      </c>
      <c r="P119" s="6">
        <v>1192.0296630859375</v>
      </c>
      <c r="Q119" s="6">
        <v>1022.0735473632813</v>
      </c>
      <c r="R119" s="6">
        <v>11.245162010192871</v>
      </c>
      <c r="S119" s="6">
        <v>1299.7113037109375</v>
      </c>
    </row>
    <row r="120" spans="1:19">
      <c r="A120" t="s">
        <v>539</v>
      </c>
      <c r="B120" t="s">
        <v>660</v>
      </c>
      <c r="C120" s="6">
        <v>73.121109008789063</v>
      </c>
      <c r="D120" s="6">
        <v>7.071873664855957</v>
      </c>
      <c r="E120" s="6">
        <v>1.7284362316131592</v>
      </c>
      <c r="F120" s="6">
        <v>86.94281005859375</v>
      </c>
      <c r="G120" s="6">
        <v>34.179023742675781</v>
      </c>
      <c r="H120" s="6">
        <v>50.828330993652344</v>
      </c>
      <c r="I120" s="6">
        <v>73.6572265625</v>
      </c>
      <c r="J120" s="6">
        <v>35.776123046875</v>
      </c>
      <c r="K120" s="6">
        <v>127.34129333496094</v>
      </c>
      <c r="L120" s="6">
        <v>585.12469482421875</v>
      </c>
      <c r="M120" s="6">
        <v>8.1351718902587891</v>
      </c>
      <c r="N120" s="6">
        <v>7.5204362869262695</v>
      </c>
      <c r="O120" s="6">
        <v>52.591766357421875</v>
      </c>
      <c r="P120" s="6">
        <v>122.23228454589844</v>
      </c>
      <c r="Q120" s="6">
        <v>29.317132949829102</v>
      </c>
      <c r="R120" s="6">
        <v>4.4303674697875977</v>
      </c>
      <c r="S120" s="6">
        <v>91.142318725585938</v>
      </c>
    </row>
    <row r="121" spans="1:19">
      <c r="A121" t="s">
        <v>539</v>
      </c>
      <c r="B121" t="s">
        <v>661</v>
      </c>
      <c r="C121" s="6">
        <v>12.132859230041504</v>
      </c>
      <c r="D121" s="6">
        <v>9.572667121887207</v>
      </c>
      <c r="E121" s="6"/>
      <c r="F121" s="6">
        <v>26.152885437011719</v>
      </c>
      <c r="G121" s="6">
        <v>8.3089218139648438</v>
      </c>
      <c r="H121" s="6">
        <v>4.2540292739868164</v>
      </c>
      <c r="I121" s="6">
        <v>12.756635665893555</v>
      </c>
      <c r="J121" s="6">
        <v>15.706207275390625</v>
      </c>
      <c r="K121" s="6">
        <v>23.687984466552734</v>
      </c>
      <c r="L121" s="6">
        <v>160.68568420410156</v>
      </c>
      <c r="M121" s="6">
        <v>1.4682633876800537</v>
      </c>
      <c r="N121" s="6">
        <v>1.4807058572769165</v>
      </c>
      <c r="O121" s="6">
        <v>4.3145179748535156</v>
      </c>
      <c r="P121" s="6">
        <v>12.033214569091797</v>
      </c>
      <c r="Q121" s="6">
        <v>2</v>
      </c>
      <c r="R121" s="6">
        <v>1</v>
      </c>
      <c r="S121" s="6">
        <v>19.905487060546875</v>
      </c>
    </row>
    <row r="122" spans="1:19">
      <c r="A122" t="s">
        <v>539</v>
      </c>
      <c r="B122" t="s">
        <v>662</v>
      </c>
      <c r="C122" s="6">
        <v>17.523752212524414</v>
      </c>
      <c r="D122" s="6">
        <v>9.3214073181152344</v>
      </c>
      <c r="E122" s="6">
        <v>2.4853577613830566</v>
      </c>
      <c r="F122" s="6">
        <v>30.09669303894043</v>
      </c>
      <c r="G122" s="6">
        <v>6.6866388320922852</v>
      </c>
      <c r="H122" s="6">
        <v>7.9013204574584961</v>
      </c>
      <c r="I122" s="6">
        <v>8.4423732757568359</v>
      </c>
      <c r="J122" s="6">
        <v>24.099567413330078</v>
      </c>
      <c r="K122" s="6">
        <v>49.427635192871094</v>
      </c>
      <c r="L122" s="6">
        <v>196.50161743164063</v>
      </c>
      <c r="M122" s="6">
        <v>1.2997499704360962</v>
      </c>
      <c r="N122" s="6">
        <v>1</v>
      </c>
      <c r="O122" s="6">
        <v>1.5277353525161743</v>
      </c>
      <c r="P122" s="6">
        <v>4.0969829559326172</v>
      </c>
      <c r="Q122" s="6">
        <v>1</v>
      </c>
      <c r="R122" s="6">
        <v>1</v>
      </c>
      <c r="S122" s="6">
        <v>6.607846736907959</v>
      </c>
    </row>
    <row r="123" spans="1:19">
      <c r="A123" t="s">
        <v>540</v>
      </c>
      <c r="B123" t="s">
        <v>663</v>
      </c>
      <c r="C123" s="6">
        <v>6065.1337890625</v>
      </c>
      <c r="D123" s="6">
        <v>16098.75390625</v>
      </c>
      <c r="E123" s="6">
        <v>17949.94921875</v>
      </c>
      <c r="F123" s="6">
        <v>767.49713134765625</v>
      </c>
      <c r="G123" s="6">
        <v>1987.8057861328125</v>
      </c>
      <c r="H123" s="6">
        <v>1570.540771484375</v>
      </c>
      <c r="I123" s="6">
        <v>3675.330322265625</v>
      </c>
      <c r="J123" s="6">
        <v>549.2506103515625</v>
      </c>
      <c r="K123" s="6">
        <v>170.1544189453125</v>
      </c>
      <c r="L123" s="6">
        <v>32629.642578125</v>
      </c>
      <c r="M123" s="6">
        <v>4259.2685546875</v>
      </c>
      <c r="N123" s="6">
        <v>6647.31298828125</v>
      </c>
      <c r="O123" s="6">
        <v>34878.0625</v>
      </c>
      <c r="P123" s="6">
        <v>1831.701904296875</v>
      </c>
      <c r="Q123" s="6">
        <v>8662.0927734375</v>
      </c>
      <c r="R123" s="6">
        <v>210.30795288085938</v>
      </c>
      <c r="S123" s="6">
        <v>14688.873046875</v>
      </c>
    </row>
    <row r="124" spans="1:19">
      <c r="A124" t="s">
        <v>540</v>
      </c>
      <c r="B124" t="s">
        <v>664</v>
      </c>
      <c r="C124" s="6">
        <v>446.75686645507813</v>
      </c>
      <c r="D124" s="6">
        <v>145.22529602050781</v>
      </c>
      <c r="E124" s="6">
        <v>93.806915283203125</v>
      </c>
      <c r="F124" s="6">
        <v>87.972305297851563</v>
      </c>
      <c r="G124" s="6">
        <v>75.71380615234375</v>
      </c>
      <c r="H124" s="6">
        <v>167.2484130859375</v>
      </c>
      <c r="I124" s="6">
        <v>180.26678466796875</v>
      </c>
      <c r="J124" s="6">
        <v>138.28529357910156</v>
      </c>
      <c r="K124" s="6">
        <v>9.1675100326538086</v>
      </c>
      <c r="L124" s="6">
        <v>730.9390869140625</v>
      </c>
      <c r="M124" s="6">
        <v>39.279182434082031</v>
      </c>
      <c r="N124" s="6">
        <v>67.190040588378906</v>
      </c>
      <c r="O124" s="6">
        <v>165.9747314453125</v>
      </c>
      <c r="P124" s="6">
        <v>55.167373657226563</v>
      </c>
      <c r="Q124" s="6">
        <v>98.068382263183594</v>
      </c>
      <c r="R124" s="6">
        <v>20.578887939453125</v>
      </c>
      <c r="S124" s="6">
        <v>383.65740966796875</v>
      </c>
    </row>
    <row r="125" spans="1:19">
      <c r="A125" t="s">
        <v>540</v>
      </c>
      <c r="B125" t="s">
        <v>665</v>
      </c>
      <c r="C125" s="6">
        <v>35.125347137451172</v>
      </c>
      <c r="D125" s="6">
        <v>18.955989837646484</v>
      </c>
      <c r="E125" s="6">
        <v>13.041129112243652</v>
      </c>
      <c r="F125" s="6">
        <v>12.147914886474609</v>
      </c>
      <c r="G125" s="6">
        <v>7.7558574676513672</v>
      </c>
      <c r="H125" s="6">
        <v>15.820140838623047</v>
      </c>
      <c r="I125" s="6">
        <v>15.26078987121582</v>
      </c>
      <c r="J125" s="6">
        <v>18.618232727050781</v>
      </c>
      <c r="K125" s="6">
        <v>2</v>
      </c>
      <c r="L125" s="6">
        <v>106.91481781005859</v>
      </c>
      <c r="M125" s="6">
        <v>4.3073854446411133</v>
      </c>
      <c r="N125" s="6">
        <v>5.4298591613769531</v>
      </c>
      <c r="O125" s="6">
        <v>13.923062324523926</v>
      </c>
      <c r="P125" s="6">
        <v>3.3943617343902588</v>
      </c>
      <c r="Q125" s="6">
        <v>4.5432424545288086</v>
      </c>
      <c r="R125" s="6">
        <v>9.3831100463867188</v>
      </c>
      <c r="S125" s="6">
        <v>34.225482940673828</v>
      </c>
    </row>
    <row r="126" spans="1:19">
      <c r="A126" t="s">
        <v>540</v>
      </c>
      <c r="B126" t="s">
        <v>666</v>
      </c>
      <c r="C126" s="6">
        <v>49.335800170898438</v>
      </c>
      <c r="D126" s="6">
        <v>49.719703674316406</v>
      </c>
      <c r="E126" s="6">
        <v>27.34197998046875</v>
      </c>
      <c r="F126" s="6">
        <v>12.451642990112305</v>
      </c>
      <c r="G126" s="6">
        <v>9.8081626892089844</v>
      </c>
      <c r="H126" s="6">
        <v>52.154521942138672</v>
      </c>
      <c r="I126" s="6">
        <v>16.323740005493164</v>
      </c>
      <c r="J126" s="6">
        <v>11.705650329589844</v>
      </c>
      <c r="K126" s="6">
        <v>1.6477713584899902</v>
      </c>
      <c r="L126" s="6">
        <v>142.50396728515625</v>
      </c>
      <c r="M126" s="6">
        <v>2</v>
      </c>
      <c r="N126" s="6">
        <v>4.3260045051574707</v>
      </c>
      <c r="O126" s="6">
        <v>7.2830157279968262</v>
      </c>
      <c r="P126" s="6">
        <v>2</v>
      </c>
      <c r="Q126" s="6">
        <v>2.5136322975158691</v>
      </c>
      <c r="R126" s="6">
        <v>7.7870664596557617</v>
      </c>
      <c r="S126" s="6">
        <v>31.399450302124023</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126"/>
  <sheetViews>
    <sheetView workbookViewId="0">
      <selection activeCell="C1" sqref="C1"/>
    </sheetView>
  </sheetViews>
  <sheetFormatPr defaultRowHeight="15"/>
  <sheetData>
    <row r="1" spans="1:20">
      <c r="A1" t="s">
        <v>684</v>
      </c>
      <c r="B1" t="s">
        <v>709</v>
      </c>
      <c r="C1" t="s">
        <v>835</v>
      </c>
      <c r="D1" t="s">
        <v>836</v>
      </c>
      <c r="E1" s="10" t="s">
        <v>837</v>
      </c>
      <c r="F1" t="s">
        <v>838</v>
      </c>
      <c r="G1" t="s">
        <v>839</v>
      </c>
      <c r="H1" t="s">
        <v>840</v>
      </c>
      <c r="I1" t="s">
        <v>841</v>
      </c>
      <c r="J1" t="s">
        <v>842</v>
      </c>
      <c r="K1" t="s">
        <v>843</v>
      </c>
      <c r="L1" t="s">
        <v>844</v>
      </c>
      <c r="M1" t="s">
        <v>845</v>
      </c>
      <c r="N1" t="s">
        <v>846</v>
      </c>
      <c r="O1" t="s">
        <v>847</v>
      </c>
      <c r="P1" t="s">
        <v>848</v>
      </c>
      <c r="Q1" t="s">
        <v>849</v>
      </c>
      <c r="R1" t="s">
        <v>850</v>
      </c>
      <c r="S1" t="s">
        <v>851</v>
      </c>
      <c r="T1" t="s">
        <v>57</v>
      </c>
    </row>
    <row r="2" spans="1:20">
      <c r="A2" t="s">
        <v>685</v>
      </c>
      <c r="B2" t="s">
        <v>710</v>
      </c>
      <c r="C2" s="6">
        <v>23646.61328125</v>
      </c>
      <c r="D2" s="6">
        <v>3634.2099609375</v>
      </c>
      <c r="E2" s="6">
        <v>7646.43701171875</v>
      </c>
      <c r="F2" s="6">
        <v>548.0538330078125</v>
      </c>
      <c r="G2" s="6">
        <v>7200.06640625</v>
      </c>
      <c r="H2" s="6">
        <v>264.68670654296875</v>
      </c>
      <c r="I2" s="6">
        <v>1852.6488037109375</v>
      </c>
      <c r="J2" s="6">
        <v>142.47137451171875</v>
      </c>
      <c r="K2" s="6">
        <v>64.270416259765625</v>
      </c>
      <c r="L2" s="6">
        <v>23539.474609375</v>
      </c>
      <c r="M2" s="6">
        <v>4626.17333984375</v>
      </c>
      <c r="N2" s="6">
        <v>3874.2333984375</v>
      </c>
      <c r="O2" s="6">
        <v>35693.4140625</v>
      </c>
      <c r="P2" s="6">
        <v>3348.30859375</v>
      </c>
      <c r="Q2" s="6">
        <v>11757.298828125</v>
      </c>
      <c r="R2" s="6">
        <v>133.22686767578125</v>
      </c>
      <c r="S2" s="6">
        <v>11862.728515625</v>
      </c>
    </row>
    <row r="3" spans="1:20">
      <c r="A3" t="s">
        <v>685</v>
      </c>
      <c r="B3" t="s">
        <v>711</v>
      </c>
      <c r="C3" s="6">
        <v>1490.89892578125</v>
      </c>
      <c r="D3" s="6">
        <v>153.18560791015625</v>
      </c>
      <c r="E3" s="6">
        <v>39.481739044189453</v>
      </c>
      <c r="F3" s="6">
        <v>157.41265869140625</v>
      </c>
      <c r="G3" s="6">
        <v>1376.243896484375</v>
      </c>
      <c r="H3" s="6">
        <v>154.97123718261719</v>
      </c>
      <c r="I3" s="6">
        <v>131.37823486328125</v>
      </c>
      <c r="J3" s="6">
        <v>47.578357696533203</v>
      </c>
      <c r="K3" s="6">
        <v>12.786542892456055</v>
      </c>
      <c r="L3" s="6">
        <v>962.3770751953125</v>
      </c>
      <c r="M3" s="6">
        <v>52.308582305908203</v>
      </c>
      <c r="N3" s="6">
        <v>99.067802429199219</v>
      </c>
      <c r="O3" s="6">
        <v>358.87881469726563</v>
      </c>
      <c r="P3" s="6">
        <v>144.10250854492188</v>
      </c>
      <c r="Q3" s="6">
        <v>215.19229125976563</v>
      </c>
      <c r="R3" s="6">
        <v>11.33663272857666</v>
      </c>
      <c r="S3" s="6">
        <v>796.69036865234375</v>
      </c>
    </row>
    <row r="4" spans="1:20">
      <c r="A4" t="s">
        <v>685</v>
      </c>
      <c r="B4" t="s">
        <v>712</v>
      </c>
      <c r="C4" s="6">
        <v>81.658584594726563</v>
      </c>
      <c r="D4" s="6">
        <v>35.461814880371094</v>
      </c>
      <c r="E4" s="6">
        <v>11.461088180541992</v>
      </c>
      <c r="F4" s="6">
        <v>15.378141403198242</v>
      </c>
      <c r="G4" s="6">
        <v>26.098484039306641</v>
      </c>
      <c r="H4" s="6">
        <v>24.756629943847656</v>
      </c>
      <c r="I4" s="6">
        <v>11.777776718139648</v>
      </c>
      <c r="J4" s="6">
        <v>10.285115242004395</v>
      </c>
      <c r="K4" s="6">
        <v>3.7117838859558105</v>
      </c>
      <c r="L4" s="6">
        <v>80.9881591796875</v>
      </c>
      <c r="M4" s="6">
        <v>5.6942138671875</v>
      </c>
      <c r="N4" s="6">
        <v>2.8758223056793213</v>
      </c>
      <c r="O4" s="6">
        <v>25.042863845825195</v>
      </c>
      <c r="P4" s="6">
        <v>8.7263908386230469</v>
      </c>
      <c r="Q4" s="6"/>
      <c r="R4" s="6">
        <v>1</v>
      </c>
      <c r="S4" s="6">
        <v>41.816329956054688</v>
      </c>
    </row>
    <row r="5" spans="1:20">
      <c r="A5" t="s">
        <v>685</v>
      </c>
      <c r="B5" t="s">
        <v>713</v>
      </c>
      <c r="C5" s="6">
        <v>174.75375366210938</v>
      </c>
      <c r="D5" s="6">
        <v>88.760452270507813</v>
      </c>
      <c r="E5" s="6">
        <v>15.299709320068359</v>
      </c>
      <c r="F5" s="6">
        <v>25.660858154296875</v>
      </c>
      <c r="G5" s="6">
        <v>50.249347686767578</v>
      </c>
      <c r="H5" s="6">
        <v>42.632278442382813</v>
      </c>
      <c r="I5" s="6">
        <v>8.8438854217529297</v>
      </c>
      <c r="J5" s="6">
        <v>26.773246765136719</v>
      </c>
      <c r="K5" s="6">
        <v>8.3614912033081055</v>
      </c>
      <c r="L5" s="6">
        <v>177.99128723144531</v>
      </c>
      <c r="M5" s="6">
        <v>1.9003390073776245</v>
      </c>
      <c r="N5" s="6">
        <v>6.7182693481445313</v>
      </c>
      <c r="O5" s="6">
        <v>30.087345123291016</v>
      </c>
      <c r="P5" s="6">
        <v>6.7953019142150879</v>
      </c>
      <c r="Q5" s="6"/>
      <c r="R5" s="6">
        <v>1</v>
      </c>
      <c r="S5" s="6">
        <v>63.796249389648438</v>
      </c>
    </row>
    <row r="6" spans="1:20">
      <c r="A6" t="s">
        <v>685</v>
      </c>
      <c r="B6" t="s">
        <v>714</v>
      </c>
      <c r="C6" s="6"/>
      <c r="D6" s="6"/>
      <c r="E6" s="6"/>
      <c r="F6" s="6"/>
      <c r="G6" s="6"/>
      <c r="H6" s="6"/>
      <c r="I6" s="6"/>
      <c r="J6" s="6"/>
      <c r="K6" s="6"/>
      <c r="L6" s="6"/>
      <c r="M6" s="6"/>
      <c r="N6" s="6"/>
      <c r="O6" s="6"/>
      <c r="P6" s="6"/>
      <c r="Q6" s="6">
        <v>8.4915037155151367</v>
      </c>
      <c r="R6" s="6"/>
      <c r="S6" s="6"/>
    </row>
    <row r="7" spans="1:20">
      <c r="A7" t="s">
        <v>686</v>
      </c>
      <c r="B7" t="s">
        <v>715</v>
      </c>
      <c r="C7" s="6">
        <v>5537.67822265625</v>
      </c>
      <c r="D7" s="6">
        <v>1541.490478515625</v>
      </c>
      <c r="E7" s="6">
        <v>3380.97705078125</v>
      </c>
      <c r="F7" s="6">
        <v>464.36672973632813</v>
      </c>
      <c r="G7" s="6">
        <v>2762.94677734375</v>
      </c>
      <c r="H7" s="6">
        <v>641.40533447265625</v>
      </c>
      <c r="I7" s="6">
        <v>2413.565673828125</v>
      </c>
      <c r="J7" s="6">
        <v>304.861083984375</v>
      </c>
      <c r="K7" s="6">
        <v>90.758049011230469</v>
      </c>
      <c r="L7" s="6">
        <v>7538.62060546875</v>
      </c>
      <c r="M7" s="6">
        <v>3141.69775390625</v>
      </c>
      <c r="N7" s="6">
        <v>3029.878662109375</v>
      </c>
      <c r="O7" s="6">
        <v>31532.3125</v>
      </c>
      <c r="P7" s="6">
        <v>3671.3505859375</v>
      </c>
      <c r="Q7" s="6">
        <v>8287.654296875</v>
      </c>
      <c r="R7" s="6">
        <v>823.5518798828125</v>
      </c>
      <c r="S7" s="6">
        <v>10906.291015625</v>
      </c>
    </row>
    <row r="8" spans="1:20">
      <c r="A8" t="s">
        <v>686</v>
      </c>
      <c r="B8" t="s">
        <v>716</v>
      </c>
      <c r="C8" s="6">
        <v>1338.2325439453125</v>
      </c>
      <c r="D8" s="6">
        <v>103.15742492675781</v>
      </c>
      <c r="E8" s="6">
        <v>22.11979866027832</v>
      </c>
      <c r="F8" s="6">
        <v>200.27330017089844</v>
      </c>
      <c r="G8" s="6">
        <v>823.7742919921875</v>
      </c>
      <c r="H8" s="6">
        <v>217.37858581542969</v>
      </c>
      <c r="I8" s="6">
        <v>499.09378051757813</v>
      </c>
      <c r="J8" s="6">
        <v>210.23931884765625</v>
      </c>
      <c r="K8" s="6">
        <v>38.310276031494141</v>
      </c>
      <c r="L8" s="6">
        <v>1448.0306396484375</v>
      </c>
      <c r="M8" s="6">
        <v>362.18502807617188</v>
      </c>
      <c r="N8" s="6">
        <v>148.79214477539063</v>
      </c>
      <c r="O8" s="6">
        <v>654.63232421875</v>
      </c>
      <c r="P8" s="6">
        <v>190.38619995117188</v>
      </c>
      <c r="Q8" s="6">
        <v>571.38494873046875</v>
      </c>
      <c r="R8" s="6">
        <v>351.25961303710938</v>
      </c>
      <c r="S8" s="6">
        <v>1016.583984375</v>
      </c>
    </row>
    <row r="9" spans="1:20">
      <c r="A9" t="s">
        <v>686</v>
      </c>
      <c r="B9" t="s">
        <v>717</v>
      </c>
      <c r="C9" s="6">
        <v>49.081298828125</v>
      </c>
      <c r="D9" s="6">
        <v>11.085554122924805</v>
      </c>
      <c r="E9" s="6">
        <v>1.9542535543441772</v>
      </c>
      <c r="F9" s="6">
        <v>16.78181266784668</v>
      </c>
      <c r="G9" s="6">
        <v>21.565895080566406</v>
      </c>
      <c r="H9" s="6">
        <v>19.2491455078125</v>
      </c>
      <c r="I9" s="6">
        <v>20.082527160644531</v>
      </c>
      <c r="J9" s="6">
        <v>25.253799438476563</v>
      </c>
      <c r="K9" s="6">
        <v>3.7974231243133545</v>
      </c>
      <c r="L9" s="6">
        <v>139.44181823730469</v>
      </c>
      <c r="M9" s="6">
        <v>276.71563720703125</v>
      </c>
      <c r="N9" s="6">
        <v>15.691596031188965</v>
      </c>
      <c r="O9" s="6">
        <v>50.216495513916016</v>
      </c>
      <c r="P9" s="6">
        <v>21.823337554931641</v>
      </c>
      <c r="Q9" s="6">
        <v>42.655593872070313</v>
      </c>
      <c r="R9" s="6">
        <v>63.127880096435547</v>
      </c>
      <c r="S9" s="6">
        <v>163.99430847167969</v>
      </c>
    </row>
    <row r="10" spans="1:20">
      <c r="A10" t="s">
        <v>686</v>
      </c>
      <c r="B10" t="s">
        <v>718</v>
      </c>
      <c r="C10" s="6">
        <v>47.048877716064453</v>
      </c>
      <c r="D10" s="6">
        <v>30.269451141357422</v>
      </c>
      <c r="E10" s="6">
        <v>7.8263535499572754</v>
      </c>
      <c r="F10" s="6">
        <v>23.102561950683594</v>
      </c>
      <c r="G10" s="6">
        <v>46.267845153808594</v>
      </c>
      <c r="H10" s="6">
        <v>19.272140502929688</v>
      </c>
      <c r="I10" s="6">
        <v>24.127824783325195</v>
      </c>
      <c r="J10" s="6">
        <v>26.337471008300781</v>
      </c>
      <c r="K10" s="6">
        <v>6.6534304618835449</v>
      </c>
      <c r="L10" s="6">
        <v>333.84625244140625</v>
      </c>
      <c r="M10" s="6">
        <v>184.697509765625</v>
      </c>
      <c r="N10" s="6">
        <v>8.8370676040649414</v>
      </c>
      <c r="O10" s="6">
        <v>9.2344570159912109</v>
      </c>
      <c r="P10" s="6">
        <v>12.911015510559082</v>
      </c>
      <c r="Q10" s="6">
        <v>11.457858085632324</v>
      </c>
      <c r="R10" s="6">
        <v>206.46412658691406</v>
      </c>
      <c r="S10" s="6">
        <v>142.77413940429688</v>
      </c>
    </row>
    <row r="11" spans="1:20">
      <c r="A11" t="s">
        <v>687</v>
      </c>
      <c r="B11" t="s">
        <v>719</v>
      </c>
      <c r="C11" s="6">
        <v>575.4913330078125</v>
      </c>
      <c r="D11" s="6">
        <v>252.44265747070313</v>
      </c>
      <c r="E11" s="6">
        <v>232.332275390625</v>
      </c>
      <c r="F11" s="6">
        <v>21.686012268066406</v>
      </c>
      <c r="G11" s="6">
        <v>329.10968017578125</v>
      </c>
      <c r="H11" s="6">
        <v>100.70597839355469</v>
      </c>
      <c r="I11" s="6">
        <v>233.96096801757813</v>
      </c>
      <c r="J11" s="6">
        <v>10.041166305541992</v>
      </c>
      <c r="K11" s="6"/>
      <c r="L11" s="6">
        <v>1836.06298828125</v>
      </c>
      <c r="M11" s="6">
        <v>1597.48486328125</v>
      </c>
      <c r="N11" s="6">
        <v>779.11224365234375</v>
      </c>
      <c r="O11" s="6">
        <v>2559.7978515625</v>
      </c>
      <c r="P11" s="6">
        <v>522.99725341796875</v>
      </c>
      <c r="Q11" s="6">
        <v>1777.1082763671875</v>
      </c>
      <c r="R11" s="6"/>
      <c r="S11" s="6">
        <v>2149.766357421875</v>
      </c>
    </row>
    <row r="12" spans="1:20">
      <c r="A12" t="s">
        <v>687</v>
      </c>
      <c r="B12" t="s">
        <v>720</v>
      </c>
      <c r="C12" s="6">
        <v>45.2451171875</v>
      </c>
      <c r="D12" s="6"/>
      <c r="E12" s="6"/>
      <c r="F12" s="6">
        <v>3.6572568416595459</v>
      </c>
      <c r="G12" s="6">
        <v>175.50421142578125</v>
      </c>
      <c r="H12" s="6">
        <v>9.7543630599975586</v>
      </c>
      <c r="I12" s="6">
        <v>7.3032822608947754</v>
      </c>
      <c r="J12" s="6">
        <v>1</v>
      </c>
      <c r="K12" s="6"/>
      <c r="L12" s="6">
        <v>87.558334350585938</v>
      </c>
      <c r="M12" s="6"/>
      <c r="N12" s="6"/>
      <c r="O12" s="6">
        <v>32.890468597412109</v>
      </c>
      <c r="P12" s="6">
        <v>29.448282241821289</v>
      </c>
      <c r="Q12" s="6">
        <v>15.860088348388672</v>
      </c>
      <c r="R12" s="6"/>
      <c r="S12" s="6">
        <v>82.543724060058594</v>
      </c>
    </row>
    <row r="13" spans="1:20">
      <c r="A13" t="s">
        <v>687</v>
      </c>
      <c r="B13" t="s">
        <v>721</v>
      </c>
      <c r="C13" s="6">
        <v>3.405144214630127</v>
      </c>
      <c r="D13" s="6"/>
      <c r="E13" s="6"/>
      <c r="F13" s="6">
        <v>1</v>
      </c>
      <c r="G13" s="6">
        <v>100.45851898193359</v>
      </c>
      <c r="H13" s="6">
        <v>5.7811369895935059</v>
      </c>
      <c r="I13" s="6"/>
      <c r="J13" s="6"/>
      <c r="K13" s="6"/>
      <c r="L13" s="6">
        <v>7.4133381843566895</v>
      </c>
      <c r="M13" s="6"/>
      <c r="N13" s="6"/>
      <c r="O13" s="6"/>
      <c r="P13" s="6"/>
      <c r="Q13" s="6"/>
      <c r="R13" s="6"/>
      <c r="S13" s="6">
        <v>3.3213930130004883</v>
      </c>
    </row>
    <row r="14" spans="1:20">
      <c r="A14" t="s">
        <v>687</v>
      </c>
      <c r="B14" t="s">
        <v>722</v>
      </c>
      <c r="C14" s="6">
        <v>4</v>
      </c>
      <c r="D14" s="6"/>
      <c r="E14" s="6"/>
      <c r="F14" s="6"/>
      <c r="G14" s="6">
        <v>19.277553558349609</v>
      </c>
      <c r="H14" s="6">
        <v>3.3074536323547363</v>
      </c>
      <c r="I14" s="6">
        <v>1</v>
      </c>
      <c r="J14" s="6"/>
      <c r="K14" s="6"/>
      <c r="L14" s="6">
        <v>3.2987534999847412</v>
      </c>
      <c r="M14" s="6"/>
      <c r="N14" s="6"/>
      <c r="O14" s="6"/>
      <c r="P14" s="6"/>
      <c r="Q14" s="6"/>
      <c r="R14" s="6"/>
      <c r="S14" s="6">
        <v>2.7369356155395508</v>
      </c>
    </row>
    <row r="15" spans="1:20">
      <c r="A15" t="s">
        <v>687</v>
      </c>
      <c r="B15" t="s">
        <v>723</v>
      </c>
      <c r="C15" s="6"/>
      <c r="D15" s="6"/>
      <c r="E15" s="6"/>
      <c r="F15" s="6"/>
      <c r="G15" s="6"/>
      <c r="H15" s="6"/>
      <c r="I15" s="6"/>
      <c r="J15" s="6"/>
      <c r="K15" s="6"/>
      <c r="L15" s="6"/>
      <c r="M15" s="6"/>
      <c r="N15" s="6"/>
      <c r="O15" s="6"/>
      <c r="P15" s="6">
        <v>2.7369356155395508</v>
      </c>
      <c r="Q15" s="6"/>
      <c r="R15" s="6"/>
      <c r="S15" s="6"/>
    </row>
    <row r="16" spans="1:20">
      <c r="A16" t="s">
        <v>687</v>
      </c>
      <c r="B16" t="s">
        <v>724</v>
      </c>
      <c r="C16" s="6"/>
      <c r="D16" s="6"/>
      <c r="E16" s="6"/>
      <c r="F16" s="6"/>
      <c r="G16" s="6"/>
      <c r="H16" s="6"/>
      <c r="I16" s="6"/>
      <c r="J16" s="6"/>
      <c r="K16" s="6"/>
      <c r="L16" s="6"/>
      <c r="M16" s="6"/>
      <c r="N16" s="6"/>
      <c r="O16" s="6"/>
      <c r="P16" s="6"/>
      <c r="Q16" s="6"/>
      <c r="R16" s="6">
        <v>19.753334045410156</v>
      </c>
      <c r="S16" s="6"/>
    </row>
    <row r="17" spans="1:19">
      <c r="A17" t="s">
        <v>687</v>
      </c>
      <c r="B17" t="s">
        <v>725</v>
      </c>
      <c r="C17" s="6"/>
      <c r="D17" s="6">
        <v>3.649247407913208</v>
      </c>
      <c r="E17" s="6"/>
      <c r="F17" s="6"/>
      <c r="G17" s="6"/>
      <c r="H17" s="6"/>
      <c r="I17" s="6"/>
      <c r="J17" s="6"/>
      <c r="K17" s="6"/>
      <c r="L17" s="6"/>
      <c r="M17" s="6">
        <v>20.333477020263672</v>
      </c>
      <c r="N17" s="6">
        <v>25.102678298950195</v>
      </c>
      <c r="O17" s="6"/>
      <c r="P17" s="6"/>
      <c r="Q17" s="6"/>
      <c r="R17" s="6"/>
      <c r="S17" s="6"/>
    </row>
    <row r="18" spans="1:19">
      <c r="A18" t="s">
        <v>687</v>
      </c>
      <c r="B18" t="s">
        <v>726</v>
      </c>
      <c r="C18" s="6"/>
      <c r="D18" s="6"/>
      <c r="E18" s="6"/>
      <c r="F18" s="6"/>
      <c r="G18" s="6"/>
      <c r="H18" s="6"/>
      <c r="I18" s="6"/>
      <c r="J18" s="6"/>
      <c r="K18" s="6">
        <v>11.545759201049805</v>
      </c>
      <c r="L18" s="6"/>
      <c r="M18" s="6"/>
      <c r="N18" s="6"/>
      <c r="O18" s="6"/>
      <c r="P18" s="6"/>
      <c r="Q18" s="6"/>
      <c r="R18" s="6"/>
      <c r="S18" s="6"/>
    </row>
    <row r="19" spans="1:19">
      <c r="A19" t="s">
        <v>688</v>
      </c>
      <c r="B19" t="s">
        <v>727</v>
      </c>
      <c r="C19" s="6">
        <v>2819.77783203125</v>
      </c>
      <c r="D19" s="6">
        <v>1387.6468505859375</v>
      </c>
      <c r="E19" s="6">
        <v>736.7694091796875</v>
      </c>
      <c r="F19" s="6">
        <v>321.1427001953125</v>
      </c>
      <c r="G19" s="6">
        <v>1157.4365234375</v>
      </c>
      <c r="H19" s="6">
        <v>155.98963928222656</v>
      </c>
      <c r="I19" s="6">
        <v>1168.8211669921875</v>
      </c>
      <c r="J19" s="6">
        <v>5.554776668548584</v>
      </c>
      <c r="K19" s="6">
        <v>58.469165802001953</v>
      </c>
      <c r="L19" s="6">
        <v>3864.590087890625</v>
      </c>
      <c r="M19" s="6">
        <v>2463.677978515625</v>
      </c>
      <c r="N19" s="6">
        <v>2801.7490234375</v>
      </c>
      <c r="O19" s="6">
        <v>6326.154296875</v>
      </c>
      <c r="P19" s="6">
        <v>946.95220947265625</v>
      </c>
      <c r="Q19" s="6">
        <v>5222.1298828125</v>
      </c>
      <c r="R19" s="6">
        <v>42.952438354492188</v>
      </c>
      <c r="S19" s="6">
        <v>7171.35693359375</v>
      </c>
    </row>
    <row r="20" spans="1:19">
      <c r="A20" t="s">
        <v>688</v>
      </c>
      <c r="B20" t="s">
        <v>728</v>
      </c>
      <c r="C20" s="6">
        <v>519.1326904296875</v>
      </c>
      <c r="D20" s="6">
        <v>10.729425430297852</v>
      </c>
      <c r="E20" s="6">
        <v>2</v>
      </c>
      <c r="F20" s="6">
        <v>46.554443359375</v>
      </c>
      <c r="G20" s="6">
        <v>898.870849609375</v>
      </c>
      <c r="H20" s="6">
        <v>43.168933868408203</v>
      </c>
      <c r="I20" s="6">
        <v>26.741254806518555</v>
      </c>
      <c r="J20" s="6"/>
      <c r="K20" s="6">
        <v>4</v>
      </c>
      <c r="L20" s="6">
        <v>305.87255859375</v>
      </c>
      <c r="M20" s="6"/>
      <c r="N20" s="6"/>
      <c r="O20" s="6"/>
      <c r="P20" s="6">
        <v>77.491371154785156</v>
      </c>
      <c r="Q20" s="6">
        <v>16.624052047729492</v>
      </c>
      <c r="R20" s="6">
        <v>2.2415757179260254</v>
      </c>
      <c r="S20" s="6">
        <v>224.28086853027344</v>
      </c>
    </row>
    <row r="21" spans="1:19">
      <c r="A21" t="s">
        <v>688</v>
      </c>
      <c r="B21" t="s">
        <v>729</v>
      </c>
      <c r="C21" s="6">
        <v>188.37269592285156</v>
      </c>
      <c r="D21" s="6">
        <v>3</v>
      </c>
      <c r="E21" s="6"/>
      <c r="F21" s="6">
        <v>15.13591480255127</v>
      </c>
      <c r="G21" s="6">
        <v>241.74554443359375</v>
      </c>
      <c r="H21" s="6"/>
      <c r="I21" s="6">
        <v>2</v>
      </c>
      <c r="J21" s="6"/>
      <c r="K21" s="6"/>
      <c r="L21" s="6">
        <v>36.737869262695313</v>
      </c>
      <c r="M21" s="6"/>
      <c r="N21" s="6"/>
      <c r="O21" s="6"/>
      <c r="P21" s="6">
        <v>2</v>
      </c>
      <c r="Q21" s="6"/>
      <c r="R21" s="6"/>
      <c r="S21" s="6">
        <v>27.560935974121094</v>
      </c>
    </row>
    <row r="22" spans="1:19">
      <c r="A22" t="s">
        <v>688</v>
      </c>
      <c r="B22" t="s">
        <v>730</v>
      </c>
      <c r="C22" s="6">
        <v>86.754974365234375</v>
      </c>
      <c r="D22" s="6">
        <v>3.6400980949401855</v>
      </c>
      <c r="E22" s="6"/>
      <c r="F22" s="6">
        <v>11.365498542785645</v>
      </c>
      <c r="G22" s="6">
        <v>17.619361877441406</v>
      </c>
      <c r="H22" s="6"/>
      <c r="I22" s="6"/>
      <c r="J22" s="6"/>
      <c r="K22" s="6"/>
      <c r="L22" s="6">
        <v>20.98602294921875</v>
      </c>
      <c r="M22" s="6"/>
      <c r="N22" s="6"/>
      <c r="O22" s="6"/>
      <c r="P22" s="6">
        <v>1</v>
      </c>
      <c r="Q22" s="6"/>
      <c r="R22" s="6"/>
      <c r="S22" s="6">
        <v>7.3583636283874512</v>
      </c>
    </row>
    <row r="23" spans="1:19">
      <c r="A23" t="s">
        <v>688</v>
      </c>
      <c r="B23" t="s">
        <v>731</v>
      </c>
      <c r="C23" s="6"/>
      <c r="D23" s="6"/>
      <c r="E23" s="6"/>
      <c r="F23" s="6"/>
      <c r="G23" s="6"/>
      <c r="H23" s="6">
        <v>3.265296459197998</v>
      </c>
      <c r="I23" s="6"/>
      <c r="J23" s="6"/>
      <c r="K23" s="6"/>
      <c r="L23" s="6"/>
      <c r="M23" s="6"/>
      <c r="N23" s="6"/>
      <c r="O23" s="6"/>
      <c r="P23" s="6"/>
      <c r="Q23" s="6"/>
      <c r="R23" s="6"/>
      <c r="S23" s="6"/>
    </row>
    <row r="24" spans="1:19">
      <c r="A24" t="s">
        <v>688</v>
      </c>
      <c r="B24" t="s">
        <v>732</v>
      </c>
      <c r="C24" s="6"/>
      <c r="D24" s="6"/>
      <c r="E24" s="6"/>
      <c r="F24" s="6"/>
      <c r="G24" s="6"/>
      <c r="H24" s="6"/>
      <c r="I24" s="6"/>
      <c r="J24" s="6">
        <v>9.4357213973999023</v>
      </c>
      <c r="K24" s="6"/>
      <c r="L24" s="6"/>
      <c r="M24" s="6">
        <v>9.9986543655395508</v>
      </c>
      <c r="N24" s="6">
        <v>49.655868530273438</v>
      </c>
      <c r="O24" s="6">
        <v>58.045120239257813</v>
      </c>
      <c r="P24" s="6"/>
      <c r="Q24" s="6"/>
      <c r="R24" s="6"/>
      <c r="S24" s="6"/>
    </row>
    <row r="25" spans="1:19">
      <c r="A25" t="s">
        <v>689</v>
      </c>
      <c r="B25" t="s">
        <v>733</v>
      </c>
      <c r="C25" s="6">
        <v>3315.561767578125</v>
      </c>
      <c r="D25" s="6"/>
      <c r="E25" s="6">
        <v>1120.9378662109375</v>
      </c>
      <c r="F25" s="6">
        <v>123.27102661132813</v>
      </c>
      <c r="G25" s="6">
        <v>502.0224609375</v>
      </c>
      <c r="H25" s="6">
        <v>327.00927734375</v>
      </c>
      <c r="I25" s="6">
        <v>454.9493408203125</v>
      </c>
      <c r="J25" s="6">
        <v>52.872585296630859</v>
      </c>
      <c r="K25" s="6">
        <v>125.32097625732422</v>
      </c>
      <c r="L25" s="6">
        <v>3531.704345703125</v>
      </c>
      <c r="M25" s="6">
        <v>306.77914428710938</v>
      </c>
      <c r="N25" s="6">
        <v>1426.586181640625</v>
      </c>
      <c r="O25" s="6">
        <v>9482.0693359375</v>
      </c>
      <c r="P25" s="6">
        <v>720.62701416015625</v>
      </c>
      <c r="Q25" s="6">
        <v>3368.73876953125</v>
      </c>
      <c r="R25" s="6">
        <v>11.469460487365723</v>
      </c>
      <c r="S25" s="6">
        <v>3720.67724609375</v>
      </c>
    </row>
    <row r="26" spans="1:19">
      <c r="A26" t="s">
        <v>689</v>
      </c>
      <c r="B26" t="s">
        <v>734</v>
      </c>
      <c r="C26" s="6">
        <v>218.05186462402344</v>
      </c>
      <c r="D26" s="6"/>
      <c r="E26" s="6">
        <v>2.5188806056976318</v>
      </c>
      <c r="F26" s="6">
        <v>14.420299530029297</v>
      </c>
      <c r="G26" s="6">
        <v>484.457763671875</v>
      </c>
      <c r="H26" s="6">
        <v>36.563064575195313</v>
      </c>
      <c r="I26" s="6">
        <v>16.29954719543457</v>
      </c>
      <c r="J26" s="6">
        <v>6.6947417259216309</v>
      </c>
      <c r="K26" s="6">
        <v>1</v>
      </c>
      <c r="L26" s="6">
        <v>135.44841003417969</v>
      </c>
      <c r="M26" s="6">
        <v>7</v>
      </c>
      <c r="N26" s="6"/>
      <c r="O26" s="6">
        <v>44.911327362060547</v>
      </c>
      <c r="P26" s="6">
        <v>20.457147598266602</v>
      </c>
      <c r="Q26" s="6">
        <v>24.137449264526367</v>
      </c>
      <c r="R26" s="6"/>
      <c r="S26" s="6">
        <v>180.55613708496094</v>
      </c>
    </row>
    <row r="27" spans="1:19">
      <c r="A27" t="s">
        <v>689</v>
      </c>
      <c r="B27" t="s">
        <v>735</v>
      </c>
      <c r="C27" s="6">
        <v>24.615852355957031</v>
      </c>
      <c r="D27" s="6"/>
      <c r="E27" s="6"/>
      <c r="F27" s="6">
        <v>1.8313944339752197</v>
      </c>
      <c r="G27" s="6">
        <v>228.62376403808594</v>
      </c>
      <c r="H27" s="6">
        <v>3.1552104949951172</v>
      </c>
      <c r="I27" s="6"/>
      <c r="J27" s="6">
        <v>2</v>
      </c>
      <c r="K27" s="6"/>
      <c r="L27" s="6">
        <v>21.171819686889648</v>
      </c>
      <c r="M27" s="6">
        <v>1</v>
      </c>
      <c r="N27" s="6"/>
      <c r="O27" s="6"/>
      <c r="P27" s="6">
        <v>5</v>
      </c>
      <c r="Q27" s="6"/>
      <c r="R27" s="6"/>
      <c r="S27" s="6">
        <v>22.213542938232422</v>
      </c>
    </row>
    <row r="28" spans="1:19">
      <c r="A28" t="s">
        <v>689</v>
      </c>
      <c r="B28" t="s">
        <v>736</v>
      </c>
      <c r="C28" s="6">
        <v>30.121988296508789</v>
      </c>
      <c r="D28" s="6"/>
      <c r="E28" s="6"/>
      <c r="F28" s="6">
        <v>1.8335824012756348</v>
      </c>
      <c r="G28" s="6">
        <v>5.3858094215393066</v>
      </c>
      <c r="H28" s="6">
        <v>1</v>
      </c>
      <c r="I28" s="6"/>
      <c r="J28" s="6">
        <v>2</v>
      </c>
      <c r="K28" s="6"/>
      <c r="L28" s="6">
        <v>8.8321304321289063</v>
      </c>
      <c r="M28" s="6">
        <v>1</v>
      </c>
      <c r="N28" s="6"/>
      <c r="O28" s="6"/>
      <c r="P28" s="6"/>
      <c r="Q28" s="6"/>
      <c r="R28" s="6"/>
      <c r="S28" s="6">
        <v>6</v>
      </c>
    </row>
    <row r="29" spans="1:19">
      <c r="A29" t="s">
        <v>689</v>
      </c>
      <c r="B29" t="s">
        <v>737</v>
      </c>
      <c r="C29" s="6"/>
      <c r="D29" s="6"/>
      <c r="E29" s="6"/>
      <c r="F29" s="6"/>
      <c r="G29" s="6"/>
      <c r="H29" s="6"/>
      <c r="I29" s="6">
        <v>4.0667510032653809</v>
      </c>
      <c r="J29" s="6"/>
      <c r="K29" s="6"/>
      <c r="L29" s="6"/>
      <c r="M29" s="6"/>
      <c r="N29" s="6"/>
      <c r="O29" s="6"/>
      <c r="P29" s="6"/>
      <c r="Q29" s="6"/>
      <c r="R29" s="6"/>
      <c r="S29" s="6"/>
    </row>
    <row r="30" spans="1:19">
      <c r="A30" t="s">
        <v>689</v>
      </c>
      <c r="B30" t="s">
        <v>738</v>
      </c>
      <c r="C30" s="6"/>
      <c r="D30" s="6"/>
      <c r="E30" s="6"/>
      <c r="F30" s="6"/>
      <c r="G30" s="6"/>
      <c r="H30" s="6"/>
      <c r="I30" s="6"/>
      <c r="J30" s="6"/>
      <c r="K30" s="6"/>
      <c r="L30" s="6"/>
      <c r="M30" s="6"/>
      <c r="N30" s="6">
        <v>8.1467008590698242</v>
      </c>
      <c r="O30" s="6"/>
      <c r="P30" s="6"/>
      <c r="Q30" s="6"/>
      <c r="R30" s="6"/>
      <c r="S30" s="6"/>
    </row>
    <row r="31" spans="1:19">
      <c r="A31" t="s">
        <v>689</v>
      </c>
      <c r="B31" t="s">
        <v>739</v>
      </c>
      <c r="C31" s="6"/>
      <c r="D31" s="6">
        <v>589.8515625</v>
      </c>
      <c r="E31" s="6"/>
      <c r="F31" s="6"/>
      <c r="G31" s="6"/>
      <c r="H31" s="6"/>
      <c r="I31" s="6"/>
      <c r="J31" s="6"/>
      <c r="K31" s="6"/>
      <c r="L31" s="6"/>
      <c r="M31" s="6"/>
      <c r="N31" s="6"/>
      <c r="O31" s="6"/>
      <c r="P31" s="6"/>
      <c r="Q31" s="6"/>
      <c r="R31" s="6"/>
      <c r="S31" s="6"/>
    </row>
    <row r="32" spans="1:19">
      <c r="A32" t="s">
        <v>690</v>
      </c>
      <c r="B32" t="s">
        <v>740</v>
      </c>
      <c r="C32" s="6">
        <v>1845.1065673828125</v>
      </c>
      <c r="D32" s="6">
        <v>58.936836242675781</v>
      </c>
      <c r="E32" s="6"/>
      <c r="F32" s="6">
        <v>149.63145446777344</v>
      </c>
      <c r="G32" s="6">
        <v>871.749755859375</v>
      </c>
      <c r="H32" s="6">
        <v>339.33428955078125</v>
      </c>
      <c r="I32" s="6">
        <v>644.1767578125</v>
      </c>
      <c r="J32" s="6">
        <v>86.711479187011719</v>
      </c>
      <c r="K32" s="6">
        <v>30.283750534057617</v>
      </c>
      <c r="L32" s="6">
        <v>2144.359375</v>
      </c>
      <c r="M32" s="6">
        <v>543.73095703125</v>
      </c>
      <c r="N32" s="6">
        <v>901.164306640625</v>
      </c>
      <c r="O32" s="6">
        <v>5476.685546875</v>
      </c>
      <c r="P32" s="6">
        <v>457.06707763671875</v>
      </c>
      <c r="Q32" s="6">
        <v>2458.630859375</v>
      </c>
      <c r="R32" s="6">
        <v>23.866464614868164</v>
      </c>
      <c r="S32" s="6">
        <v>3333.192138671875</v>
      </c>
    </row>
    <row r="33" spans="1:19">
      <c r="A33" t="s">
        <v>690</v>
      </c>
      <c r="B33" t="s">
        <v>741</v>
      </c>
      <c r="C33" s="6">
        <v>750.6279296875</v>
      </c>
      <c r="D33" s="6">
        <v>2.1489543914794922</v>
      </c>
      <c r="E33" s="6"/>
      <c r="F33" s="6">
        <v>40.321609497070313</v>
      </c>
      <c r="G33" s="6">
        <v>134.96339416503906</v>
      </c>
      <c r="H33" s="6">
        <v>272.6307373046875</v>
      </c>
      <c r="I33" s="6">
        <v>82.58984375</v>
      </c>
      <c r="J33" s="6">
        <v>24.459035873413086</v>
      </c>
      <c r="K33" s="6">
        <v>2.546248197555542</v>
      </c>
      <c r="L33" s="6">
        <v>129.18154907226563</v>
      </c>
      <c r="M33" s="6">
        <v>23.43705940246582</v>
      </c>
      <c r="N33" s="6">
        <v>21.043056488037109</v>
      </c>
      <c r="O33" s="6">
        <v>70.549102783203125</v>
      </c>
      <c r="P33" s="6">
        <v>51.437156677246094</v>
      </c>
      <c r="Q33" s="6">
        <v>58.598060607910156</v>
      </c>
      <c r="R33" s="6"/>
      <c r="S33" s="6">
        <v>242.23394775390625</v>
      </c>
    </row>
    <row r="34" spans="1:19">
      <c r="A34" t="s">
        <v>690</v>
      </c>
      <c r="B34" t="s">
        <v>742</v>
      </c>
      <c r="C34" s="6">
        <v>14.730920791625977</v>
      </c>
      <c r="D34" s="6">
        <v>2.7462120056152344</v>
      </c>
      <c r="E34" s="6"/>
      <c r="F34" s="6">
        <v>2</v>
      </c>
      <c r="G34" s="6">
        <v>4.6640830039978027</v>
      </c>
      <c r="H34" s="6">
        <v>31.56458854675293</v>
      </c>
      <c r="I34" s="6">
        <v>15.431925773620605</v>
      </c>
      <c r="J34" s="6">
        <v>3.823169469833374</v>
      </c>
      <c r="K34" s="6"/>
      <c r="L34" s="6">
        <v>19.589218139648438</v>
      </c>
      <c r="M34" s="6"/>
      <c r="N34" s="6">
        <v>1</v>
      </c>
      <c r="O34" s="6">
        <v>2.7926702499389648</v>
      </c>
      <c r="P34" s="6">
        <v>5.4062709808349609</v>
      </c>
      <c r="Q34" s="6">
        <v>2.8350553512573242</v>
      </c>
      <c r="R34" s="6">
        <v>1.5291075706481934</v>
      </c>
      <c r="S34" s="6">
        <v>23.130817413330078</v>
      </c>
    </row>
    <row r="35" spans="1:19">
      <c r="A35" t="s">
        <v>690</v>
      </c>
      <c r="B35" t="s">
        <v>743</v>
      </c>
      <c r="C35" s="6">
        <v>9.4969644546508789</v>
      </c>
      <c r="D35" s="6">
        <v>2.7494931221008301</v>
      </c>
      <c r="E35" s="6"/>
      <c r="F35" s="6">
        <v>2</v>
      </c>
      <c r="G35" s="6">
        <v>15.876827239990234</v>
      </c>
      <c r="H35" s="6">
        <v>114.24734497070313</v>
      </c>
      <c r="I35" s="6">
        <v>14.610834121704102</v>
      </c>
      <c r="J35" s="6">
        <v>3.298452615737915</v>
      </c>
      <c r="K35" s="6"/>
      <c r="L35" s="6">
        <v>23.892078399658203</v>
      </c>
      <c r="M35" s="6"/>
      <c r="N35" s="6"/>
      <c r="O35" s="6"/>
      <c r="P35" s="6"/>
      <c r="Q35" s="6"/>
      <c r="R35" s="6"/>
      <c r="S35" s="6">
        <v>8.3370428085327148</v>
      </c>
    </row>
    <row r="36" spans="1:19">
      <c r="A36" t="s">
        <v>690</v>
      </c>
      <c r="B36" t="s">
        <v>744</v>
      </c>
      <c r="C36" s="6"/>
      <c r="D36" s="6"/>
      <c r="E36" s="6"/>
      <c r="F36" s="6"/>
      <c r="G36" s="6"/>
      <c r="H36" s="6"/>
      <c r="I36" s="6"/>
      <c r="J36" s="6"/>
      <c r="K36" s="6">
        <v>2.4002394676208496</v>
      </c>
      <c r="L36" s="6"/>
      <c r="M36" s="6">
        <v>2.4547901153564453</v>
      </c>
      <c r="N36" s="6"/>
      <c r="O36" s="6"/>
      <c r="P36" s="6"/>
      <c r="Q36" s="6"/>
      <c r="R36" s="6"/>
      <c r="S36" s="6"/>
    </row>
    <row r="37" spans="1:19">
      <c r="A37" t="s">
        <v>690</v>
      </c>
      <c r="B37" t="s">
        <v>745</v>
      </c>
      <c r="C37" s="6"/>
      <c r="D37" s="6"/>
      <c r="E37" s="6">
        <v>588.4163818359375</v>
      </c>
      <c r="F37" s="6"/>
      <c r="G37" s="6"/>
      <c r="H37" s="6"/>
      <c r="I37" s="6"/>
      <c r="J37" s="6"/>
      <c r="K37" s="6"/>
      <c r="L37" s="6"/>
      <c r="M37" s="6"/>
      <c r="N37" s="6"/>
      <c r="O37" s="6"/>
      <c r="P37" s="6"/>
      <c r="Q37" s="6"/>
      <c r="R37" s="6"/>
      <c r="S37" s="6"/>
    </row>
    <row r="38" spans="1:19">
      <c r="A38" t="s">
        <v>691</v>
      </c>
      <c r="B38" t="s">
        <v>746</v>
      </c>
      <c r="C38" s="6">
        <v>937.13323974609375</v>
      </c>
      <c r="D38" s="6">
        <v>1162.1298828125</v>
      </c>
      <c r="E38" s="6">
        <v>6165.84326171875</v>
      </c>
      <c r="F38" s="6">
        <v>227.85914611816406</v>
      </c>
      <c r="G38" s="6">
        <v>247.74258422851563</v>
      </c>
      <c r="H38" s="6">
        <v>495.20828247070313</v>
      </c>
      <c r="I38" s="6">
        <v>2721.6806640625</v>
      </c>
      <c r="J38" s="6">
        <v>135.56097412109375</v>
      </c>
      <c r="K38" s="6">
        <v>404.689453125</v>
      </c>
      <c r="L38" s="6">
        <v>10349.685546875</v>
      </c>
      <c r="M38" s="6">
        <v>427.98971557617188</v>
      </c>
      <c r="N38" s="6">
        <v>3140.72412109375</v>
      </c>
      <c r="O38" s="6">
        <v>11298.8408203125</v>
      </c>
      <c r="P38" s="6">
        <v>1088.77294921875</v>
      </c>
      <c r="Q38" s="6">
        <v>3296.946533203125</v>
      </c>
      <c r="R38" s="6">
        <v>135.54679870605469</v>
      </c>
      <c r="S38" s="6">
        <v>8462.8349609375</v>
      </c>
    </row>
    <row r="39" spans="1:19">
      <c r="A39" t="s">
        <v>691</v>
      </c>
      <c r="B39" t="s">
        <v>747</v>
      </c>
      <c r="C39" s="6">
        <v>49.239234924316406</v>
      </c>
      <c r="D39" s="6">
        <v>33.391006469726563</v>
      </c>
      <c r="E39" s="6">
        <v>115.18186187744141</v>
      </c>
      <c r="F39" s="6">
        <v>24.727607727050781</v>
      </c>
      <c r="G39" s="6">
        <v>9.160888671875</v>
      </c>
      <c r="H39" s="6">
        <v>18.074960708618164</v>
      </c>
      <c r="I39" s="6">
        <v>72.298324584960938</v>
      </c>
      <c r="J39" s="6">
        <v>39.557506561279297</v>
      </c>
      <c r="K39" s="6">
        <v>29.035659790039063</v>
      </c>
      <c r="L39" s="6">
        <v>350.24688720703125</v>
      </c>
      <c r="M39" s="6">
        <v>34.644817352294922</v>
      </c>
      <c r="N39" s="6">
        <v>192.46832275390625</v>
      </c>
      <c r="O39" s="6">
        <v>232.00048828125</v>
      </c>
      <c r="P39" s="6">
        <v>90.384918212890625</v>
      </c>
      <c r="Q39" s="6">
        <v>151.14315795898438</v>
      </c>
      <c r="R39" s="6">
        <v>37.54217529296875</v>
      </c>
      <c r="S39" s="6">
        <v>708.7401123046875</v>
      </c>
    </row>
    <row r="40" spans="1:19">
      <c r="A40" t="s">
        <v>691</v>
      </c>
      <c r="B40" t="s">
        <v>748</v>
      </c>
      <c r="C40" s="6">
        <v>8.1125698089599609</v>
      </c>
      <c r="D40" s="6">
        <v>5.2193179130554199</v>
      </c>
      <c r="E40" s="6">
        <v>33.526317596435547</v>
      </c>
      <c r="F40" s="6">
        <v>3.4350106716156006</v>
      </c>
      <c r="G40" s="6">
        <v>2.26991868019104</v>
      </c>
      <c r="H40" s="6"/>
      <c r="I40" s="6">
        <v>10.400815010070801</v>
      </c>
      <c r="J40" s="6">
        <v>3.4059989452362061</v>
      </c>
      <c r="K40" s="6">
        <v>3.0729682445526123</v>
      </c>
      <c r="L40" s="6">
        <v>43.827606201171875</v>
      </c>
      <c r="M40" s="6">
        <v>7.5427393913269043</v>
      </c>
      <c r="N40" s="6">
        <v>16.507431030273438</v>
      </c>
      <c r="O40" s="6">
        <v>23.884265899658203</v>
      </c>
      <c r="P40" s="6">
        <v>8.9905357360839844</v>
      </c>
      <c r="Q40" s="6">
        <v>11.449858665466309</v>
      </c>
      <c r="R40" s="6">
        <v>5.9939308166503906</v>
      </c>
      <c r="S40" s="6">
        <v>102.86947631835938</v>
      </c>
    </row>
    <row r="41" spans="1:19">
      <c r="A41" t="s">
        <v>691</v>
      </c>
      <c r="B41" t="s">
        <v>749</v>
      </c>
      <c r="C41" s="6">
        <v>16.244524002075195</v>
      </c>
      <c r="D41" s="6">
        <v>3.2659711837768555</v>
      </c>
      <c r="E41" s="6">
        <v>27.866420745849609</v>
      </c>
      <c r="F41" s="6">
        <v>3.3991198539733887</v>
      </c>
      <c r="G41" s="6"/>
      <c r="H41" s="6"/>
      <c r="I41" s="6">
        <v>2</v>
      </c>
      <c r="J41" s="6">
        <v>3.3935017585754395</v>
      </c>
      <c r="K41" s="6">
        <v>3.0766396522521973</v>
      </c>
      <c r="L41" s="6">
        <v>15.131598472595215</v>
      </c>
      <c r="M41" s="6">
        <v>2</v>
      </c>
      <c r="N41" s="6">
        <v>17.798473358154297</v>
      </c>
      <c r="O41" s="6">
        <v>15.277621269226074</v>
      </c>
      <c r="P41" s="6">
        <v>7.7153797149658203</v>
      </c>
      <c r="Q41" s="6">
        <v>5.3946065902709961</v>
      </c>
      <c r="R41" s="6">
        <v>4.5615592002868652</v>
      </c>
      <c r="S41" s="6">
        <v>66.020759582519531</v>
      </c>
    </row>
    <row r="42" spans="1:19">
      <c r="A42" t="s">
        <v>691</v>
      </c>
      <c r="B42" t="s">
        <v>750</v>
      </c>
      <c r="C42" s="6"/>
      <c r="D42" s="6"/>
      <c r="E42" s="6"/>
      <c r="F42" s="6"/>
      <c r="G42" s="6"/>
      <c r="H42" s="6">
        <v>1.824623703956604</v>
      </c>
      <c r="I42" s="6"/>
      <c r="J42" s="6"/>
      <c r="K42" s="6"/>
      <c r="L42" s="6"/>
      <c r="M42" s="6"/>
      <c r="N42" s="6"/>
      <c r="O42" s="6"/>
      <c r="P42" s="6"/>
      <c r="Q42" s="6"/>
      <c r="R42" s="6"/>
      <c r="S42" s="6"/>
    </row>
    <row r="43" spans="1:19">
      <c r="A43" t="s">
        <v>692</v>
      </c>
      <c r="B43" t="s">
        <v>751</v>
      </c>
      <c r="C43" s="6">
        <v>275.18063354492188</v>
      </c>
      <c r="D43" s="6"/>
      <c r="E43" s="6">
        <v>68.214103698730469</v>
      </c>
      <c r="F43" s="6">
        <v>11.344268798828125</v>
      </c>
      <c r="G43" s="6">
        <v>43.419174194335938</v>
      </c>
      <c r="H43" s="6">
        <v>16.934473037719727</v>
      </c>
      <c r="I43" s="6">
        <v>147.10910034179688</v>
      </c>
      <c r="J43" s="6"/>
      <c r="K43" s="6">
        <v>6.5341930389404297</v>
      </c>
      <c r="L43" s="6">
        <v>499.7431640625</v>
      </c>
      <c r="M43" s="6">
        <v>37.232173919677734</v>
      </c>
      <c r="N43" s="6">
        <v>156.21653747558594</v>
      </c>
      <c r="O43" s="6">
        <v>1606.214599609375</v>
      </c>
      <c r="P43" s="6">
        <v>288.70553588867188</v>
      </c>
      <c r="Q43" s="6">
        <v>909.408203125</v>
      </c>
      <c r="R43" s="6"/>
      <c r="S43" s="6">
        <v>1224.882080078125</v>
      </c>
    </row>
    <row r="44" spans="1:19">
      <c r="A44" t="s">
        <v>692</v>
      </c>
      <c r="B44" t="s">
        <v>752</v>
      </c>
      <c r="C44" s="6">
        <v>39.367607116699219</v>
      </c>
      <c r="D44" s="6"/>
      <c r="E44" s="6"/>
      <c r="F44" s="6">
        <v>20.810676574707031</v>
      </c>
      <c r="G44" s="6"/>
      <c r="H44" s="6">
        <v>28.248641967773438</v>
      </c>
      <c r="I44" s="6">
        <v>31.876865386962891</v>
      </c>
      <c r="J44" s="6"/>
      <c r="K44" s="6">
        <v>8.9890937805175781</v>
      </c>
      <c r="L44" s="6">
        <v>148.35865783691406</v>
      </c>
      <c r="M44" s="6">
        <v>4.8161067962646484</v>
      </c>
      <c r="N44" s="6"/>
      <c r="O44" s="6"/>
      <c r="P44" s="6">
        <v>85.616012573242188</v>
      </c>
      <c r="Q44" s="6">
        <v>74.312507629394531</v>
      </c>
      <c r="R44" s="6"/>
      <c r="S44" s="6">
        <v>119.79481506347656</v>
      </c>
    </row>
    <row r="45" spans="1:19">
      <c r="A45" t="s">
        <v>692</v>
      </c>
      <c r="B45" t="s">
        <v>753</v>
      </c>
      <c r="C45" s="6"/>
      <c r="D45" s="6"/>
      <c r="E45" s="6"/>
      <c r="F45" s="6"/>
      <c r="G45" s="6"/>
      <c r="H45" s="6">
        <v>7.148101806640625</v>
      </c>
      <c r="I45" s="6"/>
      <c r="J45" s="6"/>
      <c r="K45" s="6"/>
      <c r="L45" s="6">
        <v>35.646495819091797</v>
      </c>
      <c r="M45" s="6"/>
      <c r="N45" s="6"/>
      <c r="O45" s="6"/>
      <c r="P45" s="6">
        <v>15.997544288635254</v>
      </c>
      <c r="Q45" s="6">
        <v>8.3891324996948242</v>
      </c>
      <c r="R45" s="6"/>
      <c r="S45" s="6"/>
    </row>
    <row r="46" spans="1:19">
      <c r="A46" t="s">
        <v>692</v>
      </c>
      <c r="B46" t="s">
        <v>754</v>
      </c>
      <c r="C46" s="6"/>
      <c r="D46" s="6"/>
      <c r="E46" s="6"/>
      <c r="F46" s="6"/>
      <c r="G46" s="6"/>
      <c r="H46" s="6">
        <v>2.7369356155395508</v>
      </c>
      <c r="I46" s="6"/>
      <c r="J46" s="6"/>
      <c r="K46" s="6"/>
      <c r="L46" s="6">
        <v>81.575050354003906</v>
      </c>
      <c r="M46" s="6"/>
      <c r="N46" s="6"/>
      <c r="O46" s="6"/>
      <c r="P46" s="6">
        <v>12.012494087219238</v>
      </c>
      <c r="Q46" s="6"/>
      <c r="R46" s="6"/>
      <c r="S46" s="6"/>
    </row>
    <row r="47" spans="1:19">
      <c r="A47" t="s">
        <v>692</v>
      </c>
      <c r="B47" t="s">
        <v>755</v>
      </c>
      <c r="C47" s="6">
        <v>14.648748397827148</v>
      </c>
      <c r="D47" s="6">
        <v>4.5615592002868652</v>
      </c>
      <c r="E47" s="6"/>
      <c r="F47" s="6">
        <v>12.751267433166504</v>
      </c>
      <c r="G47" s="6"/>
      <c r="H47" s="6"/>
      <c r="I47" s="6">
        <v>7.512239933013916</v>
      </c>
      <c r="J47" s="6">
        <v>8.8562355041503906</v>
      </c>
      <c r="K47" s="6">
        <v>6.767920970916748</v>
      </c>
      <c r="L47" s="6"/>
      <c r="M47" s="6"/>
      <c r="N47" s="6"/>
      <c r="O47" s="6"/>
      <c r="P47" s="6"/>
      <c r="Q47" s="6"/>
      <c r="R47" s="6"/>
      <c r="S47" s="6">
        <v>13.335891723632813</v>
      </c>
    </row>
    <row r="48" spans="1:19">
      <c r="A48" t="s">
        <v>692</v>
      </c>
      <c r="B48" t="s">
        <v>756</v>
      </c>
      <c r="C48" s="6"/>
      <c r="D48" s="6">
        <v>3.8477697372436523</v>
      </c>
      <c r="E48" s="6"/>
      <c r="F48" s="6"/>
      <c r="G48" s="6"/>
      <c r="H48" s="6"/>
      <c r="I48" s="6"/>
      <c r="J48" s="6">
        <v>16.070146560668945</v>
      </c>
      <c r="K48" s="6"/>
      <c r="L48" s="6"/>
      <c r="M48" s="6"/>
      <c r="N48" s="6"/>
      <c r="O48" s="6"/>
      <c r="P48" s="6"/>
      <c r="Q48" s="6"/>
      <c r="R48" s="6">
        <v>9.6410770416259766</v>
      </c>
      <c r="S48" s="6"/>
    </row>
    <row r="49" spans="1:19">
      <c r="A49" t="s">
        <v>692</v>
      </c>
      <c r="B49" t="s">
        <v>757</v>
      </c>
      <c r="C49" s="6"/>
      <c r="D49" s="6"/>
      <c r="E49" s="6"/>
      <c r="F49" s="6"/>
      <c r="G49" s="6">
        <v>13.788365364074707</v>
      </c>
      <c r="H49" s="6"/>
      <c r="I49" s="6"/>
      <c r="J49" s="6"/>
      <c r="K49" s="6"/>
      <c r="L49" s="6"/>
      <c r="M49" s="6"/>
      <c r="N49" s="6">
        <v>14.108306884765625</v>
      </c>
      <c r="O49" s="6">
        <v>40.29681396484375</v>
      </c>
      <c r="P49" s="6"/>
      <c r="Q49" s="6"/>
      <c r="R49" s="6"/>
      <c r="S49" s="6"/>
    </row>
    <row r="50" spans="1:19">
      <c r="A50" t="s">
        <v>693</v>
      </c>
      <c r="B50" t="s">
        <v>758</v>
      </c>
      <c r="C50" s="6">
        <v>4511.41552734375</v>
      </c>
      <c r="D50" s="6">
        <v>25836.3046875</v>
      </c>
      <c r="E50" s="6">
        <v>3840.894775390625</v>
      </c>
      <c r="F50" s="6">
        <v>2736.39599609375</v>
      </c>
      <c r="G50" s="6">
        <v>3538.47900390625</v>
      </c>
      <c r="H50" s="6">
        <v>4378.72021484375</v>
      </c>
      <c r="I50" s="6">
        <v>11339.310546875</v>
      </c>
      <c r="J50" s="6">
        <v>2273.40869140625</v>
      </c>
      <c r="K50" s="6">
        <v>628.85076904296875</v>
      </c>
      <c r="L50" s="6">
        <v>22279.2890625</v>
      </c>
      <c r="M50" s="6">
        <v>2966.54296875</v>
      </c>
      <c r="N50" s="6">
        <v>7879.130859375</v>
      </c>
      <c r="O50" s="6">
        <v>18044.8984375</v>
      </c>
      <c r="P50" s="6">
        <v>2709.006591796875</v>
      </c>
      <c r="Q50" s="6">
        <v>6556.955078125</v>
      </c>
      <c r="R50" s="6">
        <v>248.61210632324219</v>
      </c>
      <c r="S50" s="6">
        <v>13297.048828125</v>
      </c>
    </row>
    <row r="51" spans="1:19">
      <c r="A51" t="s">
        <v>693</v>
      </c>
      <c r="B51" t="s">
        <v>759</v>
      </c>
      <c r="C51" s="6">
        <v>1032.603271484375</v>
      </c>
      <c r="D51" s="6">
        <v>1701.5445556640625</v>
      </c>
      <c r="E51" s="6">
        <v>262.55386352539063</v>
      </c>
      <c r="F51" s="6">
        <v>1328.1854248046875</v>
      </c>
      <c r="G51" s="6">
        <v>1604.469482421875</v>
      </c>
      <c r="H51" s="6">
        <v>1150.267333984375</v>
      </c>
      <c r="I51" s="6">
        <v>1231.30859375</v>
      </c>
      <c r="J51" s="6">
        <v>1246.0999755859375</v>
      </c>
      <c r="K51" s="6">
        <v>129.86492919921875</v>
      </c>
      <c r="L51" s="6">
        <v>3582.908447265625</v>
      </c>
      <c r="M51" s="6">
        <v>44.588359832763672</v>
      </c>
      <c r="N51" s="6">
        <v>115.94908142089844</v>
      </c>
      <c r="O51" s="6">
        <v>229.30874633789063</v>
      </c>
      <c r="P51" s="6">
        <v>123.09404754638672</v>
      </c>
      <c r="Q51" s="6">
        <v>149.4322509765625</v>
      </c>
      <c r="R51" s="6"/>
      <c r="S51" s="6">
        <v>852.9400634765625</v>
      </c>
    </row>
    <row r="52" spans="1:19">
      <c r="A52" t="s">
        <v>693</v>
      </c>
      <c r="B52" t="s">
        <v>760</v>
      </c>
      <c r="C52" s="6">
        <v>71.531883239746094</v>
      </c>
      <c r="D52" s="6">
        <v>166.07537841796875</v>
      </c>
      <c r="E52" s="6">
        <v>22.310596466064453</v>
      </c>
      <c r="F52" s="6">
        <v>105.16535186767578</v>
      </c>
      <c r="G52" s="6">
        <v>129.47451782226563</v>
      </c>
      <c r="H52" s="6">
        <v>53.304771423339844</v>
      </c>
      <c r="I52" s="6">
        <v>49.841461181640625</v>
      </c>
      <c r="J52" s="6">
        <v>98.191917419433594</v>
      </c>
      <c r="K52" s="6">
        <v>20.734046936035156</v>
      </c>
      <c r="L52" s="6">
        <v>291.90353393554688</v>
      </c>
      <c r="M52" s="6"/>
      <c r="N52" s="6"/>
      <c r="O52" s="6">
        <v>15.260684013366699</v>
      </c>
      <c r="P52" s="6">
        <v>3.9390442371368408</v>
      </c>
      <c r="Q52" s="6"/>
      <c r="R52" s="6"/>
      <c r="S52" s="6">
        <v>97.074813842773438</v>
      </c>
    </row>
    <row r="53" spans="1:19">
      <c r="A53" t="s">
        <v>693</v>
      </c>
      <c r="B53" t="s">
        <v>761</v>
      </c>
      <c r="C53" s="6">
        <v>166.06919860839844</v>
      </c>
      <c r="D53" s="6">
        <v>415.68450927734375</v>
      </c>
      <c r="E53" s="6">
        <v>52.443981170654297</v>
      </c>
      <c r="F53" s="6">
        <v>255.40885925292969</v>
      </c>
      <c r="G53" s="6">
        <v>135.75343322753906</v>
      </c>
      <c r="H53" s="6">
        <v>109.75776672363281</v>
      </c>
      <c r="I53" s="6">
        <v>77.845573425292969</v>
      </c>
      <c r="J53" s="6">
        <v>185.11419677734375</v>
      </c>
      <c r="K53" s="6">
        <v>50.953468322753906</v>
      </c>
      <c r="L53" s="6">
        <v>645.76702880859375</v>
      </c>
      <c r="M53" s="6"/>
      <c r="N53" s="6"/>
      <c r="O53" s="6">
        <v>6.1115665435791016</v>
      </c>
      <c r="P53" s="6">
        <v>4.9296879768371582</v>
      </c>
      <c r="Q53" s="6"/>
      <c r="R53" s="6"/>
      <c r="S53" s="6">
        <v>85.041946411132813</v>
      </c>
    </row>
    <row r="54" spans="1:19">
      <c r="A54" t="s">
        <v>693</v>
      </c>
      <c r="B54" t="s">
        <v>762</v>
      </c>
      <c r="C54" s="6"/>
      <c r="D54" s="6"/>
      <c r="E54" s="6"/>
      <c r="F54" s="6"/>
      <c r="G54" s="6"/>
      <c r="H54" s="6"/>
      <c r="I54" s="6"/>
      <c r="J54" s="6"/>
      <c r="K54" s="6"/>
      <c r="L54" s="6"/>
      <c r="M54" s="6">
        <v>4.5615592002868652</v>
      </c>
      <c r="N54" s="6">
        <v>13.549615859985352</v>
      </c>
      <c r="O54" s="6"/>
      <c r="P54" s="6"/>
      <c r="Q54" s="6">
        <v>2.8747632503509521</v>
      </c>
      <c r="R54" s="6"/>
      <c r="S54" s="6"/>
    </row>
    <row r="55" spans="1:19">
      <c r="A55" t="s">
        <v>693</v>
      </c>
      <c r="B55" t="s">
        <v>763</v>
      </c>
      <c r="C55" s="6"/>
      <c r="D55" s="6"/>
      <c r="E55" s="6"/>
      <c r="F55" s="6"/>
      <c r="G55" s="6"/>
      <c r="H55" s="6"/>
      <c r="I55" s="6"/>
      <c r="J55" s="6"/>
      <c r="K55" s="6"/>
      <c r="L55" s="6"/>
      <c r="M55" s="6"/>
      <c r="N55" s="6"/>
      <c r="O55" s="6"/>
      <c r="P55" s="6"/>
      <c r="Q55" s="6"/>
      <c r="R55" s="6">
        <v>19.876232147216797</v>
      </c>
      <c r="S55" s="6"/>
    </row>
    <row r="56" spans="1:19">
      <c r="A56" t="s">
        <v>694</v>
      </c>
      <c r="B56" t="s">
        <v>764</v>
      </c>
      <c r="C56" s="6">
        <v>1809.034423828125</v>
      </c>
      <c r="D56" s="6">
        <v>857.415771484375</v>
      </c>
      <c r="E56" s="6">
        <v>1686.9798583984375</v>
      </c>
      <c r="F56" s="6">
        <v>366.002685546875</v>
      </c>
      <c r="G56" s="6">
        <v>504.10116577148438</v>
      </c>
      <c r="H56" s="6">
        <v>1783.2015380859375</v>
      </c>
      <c r="I56" s="6">
        <v>2027.42333984375</v>
      </c>
      <c r="J56" s="6">
        <v>314.8370361328125</v>
      </c>
      <c r="K56" s="6">
        <v>389.61785888671875</v>
      </c>
      <c r="L56" s="6">
        <v>5039.1142578125</v>
      </c>
      <c r="M56" s="6">
        <v>166.91819763183594</v>
      </c>
      <c r="N56" s="6">
        <v>2197.561767578125</v>
      </c>
      <c r="O56" s="6">
        <v>8101.44091796875</v>
      </c>
      <c r="P56" s="6">
        <v>673.4315185546875</v>
      </c>
      <c r="Q56" s="6">
        <v>2514.65966796875</v>
      </c>
      <c r="R56" s="6">
        <v>81.279472351074219</v>
      </c>
      <c r="S56" s="6">
        <v>4777.224609375</v>
      </c>
    </row>
    <row r="57" spans="1:19">
      <c r="A57" t="s">
        <v>694</v>
      </c>
      <c r="B57" t="s">
        <v>765</v>
      </c>
      <c r="C57" s="6">
        <v>428.56063842773438</v>
      </c>
      <c r="D57" s="6">
        <v>425.48095703125</v>
      </c>
      <c r="E57" s="6">
        <v>274.06515502929688</v>
      </c>
      <c r="F57" s="6">
        <v>139.3511962890625</v>
      </c>
      <c r="G57" s="6">
        <v>704.93731689453125</v>
      </c>
      <c r="H57" s="6">
        <v>121.14129638671875</v>
      </c>
      <c r="I57" s="6">
        <v>340.93020629882813</v>
      </c>
      <c r="J57" s="6">
        <v>200.38006591796875</v>
      </c>
      <c r="K57" s="6">
        <v>264.17379760742188</v>
      </c>
      <c r="L57" s="6">
        <v>1018.788330078125</v>
      </c>
      <c r="M57" s="6">
        <v>22.216203689575195</v>
      </c>
      <c r="N57" s="6">
        <v>112.20136260986328</v>
      </c>
      <c r="O57" s="6">
        <v>106.65685272216797</v>
      </c>
      <c r="P57" s="6">
        <v>48.323871612548828</v>
      </c>
      <c r="Q57" s="6">
        <v>68.34417724609375</v>
      </c>
      <c r="R57" s="6">
        <v>26.093276977539063</v>
      </c>
      <c r="S57" s="6">
        <v>313.51498413085938</v>
      </c>
    </row>
    <row r="58" spans="1:19">
      <c r="A58" t="s">
        <v>694</v>
      </c>
      <c r="B58" t="s">
        <v>766</v>
      </c>
      <c r="C58" s="6">
        <v>95.542129516601563</v>
      </c>
      <c r="D58" s="6">
        <v>58.193222045898438</v>
      </c>
      <c r="E58" s="6">
        <v>255.00405883789063</v>
      </c>
      <c r="F58" s="6">
        <v>22.810449600219727</v>
      </c>
      <c r="G58" s="6">
        <v>49.288440704345703</v>
      </c>
      <c r="H58" s="6">
        <v>20.621088027954102</v>
      </c>
      <c r="I58" s="6">
        <v>157.3807373046875</v>
      </c>
      <c r="J58" s="6">
        <v>40.244129180908203</v>
      </c>
      <c r="K58" s="6">
        <v>129.57383728027344</v>
      </c>
      <c r="L58" s="6">
        <v>480.41900634765625</v>
      </c>
      <c r="M58" s="6">
        <v>4.3687481880187988</v>
      </c>
      <c r="N58" s="6">
        <v>4.4128103256225586</v>
      </c>
      <c r="O58" s="6">
        <v>7.6854138374328613</v>
      </c>
      <c r="P58" s="6">
        <v>9.6707181930541992</v>
      </c>
      <c r="Q58" s="6"/>
      <c r="R58" s="6">
        <v>11.993073463439941</v>
      </c>
      <c r="S58" s="6">
        <v>87.081245422363281</v>
      </c>
    </row>
    <row r="59" spans="1:19">
      <c r="A59" t="s">
        <v>694</v>
      </c>
      <c r="B59" t="s">
        <v>767</v>
      </c>
      <c r="C59" s="6">
        <v>53.316612243652344</v>
      </c>
      <c r="D59" s="6">
        <v>52.209476470947266</v>
      </c>
      <c r="E59" s="6">
        <v>221.56100463867188</v>
      </c>
      <c r="F59" s="6">
        <v>19.687675476074219</v>
      </c>
      <c r="G59" s="6">
        <v>12.336832046508789</v>
      </c>
      <c r="H59" s="6">
        <v>27.383934020996094</v>
      </c>
      <c r="I59" s="6">
        <v>85.94659423828125</v>
      </c>
      <c r="J59" s="6">
        <v>42.662345886230469</v>
      </c>
      <c r="K59" s="6">
        <v>187.46502685546875</v>
      </c>
      <c r="L59" s="6">
        <v>311.05215454101563</v>
      </c>
      <c r="M59" s="6">
        <v>2.1869838237762451</v>
      </c>
      <c r="N59" s="6">
        <v>4.4180827140808105</v>
      </c>
      <c r="O59" s="6">
        <v>6.1556768417358398</v>
      </c>
      <c r="P59" s="6">
        <v>4.4687414169311523</v>
      </c>
      <c r="Q59" s="6">
        <v>2.3434133529663086</v>
      </c>
      <c r="R59" s="6">
        <v>4.4237794876098633</v>
      </c>
      <c r="S59" s="6">
        <v>39.003948211669922</v>
      </c>
    </row>
    <row r="60" spans="1:19">
      <c r="A60" t="s">
        <v>695</v>
      </c>
      <c r="B60" t="s">
        <v>768</v>
      </c>
      <c r="C60" s="6">
        <v>312.516357421875</v>
      </c>
      <c r="D60" s="6">
        <v>128.33688354492188</v>
      </c>
      <c r="E60" s="6">
        <v>205.3154296875</v>
      </c>
      <c r="F60" s="6">
        <v>111.86402893066406</v>
      </c>
      <c r="G60" s="6">
        <v>82.553657531738281</v>
      </c>
      <c r="H60" s="6">
        <v>81.441535949707031</v>
      </c>
      <c r="I60" s="6">
        <v>191.00863647460938</v>
      </c>
      <c r="J60" s="6">
        <v>36.012287139892578</v>
      </c>
      <c r="K60" s="6">
        <v>34.002300262451172</v>
      </c>
      <c r="L60" s="6">
        <v>953.01348876953125</v>
      </c>
      <c r="M60" s="6">
        <v>586.5396728515625</v>
      </c>
      <c r="N60" s="6">
        <v>301.30142211914063</v>
      </c>
      <c r="O60" s="6">
        <v>1548.15087890625</v>
      </c>
      <c r="P60" s="6">
        <v>678.200927734375</v>
      </c>
      <c r="Q60" s="6">
        <v>649.19482421875</v>
      </c>
      <c r="R60" s="6">
        <v>19.427848815917969</v>
      </c>
      <c r="S60" s="6">
        <v>1691.968017578125</v>
      </c>
    </row>
    <row r="61" spans="1:19">
      <c r="A61" t="s">
        <v>695</v>
      </c>
      <c r="B61" t="s">
        <v>769</v>
      </c>
      <c r="C61" s="6">
        <v>41.091629028320313</v>
      </c>
      <c r="D61" s="6">
        <v>29.134418487548828</v>
      </c>
      <c r="E61" s="6">
        <v>3.1387014389038086</v>
      </c>
      <c r="F61" s="6">
        <v>87.597419738769531</v>
      </c>
      <c r="G61" s="6">
        <v>28.039237976074219</v>
      </c>
      <c r="H61" s="6">
        <v>65.085899353027344</v>
      </c>
      <c r="I61" s="6">
        <v>50.800506591796875</v>
      </c>
      <c r="J61" s="6">
        <v>20.279899597167969</v>
      </c>
      <c r="K61" s="6">
        <v>30.494960784912109</v>
      </c>
      <c r="L61" s="6">
        <v>780.59930419921875</v>
      </c>
      <c r="M61" s="6">
        <v>38.985038757324219</v>
      </c>
      <c r="N61" s="6">
        <v>11.025904655456543</v>
      </c>
      <c r="O61" s="6"/>
      <c r="P61" s="6">
        <v>122.67563629150391</v>
      </c>
      <c r="Q61" s="6">
        <v>29.241481781005859</v>
      </c>
      <c r="R61" s="6"/>
      <c r="S61" s="6">
        <v>125.96871948242188</v>
      </c>
    </row>
    <row r="62" spans="1:19">
      <c r="A62" t="s">
        <v>695</v>
      </c>
      <c r="B62" t="s">
        <v>770</v>
      </c>
      <c r="C62" s="6">
        <v>5.1121797561645508</v>
      </c>
      <c r="D62" s="6">
        <v>4.1112270355224609</v>
      </c>
      <c r="E62" s="6">
        <v>1</v>
      </c>
      <c r="F62" s="6">
        <v>14.548041343688965</v>
      </c>
      <c r="G62" s="6">
        <v>2.513657808303833</v>
      </c>
      <c r="H62" s="6">
        <v>4.959589958190918</v>
      </c>
      <c r="I62" s="6">
        <v>5.7348637580871582</v>
      </c>
      <c r="J62" s="6">
        <v>4.2926173210144043</v>
      </c>
      <c r="K62" s="6">
        <v>5.767331600189209</v>
      </c>
      <c r="L62" s="6">
        <v>91.511062622070313</v>
      </c>
      <c r="M62" s="6">
        <v>3.9609150886535645</v>
      </c>
      <c r="N62" s="6"/>
      <c r="O62" s="6"/>
      <c r="P62" s="6">
        <v>4.8560867309570313</v>
      </c>
      <c r="Q62" s="6"/>
      <c r="R62" s="6"/>
      <c r="S62" s="6">
        <v>9.1418123245239258</v>
      </c>
    </row>
    <row r="63" spans="1:19">
      <c r="A63" t="s">
        <v>695</v>
      </c>
      <c r="B63" t="s">
        <v>771</v>
      </c>
      <c r="C63" s="6">
        <v>12.795719146728516</v>
      </c>
      <c r="D63" s="6">
        <v>20.580692291259766</v>
      </c>
      <c r="E63" s="6">
        <v>3</v>
      </c>
      <c r="F63" s="6">
        <v>24.846899032592773</v>
      </c>
      <c r="G63" s="6">
        <v>4.1944351196289063</v>
      </c>
      <c r="H63" s="6">
        <v>5.2861156463623047</v>
      </c>
      <c r="I63" s="6">
        <v>7.3822050094604492</v>
      </c>
      <c r="J63" s="6">
        <v>7.7359428405761719</v>
      </c>
      <c r="K63" s="6">
        <v>10.081558227539063</v>
      </c>
      <c r="L63" s="6">
        <v>113.90644836425781</v>
      </c>
      <c r="M63" s="6">
        <v>1</v>
      </c>
      <c r="N63" s="6"/>
      <c r="O63" s="6"/>
      <c r="P63" s="6">
        <v>1</v>
      </c>
      <c r="Q63" s="6"/>
      <c r="R63" s="6"/>
      <c r="S63" s="6">
        <v>2.4962003231048584</v>
      </c>
    </row>
    <row r="64" spans="1:19">
      <c r="A64" t="s">
        <v>695</v>
      </c>
      <c r="B64" t="s">
        <v>772</v>
      </c>
      <c r="C64" s="6"/>
      <c r="D64" s="6"/>
      <c r="E64" s="6"/>
      <c r="F64" s="6"/>
      <c r="G64" s="6"/>
      <c r="H64" s="6"/>
      <c r="I64" s="6"/>
      <c r="J64" s="6"/>
      <c r="K64" s="6"/>
      <c r="L64" s="6"/>
      <c r="M64" s="6"/>
      <c r="N64" s="6"/>
      <c r="O64" s="6">
        <v>25.458843231201172</v>
      </c>
      <c r="P64" s="6"/>
      <c r="Q64" s="6"/>
      <c r="R64" s="6">
        <v>3.2671446800231934</v>
      </c>
      <c r="S64" s="6"/>
    </row>
    <row r="65" spans="1:19">
      <c r="A65" t="s">
        <v>696</v>
      </c>
      <c r="B65" t="s">
        <v>773</v>
      </c>
      <c r="C65" s="6">
        <v>542.37933349609375</v>
      </c>
      <c r="D65" s="6">
        <v>616.13446044921875</v>
      </c>
      <c r="E65" s="6">
        <v>943.08349609375</v>
      </c>
      <c r="F65" s="6">
        <v>61.405933380126953</v>
      </c>
      <c r="G65" s="6">
        <v>180.36857604980469</v>
      </c>
      <c r="H65" s="6">
        <v>199.96925354003906</v>
      </c>
      <c r="I65" s="6">
        <v>135.20964050292969</v>
      </c>
      <c r="J65" s="6">
        <v>9.6805839538574219</v>
      </c>
      <c r="K65" s="6"/>
      <c r="L65" s="6">
        <v>1559.2066650390625</v>
      </c>
      <c r="M65" s="6">
        <v>185.95921325683594</v>
      </c>
      <c r="N65" s="6">
        <v>460.15414428710938</v>
      </c>
      <c r="O65" s="6">
        <v>1567.6800537109375</v>
      </c>
      <c r="P65" s="6">
        <v>652.92999267578125</v>
      </c>
      <c r="Q65" s="6">
        <v>606.48260498046875</v>
      </c>
      <c r="R65" s="6"/>
      <c r="S65" s="6">
        <v>1058.930419921875</v>
      </c>
    </row>
    <row r="66" spans="1:19">
      <c r="A66" t="s">
        <v>696</v>
      </c>
      <c r="B66" t="s">
        <v>774</v>
      </c>
      <c r="C66" s="6">
        <v>56.398025512695313</v>
      </c>
      <c r="D66" s="6">
        <v>5.9642667770385742</v>
      </c>
      <c r="E66" s="6">
        <v>5</v>
      </c>
      <c r="F66" s="6">
        <v>44.254215240478516</v>
      </c>
      <c r="G66" s="6">
        <v>21.664760589599609</v>
      </c>
      <c r="H66" s="6">
        <v>30.171016693115234</v>
      </c>
      <c r="I66" s="6">
        <v>35.587982177734375</v>
      </c>
      <c r="J66" s="6">
        <v>1</v>
      </c>
      <c r="K66" s="6"/>
      <c r="L66" s="6">
        <v>130.45811462402344</v>
      </c>
      <c r="M66" s="6">
        <v>2</v>
      </c>
      <c r="N66" s="6">
        <v>7.4482688903808594</v>
      </c>
      <c r="O66" s="6">
        <v>12.972011566162109</v>
      </c>
      <c r="P66" s="6">
        <v>61.329849243164063</v>
      </c>
      <c r="Q66" s="6">
        <v>14.924741744995117</v>
      </c>
      <c r="R66" s="6"/>
      <c r="S66" s="6">
        <v>60.16815185546875</v>
      </c>
    </row>
    <row r="67" spans="1:19">
      <c r="A67" t="s">
        <v>696</v>
      </c>
      <c r="B67" t="s">
        <v>775</v>
      </c>
      <c r="C67" s="6">
        <v>8.0579395294189453</v>
      </c>
      <c r="D67" s="6">
        <v>1.7280570268630981</v>
      </c>
      <c r="E67" s="6">
        <v>2.5132489204406738</v>
      </c>
      <c r="F67" s="6">
        <v>11.938689231872559</v>
      </c>
      <c r="G67" s="6">
        <v>1</v>
      </c>
      <c r="H67" s="6">
        <v>8.6926326751708984</v>
      </c>
      <c r="I67" s="6">
        <v>1.7217960357666016</v>
      </c>
      <c r="J67" s="6"/>
      <c r="K67" s="6">
        <v>1</v>
      </c>
      <c r="L67" s="6">
        <v>16.237771987915039</v>
      </c>
      <c r="M67" s="6">
        <v>1</v>
      </c>
      <c r="N67" s="6"/>
      <c r="O67" s="6">
        <v>1</v>
      </c>
      <c r="P67" s="6">
        <v>3.4019019603729248</v>
      </c>
      <c r="Q67" s="6">
        <v>2</v>
      </c>
      <c r="R67" s="6"/>
      <c r="S67" s="6">
        <v>12.226278305053711</v>
      </c>
    </row>
    <row r="68" spans="1:19">
      <c r="A68" t="s">
        <v>696</v>
      </c>
      <c r="B68" t="s">
        <v>776</v>
      </c>
      <c r="C68" s="6">
        <v>7.1711702346801758</v>
      </c>
      <c r="D68" s="6">
        <v>3</v>
      </c>
      <c r="E68" s="6"/>
      <c r="F68" s="6">
        <v>18.006561279296875</v>
      </c>
      <c r="G68" s="6">
        <v>6.1706104278564453</v>
      </c>
      <c r="H68" s="6">
        <v>4</v>
      </c>
      <c r="I68" s="6">
        <v>1.7238531112670898</v>
      </c>
      <c r="J68" s="6"/>
      <c r="K68" s="6"/>
      <c r="L68" s="6">
        <v>23.550804138183594</v>
      </c>
      <c r="M68" s="6"/>
      <c r="N68" s="6"/>
      <c r="O68" s="6"/>
      <c r="P68" s="6">
        <v>2</v>
      </c>
      <c r="Q68" s="6">
        <v>1.78609299659729</v>
      </c>
      <c r="R68" s="6"/>
      <c r="S68" s="6">
        <v>10.4921875</v>
      </c>
    </row>
    <row r="69" spans="1:19">
      <c r="A69" t="s">
        <v>696</v>
      </c>
      <c r="B69" t="s">
        <v>777</v>
      </c>
      <c r="C69" s="6"/>
      <c r="D69" s="6"/>
      <c r="E69" s="6"/>
      <c r="F69" s="6"/>
      <c r="G69" s="6"/>
      <c r="H69" s="6"/>
      <c r="I69" s="6"/>
      <c r="J69" s="6"/>
      <c r="K69" s="6">
        <v>7.3996825218200684</v>
      </c>
      <c r="L69" s="6"/>
      <c r="M69" s="6"/>
      <c r="N69" s="6"/>
      <c r="O69" s="6"/>
      <c r="P69" s="6"/>
      <c r="Q69" s="6"/>
      <c r="R69" s="6">
        <v>7.6540412902832031</v>
      </c>
      <c r="S69" s="6"/>
    </row>
    <row r="70" spans="1:19">
      <c r="A70" t="s">
        <v>697</v>
      </c>
      <c r="B70" t="s">
        <v>778</v>
      </c>
      <c r="C70" s="6">
        <v>630.503662109375</v>
      </c>
      <c r="D70" s="6"/>
      <c r="E70" s="6">
        <v>645.643798828125</v>
      </c>
      <c r="F70" s="6">
        <v>96.159896850585938</v>
      </c>
      <c r="G70" s="6">
        <v>539.17633056640625</v>
      </c>
      <c r="H70" s="6">
        <v>230.9505615234375</v>
      </c>
      <c r="I70" s="6">
        <v>294.4210205078125</v>
      </c>
      <c r="J70" s="6">
        <v>48.669357299804688</v>
      </c>
      <c r="K70" s="6">
        <v>233.66700744628906</v>
      </c>
      <c r="L70" s="6">
        <v>1629.927490234375</v>
      </c>
      <c r="M70" s="6"/>
      <c r="N70" s="6">
        <v>392.05279541015625</v>
      </c>
      <c r="O70" s="6">
        <v>4980.5244140625</v>
      </c>
      <c r="P70" s="6">
        <v>415.39239501953125</v>
      </c>
      <c r="Q70" s="6">
        <v>2791.0029296875</v>
      </c>
      <c r="R70" s="6">
        <v>25.722536087036133</v>
      </c>
      <c r="S70" s="6">
        <v>3037.96337890625</v>
      </c>
    </row>
    <row r="71" spans="1:19">
      <c r="A71" t="s">
        <v>697</v>
      </c>
      <c r="B71" t="s">
        <v>779</v>
      </c>
      <c r="C71" s="6">
        <v>75.711502075195313</v>
      </c>
      <c r="D71" s="6"/>
      <c r="E71" s="6"/>
      <c r="F71" s="6">
        <v>23.599735260009766</v>
      </c>
      <c r="G71" s="6">
        <v>548.5682373046875</v>
      </c>
      <c r="H71" s="6">
        <v>121.57513427734375</v>
      </c>
      <c r="I71" s="6">
        <v>44.349494934082031</v>
      </c>
      <c r="J71" s="6">
        <v>11.898944854736328</v>
      </c>
      <c r="K71" s="6">
        <v>45.094989776611328</v>
      </c>
      <c r="L71" s="6">
        <v>216.40711975097656</v>
      </c>
      <c r="M71" s="6"/>
      <c r="N71" s="6">
        <v>4.9036879539489746</v>
      </c>
      <c r="O71" s="6">
        <v>33.307296752929688</v>
      </c>
      <c r="P71" s="6">
        <v>23.972919464111328</v>
      </c>
      <c r="Q71" s="6">
        <v>19.940887451171875</v>
      </c>
      <c r="R71" s="6"/>
      <c r="S71" s="6">
        <v>151.09405517578125</v>
      </c>
    </row>
    <row r="72" spans="1:19">
      <c r="A72" t="s">
        <v>697</v>
      </c>
      <c r="B72" t="s">
        <v>780</v>
      </c>
      <c r="C72" s="6">
        <v>7.957611083984375</v>
      </c>
      <c r="D72" s="6">
        <v>1</v>
      </c>
      <c r="E72" s="6"/>
      <c r="F72" s="6">
        <v>3.5522289276123047</v>
      </c>
      <c r="G72" s="6">
        <v>6.9560103416442871</v>
      </c>
      <c r="H72" s="6">
        <v>6.0045146942138672</v>
      </c>
      <c r="I72" s="6">
        <v>3.2408678531646729</v>
      </c>
      <c r="J72" s="6">
        <v>4.9572820663452148</v>
      </c>
      <c r="K72" s="6">
        <v>8.0656709671020508</v>
      </c>
      <c r="L72" s="6">
        <v>21.388284683227539</v>
      </c>
      <c r="M72" s="6"/>
      <c r="N72" s="6"/>
      <c r="O72" s="6"/>
      <c r="P72" s="6">
        <v>1</v>
      </c>
      <c r="Q72" s="6"/>
      <c r="R72" s="6"/>
      <c r="S72" s="6">
        <v>10.349185943603516</v>
      </c>
    </row>
    <row r="73" spans="1:19">
      <c r="A73" t="s">
        <v>697</v>
      </c>
      <c r="B73" t="s">
        <v>781</v>
      </c>
      <c r="C73" s="6">
        <v>6.1966476440429688</v>
      </c>
      <c r="D73" s="6">
        <v>5.1257405281066895</v>
      </c>
      <c r="E73" s="6"/>
      <c r="F73" s="6">
        <v>3.649247407913208</v>
      </c>
      <c r="G73" s="6">
        <v>13.058101654052734</v>
      </c>
      <c r="H73" s="6">
        <v>49.811134338378906</v>
      </c>
      <c r="I73" s="6">
        <v>1</v>
      </c>
      <c r="J73" s="6">
        <v>8.9198198318481445</v>
      </c>
      <c r="K73" s="6">
        <v>37.824001312255859</v>
      </c>
      <c r="L73" s="6">
        <v>17.987625122070313</v>
      </c>
      <c r="M73" s="6"/>
      <c r="N73" s="6"/>
      <c r="O73" s="6">
        <v>1</v>
      </c>
      <c r="P73" s="6">
        <v>2.5226693153381348</v>
      </c>
      <c r="Q73" s="6">
        <v>1</v>
      </c>
      <c r="R73" s="6"/>
      <c r="S73" s="6">
        <v>6.9077005386352539</v>
      </c>
    </row>
    <row r="74" spans="1:19">
      <c r="A74" t="s">
        <v>697</v>
      </c>
      <c r="B74" t="s">
        <v>782</v>
      </c>
      <c r="C74" s="6"/>
      <c r="D74" s="6">
        <v>204.92056274414063</v>
      </c>
      <c r="E74" s="6"/>
      <c r="F74" s="6"/>
      <c r="G74" s="6"/>
      <c r="H74" s="6"/>
      <c r="I74" s="6"/>
      <c r="J74" s="6"/>
      <c r="K74" s="6"/>
      <c r="L74" s="6"/>
      <c r="M74" s="6"/>
      <c r="N74" s="6"/>
      <c r="O74" s="6"/>
      <c r="P74" s="6"/>
      <c r="Q74" s="6"/>
      <c r="R74" s="6"/>
      <c r="S74" s="6"/>
    </row>
    <row r="75" spans="1:19">
      <c r="A75" t="s">
        <v>697</v>
      </c>
      <c r="B75" t="s">
        <v>783</v>
      </c>
      <c r="C75" s="6"/>
      <c r="D75" s="6"/>
      <c r="E75" s="6">
        <v>1.57436203956604</v>
      </c>
      <c r="F75" s="6"/>
      <c r="G75" s="6"/>
      <c r="H75" s="6"/>
      <c r="I75" s="6"/>
      <c r="J75" s="6"/>
      <c r="K75" s="6"/>
      <c r="L75" s="6"/>
      <c r="M75" s="6"/>
      <c r="N75" s="6"/>
      <c r="O75" s="6"/>
      <c r="P75" s="6"/>
      <c r="Q75" s="6"/>
      <c r="R75" s="6"/>
      <c r="S75" s="6"/>
    </row>
    <row r="76" spans="1:19">
      <c r="A76" t="s">
        <v>697</v>
      </c>
      <c r="B76" t="s">
        <v>784</v>
      </c>
      <c r="C76" s="6"/>
      <c r="D76" s="6"/>
      <c r="E76" s="6"/>
      <c r="F76" s="6"/>
      <c r="G76" s="6"/>
      <c r="H76" s="6"/>
      <c r="I76" s="6"/>
      <c r="J76" s="6"/>
      <c r="K76" s="6"/>
      <c r="L76" s="6"/>
      <c r="M76" s="6">
        <v>71.286941528320313</v>
      </c>
      <c r="N76" s="6"/>
      <c r="O76" s="6"/>
      <c r="P76" s="6"/>
      <c r="Q76" s="6"/>
      <c r="R76" s="6"/>
      <c r="S76" s="6"/>
    </row>
    <row r="77" spans="1:19">
      <c r="A77" t="s">
        <v>698</v>
      </c>
      <c r="B77" t="s">
        <v>785</v>
      </c>
      <c r="C77" s="6">
        <v>9698.67578125</v>
      </c>
      <c r="D77" s="6">
        <v>5739.36279296875</v>
      </c>
      <c r="E77" s="6">
        <v>3597.5361328125</v>
      </c>
      <c r="F77" s="6">
        <v>1102.740234375</v>
      </c>
      <c r="G77" s="6">
        <v>3331.9296875</v>
      </c>
      <c r="H77" s="6">
        <v>1319.9940185546875</v>
      </c>
      <c r="I77" s="6">
        <v>3030.95947265625</v>
      </c>
      <c r="J77" s="6">
        <v>615.18115234375</v>
      </c>
      <c r="K77" s="6">
        <v>259.32501220703125</v>
      </c>
      <c r="L77" s="6">
        <v>12059.1806640625</v>
      </c>
      <c r="M77" s="6">
        <v>3269.441162109375</v>
      </c>
      <c r="N77" s="6">
        <v>5886.91552734375</v>
      </c>
      <c r="O77" s="6">
        <v>28314.265625</v>
      </c>
      <c r="P77" s="6">
        <v>3413.38427734375</v>
      </c>
      <c r="Q77" s="6">
        <v>15530.2236328125</v>
      </c>
      <c r="R77" s="6">
        <v>778.2518310546875</v>
      </c>
      <c r="S77" s="6">
        <v>13714.7900390625</v>
      </c>
    </row>
    <row r="78" spans="1:19">
      <c r="A78" t="s">
        <v>698</v>
      </c>
      <c r="B78" t="s">
        <v>786</v>
      </c>
      <c r="C78" s="6">
        <v>942.11181640625</v>
      </c>
      <c r="D78" s="6">
        <v>128.88351440429688</v>
      </c>
      <c r="E78" s="6">
        <v>384.57791137695313</v>
      </c>
      <c r="F78" s="6">
        <v>296.3511962890625</v>
      </c>
      <c r="G78" s="6">
        <v>395.02340698242188</v>
      </c>
      <c r="H78" s="6">
        <v>282.23251342773438</v>
      </c>
      <c r="I78" s="6">
        <v>805.3409423828125</v>
      </c>
      <c r="J78" s="6">
        <v>576.87744140625</v>
      </c>
      <c r="K78" s="6">
        <v>185.41213989257813</v>
      </c>
      <c r="L78" s="6">
        <v>1843.2095947265625</v>
      </c>
      <c r="M78" s="6">
        <v>225.24105834960938</v>
      </c>
      <c r="N78" s="6">
        <v>299.4613037109375</v>
      </c>
      <c r="O78" s="6">
        <v>850.39105224609375</v>
      </c>
      <c r="P78" s="6">
        <v>268.47509765625</v>
      </c>
      <c r="Q78" s="6">
        <v>770.469970703125</v>
      </c>
      <c r="R78" s="6">
        <v>129.34051513671875</v>
      </c>
      <c r="S78" s="6">
        <v>1286.51611328125</v>
      </c>
    </row>
    <row r="79" spans="1:19">
      <c r="A79" t="s">
        <v>698</v>
      </c>
      <c r="B79" t="s">
        <v>787</v>
      </c>
      <c r="C79" s="6">
        <v>100.97872924804688</v>
      </c>
      <c r="D79" s="6">
        <v>32.482933044433594</v>
      </c>
      <c r="E79" s="6">
        <v>79.7216796875</v>
      </c>
      <c r="F79" s="6">
        <v>39.089591979980469</v>
      </c>
      <c r="G79" s="6">
        <v>36.204017639160156</v>
      </c>
      <c r="H79" s="6">
        <v>23.470706939697266</v>
      </c>
      <c r="I79" s="6">
        <v>52.593521118164063</v>
      </c>
      <c r="J79" s="6">
        <v>63.592693328857422</v>
      </c>
      <c r="K79" s="6">
        <v>42.074810028076172</v>
      </c>
      <c r="L79" s="6">
        <v>210.68072509765625</v>
      </c>
      <c r="M79" s="6">
        <v>9.7797861099243164</v>
      </c>
      <c r="N79" s="6">
        <v>16.793317794799805</v>
      </c>
      <c r="O79" s="6"/>
      <c r="P79" s="6">
        <v>16.985874176025391</v>
      </c>
      <c r="Q79" s="6">
        <v>26.198274612426758</v>
      </c>
      <c r="R79" s="6">
        <v>23.738784790039063</v>
      </c>
      <c r="S79" s="6">
        <v>127.22283935546875</v>
      </c>
    </row>
    <row r="80" spans="1:19">
      <c r="A80" t="s">
        <v>698</v>
      </c>
      <c r="B80" t="s">
        <v>788</v>
      </c>
      <c r="C80" s="6">
        <v>221.15487670898438</v>
      </c>
      <c r="D80" s="6">
        <v>30.489131927490234</v>
      </c>
      <c r="E80" s="6">
        <v>451.31051635742188</v>
      </c>
      <c r="F80" s="6">
        <v>68.752952575683594</v>
      </c>
      <c r="G80" s="6">
        <v>30.033454895019531</v>
      </c>
      <c r="H80" s="6">
        <v>43.932449340820313</v>
      </c>
      <c r="I80" s="6">
        <v>66.833053588867188</v>
      </c>
      <c r="J80" s="6">
        <v>106.11445617675781</v>
      </c>
      <c r="K80" s="6">
        <v>112.01443481445313</v>
      </c>
      <c r="L80" s="6">
        <v>461.605712890625</v>
      </c>
      <c r="M80" s="6">
        <v>10</v>
      </c>
      <c r="N80" s="6">
        <v>12.857292175292969</v>
      </c>
      <c r="O80" s="6"/>
      <c r="P80" s="6">
        <v>10.003627777099609</v>
      </c>
      <c r="Q80" s="6">
        <v>12.59019660949707</v>
      </c>
      <c r="R80" s="6">
        <v>40.793037414550781</v>
      </c>
      <c r="S80" s="6">
        <v>278.37564086914063</v>
      </c>
    </row>
    <row r="81" spans="1:19">
      <c r="A81" t="s">
        <v>698</v>
      </c>
      <c r="B81" t="s">
        <v>789</v>
      </c>
      <c r="C81" s="6"/>
      <c r="D81" s="6"/>
      <c r="E81" s="6"/>
      <c r="F81" s="6"/>
      <c r="G81" s="6"/>
      <c r="H81" s="6"/>
      <c r="I81" s="6"/>
      <c r="J81" s="6"/>
      <c r="K81" s="6"/>
      <c r="L81" s="6"/>
      <c r="M81" s="6"/>
      <c r="N81" s="6"/>
      <c r="O81" s="6">
        <v>15.323820114135742</v>
      </c>
      <c r="P81" s="6"/>
      <c r="Q81" s="6"/>
      <c r="R81" s="6"/>
      <c r="S81" s="6"/>
    </row>
    <row r="82" spans="1:19">
      <c r="A82" t="s">
        <v>699</v>
      </c>
      <c r="B82" t="s">
        <v>790</v>
      </c>
      <c r="C82" s="6">
        <v>4248.17041015625</v>
      </c>
      <c r="D82" s="6">
        <v>1792.0518798828125</v>
      </c>
      <c r="E82" s="6">
        <v>3016.62939453125</v>
      </c>
      <c r="F82" s="6">
        <v>815.7276611328125</v>
      </c>
      <c r="G82" s="6">
        <v>4330.50146484375</v>
      </c>
      <c r="H82" s="6">
        <v>549.24969482421875</v>
      </c>
      <c r="I82" s="6">
        <v>3002.98583984375</v>
      </c>
      <c r="J82" s="6">
        <v>141.05995178222656</v>
      </c>
      <c r="K82" s="6">
        <v>58.954753875732422</v>
      </c>
      <c r="L82" s="6">
        <v>13905.28125</v>
      </c>
      <c r="M82" s="6">
        <v>7944.5361328125</v>
      </c>
      <c r="N82" s="6">
        <v>5061.69580078125</v>
      </c>
      <c r="O82" s="6">
        <v>20109.6953125</v>
      </c>
      <c r="P82" s="6">
        <v>2269.4619140625</v>
      </c>
      <c r="Q82" s="6">
        <v>11225.2734375</v>
      </c>
      <c r="R82" s="6">
        <v>735.923828125</v>
      </c>
      <c r="S82" s="6">
        <v>14800.5927734375</v>
      </c>
    </row>
    <row r="83" spans="1:19">
      <c r="A83" t="s">
        <v>699</v>
      </c>
      <c r="B83" t="s">
        <v>791</v>
      </c>
      <c r="C83" s="6">
        <v>540.0614013671875</v>
      </c>
      <c r="D83" s="6">
        <v>149.33880615234375</v>
      </c>
      <c r="E83" s="6">
        <v>27.21013069152832</v>
      </c>
      <c r="F83" s="6">
        <v>43.811668395996094</v>
      </c>
      <c r="G83" s="6">
        <v>201.20375061035156</v>
      </c>
      <c r="H83" s="6">
        <v>52.394149780273438</v>
      </c>
      <c r="I83" s="6">
        <v>59.918544769287109</v>
      </c>
      <c r="J83" s="6">
        <v>26.162374496459961</v>
      </c>
      <c r="K83" s="6"/>
      <c r="L83" s="6">
        <v>1106.4271240234375</v>
      </c>
      <c r="M83" s="6">
        <v>242.37298583984375</v>
      </c>
      <c r="N83" s="6">
        <v>262.3741455078125</v>
      </c>
      <c r="O83" s="6">
        <v>797.037353515625</v>
      </c>
      <c r="P83" s="6">
        <v>469.59893798828125</v>
      </c>
      <c r="Q83" s="6">
        <v>322.825927734375</v>
      </c>
      <c r="R83" s="6">
        <v>215.97390747070313</v>
      </c>
      <c r="S83" s="6">
        <v>1260.2158203125</v>
      </c>
    </row>
    <row r="84" spans="1:19">
      <c r="A84" t="s">
        <v>699</v>
      </c>
      <c r="B84" t="s">
        <v>792</v>
      </c>
      <c r="C84" s="6">
        <v>143.508056640625</v>
      </c>
      <c r="D84" s="6">
        <v>18.332351684570313</v>
      </c>
      <c r="E84" s="6">
        <v>3</v>
      </c>
      <c r="F84" s="6">
        <v>6.3590083122253418</v>
      </c>
      <c r="G84" s="6">
        <v>19.184158325195313</v>
      </c>
      <c r="H84" s="6">
        <v>6.4653358459472656</v>
      </c>
      <c r="I84" s="6">
        <v>5.0731487274169922</v>
      </c>
      <c r="J84" s="6">
        <v>9.5692358016967773</v>
      </c>
      <c r="K84" s="6"/>
      <c r="L84" s="6">
        <v>106.18581390380859</v>
      </c>
      <c r="M84" s="6">
        <v>8.8297939300537109</v>
      </c>
      <c r="N84" s="6">
        <v>8.9188499450683594</v>
      </c>
      <c r="O84" s="6">
        <v>48.670677185058594</v>
      </c>
      <c r="P84" s="6">
        <v>31.072729110717773</v>
      </c>
      <c r="Q84" s="6">
        <v>6.3075785636901855</v>
      </c>
      <c r="R84" s="6">
        <v>34.020381927490234</v>
      </c>
      <c r="S84" s="6">
        <v>89.545013427734375</v>
      </c>
    </row>
    <row r="85" spans="1:19">
      <c r="A85" t="s">
        <v>699</v>
      </c>
      <c r="B85" t="s">
        <v>793</v>
      </c>
      <c r="C85" s="6">
        <v>398.28811645507813</v>
      </c>
      <c r="D85" s="6">
        <v>51.996330261230469</v>
      </c>
      <c r="E85" s="6">
        <v>7.9082193374633789</v>
      </c>
      <c r="F85" s="6">
        <v>16.977615356445313</v>
      </c>
      <c r="G85" s="6">
        <v>17.57703971862793</v>
      </c>
      <c r="H85" s="6">
        <v>6.1496000289916992</v>
      </c>
      <c r="I85" s="6">
        <v>3.0475258827209473</v>
      </c>
      <c r="J85" s="6">
        <v>6.3871121406555176</v>
      </c>
      <c r="K85" s="6"/>
      <c r="L85" s="6">
        <v>120.62400817871094</v>
      </c>
      <c r="M85" s="6">
        <v>5.8935623168945313</v>
      </c>
      <c r="N85" s="6">
        <v>8.9295053482055664</v>
      </c>
      <c r="O85" s="6">
        <v>21.772455215454102</v>
      </c>
      <c r="P85" s="6">
        <v>6.0212616920471191</v>
      </c>
      <c r="Q85" s="6">
        <v>3.1575572490692139</v>
      </c>
      <c r="R85" s="6">
        <v>34.912551879882813</v>
      </c>
      <c r="S85" s="6">
        <v>53.585094451904297</v>
      </c>
    </row>
    <row r="86" spans="1:19">
      <c r="A86" t="s">
        <v>699</v>
      </c>
      <c r="B86" t="s">
        <v>794</v>
      </c>
      <c r="C86" s="6"/>
      <c r="D86" s="6"/>
      <c r="E86" s="6"/>
      <c r="F86" s="6"/>
      <c r="G86" s="6"/>
      <c r="H86" s="6"/>
      <c r="I86" s="6"/>
      <c r="J86" s="6"/>
      <c r="K86" s="6">
        <v>4.5637297630310059</v>
      </c>
      <c r="L86" s="6"/>
      <c r="M86" s="6"/>
      <c r="N86" s="6"/>
      <c r="O86" s="6"/>
      <c r="P86" s="6"/>
      <c r="Q86" s="6"/>
      <c r="R86" s="6"/>
      <c r="S86" s="6"/>
    </row>
    <row r="87" spans="1:19">
      <c r="A87" t="s">
        <v>700</v>
      </c>
      <c r="B87" t="s">
        <v>795</v>
      </c>
      <c r="C87" s="6">
        <v>3552.08935546875</v>
      </c>
      <c r="D87" s="6">
        <v>1132.4019775390625</v>
      </c>
      <c r="E87" s="6">
        <v>2086.413330078125</v>
      </c>
      <c r="F87" s="6">
        <v>457.8165283203125</v>
      </c>
      <c r="G87" s="6">
        <v>2442.157470703125</v>
      </c>
      <c r="H87" s="6">
        <v>354.56631469726563</v>
      </c>
      <c r="I87" s="6">
        <v>2198.35693359375</v>
      </c>
      <c r="J87" s="6">
        <v>215.16342163085938</v>
      </c>
      <c r="K87" s="6">
        <v>207.19136047363281</v>
      </c>
      <c r="L87" s="6">
        <v>8336.2177734375</v>
      </c>
      <c r="M87" s="6">
        <v>1346.807373046875</v>
      </c>
      <c r="N87" s="6">
        <v>2462.39453125</v>
      </c>
      <c r="O87" s="6">
        <v>15886.072265625</v>
      </c>
      <c r="P87" s="6">
        <v>1553.4735107421875</v>
      </c>
      <c r="Q87" s="6">
        <v>6062.01123046875</v>
      </c>
      <c r="R87" s="6">
        <v>135.70425415039063</v>
      </c>
      <c r="S87" s="6">
        <v>7947.8369140625</v>
      </c>
    </row>
    <row r="88" spans="1:19">
      <c r="A88" t="s">
        <v>700</v>
      </c>
      <c r="B88" t="s">
        <v>796</v>
      </c>
      <c r="C88" s="6">
        <v>350.10385131835938</v>
      </c>
      <c r="D88" s="6">
        <v>55.9776611328125</v>
      </c>
      <c r="E88" s="6">
        <v>31.983564376831055</v>
      </c>
      <c r="F88" s="6">
        <v>105.07570648193359</v>
      </c>
      <c r="G88" s="6">
        <v>107.97320556640625</v>
      </c>
      <c r="H88" s="6">
        <v>79.386543273925781</v>
      </c>
      <c r="I88" s="6">
        <v>122.50546264648438</v>
      </c>
      <c r="J88" s="6">
        <v>78.277816772460938</v>
      </c>
      <c r="K88" s="6">
        <v>80.040519714355469</v>
      </c>
      <c r="L88" s="6">
        <v>508.14059448242188</v>
      </c>
      <c r="M88" s="6">
        <v>39.4852294921875</v>
      </c>
      <c r="N88" s="6">
        <v>23.34642219543457</v>
      </c>
      <c r="O88" s="6">
        <v>165.69137573242188</v>
      </c>
      <c r="P88" s="6">
        <v>43.292545318603516</v>
      </c>
      <c r="Q88" s="6">
        <v>103.19393157958984</v>
      </c>
      <c r="R88" s="6">
        <v>6.6790075302124023</v>
      </c>
      <c r="S88" s="6">
        <v>383.92684936523438</v>
      </c>
    </row>
    <row r="89" spans="1:19">
      <c r="A89" t="s">
        <v>700</v>
      </c>
      <c r="B89" t="s">
        <v>797</v>
      </c>
      <c r="C89" s="6">
        <v>41.043308258056641</v>
      </c>
      <c r="D89" s="6">
        <v>6.7608685493469238</v>
      </c>
      <c r="E89" s="6"/>
      <c r="F89" s="6">
        <v>14.798118591308594</v>
      </c>
      <c r="G89" s="6">
        <v>15.523835182189941</v>
      </c>
      <c r="H89" s="6">
        <v>10.209803581237793</v>
      </c>
      <c r="I89" s="6">
        <v>7.4947080612182617</v>
      </c>
      <c r="J89" s="6">
        <v>9.4066629409790039</v>
      </c>
      <c r="K89" s="6">
        <v>16.21009635925293</v>
      </c>
      <c r="L89" s="6">
        <v>130.34172058105469</v>
      </c>
      <c r="M89" s="6"/>
      <c r="N89" s="6"/>
      <c r="O89" s="6">
        <v>14.458989143371582</v>
      </c>
      <c r="P89" s="6">
        <v>4.9983654022216797</v>
      </c>
      <c r="Q89" s="6">
        <v>8.3876781463623047</v>
      </c>
      <c r="R89" s="6"/>
      <c r="S89" s="6">
        <v>28.610073089599609</v>
      </c>
    </row>
    <row r="90" spans="1:19">
      <c r="A90" t="s">
        <v>700</v>
      </c>
      <c r="B90" t="s">
        <v>798</v>
      </c>
      <c r="C90" s="6">
        <v>72.701828002929688</v>
      </c>
      <c r="D90" s="6">
        <v>43.723140716552734</v>
      </c>
      <c r="E90" s="6"/>
      <c r="F90" s="6">
        <v>37.039497375488281</v>
      </c>
      <c r="G90" s="6">
        <v>33.157081604003906</v>
      </c>
      <c r="H90" s="6">
        <v>24.532806396484375</v>
      </c>
      <c r="I90" s="6">
        <v>14.307671546936035</v>
      </c>
      <c r="J90" s="6">
        <v>14.863520622253418</v>
      </c>
      <c r="K90" s="6">
        <v>21.073169708251953</v>
      </c>
      <c r="L90" s="6">
        <v>154.96571350097656</v>
      </c>
      <c r="M90" s="6"/>
      <c r="N90" s="6"/>
      <c r="O90" s="6">
        <v>5.1700944900512695</v>
      </c>
      <c r="P90" s="6">
        <v>3.6492471694946289</v>
      </c>
      <c r="Q90" s="6">
        <v>5.2485618591308594</v>
      </c>
      <c r="R90" s="6"/>
      <c r="S90" s="6">
        <v>12.434246063232422</v>
      </c>
    </row>
    <row r="91" spans="1:19">
      <c r="A91" t="s">
        <v>700</v>
      </c>
      <c r="B91" t="s">
        <v>799</v>
      </c>
      <c r="C91" s="6"/>
      <c r="D91" s="6"/>
      <c r="E91" s="6">
        <v>10.963468551635742</v>
      </c>
      <c r="F91" s="6"/>
      <c r="G91" s="6"/>
      <c r="H91" s="6"/>
      <c r="I91" s="6"/>
      <c r="J91" s="6"/>
      <c r="K91" s="6"/>
      <c r="L91" s="6"/>
      <c r="M91" s="6">
        <v>9.9861326217651367</v>
      </c>
      <c r="N91" s="6"/>
      <c r="O91" s="6"/>
      <c r="P91" s="6"/>
      <c r="Q91" s="6"/>
      <c r="R91" s="6">
        <v>3.649247407913208</v>
      </c>
      <c r="S91" s="6"/>
    </row>
    <row r="92" spans="1:19">
      <c r="A92" t="s">
        <v>701</v>
      </c>
      <c r="B92" t="s">
        <v>800</v>
      </c>
      <c r="C92" s="6">
        <v>8804.279296875</v>
      </c>
      <c r="D92" s="6">
        <v>26154.873046875</v>
      </c>
      <c r="E92" s="6">
        <v>19486.7265625</v>
      </c>
      <c r="F92" s="6">
        <v>3138.62548828125</v>
      </c>
      <c r="G92" s="6">
        <v>5713.08154296875</v>
      </c>
      <c r="H92" s="6">
        <v>2639.98828125</v>
      </c>
      <c r="I92" s="6">
        <v>16349.658203125</v>
      </c>
      <c r="J92" s="6">
        <v>3661.0576171875</v>
      </c>
      <c r="K92" s="6">
        <v>1115.8204345703125</v>
      </c>
      <c r="L92" s="6">
        <v>36655.984375</v>
      </c>
      <c r="M92" s="6">
        <v>9818.685546875</v>
      </c>
      <c r="N92" s="6">
        <v>13927.7763671875</v>
      </c>
      <c r="O92" s="6">
        <v>57434.9609375</v>
      </c>
      <c r="P92" s="6">
        <v>4941.8212890625</v>
      </c>
      <c r="Q92" s="6">
        <v>33781.65625</v>
      </c>
      <c r="R92" s="6">
        <v>1582.706298828125</v>
      </c>
      <c r="S92" s="6">
        <v>31175.912109375</v>
      </c>
    </row>
    <row r="93" spans="1:19">
      <c r="A93" t="s">
        <v>701</v>
      </c>
      <c r="B93" t="s">
        <v>801</v>
      </c>
      <c r="C93" s="6">
        <v>956.234619140625</v>
      </c>
      <c r="D93" s="6">
        <v>792.10931396484375</v>
      </c>
      <c r="E93" s="6">
        <v>574.09332275390625</v>
      </c>
      <c r="F93" s="6">
        <v>757.4197998046875</v>
      </c>
      <c r="G93" s="6">
        <v>404.59725952148438</v>
      </c>
      <c r="H93" s="6">
        <v>656.94976806640625</v>
      </c>
      <c r="I93" s="6">
        <v>1726.4610595703125</v>
      </c>
      <c r="J93" s="6">
        <v>984.1988525390625</v>
      </c>
      <c r="K93" s="6">
        <v>578.29718017578125</v>
      </c>
      <c r="L93" s="6">
        <v>3801.278564453125</v>
      </c>
      <c r="M93" s="6">
        <v>318.61465454101563</v>
      </c>
      <c r="N93" s="6">
        <v>443.23626708984375</v>
      </c>
      <c r="O93" s="6">
        <v>1172.0164794921875</v>
      </c>
      <c r="P93" s="6">
        <v>431.750244140625</v>
      </c>
      <c r="Q93" s="6">
        <v>1602.760498046875</v>
      </c>
      <c r="R93" s="6">
        <v>348.9818115234375</v>
      </c>
      <c r="S93" s="6">
        <v>2095.607666015625</v>
      </c>
    </row>
    <row r="94" spans="1:19">
      <c r="A94" t="s">
        <v>701</v>
      </c>
      <c r="B94" t="s">
        <v>802</v>
      </c>
      <c r="C94" s="6">
        <v>120.92166137695313</v>
      </c>
      <c r="D94" s="6">
        <v>120.71854400634766</v>
      </c>
      <c r="E94" s="6">
        <v>50.720348358154297</v>
      </c>
      <c r="F94" s="6">
        <v>94.230049133300781</v>
      </c>
      <c r="G94" s="6">
        <v>36.904445648193359</v>
      </c>
      <c r="H94" s="6">
        <v>72.8145751953125</v>
      </c>
      <c r="I94" s="6">
        <v>105.24601745605469</v>
      </c>
      <c r="J94" s="6">
        <v>128.14549255371094</v>
      </c>
      <c r="K94" s="6">
        <v>82.447265625</v>
      </c>
      <c r="L94" s="6">
        <v>433.72088623046875</v>
      </c>
      <c r="M94" s="6">
        <v>32.778091430664063</v>
      </c>
      <c r="N94" s="6">
        <v>24.474569320678711</v>
      </c>
      <c r="O94" s="6">
        <v>68.541419982910156</v>
      </c>
      <c r="P94" s="6">
        <v>40.598526000976563</v>
      </c>
      <c r="Q94" s="6">
        <v>52.965160369873047</v>
      </c>
      <c r="R94" s="6">
        <v>64.696182250976563</v>
      </c>
      <c r="S94" s="6">
        <v>273.51626586914063</v>
      </c>
    </row>
    <row r="95" spans="1:19">
      <c r="A95" t="s">
        <v>701</v>
      </c>
      <c r="B95" t="s">
        <v>803</v>
      </c>
      <c r="C95" s="6">
        <v>381.98455810546875</v>
      </c>
      <c r="D95" s="6">
        <v>217.552978515625</v>
      </c>
      <c r="E95" s="6">
        <v>80.077644348144531</v>
      </c>
      <c r="F95" s="6">
        <v>194.97476196289063</v>
      </c>
      <c r="G95" s="6">
        <v>53.370101928710938</v>
      </c>
      <c r="H95" s="6">
        <v>142.76556396484375</v>
      </c>
      <c r="I95" s="6">
        <v>165.58418273925781</v>
      </c>
      <c r="J95" s="6">
        <v>241.8743896484375</v>
      </c>
      <c r="K95" s="6">
        <v>275.15255737304688</v>
      </c>
      <c r="L95" s="6">
        <v>871.5078125</v>
      </c>
      <c r="M95" s="6">
        <v>20.377677917480469</v>
      </c>
      <c r="N95" s="6">
        <v>12.741982460021973</v>
      </c>
      <c r="O95" s="6">
        <v>39.944915771484375</v>
      </c>
      <c r="P95" s="6">
        <v>26.767559051513672</v>
      </c>
      <c r="Q95" s="6">
        <v>18.715923309326172</v>
      </c>
      <c r="R95" s="6">
        <v>139.64151000976563</v>
      </c>
      <c r="S95" s="6">
        <v>199.52877807617188</v>
      </c>
    </row>
    <row r="96" spans="1:19">
      <c r="A96" t="s">
        <v>702</v>
      </c>
      <c r="B96" t="s">
        <v>804</v>
      </c>
      <c r="C96" s="6">
        <v>2764.51025390625</v>
      </c>
      <c r="D96" s="6">
        <v>2348.730224609375</v>
      </c>
      <c r="E96" s="6">
        <v>1196.0146484375</v>
      </c>
      <c r="F96" s="6">
        <v>181.93684387207031</v>
      </c>
      <c r="G96" s="6">
        <v>1470.7578125</v>
      </c>
      <c r="H96" s="6">
        <v>810.18585205078125</v>
      </c>
      <c r="I96" s="6">
        <v>1058.4586181640625</v>
      </c>
      <c r="J96" s="6">
        <v>14.97623348236084</v>
      </c>
      <c r="K96" s="6">
        <v>49.825096130371094</v>
      </c>
      <c r="L96" s="6">
        <v>5308.533203125</v>
      </c>
      <c r="M96" s="6">
        <v>2460.64208984375</v>
      </c>
      <c r="N96" s="6">
        <v>1406.30419921875</v>
      </c>
      <c r="O96" s="6">
        <v>10807.345703125</v>
      </c>
      <c r="P96" s="6">
        <v>1396.839599609375</v>
      </c>
      <c r="Q96" s="6">
        <v>4553.28076171875</v>
      </c>
      <c r="R96" s="6">
        <v>74.873321533203125</v>
      </c>
      <c r="S96" s="6">
        <v>7485.1875</v>
      </c>
    </row>
    <row r="97" spans="1:19">
      <c r="A97" t="s">
        <v>702</v>
      </c>
      <c r="B97" t="s">
        <v>805</v>
      </c>
      <c r="C97" s="6">
        <v>537.04693603515625</v>
      </c>
      <c r="D97" s="6">
        <v>12.662874221801758</v>
      </c>
      <c r="E97" s="6"/>
      <c r="F97" s="6">
        <v>34.830535888671875</v>
      </c>
      <c r="G97" s="6">
        <v>156.05125427246094</v>
      </c>
      <c r="H97" s="6">
        <v>122.75271606445313</v>
      </c>
      <c r="I97" s="6">
        <v>55.875259399414063</v>
      </c>
      <c r="J97" s="6">
        <v>15.277196884155273</v>
      </c>
      <c r="K97" s="6">
        <v>1</v>
      </c>
      <c r="L97" s="6">
        <v>123.33669281005859</v>
      </c>
      <c r="M97" s="6"/>
      <c r="N97" s="6">
        <v>12.322948455810547</v>
      </c>
      <c r="O97" s="6">
        <v>39.551071166992188</v>
      </c>
      <c r="P97" s="6">
        <v>30.270313262939453</v>
      </c>
      <c r="Q97" s="6">
        <v>37.350093841552734</v>
      </c>
      <c r="R97" s="6"/>
      <c r="S97" s="6">
        <v>83.698341369628906</v>
      </c>
    </row>
    <row r="98" spans="1:19">
      <c r="A98" t="s">
        <v>702</v>
      </c>
      <c r="B98" t="s">
        <v>806</v>
      </c>
      <c r="C98" s="6">
        <v>24.758743286132813</v>
      </c>
      <c r="D98" s="6"/>
      <c r="E98" s="6">
        <v>1.7820422649383545</v>
      </c>
      <c r="F98" s="6">
        <v>1</v>
      </c>
      <c r="G98" s="6">
        <v>11.237417221069336</v>
      </c>
      <c r="H98" s="6">
        <v>21.24822998046875</v>
      </c>
      <c r="I98" s="6">
        <v>4.5782070159912109</v>
      </c>
      <c r="J98" s="6">
        <v>2.1843910217285156</v>
      </c>
      <c r="K98" s="6"/>
      <c r="L98" s="6">
        <v>27.277580261230469</v>
      </c>
      <c r="M98" s="6"/>
      <c r="N98" s="6"/>
      <c r="O98" s="6"/>
      <c r="P98" s="6">
        <v>5</v>
      </c>
      <c r="Q98" s="6">
        <v>5.692204475402832</v>
      </c>
      <c r="R98" s="6"/>
      <c r="S98" s="6">
        <v>19.61924934387207</v>
      </c>
    </row>
    <row r="99" spans="1:19">
      <c r="A99" t="s">
        <v>702</v>
      </c>
      <c r="B99" t="s">
        <v>807</v>
      </c>
      <c r="C99" s="6">
        <v>25.741720199584961</v>
      </c>
      <c r="D99" s="6"/>
      <c r="E99" s="6">
        <v>1.7841713428497314</v>
      </c>
      <c r="F99" s="6">
        <v>4.7878942489624023</v>
      </c>
      <c r="G99" s="6">
        <v>18.751405715942383</v>
      </c>
      <c r="H99" s="6">
        <v>80.469764709472656</v>
      </c>
      <c r="I99" s="6">
        <v>2.7369356155395508</v>
      </c>
      <c r="J99" s="6">
        <v>1.9213262796401978</v>
      </c>
      <c r="K99" s="6">
        <v>1.7334632873535156</v>
      </c>
      <c r="L99" s="6">
        <v>24.907684326171875</v>
      </c>
      <c r="M99" s="6"/>
      <c r="N99" s="6"/>
      <c r="O99" s="6"/>
      <c r="P99" s="6">
        <v>7.2450952529907227</v>
      </c>
      <c r="Q99" s="6">
        <v>1.8996685743331909</v>
      </c>
      <c r="R99" s="6"/>
      <c r="S99" s="6">
        <v>12.089321136474609</v>
      </c>
    </row>
    <row r="100" spans="1:19">
      <c r="A100" t="s">
        <v>702</v>
      </c>
      <c r="B100" t="s">
        <v>808</v>
      </c>
      <c r="C100" s="6"/>
      <c r="D100" s="6">
        <v>4.561558723449707</v>
      </c>
      <c r="E100" s="6"/>
      <c r="F100" s="6"/>
      <c r="G100" s="6"/>
      <c r="H100" s="6"/>
      <c r="I100" s="6"/>
      <c r="J100" s="6"/>
      <c r="K100" s="6"/>
      <c r="L100" s="6"/>
      <c r="M100" s="6"/>
      <c r="N100" s="6"/>
      <c r="O100" s="6"/>
      <c r="P100" s="6"/>
      <c r="Q100" s="6"/>
      <c r="R100" s="6"/>
      <c r="S100" s="6"/>
    </row>
    <row r="101" spans="1:19">
      <c r="A101" t="s">
        <v>702</v>
      </c>
      <c r="B101" t="s">
        <v>809</v>
      </c>
      <c r="C101" s="6"/>
      <c r="D101" s="6"/>
      <c r="E101" s="6"/>
      <c r="F101" s="6"/>
      <c r="G101" s="6"/>
      <c r="H101" s="6"/>
      <c r="I101" s="6"/>
      <c r="J101" s="6"/>
      <c r="K101" s="6"/>
      <c r="L101" s="6"/>
      <c r="M101" s="6">
        <v>10.951433181762695</v>
      </c>
      <c r="N101" s="6"/>
      <c r="O101" s="6"/>
      <c r="P101" s="6"/>
      <c r="Q101" s="6"/>
      <c r="R101" s="6">
        <v>5.1120696067810059</v>
      </c>
      <c r="S101" s="6"/>
    </row>
    <row r="102" spans="1:19">
      <c r="A102" t="s">
        <v>703</v>
      </c>
      <c r="B102" t="s">
        <v>810</v>
      </c>
      <c r="C102" s="6">
        <v>4502.572265625</v>
      </c>
      <c r="D102" s="6">
        <v>3728.686279296875</v>
      </c>
      <c r="E102" s="6">
        <v>3700.9296875</v>
      </c>
      <c r="F102" s="6">
        <v>479.03897094726563</v>
      </c>
      <c r="G102" s="6">
        <v>695.4901123046875</v>
      </c>
      <c r="H102" s="6">
        <v>1291.8515625</v>
      </c>
      <c r="I102" s="6">
        <v>5262.39501953125</v>
      </c>
      <c r="J102" s="6">
        <v>1757.279296875</v>
      </c>
      <c r="K102" s="6">
        <v>624.54718017578125</v>
      </c>
      <c r="L102" s="6">
        <v>9799.517578125</v>
      </c>
      <c r="M102" s="6">
        <v>494.50949096679688</v>
      </c>
      <c r="N102" s="6">
        <v>2429.61865234375</v>
      </c>
      <c r="O102" s="6">
        <v>10244.384765625</v>
      </c>
      <c r="P102" s="6">
        <v>684.6156005859375</v>
      </c>
      <c r="Q102" s="6">
        <v>3478.78125</v>
      </c>
      <c r="R102" s="6">
        <v>59.799480438232422</v>
      </c>
      <c r="S102" s="6">
        <v>7027.1142578125</v>
      </c>
    </row>
    <row r="103" spans="1:19">
      <c r="A103" t="s">
        <v>703</v>
      </c>
      <c r="B103" t="s">
        <v>811</v>
      </c>
      <c r="C103" s="6">
        <v>1955.983642578125</v>
      </c>
      <c r="D103" s="6">
        <v>330.23757934570313</v>
      </c>
      <c r="E103" s="6">
        <v>386.597412109375</v>
      </c>
      <c r="F103" s="6">
        <v>66.396759033203125</v>
      </c>
      <c r="G103" s="6">
        <v>1666.343994140625</v>
      </c>
      <c r="H103" s="6">
        <v>356.507568359375</v>
      </c>
      <c r="I103" s="6">
        <v>324.3671875</v>
      </c>
      <c r="J103" s="6">
        <v>279.17684936523438</v>
      </c>
      <c r="K103" s="6">
        <v>62.748943328857422</v>
      </c>
      <c r="L103" s="6">
        <v>752.528564453125</v>
      </c>
      <c r="M103" s="6">
        <v>9.9426145553588867</v>
      </c>
      <c r="N103" s="6">
        <v>38.345592498779297</v>
      </c>
      <c r="O103" s="6">
        <v>153.6014404296875</v>
      </c>
      <c r="P103" s="6">
        <v>84.034759521484375</v>
      </c>
      <c r="Q103" s="6">
        <v>82.32470703125</v>
      </c>
      <c r="R103" s="6">
        <v>5</v>
      </c>
      <c r="S103" s="6">
        <v>460.8486328125</v>
      </c>
    </row>
    <row r="104" spans="1:19">
      <c r="A104" t="s">
        <v>703</v>
      </c>
      <c r="B104" t="s">
        <v>812</v>
      </c>
      <c r="C104" s="6">
        <v>47.410671234130859</v>
      </c>
      <c r="D104" s="6">
        <v>33.361801147460938</v>
      </c>
      <c r="E104" s="6">
        <v>22.180883407592773</v>
      </c>
      <c r="F104" s="6">
        <v>1.9841091632843018</v>
      </c>
      <c r="G104" s="6">
        <v>47.594955444335938</v>
      </c>
      <c r="H104" s="6">
        <v>11.498886108398438</v>
      </c>
      <c r="I104" s="6">
        <v>16.145591735839844</v>
      </c>
      <c r="J104" s="6">
        <v>14.722820281982422</v>
      </c>
      <c r="K104" s="6">
        <v>7.0343513488769531</v>
      </c>
      <c r="L104" s="6">
        <v>63.667140960693359</v>
      </c>
      <c r="M104" s="6">
        <v>1</v>
      </c>
      <c r="N104" s="6"/>
      <c r="O104" s="6">
        <v>9.6931953430175781</v>
      </c>
      <c r="P104" s="6">
        <v>9.3824253082275391</v>
      </c>
      <c r="Q104" s="6">
        <v>4.9201560020446777</v>
      </c>
      <c r="R104" s="6">
        <v>1.5922330617904663</v>
      </c>
      <c r="S104" s="6">
        <v>67.440017700195313</v>
      </c>
    </row>
    <row r="105" spans="1:19">
      <c r="A105" t="s">
        <v>703</v>
      </c>
      <c r="B105" t="s">
        <v>813</v>
      </c>
      <c r="C105" s="6">
        <v>84.056694030761719</v>
      </c>
      <c r="D105" s="6">
        <v>96.387649536132813</v>
      </c>
      <c r="E105" s="6">
        <v>49.96661376953125</v>
      </c>
      <c r="F105" s="6">
        <v>19.864797592163086</v>
      </c>
      <c r="G105" s="6">
        <v>4.8624305725097656</v>
      </c>
      <c r="H105" s="6">
        <v>28.329639434814453</v>
      </c>
      <c r="I105" s="6">
        <v>34.652870178222656</v>
      </c>
      <c r="J105" s="6">
        <v>47.829074859619141</v>
      </c>
      <c r="K105" s="6">
        <v>23.46406364440918</v>
      </c>
      <c r="L105" s="6">
        <v>165.53707885742188</v>
      </c>
      <c r="M105" s="6">
        <v>1</v>
      </c>
      <c r="N105" s="6">
        <v>2.7861442565917969</v>
      </c>
      <c r="O105" s="6">
        <v>10.675254821777344</v>
      </c>
      <c r="P105" s="6">
        <v>5</v>
      </c>
      <c r="Q105" s="6">
        <v>3.9408273696899414</v>
      </c>
      <c r="R105" s="6">
        <v>1</v>
      </c>
      <c r="S105" s="6">
        <v>36.229415893554688</v>
      </c>
    </row>
    <row r="106" spans="1:19">
      <c r="A106" t="s">
        <v>704</v>
      </c>
      <c r="B106" t="s">
        <v>814</v>
      </c>
      <c r="C106" s="6">
        <v>4289.3916015625</v>
      </c>
      <c r="D106" s="6">
        <v>2675.3896484375</v>
      </c>
      <c r="E106" s="6">
        <v>2341.376953125</v>
      </c>
      <c r="F106" s="6">
        <v>601.3348388671875</v>
      </c>
      <c r="G106" s="6">
        <v>8248.107421875</v>
      </c>
      <c r="H106" s="6">
        <v>1112.616455078125</v>
      </c>
      <c r="I106" s="6">
        <v>2301.87646484375</v>
      </c>
      <c r="J106" s="6">
        <v>641.48797607421875</v>
      </c>
      <c r="K106" s="6">
        <v>249.56663513183594</v>
      </c>
      <c r="L106" s="6">
        <v>9285.5693359375</v>
      </c>
      <c r="M106" s="6">
        <v>1418.08544921875</v>
      </c>
      <c r="N106" s="6">
        <v>5140.14404296875</v>
      </c>
      <c r="O106" s="6">
        <v>15707.984375</v>
      </c>
      <c r="P106" s="6">
        <v>2434.416015625</v>
      </c>
      <c r="Q106" s="6">
        <v>5490.595703125</v>
      </c>
      <c r="R106" s="6">
        <v>136.10858154296875</v>
      </c>
      <c r="S106" s="6">
        <v>8697.2099609375</v>
      </c>
    </row>
    <row r="107" spans="1:19">
      <c r="A107" t="s">
        <v>704</v>
      </c>
      <c r="B107" t="s">
        <v>815</v>
      </c>
      <c r="C107" s="6">
        <v>299.75765991210938</v>
      </c>
      <c r="D107" s="6">
        <v>422.92767333984375</v>
      </c>
      <c r="E107" s="6">
        <v>138.10906982421875</v>
      </c>
      <c r="F107" s="6">
        <v>133.60662841796875</v>
      </c>
      <c r="G107" s="6">
        <v>1025.015625</v>
      </c>
      <c r="H107" s="6">
        <v>304.06927490234375</v>
      </c>
      <c r="I107" s="6">
        <v>106.00589752197266</v>
      </c>
      <c r="J107" s="6">
        <v>103.74095153808594</v>
      </c>
      <c r="K107" s="6">
        <v>43.071365356445313</v>
      </c>
      <c r="L107" s="6">
        <v>796.08233642578125</v>
      </c>
      <c r="M107" s="6">
        <v>25.413612365722656</v>
      </c>
      <c r="N107" s="6">
        <v>74.442787170410156</v>
      </c>
      <c r="O107" s="6">
        <v>142.16860961914063</v>
      </c>
      <c r="P107" s="6">
        <v>165.30580139160156</v>
      </c>
      <c r="Q107" s="6">
        <v>103.479248046875</v>
      </c>
      <c r="R107" s="6">
        <v>11.379721641540527</v>
      </c>
      <c r="S107" s="6">
        <v>455.01858520507813</v>
      </c>
    </row>
    <row r="108" spans="1:19">
      <c r="A108" t="s">
        <v>704</v>
      </c>
      <c r="B108" t="s">
        <v>816</v>
      </c>
      <c r="C108" s="6">
        <v>36.102443695068359</v>
      </c>
      <c r="D108" s="6">
        <v>47.347217559814453</v>
      </c>
      <c r="E108" s="6">
        <v>40.71014404296875</v>
      </c>
      <c r="F108" s="6">
        <v>27.892921447753906</v>
      </c>
      <c r="G108" s="6">
        <v>36.413467407226563</v>
      </c>
      <c r="H108" s="6">
        <v>32.270748138427734</v>
      </c>
      <c r="I108" s="6">
        <v>15.048944473266602</v>
      </c>
      <c r="J108" s="6">
        <v>21.453453063964844</v>
      </c>
      <c r="K108" s="6">
        <v>14.306447982788086</v>
      </c>
      <c r="L108" s="6">
        <v>163.01936340332031</v>
      </c>
      <c r="M108" s="6">
        <v>2.5820457935333252</v>
      </c>
      <c r="N108" s="6">
        <v>6.0855379104614258</v>
      </c>
      <c r="O108" s="6">
        <v>8.1761093139648438</v>
      </c>
      <c r="P108" s="6">
        <v>20.224611282348633</v>
      </c>
      <c r="Q108" s="6">
        <v>3.6889779567718506</v>
      </c>
      <c r="R108" s="6">
        <v>2</v>
      </c>
      <c r="S108" s="6">
        <v>59.593746185302734</v>
      </c>
    </row>
    <row r="109" spans="1:19">
      <c r="A109" t="s">
        <v>704</v>
      </c>
      <c r="B109" t="s">
        <v>817</v>
      </c>
      <c r="C109" s="6">
        <v>51.901344299316406</v>
      </c>
      <c r="D109" s="6">
        <v>87.652290344238281</v>
      </c>
      <c r="E109" s="6">
        <v>54.634113311767578</v>
      </c>
      <c r="F109" s="6">
        <v>17.686622619628906</v>
      </c>
      <c r="G109" s="6">
        <v>62.888275146484375</v>
      </c>
      <c r="H109" s="6">
        <v>27.873527526855469</v>
      </c>
      <c r="I109" s="6">
        <v>19.605749130249023</v>
      </c>
      <c r="J109" s="6">
        <v>21.479084014892578</v>
      </c>
      <c r="K109" s="6">
        <v>30.33220100402832</v>
      </c>
      <c r="L109" s="6">
        <v>215.22743225097656</v>
      </c>
      <c r="M109" s="6">
        <v>1.7234205007553101</v>
      </c>
      <c r="N109" s="6">
        <v>4.3520064353942871</v>
      </c>
      <c r="O109" s="6">
        <v>5.4572515487670898</v>
      </c>
      <c r="P109" s="6">
        <v>7.0430517196655273</v>
      </c>
      <c r="Q109" s="6"/>
      <c r="R109" s="6">
        <v>1.4940404891967773</v>
      </c>
      <c r="S109" s="6">
        <v>27.550464630126953</v>
      </c>
    </row>
    <row r="110" spans="1:19">
      <c r="A110" t="s">
        <v>705</v>
      </c>
      <c r="B110" t="s">
        <v>818</v>
      </c>
      <c r="C110" s="6">
        <v>6498.51806640625</v>
      </c>
      <c r="D110" s="6">
        <v>17084.25</v>
      </c>
      <c r="E110" s="6">
        <v>7006.857421875</v>
      </c>
      <c r="F110" s="6">
        <v>2453.419677734375</v>
      </c>
      <c r="G110" s="6">
        <v>4946.19384765625</v>
      </c>
      <c r="H110" s="6"/>
      <c r="I110" s="6">
        <v>5396.01513671875</v>
      </c>
      <c r="J110" s="6">
        <v>616.84478759765625</v>
      </c>
      <c r="K110" s="6">
        <v>575.658935546875</v>
      </c>
      <c r="L110" s="6"/>
      <c r="M110" s="6">
        <v>2325.15869140625</v>
      </c>
      <c r="N110" s="6">
        <v>4758.3818359375</v>
      </c>
      <c r="O110" s="6">
        <v>30504.7421875</v>
      </c>
      <c r="P110" s="6">
        <v>2263.234375</v>
      </c>
      <c r="Q110" s="6">
        <v>12220.7900390625</v>
      </c>
      <c r="R110" s="6">
        <v>402.16891479492188</v>
      </c>
      <c r="S110" s="6">
        <v>11149.869140625</v>
      </c>
    </row>
    <row r="111" spans="1:19">
      <c r="A111" t="s">
        <v>705</v>
      </c>
      <c r="B111" t="s">
        <v>819</v>
      </c>
      <c r="C111" s="6">
        <v>1802.44091796875</v>
      </c>
      <c r="D111" s="6">
        <v>2925.72021484375</v>
      </c>
      <c r="E111" s="6">
        <v>1838.8182373046875</v>
      </c>
      <c r="F111" s="6">
        <v>1293.5400390625</v>
      </c>
      <c r="G111" s="6">
        <v>728.6915283203125</v>
      </c>
      <c r="H111" s="6"/>
      <c r="I111" s="6">
        <v>1141.1640625</v>
      </c>
      <c r="J111" s="6">
        <v>743.58380126953125</v>
      </c>
      <c r="K111" s="6">
        <v>527.51214599609375</v>
      </c>
      <c r="L111" s="6"/>
      <c r="M111" s="6">
        <v>88.350341796875</v>
      </c>
      <c r="N111" s="6">
        <v>348.42135620117188</v>
      </c>
      <c r="O111" s="6">
        <v>1039.6883544921875</v>
      </c>
      <c r="P111" s="6">
        <v>231.42329406738281</v>
      </c>
      <c r="Q111" s="6">
        <v>579.097412109375</v>
      </c>
      <c r="R111" s="6">
        <v>106.73892974853516</v>
      </c>
      <c r="S111" s="6">
        <v>783.90167236328125</v>
      </c>
    </row>
    <row r="112" spans="1:19">
      <c r="A112" t="s">
        <v>705</v>
      </c>
      <c r="B112" t="s">
        <v>820</v>
      </c>
      <c r="C112" s="6">
        <v>192.0653076171875</v>
      </c>
      <c r="D112" s="6">
        <v>310.24029541015625</v>
      </c>
      <c r="E112" s="6">
        <v>553.5572509765625</v>
      </c>
      <c r="F112" s="6">
        <v>115.538330078125</v>
      </c>
      <c r="G112" s="6">
        <v>64.642379760742188</v>
      </c>
      <c r="H112" s="6">
        <v>81.707305908203125</v>
      </c>
      <c r="I112" s="6">
        <v>66.168655395507813</v>
      </c>
      <c r="J112" s="6">
        <v>135.57388305664063</v>
      </c>
      <c r="K112" s="6">
        <v>102.70955657958984</v>
      </c>
      <c r="L112" s="6">
        <v>539.63848876953125</v>
      </c>
      <c r="M112" s="6">
        <v>6.6846094131469727</v>
      </c>
      <c r="N112" s="6">
        <v>23.149814605712891</v>
      </c>
      <c r="O112" s="6">
        <v>50.397560119628906</v>
      </c>
      <c r="P112" s="6">
        <v>21.463983535766602</v>
      </c>
      <c r="Q112" s="6">
        <v>36.836963653564453</v>
      </c>
      <c r="R112" s="6">
        <v>21.523975372314453</v>
      </c>
      <c r="S112" s="6">
        <v>73.133255004882813</v>
      </c>
    </row>
    <row r="113" spans="1:19">
      <c r="A113" t="s">
        <v>705</v>
      </c>
      <c r="B113" t="s">
        <v>821</v>
      </c>
      <c r="C113" s="6">
        <v>300.267822265625</v>
      </c>
      <c r="D113" s="6">
        <v>489.23712158203125</v>
      </c>
      <c r="E113" s="6">
        <v>972.76922607421875</v>
      </c>
      <c r="F113" s="6">
        <v>146.66110229492188</v>
      </c>
      <c r="G113" s="6">
        <v>73.820816040039063</v>
      </c>
      <c r="H113" s="6">
        <v>128.69309997558594</v>
      </c>
      <c r="I113" s="6">
        <v>109.75367736816406</v>
      </c>
      <c r="J113" s="6">
        <v>265.2547607421875</v>
      </c>
      <c r="K113" s="6">
        <v>358.9781494140625</v>
      </c>
      <c r="L113" s="6">
        <v>921.3670654296875</v>
      </c>
      <c r="M113" s="6">
        <v>3.8243405818939209</v>
      </c>
      <c r="N113" s="6">
        <v>20.28028678894043</v>
      </c>
      <c r="O113" s="6">
        <v>48.439464569091797</v>
      </c>
      <c r="P113" s="6">
        <v>2.9304037094116211</v>
      </c>
      <c r="Q113" s="6">
        <v>12.293658256530762</v>
      </c>
      <c r="R113" s="6">
        <v>45.585884094238281</v>
      </c>
      <c r="S113" s="6">
        <v>64.540870666503906</v>
      </c>
    </row>
    <row r="114" spans="1:19">
      <c r="A114" t="s">
        <v>705</v>
      </c>
      <c r="B114" t="s">
        <v>822</v>
      </c>
      <c r="C114" s="6"/>
      <c r="D114" s="6"/>
      <c r="E114" s="6"/>
      <c r="F114" s="6"/>
      <c r="G114" s="6"/>
      <c r="H114" s="6">
        <v>975.3240966796875</v>
      </c>
      <c r="I114" s="6"/>
      <c r="J114" s="6"/>
      <c r="K114" s="6"/>
      <c r="L114" s="6">
        <v>12587.13671875</v>
      </c>
      <c r="M114" s="6"/>
      <c r="N114" s="6"/>
      <c r="O114" s="6"/>
      <c r="P114" s="6"/>
      <c r="Q114" s="6"/>
      <c r="R114" s="6"/>
      <c r="S114" s="6"/>
    </row>
    <row r="115" spans="1:19">
      <c r="A115" t="s">
        <v>706</v>
      </c>
      <c r="B115" t="s">
        <v>823</v>
      </c>
      <c r="C115" s="6">
        <v>10906.5625</v>
      </c>
      <c r="D115" s="6">
        <v>21235.814453125</v>
      </c>
      <c r="E115" s="6">
        <v>7441.5244140625</v>
      </c>
      <c r="F115" s="6">
        <v>858.91778564453125</v>
      </c>
      <c r="G115" s="6">
        <v>4646.634765625</v>
      </c>
      <c r="H115" s="6">
        <v>2067.925048828125</v>
      </c>
      <c r="I115" s="6">
        <v>6714.626953125</v>
      </c>
      <c r="J115" s="6">
        <v>627.22406005859375</v>
      </c>
      <c r="K115" s="6">
        <v>239.32823181152344</v>
      </c>
      <c r="L115" s="6">
        <v>21350.423828125</v>
      </c>
      <c r="M115" s="6">
        <v>1587.040771484375</v>
      </c>
      <c r="N115" s="6">
        <v>5466.3125</v>
      </c>
      <c r="O115" s="6">
        <v>38920.62109375</v>
      </c>
      <c r="P115" s="6">
        <v>2942.771240234375</v>
      </c>
      <c r="Q115" s="6">
        <v>8265.8974609375</v>
      </c>
      <c r="R115" s="6">
        <v>272.424560546875</v>
      </c>
      <c r="S115" s="6">
        <v>14606.0341796875</v>
      </c>
    </row>
    <row r="116" spans="1:19">
      <c r="A116" t="s">
        <v>706</v>
      </c>
      <c r="B116" t="s">
        <v>824</v>
      </c>
      <c r="C116" s="6">
        <v>697.4581298828125</v>
      </c>
      <c r="D116" s="6">
        <v>373.74789428710938</v>
      </c>
      <c r="E116" s="6">
        <v>545.97607421875</v>
      </c>
      <c r="F116" s="6">
        <v>218.58895874023438</v>
      </c>
      <c r="G116" s="6">
        <v>626.89776611328125</v>
      </c>
      <c r="H116" s="6">
        <v>171.23818969726563</v>
      </c>
      <c r="I116" s="6">
        <v>544.58465576171875</v>
      </c>
      <c r="J116" s="6">
        <v>292.678466796875</v>
      </c>
      <c r="K116" s="6">
        <v>98.925514221191406</v>
      </c>
      <c r="L116" s="6">
        <v>2035.35888671875</v>
      </c>
      <c r="M116" s="6">
        <v>41.425498962402344</v>
      </c>
      <c r="N116" s="6">
        <v>98.975517272949219</v>
      </c>
      <c r="O116" s="6">
        <v>231.23768615722656</v>
      </c>
      <c r="P116" s="6">
        <v>96.854766845703125</v>
      </c>
      <c r="Q116" s="6">
        <v>106.70328521728516</v>
      </c>
      <c r="R116" s="6">
        <v>77.348800659179688</v>
      </c>
      <c r="S116" s="6">
        <v>991.20428466796875</v>
      </c>
    </row>
    <row r="117" spans="1:19">
      <c r="A117" t="s">
        <v>706</v>
      </c>
      <c r="B117" t="s">
        <v>825</v>
      </c>
      <c r="C117" s="6">
        <v>87.925064086914063</v>
      </c>
      <c r="D117" s="6">
        <v>36.1248779296875</v>
      </c>
      <c r="E117" s="6">
        <v>127.0716552734375</v>
      </c>
      <c r="F117" s="6">
        <v>39.346363067626953</v>
      </c>
      <c r="G117" s="6">
        <v>46.22906494140625</v>
      </c>
      <c r="H117" s="6">
        <v>10.134731292724609</v>
      </c>
      <c r="I117" s="6">
        <v>73.662117004394531</v>
      </c>
      <c r="J117" s="6">
        <v>35.964374542236328</v>
      </c>
      <c r="K117" s="6">
        <v>15.82822322845459</v>
      </c>
      <c r="L117" s="6">
        <v>373.99868774414063</v>
      </c>
      <c r="M117" s="6">
        <v>1.6187955141067505</v>
      </c>
      <c r="N117" s="6">
        <v>19.621469497680664</v>
      </c>
      <c r="O117" s="6">
        <v>17.940841674804688</v>
      </c>
      <c r="P117" s="6">
        <v>4.1346778869628906</v>
      </c>
      <c r="Q117" s="6">
        <v>2.6018762588500977</v>
      </c>
      <c r="R117" s="6">
        <v>17.541759490966797</v>
      </c>
      <c r="S117" s="6">
        <v>55.193691253662109</v>
      </c>
    </row>
    <row r="118" spans="1:19">
      <c r="A118" t="s">
        <v>706</v>
      </c>
      <c r="B118" t="s">
        <v>826</v>
      </c>
      <c r="C118" s="6">
        <v>208.30888366699219</v>
      </c>
      <c r="D118" s="6">
        <v>63.924903869628906</v>
      </c>
      <c r="E118" s="6">
        <v>168.00022888183594</v>
      </c>
      <c r="F118" s="6">
        <v>41.144184112548828</v>
      </c>
      <c r="G118" s="6">
        <v>38.570247650146484</v>
      </c>
      <c r="H118" s="6">
        <v>22.830390930175781</v>
      </c>
      <c r="I118" s="6">
        <v>49.44610595703125</v>
      </c>
      <c r="J118" s="6">
        <v>29.859745025634766</v>
      </c>
      <c r="K118" s="6">
        <v>34.863697052001953</v>
      </c>
      <c r="L118" s="6">
        <v>355.04855346679688</v>
      </c>
      <c r="M118" s="6">
        <v>3.2414591312408447</v>
      </c>
      <c r="N118" s="6">
        <v>19.64491081237793</v>
      </c>
      <c r="O118" s="6">
        <v>8.5534648895263672</v>
      </c>
      <c r="P118" s="6">
        <v>4.9675407409667969</v>
      </c>
      <c r="Q118" s="6"/>
      <c r="R118" s="6">
        <v>33.720420837402344</v>
      </c>
      <c r="S118" s="6">
        <v>44.635986328125</v>
      </c>
    </row>
    <row r="119" spans="1:19">
      <c r="A119" t="s">
        <v>707</v>
      </c>
      <c r="B119" t="s">
        <v>827</v>
      </c>
      <c r="C119" s="6">
        <v>599.53131103515625</v>
      </c>
      <c r="D119" s="6">
        <v>83.750991821289063</v>
      </c>
      <c r="E119" s="6">
        <v>259.25604248046875</v>
      </c>
      <c r="F119" s="6">
        <v>87.1654052734375</v>
      </c>
      <c r="G119" s="6">
        <v>112.74815368652344</v>
      </c>
      <c r="H119" s="6">
        <v>56.387062072753906</v>
      </c>
      <c r="I119" s="6">
        <v>346.80496215820313</v>
      </c>
      <c r="J119" s="6">
        <v>25.672267913818359</v>
      </c>
      <c r="K119" s="6">
        <v>36.190769195556641</v>
      </c>
      <c r="L119" s="6">
        <v>975.31829833984375</v>
      </c>
      <c r="M119" s="6">
        <v>196.91064453125</v>
      </c>
      <c r="N119" s="6">
        <v>295.35406494140625</v>
      </c>
      <c r="O119" s="6">
        <v>2312.032958984375</v>
      </c>
      <c r="P119" s="6">
        <v>969.58349609375</v>
      </c>
      <c r="Q119" s="6">
        <v>1042.2845458984375</v>
      </c>
      <c r="R119" s="6">
        <v>8.9843521118164063</v>
      </c>
      <c r="S119" s="6">
        <v>1211.5079345703125</v>
      </c>
    </row>
    <row r="120" spans="1:19">
      <c r="A120" t="s">
        <v>707</v>
      </c>
      <c r="B120" t="s">
        <v>828</v>
      </c>
      <c r="C120" s="6">
        <v>99.611831665039063</v>
      </c>
      <c r="D120" s="6">
        <v>6.2828526496887207</v>
      </c>
      <c r="E120" s="6">
        <v>1.5033220052719116</v>
      </c>
      <c r="F120" s="6">
        <v>87.139236450195313</v>
      </c>
      <c r="G120" s="6">
        <v>38.709304809570313</v>
      </c>
      <c r="H120" s="6">
        <v>57.671424865722656</v>
      </c>
      <c r="I120" s="6">
        <v>71.063613891601563</v>
      </c>
      <c r="J120" s="6">
        <v>29.949413299560547</v>
      </c>
      <c r="K120" s="6">
        <v>119.03858184814453</v>
      </c>
      <c r="L120" s="6">
        <v>594.6295166015625</v>
      </c>
      <c r="M120" s="6">
        <v>8.9627475738525391</v>
      </c>
      <c r="N120" s="6">
        <v>8.2987155914306641</v>
      </c>
      <c r="O120" s="6">
        <v>52.031383514404297</v>
      </c>
      <c r="P120" s="6">
        <v>109.12031555175781</v>
      </c>
      <c r="Q120" s="6">
        <v>32.813091278076172</v>
      </c>
      <c r="R120" s="6">
        <v>3.8849220275878906</v>
      </c>
      <c r="S120" s="6">
        <v>93.244003295898438</v>
      </c>
    </row>
    <row r="121" spans="1:19">
      <c r="A121" t="s">
        <v>707</v>
      </c>
      <c r="B121" t="s">
        <v>829</v>
      </c>
      <c r="C121" s="6">
        <v>15.507452011108398</v>
      </c>
      <c r="D121" s="6">
        <v>7.8765034675598145</v>
      </c>
      <c r="E121" s="6"/>
      <c r="F121" s="6">
        <v>24.592849731445313</v>
      </c>
      <c r="G121" s="6">
        <v>8.8289604187011719</v>
      </c>
      <c r="H121" s="6">
        <v>4.3346238136291504</v>
      </c>
      <c r="I121" s="6">
        <v>12.020092010498047</v>
      </c>
      <c r="J121" s="6">
        <v>12.336030960083008</v>
      </c>
      <c r="K121" s="6">
        <v>20.775703430175781</v>
      </c>
      <c r="L121" s="6">
        <v>153.20903015136719</v>
      </c>
      <c r="M121" s="6">
        <v>1.5177055597305298</v>
      </c>
      <c r="N121" s="6">
        <v>1.5330127477645874</v>
      </c>
      <c r="O121" s="6">
        <v>4.0048751831054688</v>
      </c>
      <c r="P121" s="6">
        <v>10.078839302062988</v>
      </c>
      <c r="Q121" s="6">
        <v>2</v>
      </c>
      <c r="R121" s="6">
        <v>1</v>
      </c>
      <c r="S121" s="6">
        <v>19.106575012207031</v>
      </c>
    </row>
    <row r="122" spans="1:19">
      <c r="A122" t="s">
        <v>707</v>
      </c>
      <c r="B122" t="s">
        <v>830</v>
      </c>
      <c r="C122" s="6">
        <v>25.331859588623047</v>
      </c>
      <c r="D122" s="6">
        <v>8.674504280090332</v>
      </c>
      <c r="E122" s="6">
        <v>2.2938203811645508</v>
      </c>
      <c r="F122" s="6">
        <v>32.008899688720703</v>
      </c>
      <c r="G122" s="6">
        <v>8.0359163284301758</v>
      </c>
      <c r="H122" s="6">
        <v>9.5131931304931641</v>
      </c>
      <c r="I122" s="6">
        <v>8.6430759429931641</v>
      </c>
      <c r="J122" s="6">
        <v>21.408000946044922</v>
      </c>
      <c r="K122" s="6">
        <v>49.029808044433594</v>
      </c>
      <c r="L122" s="6">
        <v>211.90245056152344</v>
      </c>
      <c r="M122" s="6">
        <v>1.5195188522338867</v>
      </c>
      <c r="N122" s="6">
        <v>1</v>
      </c>
      <c r="O122" s="6">
        <v>1.6038640737533569</v>
      </c>
      <c r="P122" s="6">
        <v>3.8811078071594238</v>
      </c>
      <c r="Q122" s="6">
        <v>1</v>
      </c>
      <c r="R122" s="6">
        <v>1</v>
      </c>
      <c r="S122" s="6">
        <v>7.1735258102416992</v>
      </c>
    </row>
    <row r="123" spans="1:19">
      <c r="A123" t="s">
        <v>708</v>
      </c>
      <c r="B123" t="s">
        <v>831</v>
      </c>
      <c r="C123" s="6">
        <v>11099.611328125</v>
      </c>
      <c r="D123" s="6">
        <v>18966.314453125</v>
      </c>
      <c r="E123" s="6">
        <v>20973.029296875</v>
      </c>
      <c r="F123" s="6">
        <v>1033.3707275390625</v>
      </c>
      <c r="G123" s="6">
        <v>3024.32861328125</v>
      </c>
      <c r="H123" s="6">
        <v>2393.88525390625</v>
      </c>
      <c r="I123" s="6">
        <v>4763.51513671875</v>
      </c>
      <c r="J123" s="6">
        <v>617.68182373046875</v>
      </c>
      <c r="K123" s="6">
        <v>213.6785888671875</v>
      </c>
      <c r="L123" s="6">
        <v>44546.1015625</v>
      </c>
      <c r="M123" s="6">
        <v>6303.8916015625</v>
      </c>
      <c r="N123" s="6">
        <v>9854.0146484375</v>
      </c>
      <c r="O123" s="6">
        <v>46355.27734375</v>
      </c>
      <c r="P123" s="6">
        <v>2196.71533203125</v>
      </c>
      <c r="Q123" s="6">
        <v>13024.099609375</v>
      </c>
      <c r="R123" s="6">
        <v>247.74078369140625</v>
      </c>
      <c r="S123" s="6">
        <v>20187.783203125</v>
      </c>
    </row>
    <row r="124" spans="1:19">
      <c r="A124" t="s">
        <v>708</v>
      </c>
      <c r="B124" t="s">
        <v>832</v>
      </c>
      <c r="C124" s="6">
        <v>897.346435546875</v>
      </c>
      <c r="D124" s="6">
        <v>187.78221130371094</v>
      </c>
      <c r="E124" s="6">
        <v>120.29686737060547</v>
      </c>
      <c r="F124" s="6">
        <v>130.00103759765625</v>
      </c>
      <c r="G124" s="6">
        <v>126.430419921875</v>
      </c>
      <c r="H124" s="6">
        <v>279.79348754882813</v>
      </c>
      <c r="I124" s="6">
        <v>256.42974853515625</v>
      </c>
      <c r="J124" s="6">
        <v>170.68359375</v>
      </c>
      <c r="K124" s="6">
        <v>12.635448455810547</v>
      </c>
      <c r="L124" s="6">
        <v>1095.2166748046875</v>
      </c>
      <c r="M124" s="6">
        <v>63.805431365966797</v>
      </c>
      <c r="N124" s="6">
        <v>109.31847381591797</v>
      </c>
      <c r="O124" s="6">
        <v>242.10867309570313</v>
      </c>
      <c r="P124" s="6">
        <v>72.614402770996094</v>
      </c>
      <c r="Q124" s="6">
        <v>161.83612060546875</v>
      </c>
      <c r="R124" s="6">
        <v>26.606346130371094</v>
      </c>
      <c r="S124" s="6">
        <v>578.71575927734375</v>
      </c>
    </row>
    <row r="125" spans="1:19">
      <c r="A125" t="s">
        <v>708</v>
      </c>
      <c r="B125" t="s">
        <v>833</v>
      </c>
      <c r="C125" s="6">
        <v>66.194007873535156</v>
      </c>
      <c r="D125" s="6">
        <v>22.996820449829102</v>
      </c>
      <c r="E125" s="6">
        <v>15.690753936767578</v>
      </c>
      <c r="F125" s="6">
        <v>16.842702865600586</v>
      </c>
      <c r="G125" s="6">
        <v>12.151097297668457</v>
      </c>
      <c r="H125" s="6">
        <v>24.831050872802734</v>
      </c>
      <c r="I125" s="6">
        <v>20.3675537109375</v>
      </c>
      <c r="J125" s="6">
        <v>21.400959014892578</v>
      </c>
      <c r="K125" s="6">
        <v>2</v>
      </c>
      <c r="L125" s="6">
        <v>150.30238342285156</v>
      </c>
      <c r="M125" s="6">
        <v>6.5647487640380859</v>
      </c>
      <c r="N125" s="6">
        <v>8.2887001037597656</v>
      </c>
      <c r="O125" s="6">
        <v>19.055145263671875</v>
      </c>
      <c r="P125" s="6">
        <v>4.1918697357177734</v>
      </c>
      <c r="Q125" s="6">
        <v>7.0343093872070313</v>
      </c>
      <c r="R125" s="6">
        <v>11.382017135620117</v>
      </c>
      <c r="S125" s="6">
        <v>47.606864929199219</v>
      </c>
    </row>
    <row r="126" spans="1:19">
      <c r="A126" t="s">
        <v>708</v>
      </c>
      <c r="B126" t="s">
        <v>834</v>
      </c>
      <c r="C126" s="6">
        <v>105.15330505371094</v>
      </c>
      <c r="D126" s="6">
        <v>68.220123291015625</v>
      </c>
      <c r="E126" s="6">
        <v>37.206710815429688</v>
      </c>
      <c r="F126" s="6">
        <v>19.525375366210938</v>
      </c>
      <c r="G126" s="6">
        <v>17.379449844360352</v>
      </c>
      <c r="H126" s="6">
        <v>92.584739685058594</v>
      </c>
      <c r="I126" s="6">
        <v>24.640199661254883</v>
      </c>
      <c r="J126" s="6">
        <v>15.136386871337891</v>
      </c>
      <c r="K126" s="6">
        <v>2.4099502563476563</v>
      </c>
      <c r="L126" s="6">
        <v>226.57797241210938</v>
      </c>
      <c r="M126" s="6">
        <v>3.2862958908081055</v>
      </c>
      <c r="N126" s="6">
        <v>7.4687418937683105</v>
      </c>
      <c r="O126" s="6">
        <v>11.273311614990234</v>
      </c>
      <c r="P126" s="6">
        <v>2.7369356155395508</v>
      </c>
      <c r="Q126" s="6">
        <v>4.401695728302002</v>
      </c>
      <c r="R126" s="6">
        <v>10.683389663696289</v>
      </c>
      <c r="S126" s="6">
        <v>49.05792236328125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99"/>
  <sheetViews>
    <sheetView workbookViewId="0"/>
  </sheetViews>
  <sheetFormatPr defaultRowHeight="15"/>
  <cols>
    <col min="1" max="1" width="14.28515625" customWidth="1"/>
    <col min="2" max="2" width="15.7109375" bestFit="1" customWidth="1"/>
    <col min="3" max="3" width="12.85546875" customWidth="1"/>
    <col min="4" max="4" width="14.140625" customWidth="1"/>
    <col min="5" max="5" width="9.140625" style="8"/>
    <col min="6" max="6" width="16.85546875" customWidth="1"/>
    <col min="7" max="7" width="16.42578125" customWidth="1"/>
    <col min="9" max="9" width="15.7109375" customWidth="1"/>
    <col min="10" max="10" width="13.85546875" customWidth="1"/>
    <col min="12" max="12" width="13" customWidth="1"/>
    <col min="13" max="13" width="11.85546875" customWidth="1"/>
    <col min="17" max="17" width="10.7109375" customWidth="1"/>
    <col min="20" max="20" width="10" bestFit="1" customWidth="1"/>
  </cols>
  <sheetData>
    <row r="1" spans="1:20" ht="27" thickBot="1">
      <c r="A1" s="3"/>
      <c r="B1" s="3"/>
      <c r="C1" s="1" t="str">
        <f>RIGHT(SUBSTITUTE('frame fresh and panel'!C1,"_"," "),LEN(SUBSTITUTE('frame fresh and panel'!C1,"_"," "))-1)</f>
        <v>Food</v>
      </c>
      <c r="D1" s="1" t="str">
        <f>RIGHT(SUBSTITUTE('frame fresh and panel'!D1,"_"," "),LEN(SUBSTITUTE('frame fresh and panel'!D1,"_"," "))-1)</f>
        <v>Textiles</v>
      </c>
      <c r="E1" s="1" t="str">
        <f>RIGHT(SUBSTITUTE('frame fresh and panel'!E1,"_"," "),LEN(SUBSTITUTE('frame fresh and panel'!E1,"_"," "))-1)</f>
        <v>Garments</v>
      </c>
      <c r="F1" s="1" t="str">
        <f>RIGHT(SUBSTITUTE('frame fresh and panel'!F1,"_"," "),LEN(SUBSTITUTE('frame fresh and panel'!F1,"_"," "))-1)</f>
        <v>Chemicals and Chemical Products</v>
      </c>
      <c r="G1" s="1" t="str">
        <f>RIGHT(SUBSTITUTE('frame fresh and panel'!G1,"_"," "),LEN(SUBSTITUTE('frame fresh and panel'!G1,"_"," "))-1)</f>
        <v>Non Metallic Mineral Products</v>
      </c>
      <c r="H1" s="1" t="str">
        <f>RIGHT(SUBSTITUTE('frame fresh and panel'!H1,"_"," "),LEN(SUBSTITUTE('frame fresh and panel'!H1,"_"," "))-1)</f>
        <v>Basic Metals</v>
      </c>
      <c r="I1" s="1" t="str">
        <f>RIGHT(SUBSTITUTE('frame fresh and panel'!I1,"_"," "),LEN(SUBSTITUTE('frame fresh and panel'!I1,"_"," "))-1)</f>
        <v>Fabricated Metal Products</v>
      </c>
      <c r="J1" s="1" t="str">
        <f>RIGHT(SUBSTITUTE('frame fresh and panel'!J1,"_"," "),LEN(SUBSTITUTE('frame fresh and panel'!J1,"_"," "))-1)</f>
        <v>Machinery and Equipment</v>
      </c>
      <c r="K1" s="1" t="str">
        <f>RIGHT(SUBSTITUTE('frame fresh and panel'!K1,"_"," "),LEN(SUBSTITUTE('frame fresh and panel'!K1,"_"," "))-1)</f>
        <v>Motor Vehicles</v>
      </c>
      <c r="L1" s="1" t="str">
        <f>RIGHT(SUBSTITUTE('frame fresh and panel'!L1,"_"," "),LEN(SUBSTITUTE('frame fresh and panel'!L1,"_"," "))-1)</f>
        <v>Other Manufacturing</v>
      </c>
      <c r="M1" s="1" t="str">
        <f>RIGHT(SUBSTITUTE('frame fresh and panel'!M1,"_"," "),LEN(SUBSTITUTE('frame fresh and panel'!M1,"_"," "))-1)</f>
        <v>Construction</v>
      </c>
      <c r="N1" s="1" t="str">
        <f>RIGHT(SUBSTITUTE('frame fresh and panel'!N1,"_"," "),LEN(SUBSTITUTE('frame fresh and panel'!N1,"_"," "))-1)</f>
        <v>Wholesale</v>
      </c>
      <c r="O1" s="1" t="str">
        <f>RIGHT(SUBSTITUTE('frame fresh and panel'!O1,"_"," "),LEN(SUBSTITUTE('frame fresh and panel'!O1,"_"," "))-1)</f>
        <v>Retail</v>
      </c>
      <c r="P1" s="1" t="str">
        <f>RIGHT(SUBSTITUTE('frame fresh and panel'!P1,"_"," "),LEN(SUBSTITUTE('frame fresh and panel'!P1,"_"," "))-1)</f>
        <v>Hotels</v>
      </c>
      <c r="Q1" s="1" t="str">
        <f>RIGHT(SUBSTITUTE('frame fresh and panel'!Q1,"_"," "),LEN(SUBSTITUTE('frame fresh and panel'!Q1,"_"," "))-1)</f>
        <v>Restaurants</v>
      </c>
      <c r="R1" s="1" t="str">
        <f>RIGHT(SUBSTITUTE('frame fresh and panel'!R1,"_"," "),LEN(SUBSTITUTE('frame fresh and panel'!R1,"_"," "))-1)</f>
        <v>IT and IT Services</v>
      </c>
      <c r="S1" s="1" t="str">
        <f>RIGHT(SUBSTITUTE('frame fresh and panel'!S1,"_"," "),LEN(SUBSTITUTE('frame fresh and panel'!S1,"_"," "))-1)</f>
        <v>Other Services</v>
      </c>
      <c r="T1" s="1" t="str">
        <f>RIGHT(SUBSTITUTE('frame fresh and panel'!T1,"_"," "),LEN(SUBSTITUTE('frame fresh and panel'!T1,"_"," "))-1)</f>
        <v>Grand Total</v>
      </c>
    </row>
    <row r="2" spans="1:20">
      <c r="A2" s="4" t="str">
        <f>'frame fresh and panel'!A2</f>
        <v>Andhra Pradesh</v>
      </c>
      <c r="B2" s="2" t="str">
        <f>LEFT('frame fresh and panel'!B2,FIND(")",'frame fresh and panel'!B2))</f>
        <v>Small (5-19)</v>
      </c>
      <c r="C2" s="2">
        <f>'frame fresh and panel'!C2</f>
        <v>23771</v>
      </c>
      <c r="D2" s="2">
        <f>'frame fresh and panel'!D2</f>
        <v>3783</v>
      </c>
      <c r="E2" s="2">
        <f>'frame fresh and panel'!E2</f>
        <v>8207</v>
      </c>
      <c r="F2" s="2">
        <f>'frame fresh and panel'!F2</f>
        <v>549</v>
      </c>
      <c r="G2" s="2">
        <f>'frame fresh and panel'!G2</f>
        <v>7373</v>
      </c>
      <c r="H2" s="2">
        <f>'frame fresh and panel'!H2</f>
        <v>276</v>
      </c>
      <c r="I2" s="2">
        <f>'frame fresh and panel'!I2</f>
        <v>1939</v>
      </c>
      <c r="J2" s="2">
        <f>'frame fresh and panel'!J2</f>
        <v>145</v>
      </c>
      <c r="K2" s="2">
        <f>'frame fresh and panel'!K2</f>
        <v>73</v>
      </c>
      <c r="L2" s="2">
        <f>'frame fresh and panel'!L2</f>
        <v>24454</v>
      </c>
      <c r="M2" s="2">
        <f>'frame fresh and panel'!M2</f>
        <v>4997</v>
      </c>
      <c r="N2" s="2">
        <f>'frame fresh and panel'!N2</f>
        <v>4143</v>
      </c>
      <c r="O2" s="2">
        <f>'frame fresh and panel'!O2</f>
        <v>36527</v>
      </c>
      <c r="P2" s="2">
        <f>'frame fresh and panel'!P2</f>
        <v>3540</v>
      </c>
      <c r="Q2" s="2">
        <f>'frame fresh and panel'!Q2</f>
        <v>11852</v>
      </c>
      <c r="R2" s="2">
        <f>'frame fresh and panel'!R2</f>
        <v>166</v>
      </c>
      <c r="S2" s="2">
        <f>'frame fresh and panel'!S2</f>
        <v>12217</v>
      </c>
      <c r="T2" s="8">
        <f>SUM(C2:S5)</f>
        <v>151566</v>
      </c>
    </row>
    <row r="3" spans="1:20">
      <c r="A3" s="4" t="str">
        <f>'frame fresh and panel'!A3</f>
        <v>Andhra Pradesh</v>
      </c>
      <c r="B3" s="2" t="str">
        <f>LEFT('frame fresh and panel'!B3,FIND(")",'frame fresh and panel'!B3))</f>
        <v>Medium (20-99)</v>
      </c>
      <c r="C3" s="2">
        <f>'frame fresh and panel'!C3</f>
        <v>1497</v>
      </c>
      <c r="D3" s="2">
        <f>'frame fresh and panel'!D3</f>
        <v>159</v>
      </c>
      <c r="E3" s="2">
        <f>'frame fresh and panel'!E3</f>
        <v>42</v>
      </c>
      <c r="F3" s="2">
        <f>'frame fresh and panel'!F3</f>
        <v>160</v>
      </c>
      <c r="G3" s="2">
        <f>'frame fresh and panel'!G3</f>
        <v>1410</v>
      </c>
      <c r="H3" s="2">
        <f>'frame fresh and panel'!H3</f>
        <v>163</v>
      </c>
      <c r="I3" s="2">
        <f>'frame fresh and panel'!I3</f>
        <v>144</v>
      </c>
      <c r="J3" s="2">
        <f>'frame fresh and panel'!J3</f>
        <v>49</v>
      </c>
      <c r="K3" s="2">
        <f>'frame fresh and panel'!K3</f>
        <v>19</v>
      </c>
      <c r="L3" s="2">
        <f>'frame fresh and panel'!L3</f>
        <v>1023</v>
      </c>
      <c r="M3" s="2">
        <f>'frame fresh and panel'!M3</f>
        <v>56</v>
      </c>
      <c r="N3" s="2">
        <f>'frame fresh and panel'!N3</f>
        <v>105</v>
      </c>
      <c r="O3" s="2">
        <f>'frame fresh and panel'!O3</f>
        <v>364</v>
      </c>
      <c r="P3" s="2">
        <f>'frame fresh and panel'!P3</f>
        <v>151</v>
      </c>
      <c r="Q3" s="2">
        <f>'frame fresh and panel'!Q3</f>
        <v>215</v>
      </c>
      <c r="R3" s="2">
        <f>'frame fresh and panel'!R3</f>
        <v>14</v>
      </c>
      <c r="S3" s="2">
        <f>'frame fresh and panel'!S3</f>
        <v>813</v>
      </c>
      <c r="T3" s="8"/>
    </row>
    <row r="4" spans="1:20">
      <c r="A4" s="4" t="str">
        <f>'frame fresh and panel'!A4</f>
        <v>Andhra Pradesh</v>
      </c>
      <c r="B4" s="2" t="str">
        <f>LEFT('frame fresh and panel'!B4,FIND(")",'frame fresh and panel'!B4))</f>
        <v>Large (100-199)</v>
      </c>
      <c r="C4" s="2">
        <f>'frame fresh and panel'!C4</f>
        <v>82</v>
      </c>
      <c r="D4" s="2">
        <f>'frame fresh and panel'!D4</f>
        <v>38</v>
      </c>
      <c r="E4" s="2">
        <f>'frame fresh and panel'!E4</f>
        <v>13</v>
      </c>
      <c r="F4" s="2">
        <f>'frame fresh and panel'!F4</f>
        <v>16</v>
      </c>
      <c r="G4" s="2">
        <f>'frame fresh and panel'!G4</f>
        <v>26</v>
      </c>
      <c r="H4" s="2">
        <f>'frame fresh and panel'!H4</f>
        <v>27</v>
      </c>
      <c r="I4" s="2">
        <f>'frame fresh and panel'!I4</f>
        <v>13</v>
      </c>
      <c r="J4" s="2">
        <f>'frame fresh and panel'!J4</f>
        <v>11</v>
      </c>
      <c r="K4" s="2">
        <f>'frame fresh and panel'!K4</f>
        <v>4</v>
      </c>
      <c r="L4" s="2">
        <f>'frame fresh and panel'!L4</f>
        <v>90</v>
      </c>
      <c r="M4" s="2">
        <f>'frame fresh and panel'!M4</f>
        <v>6</v>
      </c>
      <c r="N4" s="2">
        <f>'frame fresh and panel'!N4</f>
        <v>3</v>
      </c>
      <c r="O4" s="2">
        <f>'frame fresh and panel'!O4</f>
        <v>25</v>
      </c>
      <c r="P4" s="2">
        <f>'frame fresh and panel'!P4</f>
        <v>9</v>
      </c>
      <c r="Q4" s="2">
        <f>'frame fresh and panel'!Q4</f>
        <v>6</v>
      </c>
      <c r="R4" s="2">
        <f>'frame fresh and panel'!R4</f>
        <v>1</v>
      </c>
      <c r="S4" s="2">
        <f>'frame fresh and panel'!S4</f>
        <v>42</v>
      </c>
      <c r="T4" s="8"/>
    </row>
    <row r="5" spans="1:20">
      <c r="A5" s="4" t="str">
        <f>'frame fresh and panel'!A5</f>
        <v>Andhra Pradesh</v>
      </c>
      <c r="B5" s="2" t="str">
        <f>LEFT('frame fresh and panel'!B5,FIND(")",'frame fresh and panel'!B5))</f>
        <v>Very large (200+)</v>
      </c>
      <c r="C5" s="2">
        <f>'frame fresh and panel'!C5</f>
        <v>171</v>
      </c>
      <c r="D5" s="2">
        <f>'frame fresh and panel'!D5</f>
        <v>97</v>
      </c>
      <c r="E5" s="2">
        <f>'frame fresh and panel'!E5</f>
        <v>16</v>
      </c>
      <c r="F5" s="2">
        <f>'frame fresh and panel'!F5</f>
        <v>25</v>
      </c>
      <c r="G5" s="2">
        <f>'frame fresh and panel'!G5</f>
        <v>50</v>
      </c>
      <c r="H5" s="2">
        <f>'frame fresh and panel'!H5</f>
        <v>45</v>
      </c>
      <c r="I5" s="2">
        <f>'frame fresh and panel'!I5</f>
        <v>10</v>
      </c>
      <c r="J5" s="2">
        <f>'frame fresh and panel'!J5</f>
        <v>30</v>
      </c>
      <c r="K5" s="2">
        <f>'frame fresh and panel'!K5</f>
        <v>12</v>
      </c>
      <c r="L5" s="2">
        <f>'frame fresh and panel'!L5</f>
        <v>186</v>
      </c>
      <c r="M5" s="2">
        <f>'frame fresh and panel'!M5</f>
        <v>2</v>
      </c>
      <c r="N5" s="2">
        <f>'frame fresh and panel'!N5</f>
        <v>7</v>
      </c>
      <c r="O5" s="2">
        <f>'frame fresh and panel'!O5</f>
        <v>30</v>
      </c>
      <c r="P5" s="2">
        <f>'frame fresh and panel'!P5</f>
        <v>7</v>
      </c>
      <c r="Q5" s="2">
        <f>'frame fresh and panel'!Q5</f>
        <v>3</v>
      </c>
      <c r="R5" s="2">
        <f>'frame fresh and panel'!R5</f>
        <v>1</v>
      </c>
      <c r="S5" s="2">
        <f>'frame fresh and panel'!S5</f>
        <v>66</v>
      </c>
      <c r="T5" s="8"/>
    </row>
    <row r="6" spans="1:20">
      <c r="A6" s="4" t="str">
        <f>'frame fresh and panel'!A6</f>
        <v>Telangana</v>
      </c>
      <c r="B6" s="2" t="str">
        <f>LEFT('frame fresh and panel'!B6,FIND(")",'frame fresh and panel'!B6))</f>
        <v>Small (5-19)</v>
      </c>
      <c r="C6" s="2">
        <f>'frame fresh and panel'!C6</f>
        <v>5444</v>
      </c>
      <c r="D6" s="2">
        <f>'frame fresh and panel'!D6</f>
        <v>1568</v>
      </c>
      <c r="E6" s="2">
        <f>'frame fresh and panel'!E6</f>
        <v>3547</v>
      </c>
      <c r="F6" s="2">
        <f>'frame fresh and panel'!F6</f>
        <v>512</v>
      </c>
      <c r="G6" s="2">
        <f>'frame fresh and panel'!G6</f>
        <v>2768</v>
      </c>
      <c r="H6" s="2">
        <f>'frame fresh and panel'!H6</f>
        <v>652</v>
      </c>
      <c r="I6" s="2">
        <f>'frame fresh and panel'!I6</f>
        <v>2474</v>
      </c>
      <c r="J6" s="2">
        <f>'frame fresh and panel'!J6</f>
        <v>302</v>
      </c>
      <c r="K6" s="2">
        <f>'frame fresh and panel'!K6</f>
        <v>100</v>
      </c>
      <c r="L6" s="2">
        <f>'frame fresh and panel'!L6</f>
        <v>7675</v>
      </c>
      <c r="M6" s="2">
        <f>'frame fresh and panel'!M6</f>
        <v>3323</v>
      </c>
      <c r="N6" s="2">
        <f>'frame fresh and panel'!N6</f>
        <v>3172</v>
      </c>
      <c r="O6" s="2">
        <f>'frame fresh and panel'!O6</f>
        <v>31550</v>
      </c>
      <c r="P6" s="2">
        <f>'frame fresh and panel'!P6</f>
        <v>3794</v>
      </c>
      <c r="Q6" s="2">
        <f>'frame fresh and panel'!Q6</f>
        <v>8166</v>
      </c>
      <c r="R6" s="2">
        <f>'frame fresh and panel'!R6</f>
        <v>1004</v>
      </c>
      <c r="S6" s="2">
        <f>'frame fresh and panel'!S6</f>
        <v>10987</v>
      </c>
      <c r="T6" s="8">
        <f>SUM(C6:S9)</f>
        <v>97654</v>
      </c>
    </row>
    <row r="7" spans="1:20">
      <c r="A7" s="4" t="str">
        <f>'frame fresh and panel'!A7</f>
        <v>Telangana</v>
      </c>
      <c r="B7" s="2" t="str">
        <f>LEFT('frame fresh and panel'!B7,FIND(")",'frame fresh and panel'!B7))</f>
        <v>Medium (20-99)</v>
      </c>
      <c r="C7" s="2">
        <f>'frame fresh and panel'!C7</f>
        <v>1307</v>
      </c>
      <c r="D7" s="2">
        <f>'frame fresh and panel'!D7</f>
        <v>104</v>
      </c>
      <c r="E7" s="2">
        <f>'frame fresh and panel'!E7</f>
        <v>23</v>
      </c>
      <c r="F7" s="2">
        <f>'frame fresh and panel'!F7</f>
        <v>199</v>
      </c>
      <c r="G7" s="2">
        <f>'frame fresh and panel'!G7</f>
        <v>826</v>
      </c>
      <c r="H7" s="2">
        <f>'frame fresh and panel'!H7</f>
        <v>221</v>
      </c>
      <c r="I7" s="2">
        <f>'frame fresh and panel'!I7</f>
        <v>510</v>
      </c>
      <c r="J7" s="2">
        <f>'frame fresh and panel'!J7</f>
        <v>208</v>
      </c>
      <c r="K7" s="2">
        <f>'frame fresh and panel'!K7</f>
        <v>43</v>
      </c>
      <c r="L7" s="2">
        <f>'frame fresh and panel'!L7</f>
        <v>1485</v>
      </c>
      <c r="M7" s="2">
        <f>'frame fresh and panel'!M7</f>
        <v>382</v>
      </c>
      <c r="N7" s="2">
        <f>'frame fresh and panel'!N7</f>
        <v>166</v>
      </c>
      <c r="O7" s="2">
        <f>'frame fresh and panel'!O7</f>
        <v>667</v>
      </c>
      <c r="P7" s="2">
        <f>'frame fresh and panel'!P7</f>
        <v>199</v>
      </c>
      <c r="Q7" s="2">
        <f>'frame fresh and panel'!Q7</f>
        <v>559</v>
      </c>
      <c r="R7" s="2">
        <f>'frame fresh and panel'!R7</f>
        <v>428</v>
      </c>
      <c r="S7" s="2">
        <f>'frame fresh and panel'!S7</f>
        <v>1045</v>
      </c>
      <c r="T7" s="8"/>
    </row>
    <row r="8" spans="1:20">
      <c r="A8" s="4" t="str">
        <f>'frame fresh and panel'!A8</f>
        <v>Telangana</v>
      </c>
      <c r="B8" s="2" t="str">
        <f>LEFT('frame fresh and panel'!B8,FIND(")",'frame fresh and panel'!B8))</f>
        <v>Large (100-199)</v>
      </c>
      <c r="C8" s="2">
        <f>'frame fresh and panel'!C8</f>
        <v>51</v>
      </c>
      <c r="D8" s="2">
        <f>'frame fresh and panel'!D8</f>
        <v>12</v>
      </c>
      <c r="E8" s="2">
        <f>'frame fresh and panel'!E8</f>
        <v>2</v>
      </c>
      <c r="F8" s="2">
        <f>'frame fresh and panel'!F8</f>
        <v>16</v>
      </c>
      <c r="G8" s="2">
        <f>'frame fresh and panel'!G8</f>
        <v>21</v>
      </c>
      <c r="H8" s="2">
        <f>'frame fresh and panel'!H8</f>
        <v>19</v>
      </c>
      <c r="I8" s="2">
        <f>'frame fresh and panel'!I8</f>
        <v>21</v>
      </c>
      <c r="J8" s="2">
        <f>'frame fresh and panel'!J8</f>
        <v>26</v>
      </c>
      <c r="K8" s="2">
        <f>'frame fresh and panel'!K8</f>
        <v>4</v>
      </c>
      <c r="L8" s="2">
        <f>'frame fresh and panel'!L8</f>
        <v>149</v>
      </c>
      <c r="M8" s="2">
        <f>'frame fresh and panel'!M8</f>
        <v>296</v>
      </c>
      <c r="N8" s="2">
        <f>'frame fresh and panel'!N8</f>
        <v>20</v>
      </c>
      <c r="O8" s="2">
        <f>'frame fresh and panel'!O8</f>
        <v>59</v>
      </c>
      <c r="P8" s="2">
        <f>'frame fresh and panel'!P8</f>
        <v>31</v>
      </c>
      <c r="Q8" s="2">
        <f>'frame fresh and panel'!Q8</f>
        <v>42</v>
      </c>
      <c r="R8" s="2">
        <f>'frame fresh and panel'!R8</f>
        <v>76</v>
      </c>
      <c r="S8" s="2">
        <f>'frame fresh and panel'!S8</f>
        <v>184</v>
      </c>
      <c r="T8" s="8"/>
    </row>
    <row r="9" spans="1:20">
      <c r="A9" s="4" t="str">
        <f>'frame fresh and panel'!A9</f>
        <v>Telangana</v>
      </c>
      <c r="B9" s="2" t="str">
        <f>LEFT('frame fresh and panel'!B9,FIND(")",'frame fresh and panel'!B9))</f>
        <v>Very large (200+)</v>
      </c>
      <c r="C9" s="2">
        <f>'frame fresh and panel'!C9</f>
        <v>47</v>
      </c>
      <c r="D9" s="2">
        <f>'frame fresh and panel'!D9</f>
        <v>30</v>
      </c>
      <c r="E9" s="2">
        <f>'frame fresh and panel'!E9</f>
        <v>10</v>
      </c>
      <c r="F9" s="2">
        <f>'frame fresh and panel'!F9</f>
        <v>23</v>
      </c>
      <c r="G9" s="2">
        <f>'frame fresh and panel'!G9</f>
        <v>45</v>
      </c>
      <c r="H9" s="2">
        <f>'frame fresh and panel'!H9</f>
        <v>20</v>
      </c>
      <c r="I9" s="2">
        <f>'frame fresh and panel'!I9</f>
        <v>24</v>
      </c>
      <c r="J9" s="2">
        <f>'frame fresh and panel'!J9</f>
        <v>26</v>
      </c>
      <c r="K9" s="2">
        <f>'frame fresh and panel'!K9</f>
        <v>9</v>
      </c>
      <c r="L9" s="2">
        <f>'frame fresh and panel'!L9</f>
        <v>344</v>
      </c>
      <c r="M9" s="2">
        <f>'frame fresh and panel'!M9</f>
        <v>193</v>
      </c>
      <c r="N9" s="2">
        <f>'frame fresh and panel'!N9</f>
        <v>9</v>
      </c>
      <c r="O9" s="2">
        <f>'frame fresh and panel'!O9</f>
        <v>9</v>
      </c>
      <c r="P9" s="2">
        <f>'frame fresh and panel'!P9</f>
        <v>15</v>
      </c>
      <c r="Q9" s="2">
        <f>'frame fresh and panel'!Q9</f>
        <v>11</v>
      </c>
      <c r="R9" s="2">
        <f>'frame fresh and panel'!R9</f>
        <v>257</v>
      </c>
      <c r="S9" s="2">
        <f>'frame fresh and panel'!S9</f>
        <v>143</v>
      </c>
      <c r="T9" s="8"/>
    </row>
    <row r="10" spans="1:20">
      <c r="A10" s="4" t="str">
        <f>'frame fresh and panel'!A10</f>
        <v>Arunachal Pradesh, Nagaland, Manipur, Tripura, and Meghalaya</v>
      </c>
      <c r="B10" s="2" t="str">
        <f>LEFT('frame fresh and panel'!B10,FIND(")",'frame fresh and panel'!B10))</f>
        <v>Small (5-19)</v>
      </c>
      <c r="C10" s="2">
        <f>'frame fresh and panel'!C10</f>
        <v>713</v>
      </c>
      <c r="D10" s="2">
        <f>'frame fresh and panel'!D10</f>
        <v>315</v>
      </c>
      <c r="E10" s="2">
        <f>'frame fresh and panel'!E10</f>
        <v>299</v>
      </c>
      <c r="F10" s="2">
        <f>'frame fresh and panel'!F10</f>
        <v>28</v>
      </c>
      <c r="G10" s="2">
        <f>'frame fresh and panel'!G10</f>
        <v>445</v>
      </c>
      <c r="H10" s="2">
        <f>'frame fresh and panel'!H10</f>
        <v>127</v>
      </c>
      <c r="I10" s="2">
        <f>'frame fresh and panel'!I10</f>
        <v>297</v>
      </c>
      <c r="J10" s="2">
        <f>'frame fresh and panel'!J10</f>
        <v>12</v>
      </c>
      <c r="K10" s="2">
        <f>'frame fresh and panel'!K10</f>
        <v>15</v>
      </c>
      <c r="L10" s="2">
        <f>'frame fresh and panel'!L10</f>
        <v>2319</v>
      </c>
      <c r="M10" s="2">
        <f>'frame fresh and panel'!M10</f>
        <v>2069</v>
      </c>
      <c r="N10" s="2">
        <f>'frame fresh and panel'!N10</f>
        <v>999</v>
      </c>
      <c r="O10" s="2">
        <f>'frame fresh and panel'!O10</f>
        <v>3141</v>
      </c>
      <c r="P10" s="2">
        <f>'frame fresh and panel'!P10</f>
        <v>663</v>
      </c>
      <c r="Q10" s="2">
        <f>'frame fresh and panel'!Q10</f>
        <v>2148</v>
      </c>
      <c r="R10" s="2">
        <f>'frame fresh and panel'!R10</f>
        <v>37</v>
      </c>
      <c r="S10" s="2">
        <f>'frame fresh and panel'!S10</f>
        <v>2660</v>
      </c>
      <c r="T10" s="8">
        <f>SUM(C10:S13)</f>
        <v>17232</v>
      </c>
    </row>
    <row r="11" spans="1:20">
      <c r="A11" s="4" t="str">
        <f>'frame fresh and panel'!A11</f>
        <v>Arunachal Pradesh, Nagaland, Manipur, Tripura, and Meghalaya</v>
      </c>
      <c r="B11" s="2" t="str">
        <f>LEFT('frame fresh and panel'!B11,FIND(")",'frame fresh and panel'!B11))</f>
        <v>Medium (20-99)</v>
      </c>
      <c r="C11" s="2">
        <f>'frame fresh and panel'!C11</f>
        <v>67</v>
      </c>
      <c r="D11" s="2">
        <f>'frame fresh and panel'!D11</f>
        <v>2</v>
      </c>
      <c r="E11" s="2">
        <f>'frame fresh and panel'!E11</f>
        <v>0</v>
      </c>
      <c r="F11" s="2">
        <f>'frame fresh and panel'!F11</f>
        <v>4</v>
      </c>
      <c r="G11" s="2">
        <f>'frame fresh and panel'!G11</f>
        <v>239</v>
      </c>
      <c r="H11" s="2">
        <f>'frame fresh and panel'!H11</f>
        <v>19</v>
      </c>
      <c r="I11" s="2">
        <f>'frame fresh and panel'!I11</f>
        <v>11</v>
      </c>
      <c r="J11" s="2">
        <f>'frame fresh and panel'!J11</f>
        <v>1</v>
      </c>
      <c r="K11" s="2">
        <f>'frame fresh and panel'!K11</f>
        <v>0</v>
      </c>
      <c r="L11" s="2">
        <f>'frame fresh and panel'!L11</f>
        <v>128</v>
      </c>
      <c r="M11" s="2">
        <f>'frame fresh and panel'!M11</f>
        <v>26</v>
      </c>
      <c r="N11" s="2">
        <f>'frame fresh and panel'!N11</f>
        <v>31</v>
      </c>
      <c r="O11" s="2">
        <f>'frame fresh and panel'!O11</f>
        <v>40</v>
      </c>
      <c r="P11" s="2">
        <f>'frame fresh and panel'!P11</f>
        <v>38</v>
      </c>
      <c r="Q11" s="2">
        <f>'frame fresh and panel'!Q11</f>
        <v>19</v>
      </c>
      <c r="R11" s="2">
        <f>'frame fresh and panel'!R11</f>
        <v>1</v>
      </c>
      <c r="S11" s="2">
        <f>'frame fresh and panel'!S11</f>
        <v>109</v>
      </c>
      <c r="T11" s="8"/>
    </row>
    <row r="12" spans="1:20">
      <c r="A12" s="4" t="str">
        <f>'frame fresh and panel'!A12</f>
        <v>Arunachal Pradesh, Nagaland, Manipur, Tripura, and Meghalaya</v>
      </c>
      <c r="B12" s="2" t="str">
        <f>LEFT('frame fresh and panel'!B12,FIND(")",'frame fresh and panel'!B12))</f>
        <v>Large (100-199)</v>
      </c>
      <c r="C12" s="2">
        <f>'frame fresh and panel'!C12</f>
        <v>4</v>
      </c>
      <c r="D12" s="2">
        <f>'frame fresh and panel'!D12</f>
        <v>3</v>
      </c>
      <c r="E12" s="2">
        <f>'frame fresh and panel'!E12</f>
        <v>0</v>
      </c>
      <c r="F12" s="2">
        <f>'frame fresh and panel'!F12</f>
        <v>1</v>
      </c>
      <c r="G12" s="2">
        <f>'frame fresh and panel'!G12</f>
        <v>127</v>
      </c>
      <c r="H12" s="2">
        <f>'frame fresh and panel'!H12</f>
        <v>9</v>
      </c>
      <c r="I12" s="2">
        <f>'frame fresh and panel'!I12</f>
        <v>0</v>
      </c>
      <c r="J12" s="2">
        <f>'frame fresh and panel'!J12</f>
        <v>0</v>
      </c>
      <c r="K12" s="2">
        <f>'frame fresh and panel'!K12</f>
        <v>1</v>
      </c>
      <c r="L12" s="2">
        <f>'frame fresh and panel'!L12</f>
        <v>10</v>
      </c>
      <c r="M12" s="2">
        <f>'frame fresh and panel'!M12</f>
        <v>0</v>
      </c>
      <c r="N12" s="2">
        <f>'frame fresh and panel'!N12</f>
        <v>1</v>
      </c>
      <c r="O12" s="2">
        <f>'frame fresh and panel'!O12</f>
        <v>0</v>
      </c>
      <c r="P12" s="2">
        <f>'frame fresh and panel'!P12</f>
        <v>2</v>
      </c>
      <c r="Q12" s="2">
        <f>'frame fresh and panel'!Q12</f>
        <v>0</v>
      </c>
      <c r="R12" s="2">
        <f>'frame fresh and panel'!R12</f>
        <v>0</v>
      </c>
      <c r="S12" s="2">
        <f>'frame fresh and panel'!S12</f>
        <v>4</v>
      </c>
      <c r="T12" s="8"/>
    </row>
    <row r="13" spans="1:20">
      <c r="A13" s="4" t="str">
        <f>'frame fresh and panel'!A13</f>
        <v>Arunachal Pradesh, Nagaland, Manipur, Tripura, and Meghalaya</v>
      </c>
      <c r="B13" s="2" t="str">
        <f>LEFT('frame fresh and panel'!B13,FIND(")",'frame fresh and panel'!B13))</f>
        <v>Very large (200+)</v>
      </c>
      <c r="C13" s="2">
        <f>'frame fresh and panel'!C13</f>
        <v>7</v>
      </c>
      <c r="D13" s="2">
        <f>'frame fresh and panel'!D13</f>
        <v>0</v>
      </c>
      <c r="E13" s="2">
        <f>'frame fresh and panel'!E13</f>
        <v>0</v>
      </c>
      <c r="F13" s="2">
        <f>'frame fresh and panel'!F13</f>
        <v>0</v>
      </c>
      <c r="G13" s="2">
        <f>'frame fresh and panel'!G13</f>
        <v>23</v>
      </c>
      <c r="H13" s="2">
        <f>'frame fresh and panel'!H13</f>
        <v>6</v>
      </c>
      <c r="I13" s="2">
        <f>'frame fresh and panel'!I13</f>
        <v>1</v>
      </c>
      <c r="J13" s="2">
        <f>'frame fresh and panel'!J13</f>
        <v>0</v>
      </c>
      <c r="K13" s="2">
        <f>'frame fresh and panel'!K13</f>
        <v>0</v>
      </c>
      <c r="L13" s="2">
        <f>'frame fresh and panel'!L13</f>
        <v>4</v>
      </c>
      <c r="M13" s="2">
        <f>'frame fresh and panel'!M13</f>
        <v>1</v>
      </c>
      <c r="N13" s="2">
        <f>'frame fresh and panel'!N13</f>
        <v>1</v>
      </c>
      <c r="O13" s="2">
        <f>'frame fresh and panel'!O13</f>
        <v>0</v>
      </c>
      <c r="P13" s="2">
        <f>'frame fresh and panel'!P13</f>
        <v>1</v>
      </c>
      <c r="Q13" s="2">
        <f>'frame fresh and panel'!Q13</f>
        <v>0</v>
      </c>
      <c r="R13" s="2">
        <f>'frame fresh and panel'!R13</f>
        <v>0</v>
      </c>
      <c r="S13" s="2">
        <f>'frame fresh and panel'!S13</f>
        <v>4</v>
      </c>
      <c r="T13" s="8"/>
    </row>
    <row r="14" spans="1:20">
      <c r="A14" s="4" t="str">
        <f>'frame fresh and panel'!A14</f>
        <v xml:space="preserve">Assam </v>
      </c>
      <c r="B14" s="2" t="str">
        <f>LEFT('frame fresh and panel'!B14,FIND(")",'frame fresh and panel'!B14))</f>
        <v>Small (5-19)</v>
      </c>
      <c r="C14" s="2">
        <f>'frame fresh and panel'!C14</f>
        <v>3082</v>
      </c>
      <c r="D14" s="2">
        <f>'frame fresh and panel'!D14</f>
        <v>1565</v>
      </c>
      <c r="E14" s="2">
        <f>'frame fresh and panel'!E14</f>
        <v>858</v>
      </c>
      <c r="F14" s="2">
        <f>'frame fresh and panel'!F14</f>
        <v>352</v>
      </c>
      <c r="G14" s="2">
        <f>'frame fresh and panel'!G14</f>
        <v>1322</v>
      </c>
      <c r="H14" s="2">
        <f>'frame fresh and panel'!H14</f>
        <v>175</v>
      </c>
      <c r="I14" s="2">
        <f>'frame fresh and panel'!I14</f>
        <v>1332</v>
      </c>
      <c r="J14" s="2">
        <f>'frame fresh and panel'!J14</f>
        <v>10</v>
      </c>
      <c r="K14" s="2">
        <f>'frame fresh and panel'!K14</f>
        <v>70</v>
      </c>
      <c r="L14" s="2">
        <f>'frame fresh and panel'!L14</f>
        <v>4380</v>
      </c>
      <c r="M14" s="2">
        <f>'frame fresh and panel'!M14</f>
        <v>2884</v>
      </c>
      <c r="N14" s="2">
        <f>'frame fresh and panel'!N14</f>
        <v>3247</v>
      </c>
      <c r="O14" s="2">
        <f>'frame fresh and panel'!O14</f>
        <v>7072</v>
      </c>
      <c r="P14" s="2">
        <f>'frame fresh and panel'!P14</f>
        <v>1085</v>
      </c>
      <c r="Q14" s="2">
        <f>'frame fresh and panel'!Q14</f>
        <v>5705</v>
      </c>
      <c r="R14" s="2">
        <f>'frame fresh and panel'!R14</f>
        <v>58</v>
      </c>
      <c r="S14" s="2">
        <f>'frame fresh and panel'!S14</f>
        <v>8008</v>
      </c>
      <c r="T14" s="8">
        <f>SUM(C14:S17)</f>
        <v>44617</v>
      </c>
    </row>
    <row r="15" spans="1:20">
      <c r="A15" s="4" t="str">
        <f>'frame fresh and panel'!A15</f>
        <v xml:space="preserve">Assam </v>
      </c>
      <c r="B15" s="2" t="str">
        <f>LEFT('frame fresh and panel'!B15,FIND(")",'frame fresh and panel'!B15))</f>
        <v>Medium (20-99)</v>
      </c>
      <c r="C15" s="2">
        <f>'frame fresh and panel'!C15</f>
        <v>568</v>
      </c>
      <c r="D15" s="2">
        <f>'frame fresh and panel'!D15</f>
        <v>20</v>
      </c>
      <c r="E15" s="2">
        <f>'frame fresh and panel'!E15</f>
        <v>2</v>
      </c>
      <c r="F15" s="2">
        <f>'frame fresh and panel'!F15</f>
        <v>54</v>
      </c>
      <c r="G15" s="2">
        <f>'frame fresh and panel'!G15</f>
        <v>1007</v>
      </c>
      <c r="H15" s="2">
        <f>'frame fresh and panel'!H15</f>
        <v>63</v>
      </c>
      <c r="I15" s="2">
        <f>'frame fresh and panel'!I15</f>
        <v>39</v>
      </c>
      <c r="J15" s="2">
        <f>'frame fresh and panel'!J15</f>
        <v>15</v>
      </c>
      <c r="K15" s="2">
        <f>'frame fresh and panel'!K15</f>
        <v>7</v>
      </c>
      <c r="L15" s="2">
        <f>'frame fresh and panel'!L15</f>
        <v>376</v>
      </c>
      <c r="M15" s="2">
        <f>'frame fresh and panel'!M15</f>
        <v>10</v>
      </c>
      <c r="N15" s="2">
        <f>'frame fresh and panel'!N15</f>
        <v>58</v>
      </c>
      <c r="O15" s="2">
        <f>'frame fresh and panel'!O15</f>
        <v>65</v>
      </c>
      <c r="P15" s="2">
        <f>'frame fresh and panel'!P15</f>
        <v>90</v>
      </c>
      <c r="Q15" s="2">
        <f>'frame fresh and panel'!Q15</f>
        <v>22</v>
      </c>
      <c r="R15" s="2">
        <f>'frame fresh and panel'!R15</f>
        <v>3</v>
      </c>
      <c r="S15" s="2">
        <f>'frame fresh and panel'!S15</f>
        <v>253</v>
      </c>
      <c r="T15" s="8"/>
    </row>
    <row r="16" spans="1:20">
      <c r="A16" s="4" t="str">
        <f>'frame fresh and panel'!A16</f>
        <v xml:space="preserve">Assam </v>
      </c>
      <c r="B16" s="2" t="str">
        <f>LEFT('frame fresh and panel'!B16,FIND(")",'frame fresh and panel'!B16))</f>
        <v>Large (100-199)</v>
      </c>
      <c r="C16" s="2">
        <f>'frame fresh and panel'!C16</f>
        <v>202</v>
      </c>
      <c r="D16" s="2">
        <f>'frame fresh and panel'!D16</f>
        <v>4</v>
      </c>
      <c r="E16" s="2">
        <f>'frame fresh and panel'!E16</f>
        <v>0</v>
      </c>
      <c r="F16" s="2">
        <f>'frame fresh and panel'!F16</f>
        <v>16</v>
      </c>
      <c r="G16" s="2">
        <f>'frame fresh and panel'!G16</f>
        <v>267</v>
      </c>
      <c r="H16" s="2">
        <f>'frame fresh and panel'!H16</f>
        <v>3</v>
      </c>
      <c r="I16" s="2">
        <f>'frame fresh and panel'!I16</f>
        <v>3</v>
      </c>
      <c r="J16" s="2">
        <f>'frame fresh and panel'!J16</f>
        <v>2</v>
      </c>
      <c r="K16" s="2">
        <f>'frame fresh and panel'!K16</f>
        <v>0</v>
      </c>
      <c r="L16" s="2">
        <f>'frame fresh and panel'!L16</f>
        <v>48</v>
      </c>
      <c r="M16" s="2">
        <f>'frame fresh and panel'!M16</f>
        <v>1</v>
      </c>
      <c r="N16" s="2">
        <f>'frame fresh and panel'!N16</f>
        <v>0</v>
      </c>
      <c r="O16" s="2">
        <f>'frame fresh and panel'!O16</f>
        <v>1</v>
      </c>
      <c r="P16" s="2">
        <f>'frame fresh and panel'!P16</f>
        <v>2</v>
      </c>
      <c r="Q16" s="2">
        <f>'frame fresh and panel'!Q16</f>
        <v>0</v>
      </c>
      <c r="R16" s="2">
        <f>'frame fresh and panel'!R16</f>
        <v>0</v>
      </c>
      <c r="S16" s="2">
        <f>'frame fresh and panel'!S16</f>
        <v>31</v>
      </c>
      <c r="T16" s="8"/>
    </row>
    <row r="17" spans="1:20">
      <c r="A17" s="4" t="str">
        <f>'frame fresh and panel'!A17</f>
        <v xml:space="preserve">Assam </v>
      </c>
      <c r="B17" s="2" t="str">
        <f>LEFT('frame fresh and panel'!B17,FIND(")",'frame fresh and panel'!B17))</f>
        <v>Very large (200+)</v>
      </c>
      <c r="C17" s="2">
        <f>'frame fresh and panel'!C17</f>
        <v>102</v>
      </c>
      <c r="D17" s="2">
        <f>'frame fresh and panel'!D17</f>
        <v>4</v>
      </c>
      <c r="E17" s="2">
        <f>'frame fresh and panel'!E17</f>
        <v>0</v>
      </c>
      <c r="F17" s="2">
        <f>'frame fresh and panel'!F17</f>
        <v>14</v>
      </c>
      <c r="G17" s="2">
        <f>'frame fresh and panel'!G17</f>
        <v>19</v>
      </c>
      <c r="H17" s="2">
        <f>'frame fresh and panel'!H17</f>
        <v>1</v>
      </c>
      <c r="I17" s="2">
        <f>'frame fresh and panel'!I17</f>
        <v>0</v>
      </c>
      <c r="J17" s="2">
        <f>'frame fresh and panel'!J17</f>
        <v>0</v>
      </c>
      <c r="K17" s="2">
        <f>'frame fresh and panel'!K17</f>
        <v>0</v>
      </c>
      <c r="L17" s="2">
        <f>'frame fresh and panel'!L17</f>
        <v>28</v>
      </c>
      <c r="M17" s="2">
        <f>'frame fresh and panel'!M17</f>
        <v>2</v>
      </c>
      <c r="N17" s="2">
        <f>'frame fresh and panel'!N17</f>
        <v>1</v>
      </c>
      <c r="O17" s="2">
        <f>'frame fresh and panel'!O17</f>
        <v>0</v>
      </c>
      <c r="P17" s="2">
        <f>'frame fresh and panel'!P17</f>
        <v>1</v>
      </c>
      <c r="Q17" s="2">
        <f>'frame fresh and panel'!Q17</f>
        <v>0</v>
      </c>
      <c r="R17" s="2">
        <f>'frame fresh and panel'!R17</f>
        <v>0</v>
      </c>
      <c r="S17" s="2">
        <f>'frame fresh and panel'!S17</f>
        <v>8</v>
      </c>
      <c r="T17" s="8"/>
    </row>
    <row r="18" spans="1:20">
      <c r="A18" s="4" t="str">
        <f>'frame fresh and panel'!A18</f>
        <v xml:space="preserve">Bihar </v>
      </c>
      <c r="B18" s="2" t="str">
        <f>LEFT('frame fresh and panel'!B18,FIND(")",'frame fresh and panel'!B18))</f>
        <v>Small (5-19)</v>
      </c>
      <c r="C18" s="2">
        <f>'frame fresh and panel'!C18</f>
        <v>3747</v>
      </c>
      <c r="D18" s="2">
        <f>'frame fresh and panel'!D18</f>
        <v>713</v>
      </c>
      <c r="E18" s="2">
        <f>'frame fresh and panel'!E18</f>
        <v>1347</v>
      </c>
      <c r="F18" s="2">
        <f>'frame fresh and panel'!F18</f>
        <v>148</v>
      </c>
      <c r="G18" s="2">
        <f>'frame fresh and panel'!G18</f>
        <v>609</v>
      </c>
      <c r="H18" s="2">
        <f>'frame fresh and panel'!H18</f>
        <v>388</v>
      </c>
      <c r="I18" s="2">
        <f>'frame fresh and panel'!I18</f>
        <v>535</v>
      </c>
      <c r="J18" s="2">
        <f>'frame fresh and panel'!J18</f>
        <v>67</v>
      </c>
      <c r="K18" s="2">
        <f>'frame fresh and panel'!K18</f>
        <v>155</v>
      </c>
      <c r="L18" s="2">
        <f>'frame fresh and panel'!L18</f>
        <v>4149</v>
      </c>
      <c r="M18" s="2">
        <f>'frame fresh and panel'!M18</f>
        <v>376</v>
      </c>
      <c r="N18" s="2">
        <f>'frame fresh and panel'!N18</f>
        <v>1709</v>
      </c>
      <c r="O18" s="2">
        <f>'frame fresh and panel'!O18</f>
        <v>10864</v>
      </c>
      <c r="P18" s="2">
        <f>'frame fresh and panel'!P18</f>
        <v>853</v>
      </c>
      <c r="Q18" s="2">
        <f>'frame fresh and panel'!Q18</f>
        <v>3803</v>
      </c>
      <c r="R18" s="2">
        <f>'frame fresh and panel'!R18</f>
        <v>16</v>
      </c>
      <c r="S18" s="2">
        <f>'frame fresh and panel'!S18</f>
        <v>4294</v>
      </c>
      <c r="T18" s="8">
        <f>SUM(C18:S21)</f>
        <v>35702</v>
      </c>
    </row>
    <row r="19" spans="1:20">
      <c r="A19" s="4" t="str">
        <f>'frame fresh and panel'!A19</f>
        <v xml:space="preserve">Bihar </v>
      </c>
      <c r="B19" s="2" t="str">
        <f>LEFT('frame fresh and panel'!B19,FIND(")",'frame fresh and panel'!B19))</f>
        <v>Medium (20-99)</v>
      </c>
      <c r="C19" s="2">
        <f>'frame fresh and panel'!C19</f>
        <v>260</v>
      </c>
      <c r="D19" s="2">
        <f>'frame fresh and panel'!D19</f>
        <v>3</v>
      </c>
      <c r="E19" s="2">
        <f>'frame fresh and panel'!E19</f>
        <v>4</v>
      </c>
      <c r="F19" s="2">
        <f>'frame fresh and panel'!F19</f>
        <v>20</v>
      </c>
      <c r="G19" s="2">
        <f>'frame fresh and panel'!G19</f>
        <v>560</v>
      </c>
      <c r="H19" s="2">
        <f>'frame fresh and panel'!H19</f>
        <v>68</v>
      </c>
      <c r="I19" s="2">
        <f>'frame fresh and panel'!I19</f>
        <v>26</v>
      </c>
      <c r="J19" s="2">
        <f>'frame fresh and panel'!J19</f>
        <v>10</v>
      </c>
      <c r="K19" s="2">
        <f>'frame fresh and panel'!K19</f>
        <v>1</v>
      </c>
      <c r="L19" s="2">
        <f>'frame fresh and panel'!L19</f>
        <v>196</v>
      </c>
      <c r="M19" s="2">
        <f>'frame fresh and panel'!M19</f>
        <v>14</v>
      </c>
      <c r="N19" s="2">
        <f>'frame fresh and panel'!N19</f>
        <v>9</v>
      </c>
      <c r="O19" s="2">
        <f>'frame fresh and panel'!O19</f>
        <v>51</v>
      </c>
      <c r="P19" s="2">
        <f>'frame fresh and panel'!P19</f>
        <v>26</v>
      </c>
      <c r="Q19" s="2">
        <f>'frame fresh and panel'!Q19</f>
        <v>29</v>
      </c>
      <c r="R19" s="2">
        <f>'frame fresh and panel'!R19</f>
        <v>0</v>
      </c>
      <c r="S19" s="2">
        <f>'frame fresh and panel'!S19</f>
        <v>215</v>
      </c>
      <c r="T19" s="8"/>
    </row>
    <row r="20" spans="1:20">
      <c r="A20" s="4" t="str">
        <f>'frame fresh and panel'!A20</f>
        <v xml:space="preserve">Bihar </v>
      </c>
      <c r="B20" s="2" t="str">
        <f>LEFT('frame fresh and panel'!B20,FIND(")",'frame fresh and panel'!B20))</f>
        <v>Large (100-199)</v>
      </c>
      <c r="C20" s="2">
        <f>'frame fresh and panel'!C20</f>
        <v>28</v>
      </c>
      <c r="D20" s="2">
        <f>'frame fresh and panel'!D20</f>
        <v>3</v>
      </c>
      <c r="E20" s="2">
        <f>'frame fresh and panel'!E20</f>
        <v>0</v>
      </c>
      <c r="F20" s="2">
        <f>'frame fresh and panel'!F20</f>
        <v>2</v>
      </c>
      <c r="G20" s="2">
        <f>'frame fresh and panel'!G20</f>
        <v>258</v>
      </c>
      <c r="H20" s="2">
        <f>'frame fresh and panel'!H20</f>
        <v>5</v>
      </c>
      <c r="I20" s="2">
        <f>'frame fresh and panel'!I20</f>
        <v>4</v>
      </c>
      <c r="J20" s="2">
        <f>'frame fresh and panel'!J20</f>
        <v>3</v>
      </c>
      <c r="K20" s="2">
        <f>'frame fresh and panel'!K20</f>
        <v>0</v>
      </c>
      <c r="L20" s="2">
        <f>'frame fresh and panel'!L20</f>
        <v>28</v>
      </c>
      <c r="M20" s="2">
        <f>'frame fresh and panel'!M20</f>
        <v>1</v>
      </c>
      <c r="N20" s="2">
        <f>'frame fresh and panel'!N20</f>
        <v>0</v>
      </c>
      <c r="O20" s="2">
        <f>'frame fresh and panel'!O20</f>
        <v>0</v>
      </c>
      <c r="P20" s="2">
        <f>'frame fresh and panel'!P20</f>
        <v>6</v>
      </c>
      <c r="Q20" s="2">
        <f>'frame fresh and panel'!Q20</f>
        <v>0</v>
      </c>
      <c r="R20" s="2">
        <f>'frame fresh and panel'!R20</f>
        <v>0</v>
      </c>
      <c r="S20" s="2">
        <f>'frame fresh and panel'!S20</f>
        <v>26</v>
      </c>
      <c r="T20" s="8"/>
    </row>
    <row r="21" spans="1:20">
      <c r="A21" s="4" t="str">
        <f>'frame fresh and panel'!A21</f>
        <v xml:space="preserve">Bihar </v>
      </c>
      <c r="B21" s="2" t="str">
        <f>LEFT('frame fresh and panel'!B21,FIND(")",'frame fresh and panel'!B21))</f>
        <v>Very large (200+)</v>
      </c>
      <c r="C21" s="2">
        <f>'frame fresh and panel'!C21</f>
        <v>36</v>
      </c>
      <c r="D21" s="2">
        <f>'frame fresh and panel'!D21</f>
        <v>1</v>
      </c>
      <c r="E21" s="2">
        <f>'frame fresh and panel'!E21</f>
        <v>0</v>
      </c>
      <c r="F21" s="2">
        <f>'frame fresh and panel'!F21</f>
        <v>2</v>
      </c>
      <c r="G21" s="2">
        <f>'frame fresh and panel'!G21</f>
        <v>6</v>
      </c>
      <c r="H21" s="2">
        <f>'frame fresh and panel'!H21</f>
        <v>1</v>
      </c>
      <c r="I21" s="2">
        <f>'frame fresh and panel'!I21</f>
        <v>2</v>
      </c>
      <c r="J21" s="2">
        <f>'frame fresh and panel'!J21</f>
        <v>2</v>
      </c>
      <c r="K21" s="2">
        <f>'frame fresh and panel'!K21</f>
        <v>0</v>
      </c>
      <c r="L21" s="2">
        <f>'frame fresh and panel'!L21</f>
        <v>12</v>
      </c>
      <c r="M21" s="2">
        <f>'frame fresh and panel'!M21</f>
        <v>1</v>
      </c>
      <c r="N21" s="2">
        <f>'frame fresh and panel'!N21</f>
        <v>1</v>
      </c>
      <c r="O21" s="2">
        <f>'frame fresh and panel'!O21</f>
        <v>0</v>
      </c>
      <c r="P21" s="2">
        <f>'frame fresh and panel'!P21</f>
        <v>0</v>
      </c>
      <c r="Q21" s="2">
        <f>'frame fresh and panel'!Q21</f>
        <v>0</v>
      </c>
      <c r="R21" s="2">
        <f>'frame fresh and panel'!R21</f>
        <v>0</v>
      </c>
      <c r="S21" s="2">
        <f>'frame fresh and panel'!S21</f>
        <v>9</v>
      </c>
      <c r="T21" s="8"/>
    </row>
    <row r="22" spans="1:20">
      <c r="A22" s="4" t="str">
        <f>'frame fresh and panel'!A22</f>
        <v xml:space="preserve">Chhattisgarh </v>
      </c>
      <c r="B22" s="2" t="str">
        <f>LEFT('frame fresh and panel'!B22,FIND(")",'frame fresh and panel'!B22))</f>
        <v>Small (5-19)</v>
      </c>
      <c r="C22" s="2">
        <f>'frame fresh and panel'!C22</f>
        <v>2004</v>
      </c>
      <c r="D22" s="2">
        <f>'frame fresh and panel'!D22</f>
        <v>67</v>
      </c>
      <c r="E22" s="2">
        <f>'frame fresh and panel'!E22</f>
        <v>708</v>
      </c>
      <c r="F22" s="2">
        <f>'frame fresh and panel'!F22</f>
        <v>167</v>
      </c>
      <c r="G22" s="2">
        <f>'frame fresh and panel'!G22</f>
        <v>960</v>
      </c>
      <c r="H22" s="2">
        <f>'frame fresh and panel'!H22</f>
        <v>386</v>
      </c>
      <c r="I22" s="2">
        <f>'frame fresh and panel'!I22</f>
        <v>738</v>
      </c>
      <c r="J22" s="2">
        <f>'frame fresh and panel'!J22</f>
        <v>103</v>
      </c>
      <c r="K22" s="2">
        <f>'frame fresh and panel'!K22</f>
        <v>37</v>
      </c>
      <c r="L22" s="2">
        <f>'frame fresh and panel'!L22</f>
        <v>2415</v>
      </c>
      <c r="M22" s="2">
        <f>'frame fresh and panel'!M22</f>
        <v>638</v>
      </c>
      <c r="N22" s="2">
        <f>'frame fresh and panel'!N22</f>
        <v>1038</v>
      </c>
      <c r="O22" s="2">
        <f>'frame fresh and panel'!O22</f>
        <v>6031</v>
      </c>
      <c r="P22" s="2">
        <f>'frame fresh and panel'!P22</f>
        <v>521</v>
      </c>
      <c r="Q22" s="2">
        <f>'frame fresh and panel'!Q22</f>
        <v>2667</v>
      </c>
      <c r="R22" s="2">
        <f>'frame fresh and panel'!R22</f>
        <v>32</v>
      </c>
      <c r="S22" s="2">
        <f>'frame fresh and panel'!S22</f>
        <v>3695</v>
      </c>
      <c r="T22" s="8">
        <f>SUM(C22:S25)</f>
        <v>24847</v>
      </c>
    </row>
    <row r="23" spans="1:20">
      <c r="A23" s="4" t="str">
        <f>'frame fresh and panel'!A23</f>
        <v xml:space="preserve">Chhattisgarh </v>
      </c>
      <c r="B23" s="2" t="str">
        <f>LEFT('frame fresh and panel'!B23,FIND(")",'frame fresh and panel'!B23))</f>
        <v>Medium (20-99)</v>
      </c>
      <c r="C23" s="2">
        <f>'frame fresh and panel'!C23</f>
        <v>813</v>
      </c>
      <c r="D23" s="2">
        <f>'frame fresh and panel'!D23</f>
        <v>4</v>
      </c>
      <c r="E23" s="2">
        <f>'frame fresh and panel'!E23</f>
        <v>2</v>
      </c>
      <c r="F23" s="2">
        <f>'frame fresh and panel'!F23</f>
        <v>51</v>
      </c>
      <c r="G23" s="2">
        <f>'frame fresh and panel'!G23</f>
        <v>151</v>
      </c>
      <c r="H23" s="2">
        <f>'frame fresh and panel'!H23</f>
        <v>336</v>
      </c>
      <c r="I23" s="2">
        <f>'frame fresh and panel'!I23</f>
        <v>99</v>
      </c>
      <c r="J23" s="2">
        <f>'frame fresh and panel'!J23</f>
        <v>42</v>
      </c>
      <c r="K23" s="2">
        <f>'frame fresh and panel'!K23</f>
        <v>3</v>
      </c>
      <c r="L23" s="2">
        <f>'frame fresh and panel'!L23</f>
        <v>172</v>
      </c>
      <c r="M23" s="2">
        <f>'frame fresh and panel'!M23</f>
        <v>36</v>
      </c>
      <c r="N23" s="2">
        <f>'frame fresh and panel'!N23</f>
        <v>24</v>
      </c>
      <c r="O23" s="2">
        <f>'frame fresh and panel'!O23</f>
        <v>77</v>
      </c>
      <c r="P23" s="2">
        <f>'frame fresh and panel'!P23</f>
        <v>59</v>
      </c>
      <c r="Q23" s="2">
        <f>'frame fresh and panel'!Q23</f>
        <v>63</v>
      </c>
      <c r="R23" s="2">
        <f>'frame fresh and panel'!R23</f>
        <v>0</v>
      </c>
      <c r="S23" s="2">
        <f>'frame fresh and panel'!S23</f>
        <v>269</v>
      </c>
      <c r="T23" s="8"/>
    </row>
    <row r="24" spans="1:20">
      <c r="A24" s="4" t="str">
        <f>'frame fresh and panel'!A24</f>
        <v xml:space="preserve">Chhattisgarh </v>
      </c>
      <c r="B24" s="2" t="str">
        <f>LEFT('frame fresh and panel'!B24,FIND(")",'frame fresh and panel'!B24))</f>
        <v>Large (100-199)</v>
      </c>
      <c r="C24" s="2">
        <f>'frame fresh and panel'!C24</f>
        <v>19</v>
      </c>
      <c r="D24" s="2">
        <f>'frame fresh and panel'!D24</f>
        <v>3</v>
      </c>
      <c r="E24" s="2">
        <f>'frame fresh and panel'!E24</f>
        <v>0</v>
      </c>
      <c r="F24" s="2">
        <f>'frame fresh and panel'!F24</f>
        <v>4</v>
      </c>
      <c r="G24" s="2">
        <f>'frame fresh and panel'!G24</f>
        <v>5</v>
      </c>
      <c r="H24" s="2">
        <f>'frame fresh and panel'!H24</f>
        <v>47</v>
      </c>
      <c r="I24" s="2">
        <f>'frame fresh and panel'!I24</f>
        <v>26</v>
      </c>
      <c r="J24" s="2">
        <f>'frame fresh and panel'!J24</f>
        <v>5</v>
      </c>
      <c r="K24" s="2">
        <f>'frame fresh and panel'!K24</f>
        <v>3</v>
      </c>
      <c r="L24" s="2">
        <f>'frame fresh and panel'!L24</f>
        <v>27</v>
      </c>
      <c r="M24" s="2">
        <f>'frame fresh and panel'!M24</f>
        <v>2</v>
      </c>
      <c r="N24" s="2">
        <f>'frame fresh and panel'!N24</f>
        <v>2</v>
      </c>
      <c r="O24" s="2">
        <f>'frame fresh and panel'!O24</f>
        <v>3</v>
      </c>
      <c r="P24" s="2">
        <f>'frame fresh and panel'!P24</f>
        <v>7</v>
      </c>
      <c r="Q24" s="2">
        <f>'frame fresh and panel'!Q24</f>
        <v>4</v>
      </c>
      <c r="R24" s="2">
        <f>'frame fresh and panel'!R24</f>
        <v>2</v>
      </c>
      <c r="S24" s="2">
        <f>'frame fresh and panel'!S24</f>
        <v>25</v>
      </c>
      <c r="T24" s="8"/>
    </row>
    <row r="25" spans="1:20">
      <c r="A25" s="4" t="str">
        <f>'frame fresh and panel'!A25</f>
        <v xml:space="preserve">Chhattisgarh </v>
      </c>
      <c r="B25" s="2" t="str">
        <f>LEFT('frame fresh and panel'!B25,FIND(")",'frame fresh and panel'!B25))</f>
        <v>Very large (200+)</v>
      </c>
      <c r="C25" s="2">
        <f>'frame fresh and panel'!C25</f>
        <v>11</v>
      </c>
      <c r="D25" s="2">
        <f>'frame fresh and panel'!D25</f>
        <v>5</v>
      </c>
      <c r="E25" s="2">
        <f>'frame fresh and panel'!E25</f>
        <v>1</v>
      </c>
      <c r="F25" s="2">
        <f>'frame fresh and panel'!F25</f>
        <v>3</v>
      </c>
      <c r="G25" s="2">
        <f>'frame fresh and panel'!G25</f>
        <v>19</v>
      </c>
      <c r="H25" s="2">
        <f>'frame fresh and panel'!H25</f>
        <v>147</v>
      </c>
      <c r="I25" s="2">
        <f>'frame fresh and panel'!I25</f>
        <v>21</v>
      </c>
      <c r="J25" s="2">
        <f>'frame fresh and panel'!J25</f>
        <v>5</v>
      </c>
      <c r="K25" s="2">
        <f>'frame fresh and panel'!K25</f>
        <v>1</v>
      </c>
      <c r="L25" s="2">
        <f>'frame fresh and panel'!L25</f>
        <v>30</v>
      </c>
      <c r="M25" s="2">
        <f>'frame fresh and panel'!M25</f>
        <v>2</v>
      </c>
      <c r="N25" s="2">
        <f>'frame fresh and panel'!N25</f>
        <v>0</v>
      </c>
      <c r="O25" s="2">
        <f>'frame fresh and panel'!O25</f>
        <v>0</v>
      </c>
      <c r="P25" s="2">
        <f>'frame fresh and panel'!P25</f>
        <v>0</v>
      </c>
      <c r="Q25" s="2">
        <f>'frame fresh and panel'!Q25</f>
        <v>0</v>
      </c>
      <c r="R25" s="2">
        <f>'frame fresh and panel'!R25</f>
        <v>0</v>
      </c>
      <c r="S25" s="2">
        <f>'frame fresh and panel'!S25</f>
        <v>10</v>
      </c>
      <c r="T25" s="8"/>
    </row>
    <row r="26" spans="1:20">
      <c r="A26" s="4" t="str">
        <f>'frame fresh and panel'!A26</f>
        <v xml:space="preserve">Delhi </v>
      </c>
      <c r="B26" s="2" t="str">
        <f>LEFT('frame fresh and panel'!B26,FIND(")",'frame fresh and panel'!B26))</f>
        <v>Small (5-19)</v>
      </c>
      <c r="C26" s="2">
        <f>'frame fresh and panel'!C26</f>
        <v>1422</v>
      </c>
      <c r="D26" s="2">
        <f>'frame fresh and panel'!D26</f>
        <v>1830</v>
      </c>
      <c r="E26" s="2">
        <f>'frame fresh and panel'!E26</f>
        <v>9998</v>
      </c>
      <c r="F26" s="2">
        <f>'frame fresh and panel'!F26</f>
        <v>346</v>
      </c>
      <c r="G26" s="2">
        <f>'frame fresh and panel'!G26</f>
        <v>383</v>
      </c>
      <c r="H26" s="2">
        <f>'frame fresh and panel'!H26</f>
        <v>795</v>
      </c>
      <c r="I26" s="2">
        <f>'frame fresh and panel'!I26</f>
        <v>4302</v>
      </c>
      <c r="J26" s="2">
        <f>'frame fresh and panel'!J26</f>
        <v>219</v>
      </c>
      <c r="K26" s="2">
        <f>'frame fresh and panel'!K26</f>
        <v>690</v>
      </c>
      <c r="L26" s="2">
        <f>'frame fresh and panel'!L26</f>
        <v>16274</v>
      </c>
      <c r="M26" s="2">
        <f>'frame fresh and panel'!M26</f>
        <v>703</v>
      </c>
      <c r="N26" s="2">
        <f>'frame fresh and panel'!N26</f>
        <v>5083</v>
      </c>
      <c r="O26" s="2">
        <f>'frame fresh and panel'!O26</f>
        <v>17464</v>
      </c>
      <c r="P26" s="2">
        <f>'frame fresh and panel'!P26</f>
        <v>1739</v>
      </c>
      <c r="Q26" s="2">
        <f>'frame fresh and panel'!Q26</f>
        <v>5022</v>
      </c>
      <c r="R26" s="2">
        <f>'frame fresh and panel'!R26</f>
        <v>258</v>
      </c>
      <c r="S26" s="2">
        <f>'frame fresh and panel'!S26</f>
        <v>13176</v>
      </c>
      <c r="T26" s="8">
        <f>SUM(C26:S29)</f>
        <v>84183</v>
      </c>
    </row>
    <row r="27" spans="1:20">
      <c r="A27" s="4" t="str">
        <f>'frame fresh and panel'!A27</f>
        <v xml:space="preserve">Delhi </v>
      </c>
      <c r="B27" s="2" t="str">
        <f>LEFT('frame fresh and panel'!B27,FIND(")",'frame fresh and panel'!B27))</f>
        <v>Medium (20-99)</v>
      </c>
      <c r="C27" s="2">
        <f>'frame fresh and panel'!C27</f>
        <v>80</v>
      </c>
      <c r="D27" s="2">
        <f>'frame fresh and panel'!D27</f>
        <v>61</v>
      </c>
      <c r="E27" s="2">
        <f>'frame fresh and panel'!E27</f>
        <v>195</v>
      </c>
      <c r="F27" s="2">
        <f>'frame fresh and panel'!F27</f>
        <v>40</v>
      </c>
      <c r="G27" s="2">
        <f>'frame fresh and panel'!G27</f>
        <v>17</v>
      </c>
      <c r="H27" s="2">
        <f>'frame fresh and panel'!H27</f>
        <v>37</v>
      </c>
      <c r="I27" s="2">
        <f>'frame fresh and panel'!I27</f>
        <v>135</v>
      </c>
      <c r="J27" s="2">
        <f>'frame fresh and panel'!J27</f>
        <v>84</v>
      </c>
      <c r="K27" s="2">
        <f>'frame fresh and panel'!K27</f>
        <v>67</v>
      </c>
      <c r="L27" s="2">
        <f>'frame fresh and panel'!L27</f>
        <v>628</v>
      </c>
      <c r="M27" s="2">
        <f>'frame fresh and panel'!M27</f>
        <v>60</v>
      </c>
      <c r="N27" s="2">
        <f>'frame fresh and panel'!N27</f>
        <v>311</v>
      </c>
      <c r="O27" s="2">
        <f>'frame fresh and panel'!O27</f>
        <v>360</v>
      </c>
      <c r="P27" s="2">
        <f>'frame fresh and panel'!P27</f>
        <v>143</v>
      </c>
      <c r="Q27" s="2">
        <f>'frame fresh and panel'!Q27</f>
        <v>234</v>
      </c>
      <c r="R27" s="2">
        <f>'frame fresh and panel'!R27</f>
        <v>83</v>
      </c>
      <c r="S27" s="2">
        <f>'frame fresh and panel'!S27</f>
        <v>1120</v>
      </c>
      <c r="T27" s="8"/>
    </row>
    <row r="28" spans="1:20">
      <c r="A28" s="4" t="str">
        <f>'frame fresh and panel'!A28</f>
        <v xml:space="preserve">Delhi </v>
      </c>
      <c r="B28" s="2" t="str">
        <f>LEFT('frame fresh and panel'!B28,FIND(")",'frame fresh and panel'!B28))</f>
        <v>Large (100-199)</v>
      </c>
      <c r="C28" s="2">
        <f>'frame fresh and panel'!C28</f>
        <v>13</v>
      </c>
      <c r="D28" s="2">
        <f>'frame fresh and panel'!D28</f>
        <v>8</v>
      </c>
      <c r="E28" s="2">
        <f>'frame fresh and panel'!E28</f>
        <v>59</v>
      </c>
      <c r="F28" s="2">
        <f>'frame fresh and panel'!F28</f>
        <v>4</v>
      </c>
      <c r="G28" s="2">
        <f>'frame fresh and panel'!G28</f>
        <v>3</v>
      </c>
      <c r="H28" s="2">
        <f>'frame fresh and panel'!H28</f>
        <v>1</v>
      </c>
      <c r="I28" s="2">
        <f>'frame fresh and panel'!I28</f>
        <v>16</v>
      </c>
      <c r="J28" s="2">
        <f>'frame fresh and panel'!J28</f>
        <v>8</v>
      </c>
      <c r="K28" s="2">
        <f>'frame fresh and panel'!K28</f>
        <v>9</v>
      </c>
      <c r="L28" s="2">
        <f>'frame fresh and panel'!L28</f>
        <v>75</v>
      </c>
      <c r="M28" s="2">
        <f>'frame fresh and panel'!M28</f>
        <v>13</v>
      </c>
      <c r="N28" s="2">
        <f>'frame fresh and panel'!N28</f>
        <v>26</v>
      </c>
      <c r="O28" s="2">
        <f>'frame fresh and panel'!O28</f>
        <v>37</v>
      </c>
      <c r="P28" s="2">
        <f>'frame fresh and panel'!P28</f>
        <v>14</v>
      </c>
      <c r="Q28" s="2">
        <f>'frame fresh and panel'!Q28</f>
        <v>17</v>
      </c>
      <c r="R28" s="2">
        <f>'frame fresh and panel'!R28</f>
        <v>16</v>
      </c>
      <c r="S28" s="2">
        <f>'frame fresh and panel'!S28</f>
        <v>167</v>
      </c>
      <c r="T28" s="8"/>
    </row>
    <row r="29" spans="1:20">
      <c r="A29" s="4" t="str">
        <f>'frame fresh and panel'!A29</f>
        <v xml:space="preserve">Delhi </v>
      </c>
      <c r="B29" s="2" t="str">
        <f>LEFT('frame fresh and panel'!B29,FIND(")",'frame fresh and panel'!B29))</f>
        <v>Very large (200+)</v>
      </c>
      <c r="C29" s="2">
        <f>'frame fresh and panel'!C29</f>
        <v>24</v>
      </c>
      <c r="D29" s="2">
        <f>'frame fresh and panel'!D29</f>
        <v>6</v>
      </c>
      <c r="E29" s="2">
        <f>'frame fresh and panel'!E29</f>
        <v>52</v>
      </c>
      <c r="F29" s="2">
        <f>'frame fresh and panel'!F29</f>
        <v>7</v>
      </c>
      <c r="G29" s="2">
        <f>'frame fresh and panel'!G29</f>
        <v>0</v>
      </c>
      <c r="H29" s="2">
        <f>'frame fresh and panel'!H29</f>
        <v>1</v>
      </c>
      <c r="I29" s="2">
        <f>'frame fresh and panel'!I29</f>
        <v>3</v>
      </c>
      <c r="J29" s="2">
        <f>'frame fresh and panel'!J29</f>
        <v>8</v>
      </c>
      <c r="K29" s="2">
        <f>'frame fresh and panel'!K29</f>
        <v>9</v>
      </c>
      <c r="L29" s="2">
        <f>'frame fresh and panel'!L29</f>
        <v>31</v>
      </c>
      <c r="M29" s="2">
        <f>'frame fresh and panel'!M29</f>
        <v>3</v>
      </c>
      <c r="N29" s="2">
        <f>'frame fresh and panel'!N29</f>
        <v>28</v>
      </c>
      <c r="O29" s="2">
        <f>'frame fresh and panel'!O29</f>
        <v>23</v>
      </c>
      <c r="P29" s="2">
        <f>'frame fresh and panel'!P29</f>
        <v>12</v>
      </c>
      <c r="Q29" s="2">
        <f>'frame fresh and panel'!Q29</f>
        <v>8</v>
      </c>
      <c r="R29" s="2">
        <f>'frame fresh and panel'!R29</f>
        <v>9</v>
      </c>
      <c r="S29" s="2">
        <f>'frame fresh and panel'!S29</f>
        <v>114</v>
      </c>
      <c r="T29" s="8"/>
    </row>
    <row r="30" spans="1:20">
      <c r="A30" s="4" t="str">
        <f>'frame fresh and panel'!A30</f>
        <v xml:space="preserve">Goa </v>
      </c>
      <c r="B30" s="2" t="str">
        <f>LEFT('frame fresh and panel'!B30,FIND(")",'frame fresh and panel'!B30))</f>
        <v>Small (5-19)</v>
      </c>
      <c r="C30" s="2">
        <f>'frame fresh and panel'!C30</f>
        <v>268</v>
      </c>
      <c r="D30" s="2">
        <f>'frame fresh and panel'!D30</f>
        <v>4</v>
      </c>
      <c r="E30" s="2">
        <f>'frame fresh and panel'!E30</f>
        <v>71</v>
      </c>
      <c r="F30" s="2">
        <f>'frame fresh and panel'!F30</f>
        <v>14</v>
      </c>
      <c r="G30" s="2">
        <f>'frame fresh and panel'!G30</f>
        <v>43</v>
      </c>
      <c r="H30" s="2">
        <f>'frame fresh and panel'!H30</f>
        <v>21</v>
      </c>
      <c r="I30" s="2">
        <f>'frame fresh and panel'!I30</f>
        <v>150</v>
      </c>
      <c r="J30" s="2">
        <f>'frame fresh and panel'!J30</f>
        <v>5</v>
      </c>
      <c r="K30" s="2">
        <f>'frame fresh and panel'!K30</f>
        <v>9</v>
      </c>
      <c r="L30" s="2">
        <f>'frame fresh and panel'!L30</f>
        <v>511</v>
      </c>
      <c r="M30" s="2">
        <f>'frame fresh and panel'!M30</f>
        <v>39</v>
      </c>
      <c r="N30" s="2">
        <f>'frame fresh and panel'!N30</f>
        <v>162</v>
      </c>
      <c r="O30" s="2">
        <f>'frame fresh and panel'!O30</f>
        <v>1594</v>
      </c>
      <c r="P30" s="2">
        <f>'frame fresh and panel'!P30</f>
        <v>296</v>
      </c>
      <c r="Q30" s="2">
        <f>'frame fresh and panel'!Q30</f>
        <v>889</v>
      </c>
      <c r="R30" s="2">
        <f>'frame fresh and panel'!R30</f>
        <v>13</v>
      </c>
      <c r="S30" s="2">
        <f>'frame fresh and panel'!S30</f>
        <v>1223</v>
      </c>
      <c r="T30" s="8">
        <f>SUM(C30:S33)</f>
        <v>6281</v>
      </c>
    </row>
    <row r="31" spans="1:20">
      <c r="A31" s="4" t="str">
        <f>'frame fresh and panel'!A31</f>
        <v xml:space="preserve">Goa </v>
      </c>
      <c r="B31" s="2" t="str">
        <f>LEFT('frame fresh and panel'!B31,FIND(")",'frame fresh and panel'!B31))</f>
        <v>Medium (20-99)</v>
      </c>
      <c r="C31" s="2">
        <f>'frame fresh and panel'!C31</f>
        <v>39</v>
      </c>
      <c r="D31" s="2">
        <f>'frame fresh and panel'!D31</f>
        <v>2</v>
      </c>
      <c r="E31" s="2">
        <f>'frame fresh and panel'!E31</f>
        <v>0</v>
      </c>
      <c r="F31" s="2">
        <f>'frame fresh and panel'!F31</f>
        <v>24</v>
      </c>
      <c r="G31" s="2">
        <f>'frame fresh and panel'!G31</f>
        <v>14</v>
      </c>
      <c r="H31" s="2">
        <f>'frame fresh and panel'!H31</f>
        <v>34</v>
      </c>
      <c r="I31" s="2">
        <f>'frame fresh and panel'!I31</f>
        <v>35</v>
      </c>
      <c r="J31" s="2">
        <f>'frame fresh and panel'!J31</f>
        <v>23</v>
      </c>
      <c r="K31" s="2">
        <f>'frame fresh and panel'!K31</f>
        <v>12</v>
      </c>
      <c r="L31" s="2">
        <f>'frame fresh and panel'!L31</f>
        <v>169</v>
      </c>
      <c r="M31" s="2">
        <f>'frame fresh and panel'!M31</f>
        <v>5</v>
      </c>
      <c r="N31" s="2">
        <f>'frame fresh and panel'!N31</f>
        <v>14</v>
      </c>
      <c r="O31" s="2">
        <f>'frame fresh and panel'!O31</f>
        <v>38</v>
      </c>
      <c r="P31" s="2">
        <f>'frame fresh and panel'!P31</f>
        <v>91</v>
      </c>
      <c r="Q31" s="2">
        <f>'frame fresh and panel'!Q31</f>
        <v>73</v>
      </c>
      <c r="R31" s="2">
        <f>'frame fresh and panel'!R31</f>
        <v>2</v>
      </c>
      <c r="S31" s="2">
        <f>'frame fresh and panel'!S31</f>
        <v>121</v>
      </c>
      <c r="T31" s="8"/>
    </row>
    <row r="32" spans="1:20">
      <c r="A32" s="4" t="str">
        <f>'frame fresh and panel'!A32</f>
        <v xml:space="preserve">Goa </v>
      </c>
      <c r="B32" s="2" t="str">
        <f>LEFT('frame fresh and panel'!B32,FIND(")",'frame fresh and panel'!B32))</f>
        <v>Large (100-199)</v>
      </c>
      <c r="C32" s="2">
        <f>'frame fresh and panel'!C32</f>
        <v>12</v>
      </c>
      <c r="D32" s="2">
        <f>'frame fresh and panel'!D32</f>
        <v>1</v>
      </c>
      <c r="E32" s="2">
        <f>'frame fresh and panel'!E32</f>
        <v>0</v>
      </c>
      <c r="F32" s="2">
        <f>'frame fresh and panel'!F32</f>
        <v>4</v>
      </c>
      <c r="G32" s="2">
        <f>'frame fresh and panel'!G32</f>
        <v>2</v>
      </c>
      <c r="H32" s="2">
        <f>'frame fresh and panel'!H32</f>
        <v>7</v>
      </c>
      <c r="I32" s="2">
        <f>'frame fresh and panel'!I32</f>
        <v>6</v>
      </c>
      <c r="J32" s="2">
        <f>'frame fresh and panel'!J32</f>
        <v>10</v>
      </c>
      <c r="K32" s="2">
        <f>'frame fresh and panel'!K32</f>
        <v>5</v>
      </c>
      <c r="L32" s="2">
        <f>'frame fresh and panel'!L32</f>
        <v>49</v>
      </c>
      <c r="M32" s="2">
        <f>'frame fresh and panel'!M32</f>
        <v>0</v>
      </c>
      <c r="N32" s="2">
        <f>'frame fresh and panel'!N32</f>
        <v>0</v>
      </c>
      <c r="O32" s="2">
        <f>'frame fresh and panel'!O32</f>
        <v>2</v>
      </c>
      <c r="P32" s="2">
        <f>'frame fresh and panel'!P32</f>
        <v>18</v>
      </c>
      <c r="Q32" s="2">
        <f>'frame fresh and panel'!Q32</f>
        <v>8</v>
      </c>
      <c r="R32" s="2">
        <f>'frame fresh and panel'!R32</f>
        <v>0</v>
      </c>
      <c r="S32" s="2">
        <f>'frame fresh and panel'!S32</f>
        <v>13</v>
      </c>
      <c r="T32" s="8"/>
    </row>
    <row r="33" spans="1:20">
      <c r="A33" s="4" t="str">
        <f>'frame fresh and panel'!A33</f>
        <v xml:space="preserve">Goa </v>
      </c>
      <c r="B33" s="2" t="str">
        <f>LEFT('frame fresh and panel'!B33,FIND(")",'frame fresh and panel'!B33))</f>
        <v>Very large (200+)</v>
      </c>
      <c r="C33" s="2">
        <f>'frame fresh and panel'!C33</f>
        <v>4</v>
      </c>
      <c r="D33" s="2">
        <f>'frame fresh and panel'!D33</f>
        <v>5</v>
      </c>
      <c r="E33" s="2">
        <f>'frame fresh and panel'!E33</f>
        <v>0</v>
      </c>
      <c r="F33" s="2">
        <f>'frame fresh and panel'!F33</f>
        <v>11</v>
      </c>
      <c r="G33" s="2">
        <f>'frame fresh and panel'!G33</f>
        <v>1</v>
      </c>
      <c r="H33" s="2">
        <f>'frame fresh and panel'!H33</f>
        <v>5</v>
      </c>
      <c r="I33" s="2">
        <f>'frame fresh and panel'!I33</f>
        <v>2</v>
      </c>
      <c r="J33" s="2">
        <f>'frame fresh and panel'!J33</f>
        <v>1</v>
      </c>
      <c r="K33" s="2">
        <f>'frame fresh and panel'!K33</f>
        <v>3</v>
      </c>
      <c r="L33" s="2">
        <f>'frame fresh and panel'!L33</f>
        <v>85</v>
      </c>
      <c r="M33" s="2">
        <f>'frame fresh and panel'!M33</f>
        <v>0</v>
      </c>
      <c r="N33" s="2">
        <f>'frame fresh and panel'!N33</f>
        <v>1</v>
      </c>
      <c r="O33" s="2">
        <f>'frame fresh and panel'!O33</f>
        <v>1</v>
      </c>
      <c r="P33" s="2">
        <f>'frame fresh and panel'!P33</f>
        <v>14</v>
      </c>
      <c r="Q33" s="2">
        <f>'frame fresh and panel'!Q33</f>
        <v>0</v>
      </c>
      <c r="R33" s="2">
        <f>'frame fresh and panel'!R33</f>
        <v>0</v>
      </c>
      <c r="S33" s="2">
        <f>'frame fresh and panel'!S33</f>
        <v>3</v>
      </c>
      <c r="T33" s="8"/>
    </row>
    <row r="34" spans="1:20">
      <c r="A34" s="4" t="str">
        <f>'frame fresh and panel'!A34</f>
        <v xml:space="preserve">Gujarat </v>
      </c>
      <c r="B34" s="2" t="str">
        <f>LEFT('frame fresh and panel'!B34,FIND(")",'frame fresh and panel'!B34))</f>
        <v>Small (5-19)</v>
      </c>
      <c r="C34" s="2">
        <f>'frame fresh and panel'!C34</f>
        <v>4466</v>
      </c>
      <c r="D34" s="2">
        <f>'frame fresh and panel'!D34</f>
        <v>26489</v>
      </c>
      <c r="E34" s="2">
        <f>'frame fresh and panel'!E34</f>
        <v>4063</v>
      </c>
      <c r="F34" s="2">
        <f>'frame fresh and panel'!F34</f>
        <v>2722</v>
      </c>
      <c r="G34" s="2">
        <f>'frame fresh and panel'!G34</f>
        <v>3577</v>
      </c>
      <c r="H34" s="2">
        <f>'frame fresh and panel'!H34</f>
        <v>4485</v>
      </c>
      <c r="I34" s="2">
        <f>'frame fresh and panel'!I34</f>
        <v>11678</v>
      </c>
      <c r="J34" s="2">
        <f>'frame fresh and panel'!J34</f>
        <v>2266</v>
      </c>
      <c r="K34" s="2">
        <f>'frame fresh and panel'!K34</f>
        <v>686</v>
      </c>
      <c r="L34" s="2">
        <f>'frame fresh and panel'!L34</f>
        <v>22812</v>
      </c>
      <c r="M34" s="2">
        <f>'frame fresh and panel'!M34</f>
        <v>3156</v>
      </c>
      <c r="N34" s="2">
        <f>'frame fresh and panel'!N34</f>
        <v>8298</v>
      </c>
      <c r="O34" s="2">
        <f>'frame fresh and panel'!O34</f>
        <v>18216</v>
      </c>
      <c r="P34" s="2">
        <f>'frame fresh and panel'!P34</f>
        <v>2820</v>
      </c>
      <c r="Q34" s="2">
        <f>'frame fresh and panel'!Q34</f>
        <v>6512</v>
      </c>
      <c r="R34" s="2">
        <f>'frame fresh and panel'!R34</f>
        <v>305</v>
      </c>
      <c r="S34" s="2">
        <f>'frame fresh and panel'!S34</f>
        <v>13501</v>
      </c>
      <c r="T34" s="8">
        <f>SUM(C34:S37)</f>
        <v>154433</v>
      </c>
    </row>
    <row r="35" spans="1:20">
      <c r="A35" s="4" t="str">
        <f>'frame fresh and panel'!A35</f>
        <v xml:space="preserve">Gujarat </v>
      </c>
      <c r="B35" s="2" t="str">
        <f>LEFT('frame fresh and panel'!B35,FIND(")",'frame fresh and panel'!B35))</f>
        <v>Medium (20-99)</v>
      </c>
      <c r="C35" s="2">
        <f>'frame fresh and panel'!C35</f>
        <v>1017</v>
      </c>
      <c r="D35" s="2">
        <f>'frame fresh and panel'!D35</f>
        <v>1755</v>
      </c>
      <c r="E35" s="2">
        <f>'frame fresh and panel'!E35</f>
        <v>285</v>
      </c>
      <c r="F35" s="2">
        <f>'frame fresh and panel'!F35</f>
        <v>1330</v>
      </c>
      <c r="G35" s="2">
        <f>'frame fresh and panel'!G35</f>
        <v>1618</v>
      </c>
      <c r="H35" s="2">
        <f>'frame fresh and panel'!H35</f>
        <v>1176</v>
      </c>
      <c r="I35" s="2">
        <f>'frame fresh and panel'!I35</f>
        <v>1258</v>
      </c>
      <c r="J35" s="2">
        <f>'frame fresh and panel'!J35</f>
        <v>1233</v>
      </c>
      <c r="K35" s="2">
        <f>'frame fresh and panel'!K35</f>
        <v>147</v>
      </c>
      <c r="L35" s="2">
        <f>'frame fresh and panel'!L35</f>
        <v>3653</v>
      </c>
      <c r="M35" s="2">
        <f>'frame fresh and panel'!M35</f>
        <v>58</v>
      </c>
      <c r="N35" s="2">
        <f>'frame fresh and panel'!N35</f>
        <v>121</v>
      </c>
      <c r="O35" s="2">
        <f>'frame fresh and panel'!O35</f>
        <v>231</v>
      </c>
      <c r="P35" s="2">
        <f>'frame fresh and panel'!P35</f>
        <v>131</v>
      </c>
      <c r="Q35" s="2">
        <f>'frame fresh and panel'!Q35</f>
        <v>147</v>
      </c>
      <c r="R35" s="2">
        <f>'frame fresh and panel'!R35</f>
        <v>28</v>
      </c>
      <c r="S35" s="2">
        <f>'frame fresh and panel'!S35</f>
        <v>867</v>
      </c>
      <c r="T35" s="8"/>
    </row>
    <row r="36" spans="1:20">
      <c r="A36" s="4" t="str">
        <f>'frame fresh and panel'!A36</f>
        <v xml:space="preserve">Gujarat </v>
      </c>
      <c r="B36" s="2" t="str">
        <f>LEFT('frame fresh and panel'!B36,FIND(")",'frame fresh and panel'!B36))</f>
        <v>Large (100-199)</v>
      </c>
      <c r="C36" s="2">
        <f>'frame fresh and panel'!C36</f>
        <v>69</v>
      </c>
      <c r="D36" s="2">
        <f>'frame fresh and panel'!D36</f>
        <v>170</v>
      </c>
      <c r="E36" s="2">
        <f>'frame fresh and panel'!E36</f>
        <v>24</v>
      </c>
      <c r="F36" s="2">
        <f>'frame fresh and panel'!F36</f>
        <v>104</v>
      </c>
      <c r="G36" s="2">
        <f>'frame fresh and panel'!G36</f>
        <v>129</v>
      </c>
      <c r="H36" s="2">
        <f>'frame fresh and panel'!H36</f>
        <v>54</v>
      </c>
      <c r="I36" s="2">
        <f>'frame fresh and panel'!I36</f>
        <v>50</v>
      </c>
      <c r="J36" s="2">
        <f>'frame fresh and panel'!J36</f>
        <v>95</v>
      </c>
      <c r="K36" s="2">
        <f>'frame fresh and panel'!K36</f>
        <v>23</v>
      </c>
      <c r="L36" s="2">
        <f>'frame fresh and panel'!L36</f>
        <v>292</v>
      </c>
      <c r="M36" s="2">
        <f>'frame fresh and panel'!M36</f>
        <v>3</v>
      </c>
      <c r="N36" s="2">
        <f>'frame fresh and panel'!N36</f>
        <v>6</v>
      </c>
      <c r="O36" s="2">
        <f>'frame fresh and panel'!O36</f>
        <v>15</v>
      </c>
      <c r="P36" s="2">
        <f>'frame fresh and panel'!P36</f>
        <v>4</v>
      </c>
      <c r="Q36" s="2">
        <f>'frame fresh and panel'!Q36</f>
        <v>2</v>
      </c>
      <c r="R36" s="2">
        <f>'frame fresh and panel'!R36</f>
        <v>0</v>
      </c>
      <c r="S36" s="2">
        <f>'frame fresh and panel'!S36</f>
        <v>99</v>
      </c>
      <c r="T36" s="8"/>
    </row>
    <row r="37" spans="1:20">
      <c r="A37" s="4" t="str">
        <f>'frame fresh and panel'!A37</f>
        <v xml:space="preserve">Gujarat </v>
      </c>
      <c r="B37" s="2" t="str">
        <f>LEFT('frame fresh and panel'!B37,FIND(")",'frame fresh and panel'!B37))</f>
        <v>Very large (200+)</v>
      </c>
      <c r="C37" s="2">
        <f>'frame fresh and panel'!C37</f>
        <v>160</v>
      </c>
      <c r="D37" s="2">
        <f>'frame fresh and panel'!D37</f>
        <v>419</v>
      </c>
      <c r="E37" s="2">
        <f>'frame fresh and panel'!E37</f>
        <v>54</v>
      </c>
      <c r="F37" s="2">
        <f>'frame fresh and panel'!F37</f>
        <v>246</v>
      </c>
      <c r="G37" s="2">
        <f>'frame fresh and panel'!G37</f>
        <v>133</v>
      </c>
      <c r="H37" s="2">
        <f>'frame fresh and panel'!H37</f>
        <v>110</v>
      </c>
      <c r="I37" s="2">
        <f>'frame fresh and panel'!I37</f>
        <v>78</v>
      </c>
      <c r="J37" s="2">
        <f>'frame fresh and panel'!J37</f>
        <v>179</v>
      </c>
      <c r="K37" s="2">
        <f>'frame fresh and panel'!K37</f>
        <v>54</v>
      </c>
      <c r="L37" s="2">
        <f>'frame fresh and panel'!L37</f>
        <v>643</v>
      </c>
      <c r="M37" s="2">
        <f>'frame fresh and panel'!M37</f>
        <v>4</v>
      </c>
      <c r="N37" s="2">
        <f>'frame fresh and panel'!N37</f>
        <v>9</v>
      </c>
      <c r="O37" s="2">
        <f>'frame fresh and panel'!O37</f>
        <v>6</v>
      </c>
      <c r="P37" s="2">
        <f>'frame fresh and panel'!P37</f>
        <v>6</v>
      </c>
      <c r="Q37" s="2">
        <f>'frame fresh and panel'!Q37</f>
        <v>1</v>
      </c>
      <c r="R37" s="2">
        <f>'frame fresh and panel'!R37</f>
        <v>1</v>
      </c>
      <c r="S37" s="2">
        <f>'frame fresh and panel'!S37</f>
        <v>84</v>
      </c>
      <c r="T37" s="8"/>
    </row>
    <row r="38" spans="1:20">
      <c r="A38" s="4" t="str">
        <f>'frame fresh and panel'!A38</f>
        <v xml:space="preserve">Haryana </v>
      </c>
      <c r="B38" s="2" t="str">
        <f>LEFT('frame fresh and panel'!B38,FIND(")",'frame fresh and panel'!B38))</f>
        <v>Small (5-19)</v>
      </c>
      <c r="C38" s="2">
        <f>'frame fresh and panel'!C38</f>
        <v>2369</v>
      </c>
      <c r="D38" s="2">
        <f>'frame fresh and panel'!D38</f>
        <v>1169</v>
      </c>
      <c r="E38" s="2">
        <f>'frame fresh and panel'!E38</f>
        <v>2360</v>
      </c>
      <c r="F38" s="2">
        <f>'frame fresh and panel'!F38</f>
        <v>482</v>
      </c>
      <c r="G38" s="2">
        <f>'frame fresh and panel'!G38</f>
        <v>682</v>
      </c>
      <c r="H38" s="2">
        <f>'frame fresh and panel'!H38</f>
        <v>2420</v>
      </c>
      <c r="I38" s="2">
        <f>'frame fresh and panel'!I38</f>
        <v>2770</v>
      </c>
      <c r="J38" s="2">
        <f>'frame fresh and panel'!J38</f>
        <v>415</v>
      </c>
      <c r="K38" s="2">
        <f>'frame fresh and panel'!K38</f>
        <v>566</v>
      </c>
      <c r="L38" s="2">
        <f>'frame fresh and panel'!L38</f>
        <v>6836</v>
      </c>
      <c r="M38" s="2">
        <f>'frame fresh and panel'!M38</f>
        <v>236</v>
      </c>
      <c r="N38" s="2">
        <f>'frame fresh and panel'!N38</f>
        <v>3064</v>
      </c>
      <c r="O38" s="2">
        <f>'frame fresh and panel'!O38</f>
        <v>10806</v>
      </c>
      <c r="P38" s="2">
        <f>'frame fresh and panel'!P38</f>
        <v>928</v>
      </c>
      <c r="Q38" s="2">
        <f>'frame fresh and panel'!Q38</f>
        <v>3304</v>
      </c>
      <c r="R38" s="2">
        <f>'frame fresh and panel'!R38</f>
        <v>132</v>
      </c>
      <c r="S38" s="2">
        <f>'frame fresh and panel'!S38</f>
        <v>6421</v>
      </c>
      <c r="T38" s="8">
        <f>SUM(C38:S41)</f>
        <v>54826</v>
      </c>
    </row>
    <row r="39" spans="1:20">
      <c r="A39" s="4" t="str">
        <f>'frame fresh and panel'!A39</f>
        <v xml:space="preserve">Haryana </v>
      </c>
      <c r="B39" s="2" t="str">
        <f>LEFT('frame fresh and panel'!B39,FIND(")",'frame fresh and panel'!B39))</f>
        <v>Medium (20-99)</v>
      </c>
      <c r="C39" s="2">
        <f>'frame fresh and panel'!C39</f>
        <v>559</v>
      </c>
      <c r="D39" s="2">
        <f>'frame fresh and panel'!D39</f>
        <v>588</v>
      </c>
      <c r="E39" s="2">
        <f>'frame fresh and panel'!E39</f>
        <v>389</v>
      </c>
      <c r="F39" s="2">
        <f>'frame fresh and panel'!F39</f>
        <v>181</v>
      </c>
      <c r="G39" s="2">
        <f>'frame fresh and panel'!G39</f>
        <v>937</v>
      </c>
      <c r="H39" s="2">
        <f>'frame fresh and panel'!H39</f>
        <v>168</v>
      </c>
      <c r="I39" s="2">
        <f>'frame fresh and panel'!I39</f>
        <v>468</v>
      </c>
      <c r="J39" s="2">
        <f>'frame fresh and panel'!J39</f>
        <v>268</v>
      </c>
      <c r="K39" s="2">
        <f>'frame fresh and panel'!K39</f>
        <v>400</v>
      </c>
      <c r="L39" s="2">
        <f>'frame fresh and panel'!L39</f>
        <v>1406</v>
      </c>
      <c r="M39" s="2">
        <f>'frame fresh and panel'!M39</f>
        <v>32</v>
      </c>
      <c r="N39" s="2">
        <f>'frame fresh and panel'!N39</f>
        <v>155</v>
      </c>
      <c r="O39" s="2">
        <f>'frame fresh and panel'!O39</f>
        <v>141</v>
      </c>
      <c r="P39" s="2">
        <f>'frame fresh and panel'!P39</f>
        <v>68</v>
      </c>
      <c r="Q39" s="2">
        <f>'frame fresh and panel'!Q39</f>
        <v>98</v>
      </c>
      <c r="R39" s="2">
        <f>'frame fresh and panel'!R39</f>
        <v>42</v>
      </c>
      <c r="S39" s="2">
        <f>'frame fresh and panel'!S39</f>
        <v>424</v>
      </c>
      <c r="T39" s="8"/>
    </row>
    <row r="40" spans="1:20">
      <c r="A40" s="4" t="str">
        <f>'frame fresh and panel'!A40</f>
        <v xml:space="preserve">Haryana </v>
      </c>
      <c r="B40" s="2" t="str">
        <f>LEFT('frame fresh and panel'!B40,FIND(")",'frame fresh and panel'!B40))</f>
        <v>Large (100-199)</v>
      </c>
      <c r="C40" s="2">
        <f>'frame fresh and panel'!C40</f>
        <v>123</v>
      </c>
      <c r="D40" s="2">
        <f>'frame fresh and panel'!D40</f>
        <v>79</v>
      </c>
      <c r="E40" s="2">
        <f>'frame fresh and panel'!E40</f>
        <v>357</v>
      </c>
      <c r="F40" s="2">
        <f>'frame fresh and panel'!F40</f>
        <v>32</v>
      </c>
      <c r="G40" s="2">
        <f>'frame fresh and panel'!G40</f>
        <v>65</v>
      </c>
      <c r="H40" s="2">
        <f>'frame fresh and panel'!H40</f>
        <v>29</v>
      </c>
      <c r="I40" s="2">
        <f>'frame fresh and panel'!I40</f>
        <v>212</v>
      </c>
      <c r="J40" s="2">
        <f>'frame fresh and panel'!J40</f>
        <v>60</v>
      </c>
      <c r="K40" s="2">
        <f>'frame fresh and panel'!K40</f>
        <v>196</v>
      </c>
      <c r="L40" s="2">
        <f>'frame fresh and panel'!L40</f>
        <v>651</v>
      </c>
      <c r="M40" s="2">
        <f>'frame fresh and panel'!M40</f>
        <v>7</v>
      </c>
      <c r="N40" s="2">
        <f>'frame fresh and panel'!N40</f>
        <v>6</v>
      </c>
      <c r="O40" s="2">
        <f>'frame fresh and panel'!O40</f>
        <v>10</v>
      </c>
      <c r="P40" s="2">
        <f>'frame fresh and panel'!P40</f>
        <v>14</v>
      </c>
      <c r="Q40" s="2">
        <f>'frame fresh and panel'!Q40</f>
        <v>0</v>
      </c>
      <c r="R40" s="2">
        <f>'frame fresh and panel'!R40</f>
        <v>19</v>
      </c>
      <c r="S40" s="2">
        <f>'frame fresh and panel'!S40</f>
        <v>115</v>
      </c>
      <c r="T40" s="8"/>
    </row>
    <row r="41" spans="1:20">
      <c r="A41" s="4" t="str">
        <f>'frame fresh and panel'!A41</f>
        <v xml:space="preserve">Haryana </v>
      </c>
      <c r="B41" s="2" t="str">
        <f>LEFT('frame fresh and panel'!B41,FIND(")",'frame fresh and panel'!B41))</f>
        <v>Very large (200+)</v>
      </c>
      <c r="C41" s="2">
        <f>'frame fresh and panel'!C41</f>
        <v>69</v>
      </c>
      <c r="D41" s="2">
        <f>'frame fresh and panel'!D41</f>
        <v>86</v>
      </c>
      <c r="E41" s="2">
        <f>'frame fresh and panel'!E41</f>
        <v>312</v>
      </c>
      <c r="F41" s="2">
        <f>'frame fresh and panel'!F41</f>
        <v>30</v>
      </c>
      <c r="G41" s="2">
        <f>'frame fresh and panel'!G41</f>
        <v>19</v>
      </c>
      <c r="H41" s="2">
        <f>'frame fresh and panel'!H41</f>
        <v>44</v>
      </c>
      <c r="I41" s="2">
        <f>'frame fresh and panel'!I41</f>
        <v>122</v>
      </c>
      <c r="J41" s="2">
        <f>'frame fresh and panel'!J41</f>
        <v>69</v>
      </c>
      <c r="K41" s="2">
        <f>'frame fresh and panel'!K41</f>
        <v>284</v>
      </c>
      <c r="L41" s="2">
        <f>'frame fresh and panel'!L41</f>
        <v>443</v>
      </c>
      <c r="M41" s="2">
        <f>'frame fresh and panel'!M41</f>
        <v>3</v>
      </c>
      <c r="N41" s="2">
        <f>'frame fresh and panel'!N41</f>
        <v>6</v>
      </c>
      <c r="O41" s="2">
        <f>'frame fresh and panel'!O41</f>
        <v>8</v>
      </c>
      <c r="P41" s="2">
        <f>'frame fresh and panel'!P41</f>
        <v>9</v>
      </c>
      <c r="Q41" s="2">
        <f>'frame fresh and panel'!Q41</f>
        <v>3</v>
      </c>
      <c r="R41" s="2">
        <f>'frame fresh and panel'!R41</f>
        <v>7</v>
      </c>
      <c r="S41" s="2">
        <f>'frame fresh and panel'!S41</f>
        <v>53</v>
      </c>
      <c r="T41" s="8"/>
    </row>
    <row r="42" spans="1:20">
      <c r="A42" s="4" t="str">
        <f>'frame fresh and panel'!A42</f>
        <v xml:space="preserve">Himachal Pradesh </v>
      </c>
      <c r="B42" s="2" t="str">
        <f>LEFT('frame fresh and panel'!B42,FIND(")",'frame fresh and panel'!B42))</f>
        <v>Small (5-19)</v>
      </c>
      <c r="C42" s="2">
        <f>'frame fresh and panel'!C42</f>
        <v>376</v>
      </c>
      <c r="D42" s="2">
        <f>'frame fresh and panel'!D42</f>
        <v>162</v>
      </c>
      <c r="E42" s="2">
        <f>'frame fresh and panel'!E42</f>
        <v>265</v>
      </c>
      <c r="F42" s="2">
        <f>'frame fresh and panel'!F42</f>
        <v>134</v>
      </c>
      <c r="G42" s="2">
        <f>'frame fresh and panel'!G42</f>
        <v>101</v>
      </c>
      <c r="H42" s="2">
        <f>'frame fresh and panel'!H42</f>
        <v>105</v>
      </c>
      <c r="I42" s="2">
        <f>'frame fresh and panel'!I42</f>
        <v>239</v>
      </c>
      <c r="J42" s="2">
        <f>'frame fresh and panel'!J42</f>
        <v>45</v>
      </c>
      <c r="K42" s="2">
        <f>'frame fresh and panel'!K42</f>
        <v>49</v>
      </c>
      <c r="L42" s="2">
        <f>'frame fresh and panel'!L42</f>
        <v>1199</v>
      </c>
      <c r="M42" s="2">
        <f>'frame fresh and panel'!M42</f>
        <v>759</v>
      </c>
      <c r="N42" s="2">
        <f>'frame fresh and panel'!N42</f>
        <v>386</v>
      </c>
      <c r="O42" s="2">
        <f>'frame fresh and panel'!O42</f>
        <v>1898</v>
      </c>
      <c r="P42" s="2">
        <f>'frame fresh and panel'!P42</f>
        <v>860</v>
      </c>
      <c r="Q42" s="2">
        <f>'frame fresh and panel'!Q42</f>
        <v>785</v>
      </c>
      <c r="R42" s="2">
        <f>'frame fresh and panel'!R42</f>
        <v>29</v>
      </c>
      <c r="S42" s="2">
        <f>'frame fresh and panel'!S42</f>
        <v>2088</v>
      </c>
      <c r="T42" s="8">
        <f>SUM(C42:S45)</f>
        <v>11955</v>
      </c>
    </row>
    <row r="43" spans="1:20">
      <c r="A43" s="4" t="str">
        <f>'frame fresh and panel'!A43</f>
        <v xml:space="preserve">Himachal Pradesh </v>
      </c>
      <c r="B43" s="2" t="str">
        <f>LEFT('frame fresh and panel'!B43,FIND(")",'frame fresh and panel'!B43))</f>
        <v>Medium (20-99)</v>
      </c>
      <c r="C43" s="2">
        <f>'frame fresh and panel'!C43</f>
        <v>49</v>
      </c>
      <c r="D43" s="2">
        <f>'frame fresh and panel'!D43</f>
        <v>39</v>
      </c>
      <c r="E43" s="2">
        <f>'frame fresh and panel'!E43</f>
        <v>4</v>
      </c>
      <c r="F43" s="2">
        <f>'frame fresh and panel'!F43</f>
        <v>110</v>
      </c>
      <c r="G43" s="2">
        <f>'frame fresh and panel'!G43</f>
        <v>34</v>
      </c>
      <c r="H43" s="2">
        <f>'frame fresh and panel'!H43</f>
        <v>87</v>
      </c>
      <c r="I43" s="2">
        <f>'frame fresh and panel'!I43</f>
        <v>65</v>
      </c>
      <c r="J43" s="2">
        <f>'frame fresh and panel'!J43</f>
        <v>26</v>
      </c>
      <c r="K43" s="2">
        <f>'frame fresh and panel'!K43</f>
        <v>48</v>
      </c>
      <c r="L43" s="2">
        <f>'frame fresh and panel'!L43</f>
        <v>1010</v>
      </c>
      <c r="M43" s="2">
        <f>'frame fresh and panel'!M43</f>
        <v>58</v>
      </c>
      <c r="N43" s="2">
        <f>'frame fresh and panel'!N43</f>
        <v>14</v>
      </c>
      <c r="O43" s="2">
        <f>'frame fresh and panel'!O43</f>
        <v>31</v>
      </c>
      <c r="P43" s="2">
        <f>'frame fresh and panel'!P43</f>
        <v>156</v>
      </c>
      <c r="Q43" s="2">
        <f>'frame fresh and panel'!Q43</f>
        <v>38</v>
      </c>
      <c r="R43" s="2">
        <f>'frame fresh and panel'!R43</f>
        <v>4</v>
      </c>
      <c r="S43" s="2">
        <f>'frame fresh and panel'!S43</f>
        <v>155</v>
      </c>
      <c r="T43" s="8"/>
    </row>
    <row r="44" spans="1:20">
      <c r="A44" s="4" t="str">
        <f>'frame fresh and panel'!A44</f>
        <v xml:space="preserve">Himachal Pradesh </v>
      </c>
      <c r="B44" s="2" t="str">
        <f>LEFT('frame fresh and panel'!B44,FIND(")",'frame fresh and panel'!B44))</f>
        <v>Large (100-199)</v>
      </c>
      <c r="C44" s="2">
        <f>'frame fresh and panel'!C44</f>
        <v>6</v>
      </c>
      <c r="D44" s="2">
        <f>'frame fresh and panel'!D44</f>
        <v>7</v>
      </c>
      <c r="E44" s="2">
        <f>'frame fresh and panel'!E44</f>
        <v>1</v>
      </c>
      <c r="F44" s="2">
        <f>'frame fresh and panel'!F44</f>
        <v>22</v>
      </c>
      <c r="G44" s="2">
        <f>'frame fresh and panel'!G44</f>
        <v>3</v>
      </c>
      <c r="H44" s="2">
        <f>'frame fresh and panel'!H44</f>
        <v>9</v>
      </c>
      <c r="I44" s="2">
        <f>'frame fresh and panel'!I44</f>
        <v>7</v>
      </c>
      <c r="J44" s="2">
        <f>'frame fresh and panel'!J44</f>
        <v>7</v>
      </c>
      <c r="K44" s="2">
        <f>'frame fresh and panel'!K44</f>
        <v>12</v>
      </c>
      <c r="L44" s="2">
        <f>'frame fresh and panel'!L44</f>
        <v>138</v>
      </c>
      <c r="M44" s="2">
        <f>'frame fresh and panel'!M44</f>
        <v>6</v>
      </c>
      <c r="N44" s="2">
        <f>'frame fresh and panel'!N44</f>
        <v>0</v>
      </c>
      <c r="O44" s="2">
        <f>'frame fresh and panel'!O44</f>
        <v>1</v>
      </c>
      <c r="P44" s="2">
        <f>'frame fresh and panel'!P44</f>
        <v>10</v>
      </c>
      <c r="Q44" s="2">
        <f>'frame fresh and panel'!Q44</f>
        <v>0</v>
      </c>
      <c r="R44" s="2">
        <f>'frame fresh and panel'!R44</f>
        <v>1</v>
      </c>
      <c r="S44" s="2">
        <f>'frame fresh and panel'!S44</f>
        <v>11</v>
      </c>
      <c r="T44" s="8"/>
    </row>
    <row r="45" spans="1:20">
      <c r="A45" s="4" t="str">
        <f>'frame fresh and panel'!A45</f>
        <v xml:space="preserve">Himachal Pradesh </v>
      </c>
      <c r="B45" s="2" t="str">
        <f>LEFT('frame fresh and panel'!B45,FIND(")",'frame fresh and panel'!B45))</f>
        <v>Very large (200+)</v>
      </c>
      <c r="C45" s="2">
        <f>'frame fresh and panel'!C45</f>
        <v>16</v>
      </c>
      <c r="D45" s="2">
        <f>'frame fresh and panel'!D45</f>
        <v>29</v>
      </c>
      <c r="E45" s="2">
        <f>'frame fresh and panel'!E45</f>
        <v>5</v>
      </c>
      <c r="F45" s="2">
        <f>'frame fresh and panel'!F45</f>
        <v>36</v>
      </c>
      <c r="G45" s="2">
        <f>'frame fresh and panel'!G45</f>
        <v>6</v>
      </c>
      <c r="H45" s="2">
        <f>'frame fresh and panel'!H45</f>
        <v>7</v>
      </c>
      <c r="I45" s="2">
        <f>'frame fresh and panel'!I45</f>
        <v>10</v>
      </c>
      <c r="J45" s="2">
        <f>'frame fresh and panel'!J45</f>
        <v>13</v>
      </c>
      <c r="K45" s="2">
        <f>'frame fresh and panel'!K45</f>
        <v>17</v>
      </c>
      <c r="L45" s="2">
        <f>'frame fresh and panel'!L45</f>
        <v>161</v>
      </c>
      <c r="M45" s="2">
        <f>'frame fresh and panel'!M45</f>
        <v>1</v>
      </c>
      <c r="N45" s="2">
        <f>'frame fresh and panel'!N45</f>
        <v>0</v>
      </c>
      <c r="O45" s="2">
        <f>'frame fresh and panel'!O45</f>
        <v>0</v>
      </c>
      <c r="P45" s="2">
        <f>'frame fresh and panel'!P45</f>
        <v>1</v>
      </c>
      <c r="Q45" s="2">
        <f>'frame fresh and panel'!Q45</f>
        <v>0</v>
      </c>
      <c r="R45" s="2">
        <f>'frame fresh and panel'!R45</f>
        <v>0</v>
      </c>
      <c r="S45" s="2">
        <f>'frame fresh and panel'!S45</f>
        <v>4</v>
      </c>
      <c r="T45" s="8"/>
    </row>
    <row r="46" spans="1:20">
      <c r="A46" s="4" t="str">
        <f>'frame fresh and panel'!A46</f>
        <v>Jammu &amp; Kashmir (union territory)</v>
      </c>
      <c r="B46" s="2" t="str">
        <f>LEFT('frame fresh and panel'!B46,FIND(")",'frame fresh and panel'!B46))</f>
        <v>Small (5-19)</v>
      </c>
      <c r="C46" s="2">
        <f>'frame fresh and panel'!C46</f>
        <v>623</v>
      </c>
      <c r="D46" s="2">
        <f>'frame fresh and panel'!D46</f>
        <v>731</v>
      </c>
      <c r="E46" s="2">
        <f>'frame fresh and panel'!E46</f>
        <v>1154</v>
      </c>
      <c r="F46" s="2">
        <f>'frame fresh and panel'!F46</f>
        <v>77</v>
      </c>
      <c r="G46" s="2">
        <f>'frame fresh and panel'!G46</f>
        <v>212</v>
      </c>
      <c r="H46" s="2">
        <f>'frame fresh and panel'!H46</f>
        <v>245</v>
      </c>
      <c r="I46" s="2">
        <f>'frame fresh and panel'!I46</f>
        <v>177</v>
      </c>
      <c r="J46" s="2">
        <f>'frame fresh and panel'!J46</f>
        <v>11</v>
      </c>
      <c r="K46" s="2">
        <f>'frame fresh and panel'!K46</f>
        <v>11</v>
      </c>
      <c r="L46" s="2">
        <f>'frame fresh and panel'!L46</f>
        <v>1878</v>
      </c>
      <c r="M46" s="2">
        <f>'frame fresh and panel'!M46</f>
        <v>229</v>
      </c>
      <c r="N46" s="2">
        <f>'frame fresh and panel'!N46</f>
        <v>565</v>
      </c>
      <c r="O46" s="2">
        <f>'frame fresh and panel'!O46</f>
        <v>1829</v>
      </c>
      <c r="P46" s="2">
        <f>'frame fresh and panel'!P46</f>
        <v>788</v>
      </c>
      <c r="Q46" s="2">
        <f>'frame fresh and panel'!Q46</f>
        <v>697</v>
      </c>
      <c r="R46" s="2">
        <f>'frame fresh and panel'!R46</f>
        <v>12</v>
      </c>
      <c r="S46" s="2">
        <f>'frame fresh and panel'!S46</f>
        <v>1247</v>
      </c>
      <c r="T46" s="8">
        <f>SUM(C46:S49)</f>
        <v>11361</v>
      </c>
    </row>
    <row r="47" spans="1:20">
      <c r="A47" s="4" t="str">
        <f>'frame fresh and panel'!A47</f>
        <v>Jammu &amp; Kashmir (union territory)</v>
      </c>
      <c r="B47" s="2" t="str">
        <f>LEFT('frame fresh and panel'!B47,FIND(")",'frame fresh and panel'!B47))</f>
        <v>Medium (20-99)</v>
      </c>
      <c r="C47" s="2">
        <f>'frame fresh and panel'!C47</f>
        <v>67</v>
      </c>
      <c r="D47" s="2">
        <f>'frame fresh and panel'!D47</f>
        <v>10</v>
      </c>
      <c r="E47" s="2">
        <f>'frame fresh and panel'!E47</f>
        <v>6</v>
      </c>
      <c r="F47" s="2">
        <f>'frame fresh and panel'!F47</f>
        <v>60</v>
      </c>
      <c r="G47" s="2">
        <f>'frame fresh and panel'!G47</f>
        <v>28</v>
      </c>
      <c r="H47" s="2">
        <f>'frame fresh and panel'!H47</f>
        <v>50</v>
      </c>
      <c r="I47" s="2">
        <f>'frame fresh and panel'!I47</f>
        <v>46</v>
      </c>
      <c r="J47" s="2">
        <f>'frame fresh and panel'!J47</f>
        <v>1</v>
      </c>
      <c r="K47" s="2">
        <f>'frame fresh and panel'!K47</f>
        <v>1</v>
      </c>
      <c r="L47" s="2">
        <f>'frame fresh and panel'!L47</f>
        <v>192</v>
      </c>
      <c r="M47" s="2">
        <f>'frame fresh and panel'!M47</f>
        <v>2</v>
      </c>
      <c r="N47" s="2">
        <f>'frame fresh and panel'!N47</f>
        <v>11</v>
      </c>
      <c r="O47" s="2">
        <f>'frame fresh and panel'!O47</f>
        <v>15</v>
      </c>
      <c r="P47" s="2">
        <f>'frame fresh and panel'!P47</f>
        <v>78</v>
      </c>
      <c r="Q47" s="2">
        <f>'frame fresh and panel'!Q47</f>
        <v>17</v>
      </c>
      <c r="R47" s="2">
        <f>'frame fresh and panel'!R47</f>
        <v>2</v>
      </c>
      <c r="S47" s="2">
        <f>'frame fresh and panel'!S47</f>
        <v>78</v>
      </c>
      <c r="T47" s="8"/>
    </row>
    <row r="48" spans="1:20">
      <c r="A48" s="4" t="str">
        <f>'frame fresh and panel'!A48</f>
        <v>Jammu &amp; Kashmir (union territory)</v>
      </c>
      <c r="B48" s="2" t="str">
        <f>LEFT('frame fresh and panel'!B48,FIND(")",'frame fresh and panel'!B48))</f>
        <v>Large (100-199)</v>
      </c>
      <c r="C48" s="2">
        <f>'frame fresh and panel'!C48</f>
        <v>9</v>
      </c>
      <c r="D48" s="2">
        <f>'frame fresh and panel'!D48</f>
        <v>2</v>
      </c>
      <c r="E48" s="2">
        <f>'frame fresh and panel'!E48</f>
        <v>4</v>
      </c>
      <c r="F48" s="2">
        <f>'frame fresh and panel'!F48</f>
        <v>19</v>
      </c>
      <c r="G48" s="2">
        <f>'frame fresh and panel'!G48</f>
        <v>1</v>
      </c>
      <c r="H48" s="2">
        <f>'frame fresh and panel'!H48</f>
        <v>14</v>
      </c>
      <c r="I48" s="2">
        <f>'frame fresh and panel'!I48</f>
        <v>2</v>
      </c>
      <c r="J48" s="2">
        <f>'frame fresh and panel'!J48</f>
        <v>0</v>
      </c>
      <c r="K48" s="2">
        <f>'frame fresh and panel'!K48</f>
        <v>1</v>
      </c>
      <c r="L48" s="2">
        <f>'frame fresh and panel'!L48</f>
        <v>28</v>
      </c>
      <c r="M48" s="2">
        <f>'frame fresh and panel'!M48</f>
        <v>1</v>
      </c>
      <c r="N48" s="2">
        <f>'frame fresh and panel'!N48</f>
        <v>0</v>
      </c>
      <c r="O48" s="2">
        <f>'frame fresh and panel'!O48</f>
        <v>1</v>
      </c>
      <c r="P48" s="2">
        <f>'frame fresh and panel'!P48</f>
        <v>4</v>
      </c>
      <c r="Q48" s="2">
        <f>'frame fresh and panel'!Q48</f>
        <v>3</v>
      </c>
      <c r="R48" s="2">
        <f>'frame fresh and panel'!R48</f>
        <v>0</v>
      </c>
      <c r="S48" s="2">
        <f>'frame fresh and panel'!S48</f>
        <v>14</v>
      </c>
      <c r="T48" s="8"/>
    </row>
    <row r="49" spans="1:20">
      <c r="A49" s="4" t="str">
        <f>'frame fresh and panel'!A49</f>
        <v>Jammu &amp; Kashmir (union territory)</v>
      </c>
      <c r="B49" s="2" t="str">
        <f>LEFT('frame fresh and panel'!B49,FIND(")",'frame fresh and panel'!B49))</f>
        <v>Very large (200+)</v>
      </c>
      <c r="C49" s="2">
        <f>'frame fresh and panel'!C49</f>
        <v>8</v>
      </c>
      <c r="D49" s="2">
        <f>'frame fresh and panel'!D49</f>
        <v>3</v>
      </c>
      <c r="E49" s="2">
        <f>'frame fresh and panel'!E49</f>
        <v>0</v>
      </c>
      <c r="F49" s="2">
        <f>'frame fresh and panel'!F49</f>
        <v>27</v>
      </c>
      <c r="G49" s="2">
        <f>'frame fresh and panel'!G49</f>
        <v>7</v>
      </c>
      <c r="H49" s="2">
        <f>'frame fresh and panel'!H49</f>
        <v>5</v>
      </c>
      <c r="I49" s="2">
        <f>'frame fresh and panel'!I49</f>
        <v>2</v>
      </c>
      <c r="J49" s="2">
        <f>'frame fresh and panel'!J49</f>
        <v>0</v>
      </c>
      <c r="K49" s="2">
        <f>'frame fresh and panel'!K49</f>
        <v>0</v>
      </c>
      <c r="L49" s="2">
        <f>'frame fresh and panel'!L49</f>
        <v>39</v>
      </c>
      <c r="M49" s="2">
        <f>'frame fresh and panel'!M49</f>
        <v>0</v>
      </c>
      <c r="N49" s="2">
        <f>'frame fresh and panel'!N49</f>
        <v>0</v>
      </c>
      <c r="O49" s="2">
        <f>'frame fresh and panel'!O49</f>
        <v>0</v>
      </c>
      <c r="P49" s="2">
        <f>'frame fresh and panel'!P49</f>
        <v>3</v>
      </c>
      <c r="Q49" s="2">
        <f>'frame fresh and panel'!Q49</f>
        <v>2</v>
      </c>
      <c r="R49" s="2">
        <f>'frame fresh and panel'!R49</f>
        <v>0</v>
      </c>
      <c r="S49" s="2">
        <f>'frame fresh and panel'!S49</f>
        <v>12</v>
      </c>
      <c r="T49" s="8"/>
    </row>
    <row r="50" spans="1:20">
      <c r="A50" s="4" t="str">
        <f>'frame fresh and panel'!A50</f>
        <v xml:space="preserve">Jharkhand </v>
      </c>
      <c r="B50" s="2" t="str">
        <f>LEFT('frame fresh and panel'!B50,FIND(")",'frame fresh and panel'!B50))</f>
        <v>Small (5-19)</v>
      </c>
      <c r="C50" s="2">
        <f>'frame fresh and panel'!C50</f>
        <v>732</v>
      </c>
      <c r="D50" s="2">
        <f>'frame fresh and panel'!D50</f>
        <v>316</v>
      </c>
      <c r="E50" s="2">
        <f>'frame fresh and panel'!E50</f>
        <v>800</v>
      </c>
      <c r="F50" s="2">
        <f>'frame fresh and panel'!F50</f>
        <v>121</v>
      </c>
      <c r="G50" s="2">
        <f>'frame fresh and panel'!G50</f>
        <v>594</v>
      </c>
      <c r="H50" s="2">
        <f>'frame fresh and panel'!H50</f>
        <v>280</v>
      </c>
      <c r="I50" s="2">
        <f>'frame fresh and panel'!I50</f>
        <v>361</v>
      </c>
      <c r="J50" s="2">
        <f>'frame fresh and panel'!J50</f>
        <v>61</v>
      </c>
      <c r="K50" s="2">
        <f>'frame fresh and panel'!K50</f>
        <v>305</v>
      </c>
      <c r="L50" s="2">
        <f>'frame fresh and panel'!L50</f>
        <v>1972</v>
      </c>
      <c r="M50" s="2">
        <f>'frame fresh and panel'!M50</f>
        <v>89</v>
      </c>
      <c r="N50" s="2">
        <f>'frame fresh and panel'!N50</f>
        <v>484</v>
      </c>
      <c r="O50" s="2">
        <f>'frame fresh and panel'!O50</f>
        <v>5921</v>
      </c>
      <c r="P50" s="2">
        <f>'frame fresh and panel'!P50</f>
        <v>507</v>
      </c>
      <c r="Q50" s="2">
        <f>'frame fresh and panel'!Q50</f>
        <v>3249</v>
      </c>
      <c r="R50" s="2">
        <f>'frame fresh and panel'!R50</f>
        <v>37</v>
      </c>
      <c r="S50" s="2">
        <f>'frame fresh and panel'!S50</f>
        <v>3619</v>
      </c>
      <c r="T50" s="8">
        <f>SUM(C50:S53)</f>
        <v>21423</v>
      </c>
    </row>
    <row r="51" spans="1:20">
      <c r="A51" s="4" t="str">
        <f>'frame fresh and panel'!A51</f>
        <v xml:space="preserve">Jharkhand </v>
      </c>
      <c r="B51" s="2" t="str">
        <f>LEFT('frame fresh and panel'!B51,FIND(")",'frame fresh and panel'!B51))</f>
        <v>Medium (20-99)</v>
      </c>
      <c r="C51" s="2">
        <f>'frame fresh and panel'!C51</f>
        <v>89</v>
      </c>
      <c r="D51" s="2">
        <f>'frame fresh and panel'!D51</f>
        <v>1</v>
      </c>
      <c r="E51" s="2">
        <f>'frame fresh and panel'!E51</f>
        <v>1</v>
      </c>
      <c r="F51" s="2">
        <f>'frame fresh and panel'!F51</f>
        <v>29</v>
      </c>
      <c r="G51" s="2">
        <f>'frame fresh and panel'!G51</f>
        <v>649</v>
      </c>
      <c r="H51" s="2">
        <f>'frame fresh and panel'!H51</f>
        <v>166</v>
      </c>
      <c r="I51" s="2">
        <f>'frame fresh and panel'!I51</f>
        <v>67</v>
      </c>
      <c r="J51" s="2">
        <f>'frame fresh and panel'!J51</f>
        <v>19</v>
      </c>
      <c r="K51" s="2">
        <f>'frame fresh and panel'!K51</f>
        <v>72</v>
      </c>
      <c r="L51" s="2">
        <f>'frame fresh and panel'!L51</f>
        <v>290</v>
      </c>
      <c r="M51" s="2">
        <f>'frame fresh and panel'!M51</f>
        <v>4</v>
      </c>
      <c r="N51" s="2">
        <f>'frame fresh and panel'!N51</f>
        <v>6</v>
      </c>
      <c r="O51" s="2">
        <f>'frame fresh and panel'!O51</f>
        <v>43</v>
      </c>
      <c r="P51" s="2">
        <f>'frame fresh and panel'!P51</f>
        <v>29</v>
      </c>
      <c r="Q51" s="2">
        <f>'frame fresh and panel'!Q51</f>
        <v>25</v>
      </c>
      <c r="R51" s="2">
        <f>'frame fresh and panel'!R51</f>
        <v>0</v>
      </c>
      <c r="S51" s="2">
        <f>'frame fresh and panel'!S51</f>
        <v>184</v>
      </c>
      <c r="T51" s="8"/>
    </row>
    <row r="52" spans="1:20">
      <c r="A52" s="4" t="str">
        <f>'frame fresh and panel'!A52</f>
        <v xml:space="preserve">Jharkhand </v>
      </c>
      <c r="B52" s="2" t="str">
        <f>LEFT('frame fresh and panel'!B52,FIND(")",'frame fresh and panel'!B52))</f>
        <v>Large (100-199)</v>
      </c>
      <c r="C52" s="2">
        <f>'frame fresh and panel'!C52</f>
        <v>9</v>
      </c>
      <c r="D52" s="2">
        <f>'frame fresh and panel'!D52</f>
        <v>1</v>
      </c>
      <c r="E52" s="2">
        <f>'frame fresh and panel'!E52</f>
        <v>0</v>
      </c>
      <c r="F52" s="2">
        <f>'frame fresh and panel'!F52</f>
        <v>5</v>
      </c>
      <c r="G52" s="2">
        <f>'frame fresh and panel'!G52</f>
        <v>11</v>
      </c>
      <c r="H52" s="2">
        <f>'frame fresh and panel'!H52</f>
        <v>9</v>
      </c>
      <c r="I52" s="2">
        <f>'frame fresh and panel'!I52</f>
        <v>6</v>
      </c>
      <c r="J52" s="2">
        <f>'frame fresh and panel'!J52</f>
        <v>7</v>
      </c>
      <c r="K52" s="2">
        <f>'frame fresh and panel'!K52</f>
        <v>16</v>
      </c>
      <c r="L52" s="2">
        <f>'frame fresh and panel'!L52</f>
        <v>28</v>
      </c>
      <c r="M52" s="2">
        <f>'frame fresh and panel'!M52</f>
        <v>1</v>
      </c>
      <c r="N52" s="2">
        <f>'frame fresh and panel'!N52</f>
        <v>0</v>
      </c>
      <c r="O52" s="2">
        <f>'frame fresh and panel'!O52</f>
        <v>0</v>
      </c>
      <c r="P52" s="2">
        <f>'frame fresh and panel'!P52</f>
        <v>2</v>
      </c>
      <c r="Q52" s="2">
        <f>'frame fresh and panel'!Q52</f>
        <v>0</v>
      </c>
      <c r="R52" s="2">
        <f>'frame fresh and panel'!R52</f>
        <v>0</v>
      </c>
      <c r="S52" s="2">
        <f>'frame fresh and panel'!S52</f>
        <v>12</v>
      </c>
      <c r="T52" s="8"/>
    </row>
    <row r="53" spans="1:20">
      <c r="A53" s="4" t="str">
        <f>'frame fresh and panel'!A53</f>
        <v xml:space="preserve">Jharkhand </v>
      </c>
      <c r="B53" s="2" t="str">
        <f>LEFT('frame fresh and panel'!B53,FIND(")",'frame fresh and panel'!B53))</f>
        <v>Very large (200+)</v>
      </c>
      <c r="C53" s="2">
        <f>'frame fresh and panel'!C53</f>
        <v>7</v>
      </c>
      <c r="D53" s="2">
        <f>'frame fresh and panel'!D53</f>
        <v>6</v>
      </c>
      <c r="E53" s="2">
        <f>'frame fresh and panel'!E53</f>
        <v>1</v>
      </c>
      <c r="F53" s="2">
        <f>'frame fresh and panel'!F53</f>
        <v>5</v>
      </c>
      <c r="G53" s="2">
        <f>'frame fresh and panel'!G53</f>
        <v>16</v>
      </c>
      <c r="H53" s="2">
        <f>'frame fresh and panel'!H53</f>
        <v>60</v>
      </c>
      <c r="I53" s="2">
        <f>'frame fresh and panel'!I53</f>
        <v>1</v>
      </c>
      <c r="J53" s="2">
        <f>'frame fresh and panel'!J53</f>
        <v>11</v>
      </c>
      <c r="K53" s="2">
        <f>'frame fresh and panel'!K53</f>
        <v>52</v>
      </c>
      <c r="L53" s="2">
        <f>'frame fresh and panel'!L53</f>
        <v>22</v>
      </c>
      <c r="M53" s="2">
        <f>'frame fresh and panel'!M53</f>
        <v>0</v>
      </c>
      <c r="N53" s="2">
        <f>'frame fresh and panel'!N53</f>
        <v>0</v>
      </c>
      <c r="O53" s="2">
        <f>'frame fresh and panel'!O53</f>
        <v>1</v>
      </c>
      <c r="P53" s="2">
        <f>'frame fresh and panel'!P53</f>
        <v>3</v>
      </c>
      <c r="Q53" s="2">
        <f>'frame fresh and panel'!Q53</f>
        <v>1</v>
      </c>
      <c r="R53" s="2">
        <f>'frame fresh and panel'!R53</f>
        <v>0</v>
      </c>
      <c r="S53" s="2">
        <f>'frame fresh and panel'!S53</f>
        <v>8</v>
      </c>
      <c r="T53" s="8"/>
    </row>
    <row r="54" spans="1:20">
      <c r="A54" s="4" t="str">
        <f>'frame fresh and panel'!A54</f>
        <v xml:space="preserve">Karnataka </v>
      </c>
      <c r="B54" s="2" t="str">
        <f>LEFT('frame fresh and panel'!B54,FIND(")",'frame fresh and panel'!B54))</f>
        <v>Small (5-19)</v>
      </c>
      <c r="C54" s="2">
        <f>'frame fresh and panel'!C54</f>
        <v>9453</v>
      </c>
      <c r="D54" s="2">
        <f>'frame fresh and panel'!D54</f>
        <v>5797</v>
      </c>
      <c r="E54" s="2">
        <f>'frame fresh and panel'!E54</f>
        <v>3747</v>
      </c>
      <c r="F54" s="2">
        <f>'frame fresh and panel'!F54</f>
        <v>1071</v>
      </c>
      <c r="G54" s="2">
        <f>'frame fresh and panel'!G54</f>
        <v>3302</v>
      </c>
      <c r="H54" s="2">
        <f>'frame fresh and panel'!H54</f>
        <v>1328</v>
      </c>
      <c r="I54" s="2">
        <f>'frame fresh and panel'!I54</f>
        <v>3078</v>
      </c>
      <c r="J54" s="2">
        <f>'frame fresh and panel'!J54</f>
        <v>605</v>
      </c>
      <c r="K54" s="2">
        <f>'frame fresh and panel'!K54</f>
        <v>283</v>
      </c>
      <c r="L54" s="2">
        <f>'frame fresh and panel'!L54</f>
        <v>12162</v>
      </c>
      <c r="M54" s="2">
        <f>'frame fresh and panel'!M54</f>
        <v>3428</v>
      </c>
      <c r="N54" s="2">
        <f>'frame fresh and panel'!N54</f>
        <v>6133</v>
      </c>
      <c r="O54" s="2">
        <f>'frame fresh and panel'!O54</f>
        <v>28151</v>
      </c>
      <c r="P54" s="2">
        <f>'frame fresh and panel'!P54</f>
        <v>3503</v>
      </c>
      <c r="Q54" s="2">
        <f>'frame fresh and panel'!Q54</f>
        <v>15192</v>
      </c>
      <c r="R54" s="2">
        <f>'frame fresh and panel'!R54</f>
        <v>941</v>
      </c>
      <c r="S54" s="2">
        <f>'frame fresh and panel'!S54</f>
        <v>13732</v>
      </c>
      <c r="T54" s="8">
        <f>SUM(C54:S57)</f>
        <v>124815</v>
      </c>
    </row>
    <row r="55" spans="1:20">
      <c r="A55" s="4" t="str">
        <f>'frame fresh and panel'!A55</f>
        <v xml:space="preserve">Karnataka </v>
      </c>
      <c r="B55" s="2" t="str">
        <f>LEFT('frame fresh and panel'!B55,FIND(")",'frame fresh and panel'!B55))</f>
        <v>Medium (20-99)</v>
      </c>
      <c r="C55" s="2">
        <f>'frame fresh and panel'!C55</f>
        <v>922</v>
      </c>
      <c r="D55" s="2">
        <f>'frame fresh and panel'!D55</f>
        <v>133</v>
      </c>
      <c r="E55" s="2">
        <f>'frame fresh and panel'!E55</f>
        <v>414</v>
      </c>
      <c r="F55" s="2">
        <f>'frame fresh and panel'!F55</f>
        <v>286</v>
      </c>
      <c r="G55" s="2">
        <f>'frame fresh and panel'!G55</f>
        <v>389</v>
      </c>
      <c r="H55" s="2">
        <f>'frame fresh and panel'!H55</f>
        <v>287</v>
      </c>
      <c r="I55" s="2">
        <f>'frame fresh and panel'!I55</f>
        <v>830</v>
      </c>
      <c r="J55" s="2">
        <f>'frame fresh and panel'!J55</f>
        <v>592</v>
      </c>
      <c r="K55" s="2">
        <f>'frame fresh and panel'!K55</f>
        <v>233</v>
      </c>
      <c r="L55" s="2">
        <f>'frame fresh and panel'!L55</f>
        <v>1895</v>
      </c>
      <c r="M55" s="2">
        <f>'frame fresh and panel'!M55</f>
        <v>239</v>
      </c>
      <c r="N55" s="2">
        <f>'frame fresh and panel'!N55</f>
        <v>308</v>
      </c>
      <c r="O55" s="2">
        <f>'frame fresh and panel'!O55</f>
        <v>839</v>
      </c>
      <c r="P55" s="2">
        <f>'frame fresh and panel'!P55</f>
        <v>306</v>
      </c>
      <c r="Q55" s="2">
        <f>'frame fresh and panel'!Q55</f>
        <v>752</v>
      </c>
      <c r="R55" s="2">
        <f>'frame fresh and panel'!R55</f>
        <v>155</v>
      </c>
      <c r="S55" s="2">
        <f>'frame fresh and panel'!S55</f>
        <v>1299</v>
      </c>
      <c r="T55" s="8"/>
    </row>
    <row r="56" spans="1:20">
      <c r="A56" s="4" t="str">
        <f>'frame fresh and panel'!A56</f>
        <v xml:space="preserve">Karnataka </v>
      </c>
      <c r="B56" s="2" t="str">
        <f>LEFT('frame fresh and panel'!B56,FIND(")",'frame fresh and panel'!B56))</f>
        <v>Large (100-199)</v>
      </c>
      <c r="C56" s="2">
        <f>'frame fresh and panel'!C56</f>
        <v>105</v>
      </c>
      <c r="D56" s="2">
        <f>'frame fresh and panel'!D56</f>
        <v>37</v>
      </c>
      <c r="E56" s="2">
        <f>'frame fresh and panel'!E56</f>
        <v>84</v>
      </c>
      <c r="F56" s="2">
        <f>'frame fresh and panel'!F56</f>
        <v>39</v>
      </c>
      <c r="G56" s="2">
        <f>'frame fresh and panel'!G56</f>
        <v>35</v>
      </c>
      <c r="H56" s="2">
        <f>'frame fresh and panel'!H56</f>
        <v>31</v>
      </c>
      <c r="I56" s="2">
        <f>'frame fresh and panel'!I56</f>
        <v>57</v>
      </c>
      <c r="J56" s="2">
        <f>'frame fresh and panel'!J56</f>
        <v>66</v>
      </c>
      <c r="K56" s="2">
        <f>'frame fresh and panel'!K56</f>
        <v>44</v>
      </c>
      <c r="L56" s="2">
        <f>'frame fresh and panel'!L56</f>
        <v>242</v>
      </c>
      <c r="M56" s="2">
        <f>'frame fresh and panel'!M56</f>
        <v>13</v>
      </c>
      <c r="N56" s="2">
        <f>'frame fresh and panel'!N56</f>
        <v>17</v>
      </c>
      <c r="O56" s="2">
        <f>'frame fresh and panel'!O56</f>
        <v>14</v>
      </c>
      <c r="P56" s="2">
        <f>'frame fresh and panel'!P56</f>
        <v>17</v>
      </c>
      <c r="Q56" s="2">
        <f>'frame fresh and panel'!Q56</f>
        <v>25</v>
      </c>
      <c r="R56" s="2">
        <f>'frame fresh and panel'!R56</f>
        <v>29</v>
      </c>
      <c r="S56" s="2">
        <f>'frame fresh and panel'!S56</f>
        <v>124</v>
      </c>
      <c r="T56" s="8"/>
    </row>
    <row r="57" spans="1:20">
      <c r="A57" s="4" t="str">
        <f>'frame fresh and panel'!A57</f>
        <v xml:space="preserve">Karnataka </v>
      </c>
      <c r="B57" s="2" t="str">
        <f>LEFT('frame fresh and panel'!B57,FIND(")",'frame fresh and panel'!B57))</f>
        <v>Very large (200+)</v>
      </c>
      <c r="C57" s="2">
        <f>'frame fresh and panel'!C57</f>
        <v>211</v>
      </c>
      <c r="D57" s="2">
        <f>'frame fresh and panel'!D57</f>
        <v>37</v>
      </c>
      <c r="E57" s="2">
        <f>'frame fresh and panel'!E57</f>
        <v>465</v>
      </c>
      <c r="F57" s="2">
        <f>'frame fresh and panel'!F57</f>
        <v>72</v>
      </c>
      <c r="G57" s="2">
        <f>'frame fresh and panel'!G57</f>
        <v>29</v>
      </c>
      <c r="H57" s="2">
        <f>'frame fresh and panel'!H57</f>
        <v>47</v>
      </c>
      <c r="I57" s="2">
        <f>'frame fresh and panel'!I57</f>
        <v>72</v>
      </c>
      <c r="J57" s="2">
        <f>'frame fresh and panel'!J57</f>
        <v>103</v>
      </c>
      <c r="K57" s="2">
        <f>'frame fresh and panel'!K57</f>
        <v>118</v>
      </c>
      <c r="L57" s="2">
        <f>'frame fresh and panel'!L57</f>
        <v>483</v>
      </c>
      <c r="M57" s="2">
        <f>'frame fresh and panel'!M57</f>
        <v>18</v>
      </c>
      <c r="N57" s="2">
        <f>'frame fresh and panel'!N57</f>
        <v>13</v>
      </c>
      <c r="O57" s="2">
        <f>'frame fresh and panel'!O57</f>
        <v>2</v>
      </c>
      <c r="P57" s="2">
        <f>'frame fresh and panel'!P57</f>
        <v>10</v>
      </c>
      <c r="Q57" s="2">
        <f>'frame fresh and panel'!Q57</f>
        <v>12</v>
      </c>
      <c r="R57" s="2">
        <f>'frame fresh and panel'!R57</f>
        <v>79</v>
      </c>
      <c r="S57" s="2">
        <f>'frame fresh and panel'!S57</f>
        <v>280</v>
      </c>
      <c r="T57" s="8"/>
    </row>
    <row r="58" spans="1:20">
      <c r="A58" s="4" t="str">
        <f>'frame fresh and panel'!A58</f>
        <v xml:space="preserve">Kerala </v>
      </c>
      <c r="B58" s="2" t="str">
        <f>LEFT('frame fresh and panel'!B58,FIND(")",'frame fresh and panel'!B58))</f>
        <v>Small (5-19)</v>
      </c>
      <c r="C58" s="2">
        <f>'frame fresh and panel'!C58</f>
        <v>4132</v>
      </c>
      <c r="D58" s="2">
        <f>'frame fresh and panel'!D58</f>
        <v>1807</v>
      </c>
      <c r="E58" s="2">
        <f>'frame fresh and panel'!E58</f>
        <v>3135</v>
      </c>
      <c r="F58" s="2">
        <f>'frame fresh and panel'!F58</f>
        <v>793</v>
      </c>
      <c r="G58" s="2">
        <f>'frame fresh and panel'!G58</f>
        <v>4289</v>
      </c>
      <c r="H58" s="2">
        <f>'frame fresh and panel'!H58</f>
        <v>557</v>
      </c>
      <c r="I58" s="2">
        <f>'frame fresh and panel'!I58</f>
        <v>3040</v>
      </c>
      <c r="J58" s="2">
        <f>'frame fresh and panel'!J58</f>
        <v>149</v>
      </c>
      <c r="K58" s="2">
        <f>'frame fresh and panel'!K58</f>
        <v>66</v>
      </c>
      <c r="L58" s="2">
        <f>'frame fresh and panel'!L58</f>
        <v>14015</v>
      </c>
      <c r="M58" s="2">
        <f>'frame fresh and panel'!M58</f>
        <v>8301</v>
      </c>
      <c r="N58" s="2">
        <f>'frame fresh and panel'!N58</f>
        <v>5237</v>
      </c>
      <c r="O58" s="2">
        <f>'frame fresh and panel'!O58</f>
        <v>19919</v>
      </c>
      <c r="P58" s="2">
        <f>'frame fresh and panel'!P58</f>
        <v>2322</v>
      </c>
      <c r="Q58" s="2">
        <f>'frame fresh and panel'!Q58</f>
        <v>10946</v>
      </c>
      <c r="R58" s="2">
        <f>'frame fresh and panel'!R58</f>
        <v>888</v>
      </c>
      <c r="S58" s="2">
        <f>'frame fresh and panel'!S58</f>
        <v>14754</v>
      </c>
      <c r="T58" s="8">
        <f>SUM(C58:S61)</f>
        <v>101700</v>
      </c>
    </row>
    <row r="59" spans="1:20">
      <c r="A59" s="4" t="str">
        <f>'frame fresh and panel'!A59</f>
        <v xml:space="preserve">Kerala </v>
      </c>
      <c r="B59" s="2" t="str">
        <f>LEFT('frame fresh and panel'!B59,FIND(")",'frame fresh and panel'!B59))</f>
        <v>Medium (20-99)</v>
      </c>
      <c r="C59" s="2">
        <f>'frame fresh and panel'!C59</f>
        <v>532</v>
      </c>
      <c r="D59" s="2">
        <f>'frame fresh and panel'!D59</f>
        <v>172</v>
      </c>
      <c r="E59" s="2">
        <f>'frame fresh and panel'!E59</f>
        <v>33</v>
      </c>
      <c r="F59" s="2">
        <f>'frame fresh and panel'!F59</f>
        <v>49</v>
      </c>
      <c r="G59" s="2">
        <f>'frame fresh and panel'!G59</f>
        <v>213</v>
      </c>
      <c r="H59" s="2">
        <f>'frame fresh and panel'!H59</f>
        <v>65</v>
      </c>
      <c r="I59" s="2">
        <f>'frame fresh and panel'!I59</f>
        <v>64</v>
      </c>
      <c r="J59" s="2">
        <f>'frame fresh and panel'!J59</f>
        <v>32</v>
      </c>
      <c r="K59" s="2">
        <f>'frame fresh and panel'!K59</f>
        <v>5</v>
      </c>
      <c r="L59" s="2">
        <f>'frame fresh and panel'!L59</f>
        <v>1169</v>
      </c>
      <c r="M59" s="2">
        <f>'frame fresh and panel'!M59</f>
        <v>253</v>
      </c>
      <c r="N59" s="2">
        <f>'frame fresh and panel'!N59</f>
        <v>269</v>
      </c>
      <c r="O59" s="2">
        <f>'frame fresh and panel'!O59</f>
        <v>786</v>
      </c>
      <c r="P59" s="2">
        <f>'frame fresh and panel'!P59</f>
        <v>492</v>
      </c>
      <c r="Q59" s="2">
        <f>'frame fresh and panel'!Q59</f>
        <v>312</v>
      </c>
      <c r="R59" s="2">
        <f>'frame fresh and panel'!R59</f>
        <v>258</v>
      </c>
      <c r="S59" s="2">
        <f>'frame fresh and panel'!S59</f>
        <v>1251</v>
      </c>
      <c r="T59" s="8"/>
    </row>
    <row r="60" spans="1:20">
      <c r="A60" s="4" t="str">
        <f>'frame fresh and panel'!A60</f>
        <v xml:space="preserve">Kerala </v>
      </c>
      <c r="B60" s="2" t="str">
        <f>LEFT('frame fresh and panel'!B60,FIND(")",'frame fresh and panel'!B60))</f>
        <v>Large (100-199)</v>
      </c>
      <c r="C60" s="2">
        <f>'frame fresh and panel'!C60</f>
        <v>139</v>
      </c>
      <c r="D60" s="2">
        <f>'frame fresh and panel'!D60</f>
        <v>26</v>
      </c>
      <c r="E60" s="2">
        <f>'frame fresh and panel'!E60</f>
        <v>4</v>
      </c>
      <c r="F60" s="2">
        <f>'frame fresh and panel'!F60</f>
        <v>8</v>
      </c>
      <c r="G60" s="2">
        <f>'frame fresh and panel'!G60</f>
        <v>22</v>
      </c>
      <c r="H60" s="2">
        <f>'frame fresh and panel'!H60</f>
        <v>10</v>
      </c>
      <c r="I60" s="2">
        <f>'frame fresh and panel'!I60</f>
        <v>7</v>
      </c>
      <c r="J60" s="2">
        <f>'frame fresh and panel'!J60</f>
        <v>10</v>
      </c>
      <c r="K60" s="2">
        <f>'frame fresh and panel'!K60</f>
        <v>1</v>
      </c>
      <c r="L60" s="2">
        <f>'frame fresh and panel'!L60</f>
        <v>121</v>
      </c>
      <c r="M60" s="2">
        <f>'frame fresh and panel'!M60</f>
        <v>9</v>
      </c>
      <c r="N60" s="2">
        <f>'frame fresh and panel'!N60</f>
        <v>9</v>
      </c>
      <c r="O60" s="2">
        <f>'frame fresh and panel'!O60</f>
        <v>47</v>
      </c>
      <c r="P60" s="2">
        <f>'frame fresh and panel'!P60</f>
        <v>33</v>
      </c>
      <c r="Q60" s="2">
        <f>'frame fresh and panel'!Q60</f>
        <v>6</v>
      </c>
      <c r="R60" s="2">
        <f>'frame fresh and panel'!R60</f>
        <v>40</v>
      </c>
      <c r="S60" s="2">
        <f>'frame fresh and panel'!S60</f>
        <v>87</v>
      </c>
      <c r="T60" s="8"/>
    </row>
    <row r="61" spans="1:20">
      <c r="A61" s="4" t="str">
        <f>'frame fresh and panel'!A61</f>
        <v xml:space="preserve">Kerala </v>
      </c>
      <c r="B61" s="2" t="str">
        <f>LEFT('frame fresh and panel'!B61,FIND(")",'frame fresh and panel'!B61))</f>
        <v>Very large (200+)</v>
      </c>
      <c r="C61" s="2">
        <f>'frame fresh and panel'!C61</f>
        <v>381</v>
      </c>
      <c r="D61" s="2">
        <f>'frame fresh and panel'!D61</f>
        <v>59</v>
      </c>
      <c r="E61" s="2">
        <f>'frame fresh and panel'!E61</f>
        <v>10</v>
      </c>
      <c r="F61" s="2">
        <f>'frame fresh and panel'!F61</f>
        <v>26</v>
      </c>
      <c r="G61" s="2">
        <f>'frame fresh and panel'!G61</f>
        <v>21</v>
      </c>
      <c r="H61" s="2">
        <f>'frame fresh and panel'!H61</f>
        <v>11</v>
      </c>
      <c r="I61" s="2">
        <f>'frame fresh and panel'!I61</f>
        <v>5</v>
      </c>
      <c r="J61" s="2">
        <f>'frame fresh and panel'!J61</f>
        <v>10</v>
      </c>
      <c r="K61" s="2">
        <f>'frame fresh and panel'!K61</f>
        <v>1</v>
      </c>
      <c r="L61" s="2">
        <f>'frame fresh and panel'!L61</f>
        <v>150</v>
      </c>
      <c r="M61" s="2">
        <f>'frame fresh and panel'!M61</f>
        <v>6</v>
      </c>
      <c r="N61" s="2">
        <f>'frame fresh and panel'!N61</f>
        <v>9</v>
      </c>
      <c r="O61" s="2">
        <f>'frame fresh and panel'!O61</f>
        <v>21</v>
      </c>
      <c r="P61" s="2">
        <f>'frame fresh and panel'!P61</f>
        <v>7</v>
      </c>
      <c r="Q61" s="2">
        <f>'frame fresh and panel'!Q61</f>
        <v>3</v>
      </c>
      <c r="R61" s="2">
        <f>'frame fresh and panel'!R61</f>
        <v>42</v>
      </c>
      <c r="S61" s="2">
        <f>'frame fresh and panel'!S61</f>
        <v>54</v>
      </c>
      <c r="T61" s="8"/>
    </row>
    <row r="62" spans="1:20">
      <c r="A62" s="4" t="str">
        <f>'frame fresh and panel'!A62</f>
        <v>Madhya Pradesh</v>
      </c>
      <c r="B62" s="2" t="str">
        <f>LEFT('frame fresh and panel'!B62,FIND(")",'frame fresh and panel'!B62))</f>
        <v>Small (5-19)</v>
      </c>
      <c r="C62" s="2">
        <f>'frame fresh and panel'!C62</f>
        <v>3468</v>
      </c>
      <c r="D62" s="2">
        <f>'frame fresh and panel'!D62</f>
        <v>1152</v>
      </c>
      <c r="E62" s="2">
        <f>'frame fresh and panel'!E62</f>
        <v>2172</v>
      </c>
      <c r="F62" s="2">
        <f>'frame fresh and panel'!F62</f>
        <v>451</v>
      </c>
      <c r="G62" s="2">
        <f>'frame fresh and panel'!G62</f>
        <v>2421</v>
      </c>
      <c r="H62" s="2">
        <f>'frame fresh and panel'!H62</f>
        <v>362</v>
      </c>
      <c r="I62" s="2">
        <f>'frame fresh and panel'!I62</f>
        <v>2238</v>
      </c>
      <c r="J62" s="2">
        <f>'frame fresh and panel'!J62</f>
        <v>221</v>
      </c>
      <c r="K62" s="2">
        <f>'frame fresh and panel'!K62</f>
        <v>230</v>
      </c>
      <c r="L62" s="2">
        <f>'frame fresh and panel'!L62</f>
        <v>8424</v>
      </c>
      <c r="M62" s="2">
        <f>'frame fresh and panel'!M62</f>
        <v>1412</v>
      </c>
      <c r="N62" s="2">
        <f>'frame fresh and panel'!N62</f>
        <v>2558</v>
      </c>
      <c r="O62" s="2">
        <f>'frame fresh and panel'!O62</f>
        <v>15768</v>
      </c>
      <c r="P62" s="2">
        <f>'frame fresh and panel'!P62</f>
        <v>1593</v>
      </c>
      <c r="Q62" s="2">
        <f>'frame fresh and panel'!Q62</f>
        <v>5927</v>
      </c>
      <c r="R62" s="2">
        <f>'frame fresh and panel'!R62</f>
        <v>164</v>
      </c>
      <c r="S62" s="2">
        <f>'frame fresh and panel'!S62</f>
        <v>7958</v>
      </c>
      <c r="T62" s="8">
        <f>SUM(C62:S65)</f>
        <v>59884</v>
      </c>
    </row>
    <row r="63" spans="1:20">
      <c r="A63" s="4" t="str">
        <f>'frame fresh and panel'!A63</f>
        <v>Madhya Pradesh</v>
      </c>
      <c r="B63" s="2" t="str">
        <f>LEFT('frame fresh and panel'!B63,FIND(")",'frame fresh and panel'!B63))</f>
        <v>Medium (20-99)</v>
      </c>
      <c r="C63" s="2">
        <f>'frame fresh and panel'!C63</f>
        <v>344</v>
      </c>
      <c r="D63" s="2">
        <f>'frame fresh and panel'!D63</f>
        <v>68</v>
      </c>
      <c r="E63" s="2">
        <f>'frame fresh and panel'!E63</f>
        <v>33</v>
      </c>
      <c r="F63" s="2">
        <f>'frame fresh and panel'!F63</f>
        <v>108</v>
      </c>
      <c r="G63" s="2">
        <f>'frame fresh and panel'!G63</f>
        <v>109</v>
      </c>
      <c r="H63" s="2">
        <f>'frame fresh and panel'!H63</f>
        <v>91</v>
      </c>
      <c r="I63" s="2">
        <f>'frame fresh and panel'!I63</f>
        <v>135</v>
      </c>
      <c r="J63" s="2">
        <f>'frame fresh and panel'!J63</f>
        <v>94</v>
      </c>
      <c r="K63" s="2">
        <f>'frame fresh and panel'!K63</f>
        <v>101</v>
      </c>
      <c r="L63" s="2">
        <f>'frame fresh and panel'!L63</f>
        <v>594</v>
      </c>
      <c r="M63" s="2">
        <f>'frame fresh and panel'!M63</f>
        <v>45</v>
      </c>
      <c r="N63" s="2">
        <f>'frame fresh and panel'!N63</f>
        <v>24</v>
      </c>
      <c r="O63" s="2">
        <f>'frame fresh and panel'!O63</f>
        <v>163</v>
      </c>
      <c r="P63" s="2">
        <f>'frame fresh and panel'!P63</f>
        <v>45</v>
      </c>
      <c r="Q63" s="2">
        <f>'frame fresh and panel'!Q63</f>
        <v>102</v>
      </c>
      <c r="R63" s="2">
        <f>'frame fresh and panel'!R63</f>
        <v>9</v>
      </c>
      <c r="S63" s="2">
        <f>'frame fresh and panel'!S63</f>
        <v>421</v>
      </c>
      <c r="T63" s="8"/>
    </row>
    <row r="64" spans="1:20">
      <c r="A64" s="4" t="str">
        <f>'frame fresh and panel'!A64</f>
        <v>Madhya Pradesh</v>
      </c>
      <c r="B64" s="2" t="str">
        <f>LEFT('frame fresh and panel'!B64,FIND(")",'frame fresh and panel'!B64))</f>
        <v>Large (100-199)</v>
      </c>
      <c r="C64" s="2">
        <f>'frame fresh and panel'!C64</f>
        <v>39</v>
      </c>
      <c r="D64" s="2">
        <f>'frame fresh and panel'!D64</f>
        <v>9</v>
      </c>
      <c r="E64" s="2">
        <f>'frame fresh and panel'!E64</f>
        <v>8</v>
      </c>
      <c r="F64" s="2">
        <f>'frame fresh and panel'!F64</f>
        <v>16</v>
      </c>
      <c r="G64" s="2">
        <f>'frame fresh and panel'!G64</f>
        <v>15</v>
      </c>
      <c r="H64" s="2">
        <f>'frame fresh and panel'!H64</f>
        <v>13</v>
      </c>
      <c r="I64" s="2">
        <f>'frame fresh and panel'!I64</f>
        <v>10</v>
      </c>
      <c r="J64" s="2">
        <f>'frame fresh and panel'!J64</f>
        <v>15</v>
      </c>
      <c r="K64" s="2">
        <f>'frame fresh and panel'!K64</f>
        <v>23</v>
      </c>
      <c r="L64" s="2">
        <f>'frame fresh and panel'!L64</f>
        <v>145</v>
      </c>
      <c r="M64" s="2">
        <f>'frame fresh and panel'!M64</f>
        <v>9</v>
      </c>
      <c r="N64" s="2">
        <f>'frame fresh and panel'!N64</f>
        <v>0</v>
      </c>
      <c r="O64" s="2">
        <f>'frame fresh and panel'!O64</f>
        <v>14</v>
      </c>
      <c r="P64" s="2">
        <f>'frame fresh and panel'!P64</f>
        <v>6</v>
      </c>
      <c r="Q64" s="2">
        <f>'frame fresh and panel'!Q64</f>
        <v>8</v>
      </c>
      <c r="R64" s="2">
        <f>'frame fresh and panel'!R64</f>
        <v>6</v>
      </c>
      <c r="S64" s="2">
        <f>'frame fresh and panel'!S64</f>
        <v>32</v>
      </c>
      <c r="T64" s="8"/>
    </row>
    <row r="65" spans="1:20">
      <c r="A65" s="4" t="str">
        <f>'frame fresh and panel'!A65</f>
        <v>Madhya Pradesh</v>
      </c>
      <c r="B65" s="2" t="str">
        <f>LEFT('frame fresh and panel'!B65,FIND(")",'frame fresh and panel'!B65))</f>
        <v>Very large (200+)</v>
      </c>
      <c r="C65" s="2">
        <f>'frame fresh and panel'!C65</f>
        <v>72</v>
      </c>
      <c r="D65" s="2">
        <f>'frame fresh and panel'!D65</f>
        <v>51</v>
      </c>
      <c r="E65" s="2">
        <f>'frame fresh and panel'!E65</f>
        <v>5</v>
      </c>
      <c r="F65" s="2">
        <f>'frame fresh and panel'!F65</f>
        <v>40</v>
      </c>
      <c r="G65" s="2">
        <f>'frame fresh and panel'!G65</f>
        <v>34</v>
      </c>
      <c r="H65" s="2">
        <f>'frame fresh and panel'!H65</f>
        <v>30</v>
      </c>
      <c r="I65" s="2">
        <f>'frame fresh and panel'!I65</f>
        <v>21</v>
      </c>
      <c r="J65" s="2">
        <f>'frame fresh and panel'!J65</f>
        <v>16</v>
      </c>
      <c r="K65" s="2">
        <f>'frame fresh and panel'!K65</f>
        <v>32</v>
      </c>
      <c r="L65" s="2">
        <f>'frame fresh and panel'!L65</f>
        <v>177</v>
      </c>
      <c r="M65" s="2">
        <f>'frame fresh and panel'!M65</f>
        <v>2</v>
      </c>
      <c r="N65" s="2">
        <f>'frame fresh and panel'!N65</f>
        <v>0</v>
      </c>
      <c r="O65" s="2">
        <f>'frame fresh and panel'!O65</f>
        <v>5</v>
      </c>
      <c r="P65" s="2">
        <f>'frame fresh and panel'!P65</f>
        <v>5</v>
      </c>
      <c r="Q65" s="2">
        <f>'frame fresh and panel'!Q65</f>
        <v>5</v>
      </c>
      <c r="R65" s="2">
        <f>'frame fresh and panel'!R65</f>
        <v>1</v>
      </c>
      <c r="S65" s="2">
        <f>'frame fresh and panel'!S65</f>
        <v>15</v>
      </c>
      <c r="T65" s="8"/>
    </row>
    <row r="66" spans="1:20">
      <c r="A66" s="4" t="str">
        <f>'frame fresh and panel'!A66</f>
        <v xml:space="preserve">Maharashtra </v>
      </c>
      <c r="B66" s="2" t="str">
        <f>LEFT('frame fresh and panel'!B66,FIND(")",'frame fresh and panel'!B66))</f>
        <v>Small (5-19)</v>
      </c>
      <c r="C66" s="2">
        <f>'frame fresh and panel'!C66</f>
        <v>8680</v>
      </c>
      <c r="D66" s="2">
        <f>'frame fresh and panel'!D66</f>
        <v>26653</v>
      </c>
      <c r="E66" s="2">
        <f>'frame fresh and panel'!E66</f>
        <v>20480</v>
      </c>
      <c r="F66" s="2">
        <f>'frame fresh and panel'!F66</f>
        <v>3080</v>
      </c>
      <c r="G66" s="2">
        <f>'frame fresh and panel'!G66</f>
        <v>5713</v>
      </c>
      <c r="H66" s="2">
        <f>'frame fresh and panel'!H66</f>
        <v>2683</v>
      </c>
      <c r="I66" s="2">
        <f>'frame fresh and panel'!I66</f>
        <v>16731</v>
      </c>
      <c r="J66" s="2">
        <f>'frame fresh and panel'!J66</f>
        <v>3579</v>
      </c>
      <c r="K66" s="2">
        <f>'frame fresh and panel'!K66</f>
        <v>1208</v>
      </c>
      <c r="L66" s="2">
        <f>'frame fresh and panel'!L66</f>
        <v>37284</v>
      </c>
      <c r="M66" s="2">
        <f>'frame fresh and panel'!M66</f>
        <v>10386</v>
      </c>
      <c r="N66" s="2">
        <f>'frame fresh and panel'!N66</f>
        <v>14589</v>
      </c>
      <c r="O66" s="2">
        <f>'frame fresh and panel'!O66</f>
        <v>57562</v>
      </c>
      <c r="P66" s="2">
        <f>'frame fresh and panel'!P66</f>
        <v>5124</v>
      </c>
      <c r="Q66" s="2">
        <f>'frame fresh and panel'!Q66</f>
        <v>33349</v>
      </c>
      <c r="R66" s="2">
        <f>'frame fresh and panel'!R66</f>
        <v>1934</v>
      </c>
      <c r="S66" s="2">
        <f>'frame fresh and panel'!S66</f>
        <v>31452</v>
      </c>
      <c r="T66" s="8">
        <f>SUM(C66:S69)</f>
        <v>303614</v>
      </c>
    </row>
    <row r="67" spans="1:20">
      <c r="A67" s="4" t="str">
        <f>'frame fresh and panel'!A67</f>
        <v xml:space="preserve">Maharashtra </v>
      </c>
      <c r="B67" s="2" t="str">
        <f>LEFT('frame fresh and panel'!B67,FIND(")",'frame fresh and panel'!B67))</f>
        <v>Medium (20-99)</v>
      </c>
      <c r="C67" s="2">
        <f>'frame fresh and panel'!C67</f>
        <v>944</v>
      </c>
      <c r="D67" s="2">
        <f>'frame fresh and panel'!D67</f>
        <v>815</v>
      </c>
      <c r="E67" s="2">
        <f>'frame fresh and panel'!E67</f>
        <v>610</v>
      </c>
      <c r="F67" s="2">
        <f>'frame fresh and panel'!F67</f>
        <v>763</v>
      </c>
      <c r="G67" s="2">
        <f>'frame fresh and panel'!G67</f>
        <v>401</v>
      </c>
      <c r="H67" s="2">
        <f>'frame fresh and panel'!H67</f>
        <v>678</v>
      </c>
      <c r="I67" s="2">
        <f>'frame fresh and panel'!I67</f>
        <v>1779</v>
      </c>
      <c r="J67" s="2">
        <f>'frame fresh and panel'!J67</f>
        <v>983</v>
      </c>
      <c r="K67" s="2">
        <f>'frame fresh and panel'!K67</f>
        <v>636</v>
      </c>
      <c r="L67" s="2">
        <f>'frame fresh and panel'!L67</f>
        <v>3915</v>
      </c>
      <c r="M67" s="2">
        <f>'frame fresh and panel'!M67</f>
        <v>348</v>
      </c>
      <c r="N67" s="2">
        <f>'frame fresh and panel'!N67</f>
        <v>490</v>
      </c>
      <c r="O67" s="2">
        <f>'frame fresh and panel'!O67</f>
        <v>1171</v>
      </c>
      <c r="P67" s="2">
        <f>'frame fresh and panel'!P67</f>
        <v>465</v>
      </c>
      <c r="Q67" s="2">
        <f>'frame fresh and panel'!Q67</f>
        <v>1569</v>
      </c>
      <c r="R67" s="2">
        <f>'frame fresh and panel'!R67</f>
        <v>428</v>
      </c>
      <c r="S67" s="2">
        <f>'frame fresh and panel'!S67</f>
        <v>2167</v>
      </c>
      <c r="T67" s="8"/>
    </row>
    <row r="68" spans="1:20">
      <c r="A68" s="4" t="str">
        <f>'frame fresh and panel'!A68</f>
        <v xml:space="preserve">Maharashtra </v>
      </c>
      <c r="B68" s="2" t="str">
        <f>LEFT('frame fresh and panel'!B68,FIND(")",'frame fresh and panel'!B68))</f>
        <v>Large (100-199)</v>
      </c>
      <c r="C68" s="2">
        <f>'frame fresh and panel'!C68</f>
        <v>116</v>
      </c>
      <c r="D68" s="2">
        <f>'frame fresh and panel'!D68</f>
        <v>121</v>
      </c>
      <c r="E68" s="2">
        <f>'frame fresh and panel'!E68</f>
        <v>55</v>
      </c>
      <c r="F68" s="2">
        <f>'frame fresh and panel'!F68</f>
        <v>90</v>
      </c>
      <c r="G68" s="2">
        <f>'frame fresh and panel'!G68</f>
        <v>36</v>
      </c>
      <c r="H68" s="2">
        <f>'frame fresh and panel'!H68</f>
        <v>74</v>
      </c>
      <c r="I68" s="2">
        <f>'frame fresh and panel'!I68</f>
        <v>109</v>
      </c>
      <c r="J68" s="2">
        <f>'frame fresh and panel'!J68</f>
        <v>123</v>
      </c>
      <c r="K68" s="2">
        <f>'frame fresh and panel'!K68</f>
        <v>88</v>
      </c>
      <c r="L68" s="2">
        <f>'frame fresh and panel'!L68</f>
        <v>437</v>
      </c>
      <c r="M68" s="2">
        <f>'frame fresh and panel'!M68</f>
        <v>49</v>
      </c>
      <c r="N68" s="2">
        <f>'frame fresh and panel'!N68</f>
        <v>32</v>
      </c>
      <c r="O68" s="2">
        <f>'frame fresh and panel'!O68</f>
        <v>67</v>
      </c>
      <c r="P68" s="2">
        <f>'frame fresh and panel'!P68</f>
        <v>46</v>
      </c>
      <c r="Q68" s="2">
        <f>'frame fresh and panel'!Q68</f>
        <v>51</v>
      </c>
      <c r="R68" s="2">
        <f>'frame fresh and panel'!R68</f>
        <v>87</v>
      </c>
      <c r="S68" s="2">
        <f>'frame fresh and panel'!S68</f>
        <v>277</v>
      </c>
      <c r="T68" s="8"/>
    </row>
    <row r="69" spans="1:20">
      <c r="A69" s="4" t="str">
        <f>'frame fresh and panel'!A69</f>
        <v xml:space="preserve">Maharashtra </v>
      </c>
      <c r="B69" s="2" t="str">
        <f>LEFT('frame fresh and panel'!B69,FIND(")",'frame fresh and panel'!B69))</f>
        <v>Very large (200+)</v>
      </c>
      <c r="C69" s="2">
        <f>'frame fresh and panel'!C69</f>
        <v>366</v>
      </c>
      <c r="D69" s="2">
        <f>'frame fresh and panel'!D69</f>
        <v>217</v>
      </c>
      <c r="E69" s="2">
        <f>'frame fresh and panel'!E69</f>
        <v>84</v>
      </c>
      <c r="F69" s="2">
        <f>'frame fresh and panel'!F69</f>
        <v>186</v>
      </c>
      <c r="G69" s="2">
        <f>'frame fresh and panel'!G69</f>
        <v>53</v>
      </c>
      <c r="H69" s="2">
        <f>'frame fresh and panel'!H69</f>
        <v>141</v>
      </c>
      <c r="I69" s="2">
        <f>'frame fresh and panel'!I69</f>
        <v>167</v>
      </c>
      <c r="J69" s="2">
        <f>'frame fresh and panel'!J69</f>
        <v>235</v>
      </c>
      <c r="K69" s="2">
        <f>'frame fresh and panel'!K69</f>
        <v>292</v>
      </c>
      <c r="L69" s="2">
        <f>'frame fresh and panel'!L69</f>
        <v>867</v>
      </c>
      <c r="M69" s="2">
        <f>'frame fresh and panel'!M69</f>
        <v>23</v>
      </c>
      <c r="N69" s="2">
        <f>'frame fresh and panel'!N69</f>
        <v>13</v>
      </c>
      <c r="O69" s="2">
        <f>'frame fresh and panel'!O69</f>
        <v>39</v>
      </c>
      <c r="P69" s="2">
        <f>'frame fresh and panel'!P69</f>
        <v>28</v>
      </c>
      <c r="Q69" s="2">
        <f>'frame fresh and panel'!Q69</f>
        <v>18</v>
      </c>
      <c r="R69" s="2">
        <f>'frame fresh and panel'!R69</f>
        <v>170</v>
      </c>
      <c r="S69" s="2">
        <f>'frame fresh and panel'!S69</f>
        <v>208</v>
      </c>
      <c r="T69" s="8"/>
    </row>
    <row r="70" spans="1:20">
      <c r="A70" s="4" t="str">
        <f>'frame fresh and panel'!A70</f>
        <v>Odisha</v>
      </c>
      <c r="B70" s="2" t="str">
        <f>LEFT('frame fresh and panel'!B70,FIND(")",'frame fresh and panel'!B70))</f>
        <v>Small (5-19)</v>
      </c>
      <c r="C70" s="2">
        <f>'frame fresh and panel'!C70</f>
        <v>2991</v>
      </c>
      <c r="D70" s="2">
        <f>'frame fresh and panel'!D70</f>
        <v>2625</v>
      </c>
      <c r="E70" s="2">
        <f>'frame fresh and panel'!E70</f>
        <v>1376</v>
      </c>
      <c r="F70" s="2">
        <f>'frame fresh and panel'!F70</f>
        <v>200</v>
      </c>
      <c r="G70" s="2">
        <f>'frame fresh and panel'!G70</f>
        <v>1619</v>
      </c>
      <c r="H70" s="2">
        <f>'frame fresh and panel'!H70</f>
        <v>904</v>
      </c>
      <c r="I70" s="2">
        <f>'frame fresh and panel'!I70</f>
        <v>1192</v>
      </c>
      <c r="J70" s="2">
        <f>'frame fresh and panel'!J70</f>
        <v>18</v>
      </c>
      <c r="K70" s="2">
        <f>'frame fresh and panel'!K70</f>
        <v>60</v>
      </c>
      <c r="L70" s="2">
        <f>'frame fresh and panel'!L70</f>
        <v>5937</v>
      </c>
      <c r="M70" s="2">
        <f>'frame fresh and panel'!M70</f>
        <v>2849</v>
      </c>
      <c r="N70" s="2">
        <f>'frame fresh and panel'!N70</f>
        <v>1617</v>
      </c>
      <c r="O70" s="2">
        <f>'frame fresh and panel'!O70</f>
        <v>11855</v>
      </c>
      <c r="P70" s="2">
        <f>'frame fresh and panel'!P70</f>
        <v>1583</v>
      </c>
      <c r="Q70" s="2">
        <f>'frame fresh and panel'!Q70</f>
        <v>4920</v>
      </c>
      <c r="R70" s="2">
        <f>'frame fresh and panel'!R70</f>
        <v>102</v>
      </c>
      <c r="S70" s="2">
        <f>'frame fresh and panel'!S70</f>
        <v>8276</v>
      </c>
      <c r="T70" s="8">
        <f>SUM(C70:S73)</f>
        <v>50040</v>
      </c>
    </row>
    <row r="71" spans="1:20">
      <c r="A71" s="4" t="str">
        <f>'frame fresh and panel'!A71</f>
        <v>Odisha</v>
      </c>
      <c r="B71" s="2" t="str">
        <f>LEFT('frame fresh and panel'!B71,FIND(")",'frame fresh and panel'!B71))</f>
        <v>Medium (20-99)</v>
      </c>
      <c r="C71" s="2">
        <f>'frame fresh and panel'!C71</f>
        <v>581</v>
      </c>
      <c r="D71" s="2">
        <f>'frame fresh and panel'!D71</f>
        <v>18</v>
      </c>
      <c r="E71" s="2">
        <f>'frame fresh and panel'!E71</f>
        <v>0</v>
      </c>
      <c r="F71" s="2">
        <f>'frame fresh and panel'!F71</f>
        <v>42</v>
      </c>
      <c r="G71" s="2">
        <f>'frame fresh and panel'!G71</f>
        <v>178</v>
      </c>
      <c r="H71" s="2">
        <f>'frame fresh and panel'!H71</f>
        <v>151</v>
      </c>
      <c r="I71" s="2">
        <f>'frame fresh and panel'!I71</f>
        <v>74</v>
      </c>
      <c r="J71" s="2">
        <f>'frame fresh and panel'!J71</f>
        <v>24</v>
      </c>
      <c r="K71" s="2">
        <f>'frame fresh and panel'!K71</f>
        <v>2</v>
      </c>
      <c r="L71" s="2">
        <f>'frame fresh and panel'!L71</f>
        <v>176</v>
      </c>
      <c r="M71" s="2">
        <f>'frame fresh and panel'!M71</f>
        <v>12</v>
      </c>
      <c r="N71" s="2">
        <f>'frame fresh and panel'!N71</f>
        <v>14</v>
      </c>
      <c r="O71" s="2">
        <f>'frame fresh and panel'!O71</f>
        <v>43</v>
      </c>
      <c r="P71" s="2">
        <f>'frame fresh and panel'!P71</f>
        <v>36</v>
      </c>
      <c r="Q71" s="2">
        <f>'frame fresh and panel'!Q71</f>
        <v>40</v>
      </c>
      <c r="R71" s="2">
        <f>'frame fresh and panel'!R71</f>
        <v>6</v>
      </c>
      <c r="S71" s="2">
        <f>'frame fresh and panel'!S71</f>
        <v>102</v>
      </c>
      <c r="T71" s="8"/>
    </row>
    <row r="72" spans="1:20">
      <c r="A72" s="4" t="str">
        <f>'frame fresh and panel'!A72</f>
        <v>Odisha</v>
      </c>
      <c r="B72" s="2" t="str">
        <f>LEFT('frame fresh and panel'!B72,FIND(")",'frame fresh and panel'!B72))</f>
        <v>Large (100-199)</v>
      </c>
      <c r="C72" s="2">
        <f>'frame fresh and panel'!C72</f>
        <v>28</v>
      </c>
      <c r="D72" s="2">
        <f>'frame fresh and panel'!D72</f>
        <v>2</v>
      </c>
      <c r="E72" s="2">
        <f>'frame fresh and panel'!E72</f>
        <v>2</v>
      </c>
      <c r="F72" s="2">
        <f>'frame fresh and panel'!F72</f>
        <v>1</v>
      </c>
      <c r="G72" s="2">
        <f>'frame fresh and panel'!G72</f>
        <v>14</v>
      </c>
      <c r="H72" s="2">
        <f>'frame fresh and panel'!H72</f>
        <v>37</v>
      </c>
      <c r="I72" s="2">
        <f>'frame fresh and panel'!I72</f>
        <v>6</v>
      </c>
      <c r="J72" s="2">
        <f>'frame fresh and panel'!J72</f>
        <v>3</v>
      </c>
      <c r="K72" s="2">
        <f>'frame fresh and panel'!K72</f>
        <v>0</v>
      </c>
      <c r="L72" s="2">
        <f>'frame fresh and panel'!L72</f>
        <v>38</v>
      </c>
      <c r="M72" s="2">
        <f>'frame fresh and panel'!M72</f>
        <v>0</v>
      </c>
      <c r="N72" s="2">
        <f>'frame fresh and panel'!N72</f>
        <v>0</v>
      </c>
      <c r="O72" s="2">
        <f>'frame fresh and panel'!O72</f>
        <v>0</v>
      </c>
      <c r="P72" s="2">
        <f>'frame fresh and panel'!P72</f>
        <v>6</v>
      </c>
      <c r="Q72" s="2">
        <f>'frame fresh and panel'!Q72</f>
        <v>6</v>
      </c>
      <c r="R72" s="2">
        <f>'frame fresh and panel'!R72</f>
        <v>0</v>
      </c>
      <c r="S72" s="2">
        <f>'frame fresh and panel'!S72</f>
        <v>26</v>
      </c>
      <c r="T72" s="8"/>
    </row>
    <row r="73" spans="1:20">
      <c r="A73" s="4" t="str">
        <f>'frame fresh and panel'!A73</f>
        <v>Odisha</v>
      </c>
      <c r="B73" s="2" t="str">
        <f>LEFT('frame fresh and panel'!B73,FIND(")",'frame fresh and panel'!B73))</f>
        <v>Very large (200+)</v>
      </c>
      <c r="C73" s="2">
        <f>'frame fresh and panel'!C73</f>
        <v>31</v>
      </c>
      <c r="D73" s="2">
        <f>'frame fresh and panel'!D73</f>
        <v>5</v>
      </c>
      <c r="E73" s="2">
        <f>'frame fresh and panel'!E73</f>
        <v>2</v>
      </c>
      <c r="F73" s="2">
        <f>'frame fresh and panel'!F73</f>
        <v>6</v>
      </c>
      <c r="G73" s="2">
        <f>'frame fresh and panel'!G73</f>
        <v>28</v>
      </c>
      <c r="H73" s="2">
        <f>'frame fresh and panel'!H73</f>
        <v>107</v>
      </c>
      <c r="I73" s="2">
        <f>'frame fresh and panel'!I73</f>
        <v>4</v>
      </c>
      <c r="J73" s="2">
        <f>'frame fresh and panel'!J73</f>
        <v>3</v>
      </c>
      <c r="K73" s="2">
        <f>'frame fresh and panel'!K73</f>
        <v>2</v>
      </c>
      <c r="L73" s="2">
        <f>'frame fresh and panel'!L73</f>
        <v>33</v>
      </c>
      <c r="M73" s="2">
        <f>'frame fresh and panel'!M73</f>
        <v>1</v>
      </c>
      <c r="N73" s="2">
        <f>'frame fresh and panel'!N73</f>
        <v>0</v>
      </c>
      <c r="O73" s="2">
        <f>'frame fresh and panel'!O73</f>
        <v>0</v>
      </c>
      <c r="P73" s="2">
        <f>'frame fresh and panel'!P73</f>
        <v>9</v>
      </c>
      <c r="Q73" s="2">
        <f>'frame fresh and panel'!Q73</f>
        <v>2</v>
      </c>
      <c r="R73" s="2">
        <f>'frame fresh and panel'!R73</f>
        <v>1</v>
      </c>
      <c r="S73" s="2">
        <f>'frame fresh and panel'!S73</f>
        <v>14</v>
      </c>
      <c r="T73" s="8"/>
    </row>
    <row r="74" spans="1:20">
      <c r="A74" s="4" t="str">
        <f>'frame fresh and panel'!A74</f>
        <v xml:space="preserve">Punjab </v>
      </c>
      <c r="B74" s="2" t="str">
        <f>LEFT('frame fresh and panel'!B74,FIND(")",'frame fresh and panel'!B74))</f>
        <v>Small (5-19)</v>
      </c>
      <c r="C74" s="2">
        <f>'frame fresh and panel'!C74</f>
        <v>4680</v>
      </c>
      <c r="D74" s="2">
        <f>'frame fresh and panel'!D74</f>
        <v>4016</v>
      </c>
      <c r="E74" s="2">
        <f>'frame fresh and panel'!E74</f>
        <v>4109</v>
      </c>
      <c r="F74" s="2">
        <f>'frame fresh and panel'!F74</f>
        <v>496</v>
      </c>
      <c r="G74" s="2">
        <f>'frame fresh and panel'!G74</f>
        <v>735</v>
      </c>
      <c r="H74" s="2">
        <f>'frame fresh and panel'!H74</f>
        <v>1388</v>
      </c>
      <c r="I74" s="2">
        <f>'frame fresh and panel'!I74</f>
        <v>5692</v>
      </c>
      <c r="J74" s="2">
        <f>'frame fresh and panel'!J74</f>
        <v>1825</v>
      </c>
      <c r="K74" s="2">
        <f>'frame fresh and panel'!K74</f>
        <v>724</v>
      </c>
      <c r="L74" s="2">
        <f>'frame fresh and panel'!L74</f>
        <v>10525</v>
      </c>
      <c r="M74" s="2">
        <f>'frame fresh and panel'!M74</f>
        <v>554</v>
      </c>
      <c r="N74" s="2">
        <f>'frame fresh and panel'!N74</f>
        <v>2691</v>
      </c>
      <c r="O74" s="2">
        <f>'frame fresh and panel'!O74</f>
        <v>10835</v>
      </c>
      <c r="P74" s="2">
        <f>'frame fresh and panel'!P74</f>
        <v>748</v>
      </c>
      <c r="Q74" s="2">
        <f>'frame fresh and panel'!Q74</f>
        <v>3626</v>
      </c>
      <c r="R74" s="2">
        <f>'frame fresh and panel'!R74</f>
        <v>77</v>
      </c>
      <c r="S74" s="2">
        <f>'frame fresh and panel'!S74</f>
        <v>7487</v>
      </c>
      <c r="T74" s="8">
        <f>SUM(C74:S77)</f>
        <v>68918</v>
      </c>
    </row>
    <row r="75" spans="1:20">
      <c r="A75" s="4" t="str">
        <f>'frame fresh and panel'!A75</f>
        <v xml:space="preserve">Punjab </v>
      </c>
      <c r="B75" s="2" t="str">
        <f>LEFT('frame fresh and panel'!B75,FIND(")",'frame fresh and panel'!B75))</f>
        <v>Medium (20-99)</v>
      </c>
      <c r="C75" s="2">
        <f>'frame fresh and panel'!C75</f>
        <v>2050</v>
      </c>
      <c r="D75" s="2">
        <f>'frame fresh and panel'!D75</f>
        <v>366</v>
      </c>
      <c r="E75" s="2">
        <f>'frame fresh and panel'!E75</f>
        <v>433</v>
      </c>
      <c r="F75" s="2">
        <f>'frame fresh and panel'!F75</f>
        <v>71</v>
      </c>
      <c r="G75" s="2">
        <f>'frame fresh and panel'!G75</f>
        <v>1769</v>
      </c>
      <c r="H75" s="2">
        <f>'frame fresh and panel'!H75</f>
        <v>389</v>
      </c>
      <c r="I75" s="2">
        <f>'frame fresh and panel'!I75</f>
        <v>365</v>
      </c>
      <c r="J75" s="2">
        <f>'frame fresh and panel'!J75</f>
        <v>314</v>
      </c>
      <c r="K75" s="2">
        <f>'frame fresh and panel'!K75</f>
        <v>98</v>
      </c>
      <c r="L75" s="2">
        <f>'frame fresh and panel'!L75</f>
        <v>830</v>
      </c>
      <c r="M75" s="2">
        <f>'frame fresh and panel'!M75</f>
        <v>12</v>
      </c>
      <c r="N75" s="2">
        <f>'frame fresh and panel'!N75</f>
        <v>42</v>
      </c>
      <c r="O75" s="2">
        <f>'frame fresh and panel'!O75</f>
        <v>161</v>
      </c>
      <c r="P75" s="2">
        <f>'frame fresh and panel'!P75</f>
        <v>93</v>
      </c>
      <c r="Q75" s="2">
        <f>'frame fresh and panel'!Q75</f>
        <v>90</v>
      </c>
      <c r="R75" s="2">
        <f>'frame fresh and panel'!R75</f>
        <v>7</v>
      </c>
      <c r="S75" s="2">
        <f>'frame fresh and panel'!S75</f>
        <v>495</v>
      </c>
      <c r="T75" s="8"/>
    </row>
    <row r="76" spans="1:20">
      <c r="A76" s="4" t="str">
        <f>'frame fresh and panel'!A76</f>
        <v xml:space="preserve">Punjab </v>
      </c>
      <c r="B76" s="2" t="str">
        <f>LEFT('frame fresh and panel'!B76,FIND(")",'frame fresh and panel'!B76))</f>
        <v>Large (100-199)</v>
      </c>
      <c r="C76" s="2">
        <f>'frame fresh and panel'!C76</f>
        <v>50</v>
      </c>
      <c r="D76" s="2">
        <f>'frame fresh and panel'!D76</f>
        <v>38</v>
      </c>
      <c r="E76" s="2">
        <f>'frame fresh and panel'!E76</f>
        <v>26</v>
      </c>
      <c r="F76" s="2">
        <f>'frame fresh and panel'!F76</f>
        <v>2</v>
      </c>
      <c r="G76" s="2">
        <f>'frame fresh and panel'!G76</f>
        <v>50</v>
      </c>
      <c r="H76" s="2">
        <f>'frame fresh and panel'!H76</f>
        <v>14</v>
      </c>
      <c r="I76" s="2">
        <f>'frame fresh and panel'!I76</f>
        <v>21</v>
      </c>
      <c r="J76" s="2">
        <f>'frame fresh and panel'!J76</f>
        <v>18</v>
      </c>
      <c r="K76" s="2">
        <f>'frame fresh and panel'!K76</f>
        <v>10</v>
      </c>
      <c r="L76" s="2">
        <f>'frame fresh and panel'!L76</f>
        <v>73</v>
      </c>
      <c r="M76" s="2">
        <f>'frame fresh and panel'!M76</f>
        <v>1</v>
      </c>
      <c r="N76" s="2">
        <f>'frame fresh and panel'!N76</f>
        <v>0</v>
      </c>
      <c r="O76" s="2">
        <f>'frame fresh and panel'!O76</f>
        <v>10</v>
      </c>
      <c r="P76" s="2">
        <f>'frame fresh and panel'!P76</f>
        <v>11</v>
      </c>
      <c r="Q76" s="2">
        <f>'frame fresh and panel'!Q76</f>
        <v>5</v>
      </c>
      <c r="R76" s="2">
        <f>'frame fresh and panel'!R76</f>
        <v>2</v>
      </c>
      <c r="S76" s="2">
        <f>'frame fresh and panel'!S76</f>
        <v>73</v>
      </c>
      <c r="T76" s="8"/>
    </row>
    <row r="77" spans="1:20">
      <c r="A77" s="4" t="str">
        <f>'frame fresh and panel'!A77</f>
        <v xml:space="preserve">Punjab </v>
      </c>
      <c r="B77" s="2" t="str">
        <f>LEFT('frame fresh and panel'!B77,FIND(")",'frame fresh and panel'!B77))</f>
        <v>Very large (200+)</v>
      </c>
      <c r="C77" s="2">
        <f>'frame fresh and panel'!C77</f>
        <v>85</v>
      </c>
      <c r="D77" s="2">
        <f>'frame fresh and panel'!D77</f>
        <v>114</v>
      </c>
      <c r="E77" s="2">
        <f>'frame fresh and panel'!E77</f>
        <v>59</v>
      </c>
      <c r="F77" s="2">
        <f>'frame fresh and panel'!F77</f>
        <v>20</v>
      </c>
      <c r="G77" s="2">
        <f>'frame fresh and panel'!G77</f>
        <v>6</v>
      </c>
      <c r="H77" s="2">
        <f>'frame fresh and panel'!H77</f>
        <v>37</v>
      </c>
      <c r="I77" s="2">
        <f>'frame fresh and panel'!I77</f>
        <v>43</v>
      </c>
      <c r="J77" s="2">
        <f>'frame fresh and panel'!J77</f>
        <v>61</v>
      </c>
      <c r="K77" s="2">
        <f>'frame fresh and panel'!K77</f>
        <v>35</v>
      </c>
      <c r="L77" s="2">
        <f>'frame fresh and panel'!L77</f>
        <v>188</v>
      </c>
      <c r="M77" s="2">
        <f>'frame fresh and panel'!M77</f>
        <v>1</v>
      </c>
      <c r="N77" s="2">
        <f>'frame fresh and panel'!N77</f>
        <v>4</v>
      </c>
      <c r="O77" s="2">
        <f>'frame fresh and panel'!O77</f>
        <v>11</v>
      </c>
      <c r="P77" s="2">
        <f>'frame fresh and panel'!P77</f>
        <v>6</v>
      </c>
      <c r="Q77" s="2">
        <f>'frame fresh and panel'!Q77</f>
        <v>4</v>
      </c>
      <c r="R77" s="2">
        <f>'frame fresh and panel'!R77</f>
        <v>1</v>
      </c>
      <c r="S77" s="2">
        <f>'frame fresh and panel'!S77</f>
        <v>46</v>
      </c>
      <c r="T77" s="8"/>
    </row>
    <row r="78" spans="1:20">
      <c r="A78" s="4" t="str">
        <f>'frame fresh and panel'!A78</f>
        <v xml:space="preserve">Rajasthan </v>
      </c>
      <c r="B78" s="2" t="str">
        <f>LEFT('frame fresh and panel'!B78,FIND(")",'frame fresh and panel'!B78))</f>
        <v>Small (5-19)</v>
      </c>
      <c r="C78" s="2">
        <f>'frame fresh and panel'!C78</f>
        <v>4752</v>
      </c>
      <c r="D78" s="2">
        <f>'frame fresh and panel'!D78</f>
        <v>3091</v>
      </c>
      <c r="E78" s="2">
        <f>'frame fresh and panel'!E78</f>
        <v>2771</v>
      </c>
      <c r="F78" s="2">
        <f>'frame fresh and panel'!F78</f>
        <v>666</v>
      </c>
      <c r="G78" s="2">
        <f>'frame fresh and panel'!G78</f>
        <v>9316</v>
      </c>
      <c r="H78" s="2">
        <f>'frame fresh and panel'!H78</f>
        <v>1277</v>
      </c>
      <c r="I78" s="2">
        <f>'frame fresh and panel'!I78</f>
        <v>2660</v>
      </c>
      <c r="J78" s="2">
        <f>'frame fresh and panel'!J78</f>
        <v>717</v>
      </c>
      <c r="K78" s="2">
        <f>'frame fresh and panel'!K78</f>
        <v>308</v>
      </c>
      <c r="L78" s="2">
        <f>'frame fresh and panel'!L78</f>
        <v>10648</v>
      </c>
      <c r="M78" s="2">
        <f>'frame fresh and panel'!M78</f>
        <v>1689</v>
      </c>
      <c r="N78" s="2">
        <f>'frame fresh and panel'!N78</f>
        <v>6065</v>
      </c>
      <c r="O78" s="2">
        <f>'frame fresh and panel'!O78</f>
        <v>17726</v>
      </c>
      <c r="P78" s="2">
        <f>'frame fresh and panel'!P78</f>
        <v>2840</v>
      </c>
      <c r="Q78" s="2">
        <f>'frame fresh and panel'!Q78</f>
        <v>6104</v>
      </c>
      <c r="R78" s="2">
        <f>'frame fresh and panel'!R78</f>
        <v>187</v>
      </c>
      <c r="S78" s="2">
        <f>'frame fresh and panel'!S78</f>
        <v>9899</v>
      </c>
      <c r="T78" s="8">
        <f>SUM(C78:S81)</f>
        <v>87256</v>
      </c>
    </row>
    <row r="79" spans="1:20">
      <c r="A79" s="4" t="str">
        <f>'frame fresh and panel'!A79</f>
        <v xml:space="preserve">Rajasthan </v>
      </c>
      <c r="B79" s="2" t="str">
        <f>LEFT('frame fresh and panel'!B79,FIND(")",'frame fresh and panel'!B79))</f>
        <v>Medium (20-99)</v>
      </c>
      <c r="C79" s="2">
        <f>'frame fresh and panel'!C79</f>
        <v>333</v>
      </c>
      <c r="D79" s="2">
        <f>'frame fresh and panel'!D79</f>
        <v>522</v>
      </c>
      <c r="E79" s="2">
        <f>'frame fresh and panel'!E79</f>
        <v>169</v>
      </c>
      <c r="F79" s="2">
        <f>'frame fresh and panel'!F79</f>
        <v>153</v>
      </c>
      <c r="G79" s="2">
        <f>'frame fresh and panel'!G79</f>
        <v>1171</v>
      </c>
      <c r="H79" s="2">
        <f>'frame fresh and panel'!H79</f>
        <v>362</v>
      </c>
      <c r="I79" s="2">
        <f>'frame fresh and panel'!I79</f>
        <v>130</v>
      </c>
      <c r="J79" s="2">
        <f>'frame fresh and panel'!J79</f>
        <v>121</v>
      </c>
      <c r="K79" s="2">
        <f>'frame fresh and panel'!K79</f>
        <v>69</v>
      </c>
      <c r="L79" s="2">
        <f>'frame fresh and panel'!L79</f>
        <v>947</v>
      </c>
      <c r="M79" s="2">
        <f>'frame fresh and panel'!M79</f>
        <v>31</v>
      </c>
      <c r="N79" s="2">
        <f>'frame fresh and panel'!N79</f>
        <v>87</v>
      </c>
      <c r="O79" s="2">
        <f>'frame fresh and panel'!O79</f>
        <v>159</v>
      </c>
      <c r="P79" s="2">
        <f>'frame fresh and panel'!P79</f>
        <v>198</v>
      </c>
      <c r="Q79" s="2">
        <f>'frame fresh and panel'!Q79</f>
        <v>122</v>
      </c>
      <c r="R79" s="2">
        <f>'frame fresh and panel'!R79</f>
        <v>17</v>
      </c>
      <c r="S79" s="2">
        <f>'frame fresh and panel'!S79</f>
        <v>531</v>
      </c>
      <c r="T79" s="8"/>
    </row>
    <row r="80" spans="1:20">
      <c r="A80" s="4" t="str">
        <f>'frame fresh and panel'!A80</f>
        <v xml:space="preserve">Rajasthan </v>
      </c>
      <c r="B80" s="2" t="str">
        <f>LEFT('frame fresh and panel'!B80,FIND(")",'frame fresh and panel'!B80))</f>
        <v>Large (100-199)</v>
      </c>
      <c r="C80" s="2">
        <f>'frame fresh and panel'!C80</f>
        <v>39</v>
      </c>
      <c r="D80" s="2">
        <f>'frame fresh and panel'!D80</f>
        <v>63</v>
      </c>
      <c r="E80" s="2">
        <f>'frame fresh and panel'!E80</f>
        <v>47</v>
      </c>
      <c r="F80" s="2">
        <f>'frame fresh and panel'!F80</f>
        <v>30</v>
      </c>
      <c r="G80" s="2">
        <f>'frame fresh and panel'!G80</f>
        <v>41</v>
      </c>
      <c r="H80" s="2">
        <f>'frame fresh and panel'!H80</f>
        <v>43</v>
      </c>
      <c r="I80" s="2">
        <f>'frame fresh and panel'!I80</f>
        <v>19</v>
      </c>
      <c r="J80" s="2">
        <f>'frame fresh and panel'!J80</f>
        <v>24</v>
      </c>
      <c r="K80" s="2">
        <f>'frame fresh and panel'!K80</f>
        <v>21</v>
      </c>
      <c r="L80" s="2">
        <f>'frame fresh and panel'!L80</f>
        <v>203</v>
      </c>
      <c r="M80" s="2">
        <f>'frame fresh and panel'!M80</f>
        <v>3</v>
      </c>
      <c r="N80" s="2">
        <f>'frame fresh and panel'!N80</f>
        <v>7</v>
      </c>
      <c r="O80" s="2">
        <f>'frame fresh and panel'!O80</f>
        <v>9</v>
      </c>
      <c r="P80" s="2">
        <f>'frame fresh and panel'!P80</f>
        <v>28</v>
      </c>
      <c r="Q80" s="2">
        <f>'frame fresh and panel'!Q80</f>
        <v>6</v>
      </c>
      <c r="R80" s="2">
        <f>'frame fresh and panel'!R80</f>
        <v>2</v>
      </c>
      <c r="S80" s="2">
        <f>'frame fresh and panel'!S80</f>
        <v>71</v>
      </c>
      <c r="T80" s="8"/>
    </row>
    <row r="81" spans="1:20">
      <c r="A81" s="4" t="str">
        <f>'frame fresh and panel'!A81</f>
        <v xml:space="preserve">Rajasthan </v>
      </c>
      <c r="B81" s="2" t="str">
        <f>LEFT('frame fresh and panel'!B81,FIND(")",'frame fresh and panel'!B81))</f>
        <v>Very large (200+)</v>
      </c>
      <c r="C81" s="2">
        <f>'frame fresh and panel'!C81</f>
        <v>56</v>
      </c>
      <c r="D81" s="2">
        <f>'frame fresh and panel'!D81</f>
        <v>110</v>
      </c>
      <c r="E81" s="2">
        <f>'frame fresh and panel'!E81</f>
        <v>66</v>
      </c>
      <c r="F81" s="2">
        <f>'frame fresh and panel'!F81</f>
        <v>20</v>
      </c>
      <c r="G81" s="2">
        <f>'frame fresh and panel'!G81</f>
        <v>70</v>
      </c>
      <c r="H81" s="2">
        <f>'frame fresh and panel'!H81</f>
        <v>38</v>
      </c>
      <c r="I81" s="2">
        <f>'frame fresh and panel'!I81</f>
        <v>24</v>
      </c>
      <c r="J81" s="2">
        <f>'frame fresh and panel'!J81</f>
        <v>25</v>
      </c>
      <c r="K81" s="2">
        <f>'frame fresh and panel'!K81</f>
        <v>40</v>
      </c>
      <c r="L81" s="2">
        <f>'frame fresh and panel'!L81</f>
        <v>255</v>
      </c>
      <c r="M81" s="2">
        <f>'frame fresh and panel'!M81</f>
        <v>2</v>
      </c>
      <c r="N81" s="2">
        <f>'frame fresh and panel'!N81</f>
        <v>5</v>
      </c>
      <c r="O81" s="2">
        <f>'frame fresh and panel'!O81</f>
        <v>6</v>
      </c>
      <c r="P81" s="2">
        <f>'frame fresh and panel'!P81</f>
        <v>10</v>
      </c>
      <c r="Q81" s="2">
        <f>'frame fresh and panel'!Q81</f>
        <v>0</v>
      </c>
      <c r="R81" s="2">
        <f>'frame fresh and panel'!R81</f>
        <v>2</v>
      </c>
      <c r="S81" s="2">
        <f>'frame fresh and panel'!S81</f>
        <v>33</v>
      </c>
      <c r="T81" s="8"/>
    </row>
    <row r="82" spans="1:20">
      <c r="A82" s="4" t="str">
        <f>'frame fresh and panel'!A82</f>
        <v xml:space="preserve">Tamil Nadu </v>
      </c>
      <c r="B82" s="2" t="str">
        <f>LEFT('frame fresh and panel'!B82,FIND(")",'frame fresh and panel'!B82))</f>
        <v>Small (5-19)</v>
      </c>
      <c r="C82" s="2">
        <f>'frame fresh and panel'!C82</f>
        <v>6499</v>
      </c>
      <c r="D82" s="2">
        <f>'frame fresh and panel'!D82</f>
        <v>17683</v>
      </c>
      <c r="E82" s="2">
        <f>'frame fresh and panel'!E82</f>
        <v>7487</v>
      </c>
      <c r="F82" s="2">
        <f>'frame fresh and panel'!F82</f>
        <v>2440</v>
      </c>
      <c r="G82" s="2">
        <f>'frame fresh and panel'!G82</f>
        <v>5020</v>
      </c>
      <c r="H82" s="2">
        <f>'frame fresh and panel'!H82</f>
        <v>907</v>
      </c>
      <c r="I82" s="2">
        <f>'frame fresh and panel'!I82</f>
        <v>5608</v>
      </c>
      <c r="J82" s="2">
        <f>'frame fresh and panel'!J82</f>
        <v>617</v>
      </c>
      <c r="K82" s="2">
        <f>'frame fresh and panel'!K82</f>
        <v>637</v>
      </c>
      <c r="L82" s="2">
        <f>'frame fresh and panel'!L82</f>
        <v>13417</v>
      </c>
      <c r="M82" s="2">
        <f>'frame fresh and panel'!M82</f>
        <v>2502</v>
      </c>
      <c r="N82" s="2">
        <f>'frame fresh and panel'!N82</f>
        <v>5074</v>
      </c>
      <c r="O82" s="2">
        <f>'frame fresh and panel'!O82</f>
        <v>31055</v>
      </c>
      <c r="P82" s="2">
        <f>'frame fresh and panel'!P82</f>
        <v>2379</v>
      </c>
      <c r="Q82" s="2">
        <f>'frame fresh and panel'!Q82</f>
        <v>12243</v>
      </c>
      <c r="R82" s="2">
        <f>'frame fresh and panel'!R82</f>
        <v>498</v>
      </c>
      <c r="S82" s="2">
        <f>'frame fresh and panel'!S82</f>
        <v>11424</v>
      </c>
      <c r="T82" s="8">
        <f>SUM(C82:S85)</f>
        <v>150489</v>
      </c>
    </row>
    <row r="83" spans="1:20">
      <c r="A83" s="4" t="str">
        <f>'frame fresh and panel'!A83</f>
        <v xml:space="preserve">Tamil Nadu </v>
      </c>
      <c r="B83" s="2" t="str">
        <f>LEFT('frame fresh and panel'!B83,FIND(")",'frame fresh and panel'!B83))</f>
        <v>Medium (20-99)</v>
      </c>
      <c r="C83" s="2">
        <f>'frame fresh and panel'!C83</f>
        <v>1803</v>
      </c>
      <c r="D83" s="2">
        <f>'frame fresh and panel'!D83</f>
        <v>3028</v>
      </c>
      <c r="E83" s="2">
        <f>'frame fresh and panel'!E83</f>
        <v>1983</v>
      </c>
      <c r="F83" s="2">
        <f>'frame fresh and panel'!F83</f>
        <v>1281</v>
      </c>
      <c r="G83" s="2">
        <f>'frame fresh and panel'!G83</f>
        <v>748</v>
      </c>
      <c r="H83" s="2">
        <f>'frame fresh and panel'!H83</f>
        <v>393</v>
      </c>
      <c r="I83" s="2">
        <f>'frame fresh and panel'!I83</f>
        <v>1199</v>
      </c>
      <c r="J83" s="2">
        <f>'frame fresh and panel'!J83</f>
        <v>757</v>
      </c>
      <c r="K83" s="2">
        <f>'frame fresh and panel'!K83</f>
        <v>597</v>
      </c>
      <c r="L83" s="2">
        <f>'frame fresh and panel'!L83</f>
        <v>3358</v>
      </c>
      <c r="M83" s="2">
        <f>'frame fresh and panel'!M83</f>
        <v>105</v>
      </c>
      <c r="N83" s="2">
        <f>'frame fresh and panel'!N83</f>
        <v>370</v>
      </c>
      <c r="O83" s="2">
        <f>'frame fresh and panel'!O83</f>
        <v>1053</v>
      </c>
      <c r="P83" s="2">
        <f>'frame fresh and panel'!P83</f>
        <v>255</v>
      </c>
      <c r="Q83" s="2">
        <f>'frame fresh and panel'!Q83</f>
        <v>577</v>
      </c>
      <c r="R83" s="2">
        <f>'frame fresh and panel'!R83</f>
        <v>137</v>
      </c>
      <c r="S83" s="2">
        <f>'frame fresh and panel'!S83</f>
        <v>822</v>
      </c>
      <c r="T83" s="8"/>
    </row>
    <row r="84" spans="1:20">
      <c r="A84" s="4" t="str">
        <f>'frame fresh and panel'!A84</f>
        <v xml:space="preserve">Tamil Nadu </v>
      </c>
      <c r="B84" s="2" t="str">
        <f>LEFT('frame fresh and panel'!B84,FIND(")",'frame fresh and panel'!B84))</f>
        <v>Large (100-199)</v>
      </c>
      <c r="C84" s="2">
        <f>'frame fresh and panel'!C84</f>
        <v>189</v>
      </c>
      <c r="D84" s="2">
        <f>'frame fresh and panel'!D84</f>
        <v>322</v>
      </c>
      <c r="E84" s="2">
        <f>'frame fresh and panel'!E84</f>
        <v>586</v>
      </c>
      <c r="F84" s="2">
        <f>'frame fresh and panel'!F84</f>
        <v>112</v>
      </c>
      <c r="G84" s="2">
        <f>'frame fresh and panel'!G84</f>
        <v>64</v>
      </c>
      <c r="H84" s="2">
        <f>'frame fresh and panel'!H84</f>
        <v>83</v>
      </c>
      <c r="I84" s="2">
        <f>'frame fresh and panel'!I84</f>
        <v>67</v>
      </c>
      <c r="J84" s="2">
        <f>'frame fresh and panel'!J84</f>
        <v>133</v>
      </c>
      <c r="K84" s="2">
        <f>'frame fresh and panel'!K84</f>
        <v>114</v>
      </c>
      <c r="L84" s="2">
        <f>'frame fresh and panel'!L84</f>
        <v>550</v>
      </c>
      <c r="M84" s="2">
        <f>'frame fresh and panel'!M84</f>
        <v>10</v>
      </c>
      <c r="N84" s="2">
        <f>'frame fresh and panel'!N84</f>
        <v>24</v>
      </c>
      <c r="O84" s="2">
        <f>'frame fresh and panel'!O84</f>
        <v>50</v>
      </c>
      <c r="P84" s="2">
        <f>'frame fresh and panel'!P84</f>
        <v>25</v>
      </c>
      <c r="Q84" s="2">
        <f>'frame fresh and panel'!Q84</f>
        <v>36</v>
      </c>
      <c r="R84" s="2">
        <f>'frame fresh and panel'!R84</f>
        <v>26</v>
      </c>
      <c r="S84" s="2">
        <f>'frame fresh and panel'!S84</f>
        <v>77</v>
      </c>
      <c r="T84" s="8"/>
    </row>
    <row r="85" spans="1:20">
      <c r="A85" s="4" t="str">
        <f>'frame fresh and panel'!A85</f>
        <v xml:space="preserve">Tamil Nadu </v>
      </c>
      <c r="B85" s="2" t="str">
        <f>LEFT('frame fresh and panel'!B85,FIND(")",'frame fresh and panel'!B85))</f>
        <v>Very large (200+)</v>
      </c>
      <c r="C85" s="2">
        <f>'frame fresh and panel'!C85</f>
        <v>292</v>
      </c>
      <c r="D85" s="2">
        <f>'frame fresh and panel'!D85</f>
        <v>500</v>
      </c>
      <c r="E85" s="2">
        <f>'frame fresh and panel'!E85</f>
        <v>1031</v>
      </c>
      <c r="F85" s="2">
        <f>'frame fresh and panel'!F85</f>
        <v>143</v>
      </c>
      <c r="G85" s="2">
        <f>'frame fresh and panel'!G85</f>
        <v>73</v>
      </c>
      <c r="H85" s="2">
        <f>'frame fresh and panel'!H85</f>
        <v>129</v>
      </c>
      <c r="I85" s="2">
        <f>'frame fresh and panel'!I85</f>
        <v>111</v>
      </c>
      <c r="J85" s="2">
        <f>'frame fresh and panel'!J85</f>
        <v>258</v>
      </c>
      <c r="K85" s="2">
        <f>'frame fresh and panel'!K85</f>
        <v>385</v>
      </c>
      <c r="L85" s="2">
        <f>'frame fresh and panel'!L85</f>
        <v>929</v>
      </c>
      <c r="M85" s="2">
        <f>'frame fresh and panel'!M85</f>
        <v>5</v>
      </c>
      <c r="N85" s="2">
        <f>'frame fresh and panel'!N85</f>
        <v>21</v>
      </c>
      <c r="O85" s="2">
        <f>'frame fresh and panel'!O85</f>
        <v>49</v>
      </c>
      <c r="P85" s="2">
        <f>'frame fresh and panel'!P85</f>
        <v>4</v>
      </c>
      <c r="Q85" s="2">
        <f>'frame fresh and panel'!Q85</f>
        <v>12</v>
      </c>
      <c r="R85" s="2">
        <f>'frame fresh and panel'!R85</f>
        <v>55</v>
      </c>
      <c r="S85" s="2">
        <f>'frame fresh and panel'!S85</f>
        <v>68</v>
      </c>
      <c r="T85" s="8"/>
    </row>
    <row r="86" spans="1:20">
      <c r="A86" s="4" t="str">
        <f>'frame fresh and panel'!A86</f>
        <v>Uttar Pradesh</v>
      </c>
      <c r="B86" s="2" t="str">
        <f>LEFT('frame fresh and panel'!B86,FIND(")",'frame fresh and panel'!B86))</f>
        <v>Small (5-19)</v>
      </c>
      <c r="C86" s="2">
        <f>'frame fresh and panel'!C86</f>
        <v>12861</v>
      </c>
      <c r="D86" s="2">
        <f>'frame fresh and panel'!D86</f>
        <v>25923</v>
      </c>
      <c r="E86" s="2">
        <f>'frame fresh and panel'!E86</f>
        <v>9369</v>
      </c>
      <c r="F86" s="2">
        <f>'frame fresh and panel'!F86</f>
        <v>1009</v>
      </c>
      <c r="G86" s="2">
        <f>'frame fresh and panel'!G86</f>
        <v>5569</v>
      </c>
      <c r="H86" s="2">
        <f>'frame fresh and panel'!H86</f>
        <v>2519</v>
      </c>
      <c r="I86" s="2">
        <f>'frame fresh and panel'!I86</f>
        <v>8235</v>
      </c>
      <c r="J86" s="2">
        <f>'frame fresh and panel'!J86</f>
        <v>744</v>
      </c>
      <c r="K86" s="2">
        <f>'frame fresh and panel'!K86</f>
        <v>319</v>
      </c>
      <c r="L86" s="2">
        <f>'frame fresh and panel'!L86</f>
        <v>26028</v>
      </c>
      <c r="M86" s="2">
        <f>'frame fresh and panel'!M86</f>
        <v>2011</v>
      </c>
      <c r="N86" s="2">
        <f>'frame fresh and panel'!N86</f>
        <v>6860</v>
      </c>
      <c r="O86" s="2">
        <f>'frame fresh and panel'!O86</f>
        <v>46706</v>
      </c>
      <c r="P86" s="2">
        <f>'frame fresh and panel'!P86</f>
        <v>3649</v>
      </c>
      <c r="Q86" s="2">
        <f>'frame fresh and panel'!Q86</f>
        <v>9771</v>
      </c>
      <c r="R86" s="2">
        <f>'frame fresh and panel'!R86</f>
        <v>400</v>
      </c>
      <c r="S86" s="2">
        <f>'frame fresh and panel'!S86</f>
        <v>17664</v>
      </c>
      <c r="T86" s="8">
        <f>SUM(C86:S89)</f>
        <v>191203</v>
      </c>
    </row>
    <row r="87" spans="1:20">
      <c r="A87" s="4" t="str">
        <f>'frame fresh and panel'!A87</f>
        <v>Uttar Pradesh</v>
      </c>
      <c r="B87" s="2" t="str">
        <f>LEFT('frame fresh and panel'!B87,FIND(")",'frame fresh and panel'!B87))</f>
        <v>Medium (20-99)</v>
      </c>
      <c r="C87" s="2">
        <f>'frame fresh and panel'!C87</f>
        <v>824</v>
      </c>
      <c r="D87" s="2">
        <f>'frame fresh and panel'!D87</f>
        <v>467</v>
      </c>
      <c r="E87" s="2">
        <f>'frame fresh and panel'!E87</f>
        <v>685</v>
      </c>
      <c r="F87" s="2">
        <f>'frame fresh and panel'!F87</f>
        <v>261</v>
      </c>
      <c r="G87" s="2">
        <f>'frame fresh and panel'!G87</f>
        <v>755</v>
      </c>
      <c r="H87" s="2">
        <f>'frame fresh and panel'!H87</f>
        <v>212</v>
      </c>
      <c r="I87" s="2">
        <f>'frame fresh and panel'!I87</f>
        <v>682</v>
      </c>
      <c r="J87" s="2">
        <f>'frame fresh and panel'!J87</f>
        <v>356</v>
      </c>
      <c r="K87" s="2">
        <f>'frame fresh and panel'!K87</f>
        <v>141</v>
      </c>
      <c r="L87" s="2">
        <f>'frame fresh and panel'!L87</f>
        <v>2507</v>
      </c>
      <c r="M87" s="2">
        <f>'frame fresh and panel'!M87</f>
        <v>57</v>
      </c>
      <c r="N87" s="2">
        <f>'frame fresh and panel'!N87</f>
        <v>124</v>
      </c>
      <c r="O87" s="2">
        <f>'frame fresh and panel'!O87</f>
        <v>277</v>
      </c>
      <c r="P87" s="2">
        <f>'frame fresh and panel'!P87</f>
        <v>121</v>
      </c>
      <c r="Q87" s="2">
        <f>'frame fresh and panel'!Q87</f>
        <v>127</v>
      </c>
      <c r="R87" s="2">
        <f>'frame fresh and panel'!R87</f>
        <v>112</v>
      </c>
      <c r="S87" s="2">
        <f>'frame fresh and panel'!S87</f>
        <v>1245</v>
      </c>
      <c r="T87" s="8"/>
    </row>
    <row r="88" spans="1:20">
      <c r="A88" s="4" t="str">
        <f>'frame fresh and panel'!A88</f>
        <v>Uttar Pradesh</v>
      </c>
      <c r="B88" s="2" t="str">
        <f>LEFT('frame fresh and panel'!B88,FIND(")",'frame fresh and panel'!B88))</f>
        <v>Large (100-199)</v>
      </c>
      <c r="C88" s="2">
        <f>'frame fresh and panel'!C88</f>
        <v>105</v>
      </c>
      <c r="D88" s="2">
        <f>'frame fresh and panel'!D88</f>
        <v>46</v>
      </c>
      <c r="E88" s="2">
        <f>'frame fresh and panel'!E88</f>
        <v>158</v>
      </c>
      <c r="F88" s="2">
        <f>'frame fresh and panel'!F88</f>
        <v>48</v>
      </c>
      <c r="G88" s="2">
        <f>'frame fresh and panel'!G88</f>
        <v>54</v>
      </c>
      <c r="H88" s="2">
        <f>'frame fresh and panel'!H88</f>
        <v>14</v>
      </c>
      <c r="I88" s="2">
        <f>'frame fresh and panel'!I88</f>
        <v>91</v>
      </c>
      <c r="J88" s="2">
        <f>'frame fresh and panel'!J88</f>
        <v>51</v>
      </c>
      <c r="K88" s="2">
        <f>'frame fresh and panel'!K88</f>
        <v>22</v>
      </c>
      <c r="L88" s="2">
        <f>'frame fresh and panel'!L88</f>
        <v>465</v>
      </c>
      <c r="M88" s="2">
        <f>'frame fresh and panel'!M88</f>
        <v>2</v>
      </c>
      <c r="N88" s="2">
        <f>'frame fresh and panel'!N88</f>
        <v>24</v>
      </c>
      <c r="O88" s="2">
        <f>'frame fresh and panel'!O88</f>
        <v>21</v>
      </c>
      <c r="P88" s="2">
        <f>'frame fresh and panel'!P88</f>
        <v>8</v>
      </c>
      <c r="Q88" s="2">
        <f>'frame fresh and panel'!Q88</f>
        <v>3</v>
      </c>
      <c r="R88" s="2">
        <f>'frame fresh and panel'!R88</f>
        <v>26</v>
      </c>
      <c r="S88" s="2">
        <f>'frame fresh and panel'!S88</f>
        <v>76</v>
      </c>
      <c r="T88" s="8"/>
    </row>
    <row r="89" spans="1:20">
      <c r="A89" s="4" t="str">
        <f>'frame fresh and panel'!A89</f>
        <v>Uttar Pradesh</v>
      </c>
      <c r="B89" s="2" t="str">
        <f>LEFT('frame fresh and panel'!B89,FIND(")",'frame fresh and panel'!B89))</f>
        <v>Very large (200+)</v>
      </c>
      <c r="C89" s="2">
        <f>'frame fresh and panel'!C89</f>
        <v>242</v>
      </c>
      <c r="D89" s="2">
        <f>'frame fresh and panel'!D89</f>
        <v>81</v>
      </c>
      <c r="E89" s="2">
        <f>'frame fresh and panel'!E89</f>
        <v>211</v>
      </c>
      <c r="F89" s="2">
        <f>'frame fresh and panel'!F89</f>
        <v>49</v>
      </c>
      <c r="G89" s="2">
        <f>'frame fresh and panel'!G89</f>
        <v>45</v>
      </c>
      <c r="H89" s="2">
        <f>'frame fresh and panel'!H89</f>
        <v>29</v>
      </c>
      <c r="I89" s="2">
        <f>'frame fresh and panel'!I89</f>
        <v>61</v>
      </c>
      <c r="J89" s="2">
        <f>'frame fresh and panel'!J89</f>
        <v>38</v>
      </c>
      <c r="K89" s="2">
        <f>'frame fresh and panel'!K89</f>
        <v>50</v>
      </c>
      <c r="L89" s="2">
        <f>'frame fresh and panel'!L89</f>
        <v>439</v>
      </c>
      <c r="M89" s="2">
        <f>'frame fresh and panel'!M89</f>
        <v>4</v>
      </c>
      <c r="N89" s="2">
        <f>'frame fresh and panel'!N89</f>
        <v>25</v>
      </c>
      <c r="O89" s="2">
        <f>'frame fresh and panel'!O89</f>
        <v>13</v>
      </c>
      <c r="P89" s="2">
        <f>'frame fresh and panel'!P89</f>
        <v>7</v>
      </c>
      <c r="Q89" s="2">
        <f>'frame fresh and panel'!Q89</f>
        <v>0</v>
      </c>
      <c r="R89" s="2">
        <f>'frame fresh and panel'!R89</f>
        <v>48</v>
      </c>
      <c r="S89" s="2">
        <f>'frame fresh and panel'!S89</f>
        <v>57</v>
      </c>
      <c r="T89" s="8"/>
    </row>
    <row r="90" spans="1:20">
      <c r="A90" s="4" t="str">
        <f>'frame fresh and panel'!A90</f>
        <v>Uttarakhand</v>
      </c>
      <c r="B90" s="2" t="str">
        <f>LEFT('frame fresh and panel'!B90,FIND(")",'frame fresh and panel'!B90))</f>
        <v>Small (5-19)</v>
      </c>
      <c r="C90" s="2">
        <f>'frame fresh and panel'!C90</f>
        <v>753</v>
      </c>
      <c r="D90" s="2">
        <f>'frame fresh and panel'!D90</f>
        <v>111</v>
      </c>
      <c r="E90" s="2">
        <f>'frame fresh and panel'!E90</f>
        <v>348</v>
      </c>
      <c r="F90" s="2">
        <f>'frame fresh and panel'!F90</f>
        <v>111</v>
      </c>
      <c r="G90" s="2">
        <f>'frame fresh and panel'!G90</f>
        <v>144</v>
      </c>
      <c r="H90" s="2">
        <f>'frame fresh and panel'!H90</f>
        <v>78</v>
      </c>
      <c r="I90" s="2">
        <f>'frame fresh and panel'!I90</f>
        <v>457</v>
      </c>
      <c r="J90" s="2">
        <f>'frame fresh and panel'!J90</f>
        <v>33</v>
      </c>
      <c r="K90" s="2">
        <f>'frame fresh and panel'!K90</f>
        <v>55</v>
      </c>
      <c r="L90" s="2">
        <f>'frame fresh and panel'!L90</f>
        <v>1282</v>
      </c>
      <c r="M90" s="2">
        <f>'frame fresh and panel'!M90</f>
        <v>267</v>
      </c>
      <c r="N90" s="2">
        <f>'frame fresh and panel'!N90</f>
        <v>395</v>
      </c>
      <c r="O90" s="2">
        <f>'frame fresh and panel'!O90</f>
        <v>2959</v>
      </c>
      <c r="P90" s="2">
        <f>'frame fresh and panel'!P90</f>
        <v>1282</v>
      </c>
      <c r="Q90" s="2">
        <f>'frame fresh and panel'!Q90</f>
        <v>1314</v>
      </c>
      <c r="R90" s="2">
        <f>'frame fresh and panel'!R90</f>
        <v>14</v>
      </c>
      <c r="S90" s="2">
        <f>'frame fresh and panel'!S90</f>
        <v>1563</v>
      </c>
      <c r="T90" s="8">
        <f>SUM(C90:S93)</f>
        <v>14117</v>
      </c>
    </row>
    <row r="91" spans="1:20">
      <c r="A91" s="4" t="str">
        <f>'frame fresh and panel'!A91</f>
        <v>Uttarakhand</v>
      </c>
      <c r="B91" s="2" t="str">
        <f>LEFT('frame fresh and panel'!B91,FIND(")",'frame fresh and panel'!B91))</f>
        <v>Medium (20-99)</v>
      </c>
      <c r="C91" s="2">
        <f>'frame fresh and panel'!C91</f>
        <v>124</v>
      </c>
      <c r="D91" s="2">
        <f>'frame fresh and panel'!D91</f>
        <v>13</v>
      </c>
      <c r="E91" s="2">
        <f>'frame fresh and panel'!E91</f>
        <v>2</v>
      </c>
      <c r="F91" s="2">
        <f>'frame fresh and panel'!F91</f>
        <v>111</v>
      </c>
      <c r="G91" s="2">
        <f>'frame fresh and panel'!G91</f>
        <v>50</v>
      </c>
      <c r="H91" s="2">
        <f>'frame fresh and panel'!H91</f>
        <v>76</v>
      </c>
      <c r="I91" s="2">
        <f>'frame fresh and panel'!I91</f>
        <v>96</v>
      </c>
      <c r="J91" s="2">
        <f>'frame fresh and panel'!J91</f>
        <v>40</v>
      </c>
      <c r="K91" s="2">
        <f>'frame fresh and panel'!K91</f>
        <v>186</v>
      </c>
      <c r="L91" s="2">
        <f>'frame fresh and panel'!L91</f>
        <v>821</v>
      </c>
      <c r="M91" s="2">
        <f>'frame fresh and panel'!M91</f>
        <v>14</v>
      </c>
      <c r="N91" s="2">
        <f>'frame fresh and panel'!N91</f>
        <v>11</v>
      </c>
      <c r="O91" s="2">
        <f>'frame fresh and panel'!O91</f>
        <v>66</v>
      </c>
      <c r="P91" s="2">
        <f>'frame fresh and panel'!P91</f>
        <v>148</v>
      </c>
      <c r="Q91" s="2">
        <f>'frame fresh and panel'!Q91</f>
        <v>43</v>
      </c>
      <c r="R91" s="2">
        <f>'frame fresh and panel'!R91</f>
        <v>6</v>
      </c>
      <c r="S91" s="2">
        <f>'frame fresh and panel'!S91</f>
        <v>131</v>
      </c>
      <c r="T91" s="8"/>
    </row>
    <row r="92" spans="1:20">
      <c r="A92" s="4" t="str">
        <f>'frame fresh and panel'!A92</f>
        <v>Uttarakhand</v>
      </c>
      <c r="B92" s="2" t="str">
        <f>LEFT('frame fresh and panel'!B92,FIND(")",'frame fresh and panel'!B92))</f>
        <v>Large (100-199)</v>
      </c>
      <c r="C92" s="2">
        <f>'frame fresh and panel'!C92</f>
        <v>19</v>
      </c>
      <c r="D92" s="2">
        <f>'frame fresh and panel'!D92</f>
        <v>12</v>
      </c>
      <c r="E92" s="2">
        <f>'frame fresh and panel'!E92</f>
        <v>0</v>
      </c>
      <c r="F92" s="2">
        <f>'frame fresh and panel'!F92</f>
        <v>30</v>
      </c>
      <c r="G92" s="2">
        <f>'frame fresh and panel'!G92</f>
        <v>12</v>
      </c>
      <c r="H92" s="2">
        <f>'frame fresh and panel'!H92</f>
        <v>6</v>
      </c>
      <c r="I92" s="2">
        <f>'frame fresh and panel'!I92</f>
        <v>20</v>
      </c>
      <c r="J92" s="2">
        <f>'frame fresh and panel'!J92</f>
        <v>19</v>
      </c>
      <c r="K92" s="2">
        <f>'frame fresh and panel'!K92</f>
        <v>44</v>
      </c>
      <c r="L92" s="2">
        <f>'frame fresh and panel'!L92</f>
        <v>222</v>
      </c>
      <c r="M92" s="2">
        <f>'frame fresh and panel'!M92</f>
        <v>2</v>
      </c>
      <c r="N92" s="2">
        <f>'frame fresh and panel'!N92</f>
        <v>2</v>
      </c>
      <c r="O92" s="2">
        <f>'frame fresh and panel'!O92</f>
        <v>5</v>
      </c>
      <c r="P92" s="2">
        <f>'frame fresh and panel'!P92</f>
        <v>17</v>
      </c>
      <c r="Q92" s="2">
        <f>'frame fresh and panel'!Q92</f>
        <v>2</v>
      </c>
      <c r="R92" s="2">
        <f>'frame fresh and panel'!R92</f>
        <v>1</v>
      </c>
      <c r="S92" s="2">
        <f>'frame fresh and panel'!S92</f>
        <v>25</v>
      </c>
      <c r="T92" s="8"/>
    </row>
    <row r="93" spans="1:20">
      <c r="A93" s="4" t="str">
        <f>'frame fresh and panel'!A93</f>
        <v>Uttarakhand</v>
      </c>
      <c r="B93" s="2" t="str">
        <f>LEFT('frame fresh and panel'!B93,FIND(")",'frame fresh and panel'!B93))</f>
        <v>Very large (200+)</v>
      </c>
      <c r="C93" s="2">
        <f>'frame fresh and panel'!C93</f>
        <v>31</v>
      </c>
      <c r="D93" s="2">
        <f>'frame fresh and panel'!D93</f>
        <v>13</v>
      </c>
      <c r="E93" s="2">
        <f>'frame fresh and panel'!E93</f>
        <v>3</v>
      </c>
      <c r="F93" s="2">
        <f>'frame fresh and panel'!F93</f>
        <v>42</v>
      </c>
      <c r="G93" s="2">
        <f>'frame fresh and panel'!G93</f>
        <v>10</v>
      </c>
      <c r="H93" s="2">
        <f>'frame fresh and panel'!H93</f>
        <v>18</v>
      </c>
      <c r="I93" s="2">
        <f>'frame fresh and panel'!I93</f>
        <v>13</v>
      </c>
      <c r="J93" s="2">
        <f>'frame fresh and panel'!J93</f>
        <v>30</v>
      </c>
      <c r="K93" s="2">
        <f>'frame fresh and panel'!K93</f>
        <v>89</v>
      </c>
      <c r="L93" s="2">
        <f>'frame fresh and panel'!L93</f>
        <v>298</v>
      </c>
      <c r="M93" s="2">
        <f>'frame fresh and panel'!M93</f>
        <v>2</v>
      </c>
      <c r="N93" s="2">
        <f>'frame fresh and panel'!N93</f>
        <v>1</v>
      </c>
      <c r="O93" s="2">
        <f>'frame fresh and panel'!O93</f>
        <v>2</v>
      </c>
      <c r="P93" s="2">
        <f>'frame fresh and panel'!P93</f>
        <v>8</v>
      </c>
      <c r="Q93" s="2">
        <f>'frame fresh and panel'!Q93</f>
        <v>1</v>
      </c>
      <c r="R93" s="2">
        <f>'frame fresh and panel'!R93</f>
        <v>1</v>
      </c>
      <c r="S93" s="2">
        <f>'frame fresh and panel'!S93</f>
        <v>13</v>
      </c>
      <c r="T93" s="8"/>
    </row>
    <row r="94" spans="1:20">
      <c r="A94" s="4" t="str">
        <f>'frame fresh and panel'!A94</f>
        <v>West Bengal</v>
      </c>
      <c r="B94" s="2" t="str">
        <f>LEFT('frame fresh and panel'!B94,FIND(")",'frame fresh and panel'!B94))</f>
        <v>Small (5-19)</v>
      </c>
      <c r="C94" s="2">
        <f>'frame fresh and panel'!C94</f>
        <v>12896</v>
      </c>
      <c r="D94" s="2">
        <f>'frame fresh and panel'!D94</f>
        <v>22833</v>
      </c>
      <c r="E94" s="2">
        <f>'frame fresh and panel'!E94</f>
        <v>26034</v>
      </c>
      <c r="F94" s="2">
        <f>'frame fresh and panel'!F94</f>
        <v>1199</v>
      </c>
      <c r="G94" s="2">
        <f>'frame fresh and panel'!G94</f>
        <v>3573</v>
      </c>
      <c r="H94" s="2">
        <f>'frame fresh and panel'!H94</f>
        <v>2882</v>
      </c>
      <c r="I94" s="2">
        <f>'frame fresh and panel'!I94</f>
        <v>5765</v>
      </c>
      <c r="J94" s="2">
        <f>'frame fresh and panel'!J94</f>
        <v>730</v>
      </c>
      <c r="K94" s="2">
        <f>'frame fresh and panel'!K94</f>
        <v>285</v>
      </c>
      <c r="L94" s="2">
        <f>'frame fresh and panel'!L94</f>
        <v>53514</v>
      </c>
      <c r="M94" s="2">
        <f>'frame fresh and panel'!M94</f>
        <v>7878</v>
      </c>
      <c r="N94" s="2">
        <f>'frame fresh and panel'!N94</f>
        <v>12199</v>
      </c>
      <c r="O94" s="2">
        <f>'frame fresh and panel'!O94</f>
        <v>54883</v>
      </c>
      <c r="P94" s="2">
        <f>'frame fresh and panel'!P94</f>
        <v>2687</v>
      </c>
      <c r="Q94" s="2">
        <f>'frame fresh and panel'!Q94</f>
        <v>15191</v>
      </c>
      <c r="R94" s="2">
        <f>'frame fresh and panel'!R94</f>
        <v>358</v>
      </c>
      <c r="S94" s="2">
        <f>'frame fresh and panel'!S94</f>
        <v>24065</v>
      </c>
      <c r="T94" s="8">
        <f>SUM(C94:S97)</f>
        <v>254026</v>
      </c>
    </row>
    <row r="95" spans="1:20">
      <c r="A95" s="4" t="str">
        <f>'frame fresh and panel'!A95</f>
        <v>West Bengal</v>
      </c>
      <c r="B95" s="2" t="str">
        <f>LEFT('frame fresh and panel'!B95,FIND(")",'frame fresh and panel'!B95))</f>
        <v>Medium (20-99)</v>
      </c>
      <c r="C95" s="2">
        <f>'frame fresh and panel'!C95</f>
        <v>1048</v>
      </c>
      <c r="D95" s="2">
        <f>'frame fresh and panel'!D95</f>
        <v>235</v>
      </c>
      <c r="E95" s="2">
        <f>'frame fresh and panel'!E95</f>
        <v>150</v>
      </c>
      <c r="F95" s="2">
        <f>'frame fresh and panel'!F95</f>
        <v>154</v>
      </c>
      <c r="G95" s="2">
        <f>'frame fresh and panel'!G95</f>
        <v>149</v>
      </c>
      <c r="H95" s="2">
        <f>'frame fresh and panel'!H95</f>
        <v>347</v>
      </c>
      <c r="I95" s="2">
        <f>'frame fresh and panel'!I95</f>
        <v>323</v>
      </c>
      <c r="J95" s="2">
        <f>'frame fresh and panel'!J95</f>
        <v>219</v>
      </c>
      <c r="K95" s="2">
        <f>'frame fresh and panel'!K95</f>
        <v>22</v>
      </c>
      <c r="L95" s="2">
        <f>'frame fresh and panel'!L95</f>
        <v>1351</v>
      </c>
      <c r="M95" s="2">
        <f>'frame fresh and panel'!M95</f>
        <v>87</v>
      </c>
      <c r="N95" s="2">
        <f>'frame fresh and panel'!N95</f>
        <v>135</v>
      </c>
      <c r="O95" s="2">
        <f>'frame fresh and panel'!O95</f>
        <v>286</v>
      </c>
      <c r="P95" s="2">
        <f>'frame fresh and panel'!P95</f>
        <v>98</v>
      </c>
      <c r="Q95" s="2">
        <f>'frame fresh and panel'!Q95</f>
        <v>200</v>
      </c>
      <c r="R95" s="2">
        <f>'frame fresh and panel'!R95</f>
        <v>41</v>
      </c>
      <c r="S95" s="2">
        <f>'frame fresh and panel'!S95</f>
        <v>710</v>
      </c>
      <c r="T95" s="8"/>
    </row>
    <row r="96" spans="1:20">
      <c r="A96" s="4" t="str">
        <f>'frame fresh and panel'!A96</f>
        <v>West Bengal</v>
      </c>
      <c r="B96" s="2" t="str">
        <f>LEFT('frame fresh and panel'!B96,FIND(")",'frame fresh and panel'!B96))</f>
        <v>Large (100-199)</v>
      </c>
      <c r="C96" s="2">
        <f>'frame fresh and panel'!C96</f>
        <v>77</v>
      </c>
      <c r="D96" s="2">
        <f>'frame fresh and panel'!D96</f>
        <v>31</v>
      </c>
      <c r="E96" s="2">
        <f>'frame fresh and panel'!E96</f>
        <v>21</v>
      </c>
      <c r="F96" s="2">
        <f>'frame fresh and panel'!F96</f>
        <v>21</v>
      </c>
      <c r="G96" s="2">
        <f>'frame fresh and panel'!G96</f>
        <v>16</v>
      </c>
      <c r="H96" s="2">
        <f>'frame fresh and panel'!H96</f>
        <v>37</v>
      </c>
      <c r="I96" s="2">
        <f>'frame fresh and panel'!I96</f>
        <v>27</v>
      </c>
      <c r="J96" s="2">
        <f>'frame fresh and panel'!J96</f>
        <v>31</v>
      </c>
      <c r="K96" s="2">
        <f>'frame fresh and panel'!K96</f>
        <v>3</v>
      </c>
      <c r="L96" s="2">
        <f>'frame fresh and panel'!L96</f>
        <v>200</v>
      </c>
      <c r="M96" s="2">
        <f>'frame fresh and panel'!M96</f>
        <v>9</v>
      </c>
      <c r="N96" s="2">
        <f>'frame fresh and panel'!N96</f>
        <v>12</v>
      </c>
      <c r="O96" s="2">
        <f>'frame fresh and panel'!O96</f>
        <v>23</v>
      </c>
      <c r="P96" s="2">
        <f>'frame fresh and panel'!P96</f>
        <v>7</v>
      </c>
      <c r="Q96" s="2">
        <f>'frame fresh and panel'!Q96</f>
        <v>10</v>
      </c>
      <c r="R96" s="2">
        <f>'frame fresh and panel'!R96</f>
        <v>18</v>
      </c>
      <c r="S96" s="2">
        <f>'frame fresh and panel'!S96</f>
        <v>63</v>
      </c>
      <c r="T96" s="8"/>
    </row>
    <row r="97" spans="1:20">
      <c r="A97" s="4" t="str">
        <f>'frame fresh and panel'!A97</f>
        <v>West Bengal</v>
      </c>
      <c r="B97" s="2" t="str">
        <f>LEFT('frame fresh and panel'!B97,FIND(")",'frame fresh and panel'!B97))</f>
        <v>Very large (200+)</v>
      </c>
      <c r="C97" s="2">
        <f>'frame fresh and panel'!C97</f>
        <v>122</v>
      </c>
      <c r="D97" s="2">
        <f>'frame fresh and panel'!D97</f>
        <v>96</v>
      </c>
      <c r="E97" s="2">
        <f>'frame fresh and panel'!E97</f>
        <v>45</v>
      </c>
      <c r="F97" s="2">
        <f>'frame fresh and panel'!F97</f>
        <v>26</v>
      </c>
      <c r="G97" s="2">
        <f>'frame fresh and panel'!G97</f>
        <v>20</v>
      </c>
      <c r="H97" s="2">
        <f>'frame fresh and panel'!H97</f>
        <v>115</v>
      </c>
      <c r="I97" s="2">
        <f>'frame fresh and panel'!I97</f>
        <v>33</v>
      </c>
      <c r="J97" s="2">
        <f>'frame fresh and panel'!J97</f>
        <v>27</v>
      </c>
      <c r="K97" s="2">
        <f>'frame fresh and panel'!K97</f>
        <v>4</v>
      </c>
      <c r="L97" s="2">
        <f>'frame fresh and panel'!L97</f>
        <v>288</v>
      </c>
      <c r="M97" s="2">
        <f>'frame fresh and panel'!M97</f>
        <v>6</v>
      </c>
      <c r="N97" s="2">
        <f>'frame fresh and panel'!N97</f>
        <v>9</v>
      </c>
      <c r="O97" s="2">
        <f>'frame fresh and panel'!O97</f>
        <v>14</v>
      </c>
      <c r="P97" s="2">
        <f>'frame fresh and panel'!P97</f>
        <v>4</v>
      </c>
      <c r="Q97" s="2">
        <f>'frame fresh and panel'!Q97</f>
        <v>5</v>
      </c>
      <c r="R97" s="2">
        <f>'frame fresh and panel'!R97</f>
        <v>17</v>
      </c>
      <c r="S97" s="2">
        <f>'frame fresh and panel'!S97</f>
        <v>62</v>
      </c>
      <c r="T97" s="8"/>
    </row>
    <row r="98" spans="1:20" s="30" customFormat="1" ht="15.75" thickBot="1">
      <c r="A98" s="29"/>
      <c r="B98" s="29"/>
      <c r="C98" s="29">
        <f>SUM(C2:C97)</f>
        <v>140183</v>
      </c>
      <c r="D98" s="29">
        <f t="shared" ref="D98:T98" si="0">SUM(D2:D97)</f>
        <v>162000</v>
      </c>
      <c r="E98" s="29">
        <f t="shared" si="0"/>
        <v>124053</v>
      </c>
      <c r="F98" s="29">
        <f t="shared" si="0"/>
        <v>24410</v>
      </c>
      <c r="G98" s="29">
        <f t="shared" si="0"/>
        <v>76202</v>
      </c>
      <c r="H98" s="29">
        <f t="shared" si="0"/>
        <v>32628</v>
      </c>
      <c r="I98" s="29">
        <f t="shared" si="0"/>
        <v>91898</v>
      </c>
      <c r="J98" s="29">
        <f t="shared" si="0"/>
        <v>20287</v>
      </c>
      <c r="K98" s="29">
        <f t="shared" si="0"/>
        <v>11984</v>
      </c>
      <c r="L98" s="29">
        <f t="shared" si="0"/>
        <v>328845</v>
      </c>
      <c r="M98" s="29">
        <f t="shared" si="0"/>
        <v>63447</v>
      </c>
      <c r="N98" s="29">
        <f t="shared" si="0"/>
        <v>99021</v>
      </c>
      <c r="O98" s="29">
        <f t="shared" si="0"/>
        <v>458113</v>
      </c>
      <c r="P98" s="29">
        <f t="shared" si="0"/>
        <v>50117</v>
      </c>
      <c r="Q98" s="29">
        <f t="shared" si="0"/>
        <v>179186</v>
      </c>
      <c r="R98" s="29">
        <f t="shared" si="0"/>
        <v>10489</v>
      </c>
      <c r="S98" s="29">
        <f t="shared" si="0"/>
        <v>249279</v>
      </c>
      <c r="T98" s="29">
        <f t="shared" si="0"/>
        <v>2122142</v>
      </c>
    </row>
    <row r="99" spans="1:20" ht="15.75" thickTop="1">
      <c r="A99" s="40" t="s">
        <v>97</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126"/>
  <sheetViews>
    <sheetView topLeftCell="A108" workbookViewId="0">
      <selection activeCell="B112" sqref="B112"/>
    </sheetView>
  </sheetViews>
  <sheetFormatPr defaultRowHeight="15"/>
  <sheetData>
    <row r="1" spans="1:20">
      <c r="A1" t="s">
        <v>852</v>
      </c>
      <c r="B1" t="s">
        <v>877</v>
      </c>
      <c r="C1" t="s">
        <v>1003</v>
      </c>
      <c r="D1" t="s">
        <v>1004</v>
      </c>
      <c r="E1" s="10" t="s">
        <v>1005</v>
      </c>
      <c r="F1" t="s">
        <v>1006</v>
      </c>
      <c r="G1" t="s">
        <v>1007</v>
      </c>
      <c r="H1" t="s">
        <v>1008</v>
      </c>
      <c r="I1" t="s">
        <v>1009</v>
      </c>
      <c r="J1" t="s">
        <v>1010</v>
      </c>
      <c r="K1" t="s">
        <v>1011</v>
      </c>
      <c r="L1" t="s">
        <v>1012</v>
      </c>
      <c r="M1" t="s">
        <v>1013</v>
      </c>
      <c r="N1" t="s">
        <v>1014</v>
      </c>
      <c r="O1" t="s">
        <v>1015</v>
      </c>
      <c r="P1" t="s">
        <v>1016</v>
      </c>
      <c r="Q1" t="s">
        <v>1017</v>
      </c>
      <c r="R1" t="s">
        <v>1018</v>
      </c>
      <c r="S1" t="s">
        <v>1019</v>
      </c>
      <c r="T1" t="s">
        <v>57</v>
      </c>
    </row>
    <row r="2" spans="1:20">
      <c r="A2" t="s">
        <v>853</v>
      </c>
      <c r="B2" t="s">
        <v>878</v>
      </c>
      <c r="C2" s="6">
        <v>23411.482421875</v>
      </c>
      <c r="D2" s="6">
        <v>3766.74609375</v>
      </c>
      <c r="E2" s="6">
        <v>7953.0048828125</v>
      </c>
      <c r="F2" s="6">
        <v>543.4732666015625</v>
      </c>
      <c r="G2" s="6">
        <v>7207.298828125</v>
      </c>
      <c r="H2" s="6">
        <v>268.61553955078125</v>
      </c>
      <c r="I2" s="6">
        <v>1885.86083984375</v>
      </c>
      <c r="J2" s="6">
        <v>140.13729858398438</v>
      </c>
      <c r="K2" s="6">
        <v>69.203994750976563</v>
      </c>
      <c r="L2" s="6">
        <v>24378</v>
      </c>
      <c r="M2" s="6">
        <v>4888.8427734375</v>
      </c>
      <c r="N2" s="6">
        <v>4101.666015625</v>
      </c>
      <c r="O2" s="6">
        <v>35859.0234375</v>
      </c>
      <c r="P2" s="6">
        <v>3486.386474609375</v>
      </c>
      <c r="Q2" s="6">
        <v>11741.828125</v>
      </c>
      <c r="R2" s="6">
        <v>150.56851196289063</v>
      </c>
      <c r="S2" s="6">
        <v>11887.2021484375</v>
      </c>
    </row>
    <row r="3" spans="1:20">
      <c r="A3" t="s">
        <v>853</v>
      </c>
      <c r="B3" t="s">
        <v>879</v>
      </c>
      <c r="C3" s="6">
        <v>1434.5946044921875</v>
      </c>
      <c r="D3" s="6">
        <v>154.31044006347656</v>
      </c>
      <c r="E3" s="6">
        <v>39.910713195800781</v>
      </c>
      <c r="F3" s="6">
        <v>151.71047973632813</v>
      </c>
      <c r="G3" s="6">
        <v>1338.913330078125</v>
      </c>
      <c r="H3" s="6">
        <v>152.85195922851563</v>
      </c>
      <c r="I3" s="6">
        <v>129.975341796875</v>
      </c>
      <c r="J3" s="6">
        <v>45.483787536621094</v>
      </c>
      <c r="K3" s="6">
        <v>13.38117504119873</v>
      </c>
      <c r="L3" s="6">
        <v>968.6517333984375</v>
      </c>
      <c r="M3" s="6">
        <v>53.725212097167969</v>
      </c>
      <c r="N3" s="6">
        <v>101.93611145019531</v>
      </c>
      <c r="O3" s="6">
        <v>350.4122314453125</v>
      </c>
      <c r="P3" s="6">
        <v>145.82855224609375</v>
      </c>
      <c r="Q3" s="6">
        <v>208.86993408203125</v>
      </c>
      <c r="R3" s="6">
        <v>12.452240943908691</v>
      </c>
      <c r="S3" s="6">
        <v>775.89984130859375</v>
      </c>
    </row>
    <row r="4" spans="1:20">
      <c r="A4" t="s">
        <v>853</v>
      </c>
      <c r="B4" t="s">
        <v>880</v>
      </c>
      <c r="C4" s="6">
        <v>77.460723876953125</v>
      </c>
      <c r="D4" s="6">
        <v>35.215751647949219</v>
      </c>
      <c r="E4" s="6">
        <v>11.421357154846191</v>
      </c>
      <c r="F4" s="6">
        <v>14.610954284667969</v>
      </c>
      <c r="G4" s="6">
        <v>25.030582427978516</v>
      </c>
      <c r="H4" s="6">
        <v>24.071891784667969</v>
      </c>
      <c r="I4" s="6">
        <v>11.486813545227051</v>
      </c>
      <c r="J4" s="6">
        <v>9.6929292678833008</v>
      </c>
      <c r="K4" s="6">
        <v>3.8293271064758301</v>
      </c>
      <c r="L4" s="6">
        <v>80.360488891601563</v>
      </c>
      <c r="M4" s="6">
        <v>5.7655086517333984</v>
      </c>
      <c r="N4" s="6">
        <v>2.9171333312988281</v>
      </c>
      <c r="O4" s="6">
        <v>24.105388641357422</v>
      </c>
      <c r="P4" s="6">
        <v>8.705714225769043</v>
      </c>
      <c r="Q4" s="6"/>
      <c r="R4" s="6">
        <v>1</v>
      </c>
      <c r="S4" s="6">
        <v>40.147701263427734</v>
      </c>
    </row>
    <row r="5" spans="1:20">
      <c r="A5" t="s">
        <v>853</v>
      </c>
      <c r="B5" t="s">
        <v>881</v>
      </c>
      <c r="C5" s="6">
        <v>164.18756103515625</v>
      </c>
      <c r="D5" s="6">
        <v>87.303085327148438</v>
      </c>
      <c r="E5" s="6">
        <v>15.101117134094238</v>
      </c>
      <c r="F5" s="6">
        <v>24.147930145263672</v>
      </c>
      <c r="G5" s="6">
        <v>47.733161926269531</v>
      </c>
      <c r="H5" s="6">
        <v>41.057388305664063</v>
      </c>
      <c r="I5" s="6">
        <v>8.5430593490600586</v>
      </c>
      <c r="J5" s="6">
        <v>24.990846633911133</v>
      </c>
      <c r="K5" s="6">
        <v>8.5439281463623047</v>
      </c>
      <c r="L5" s="6">
        <v>174.92578125</v>
      </c>
      <c r="M5" s="6">
        <v>1.9057633876800537</v>
      </c>
      <c r="N5" s="6">
        <v>6.7497186660766602</v>
      </c>
      <c r="O5" s="6">
        <v>28.684547424316406</v>
      </c>
      <c r="P5" s="6">
        <v>6.714482307434082</v>
      </c>
      <c r="Q5" s="6"/>
      <c r="R5" s="6">
        <v>1</v>
      </c>
      <c r="S5" s="6">
        <v>60.665809631347656</v>
      </c>
    </row>
    <row r="6" spans="1:20">
      <c r="A6" t="s">
        <v>853</v>
      </c>
      <c r="B6" t="s">
        <v>882</v>
      </c>
      <c r="C6" s="6"/>
      <c r="D6" s="6"/>
      <c r="E6" s="6"/>
      <c r="F6" s="6"/>
      <c r="G6" s="6"/>
      <c r="H6" s="6"/>
      <c r="I6" s="6"/>
      <c r="J6" s="6"/>
      <c r="K6" s="6"/>
      <c r="L6" s="6"/>
      <c r="M6" s="6"/>
      <c r="N6" s="6"/>
      <c r="O6" s="6"/>
      <c r="P6" s="6"/>
      <c r="Q6" s="6">
        <v>7.9671134948730469</v>
      </c>
      <c r="R6" s="6"/>
      <c r="S6" s="6"/>
    </row>
    <row r="7" spans="1:20">
      <c r="A7" t="s">
        <v>854</v>
      </c>
      <c r="B7" t="s">
        <v>883</v>
      </c>
      <c r="C7" s="6">
        <v>5482.61328125</v>
      </c>
      <c r="D7" s="6">
        <v>1597.707275390625</v>
      </c>
      <c r="E7" s="6">
        <v>3516.52978515625</v>
      </c>
      <c r="F7" s="6">
        <v>498.96319580078125</v>
      </c>
      <c r="G7" s="6">
        <v>2765.721923828125</v>
      </c>
      <c r="H7" s="6">
        <v>650.9259033203125</v>
      </c>
      <c r="I7" s="6">
        <v>2456.8330078125</v>
      </c>
      <c r="J7" s="6">
        <v>299.86663818359375</v>
      </c>
      <c r="K7" s="6">
        <v>97.724899291992188</v>
      </c>
      <c r="L7" s="6">
        <v>7807.1630859375</v>
      </c>
      <c r="M7" s="6">
        <v>3320.07958984375</v>
      </c>
      <c r="N7" s="6">
        <v>3207.744140625</v>
      </c>
      <c r="O7" s="6">
        <v>31678.6171875</v>
      </c>
      <c r="P7" s="6">
        <v>3822.74951171875</v>
      </c>
      <c r="Q7" s="6">
        <v>8276.7490234375</v>
      </c>
      <c r="R7" s="6">
        <v>930.7506103515625</v>
      </c>
      <c r="S7" s="6">
        <v>10928.7919921875</v>
      </c>
    </row>
    <row r="8" spans="1:20">
      <c r="A8" t="s">
        <v>854</v>
      </c>
      <c r="B8" t="s">
        <v>884</v>
      </c>
      <c r="C8" s="6">
        <v>1287.69384765625</v>
      </c>
      <c r="D8" s="6">
        <v>103.91490936279297</v>
      </c>
      <c r="E8" s="6">
        <v>22.360132217407227</v>
      </c>
      <c r="F8" s="6">
        <v>193.01856994628906</v>
      </c>
      <c r="G8" s="6">
        <v>801.42938232421875</v>
      </c>
      <c r="H8" s="6">
        <v>214.40591430664063</v>
      </c>
      <c r="I8" s="6">
        <v>493.76434326171875</v>
      </c>
      <c r="J8" s="6">
        <v>200.98384094238281</v>
      </c>
      <c r="K8" s="6">
        <v>40.091873168945313</v>
      </c>
      <c r="L8" s="6">
        <v>1457.4716796875</v>
      </c>
      <c r="M8" s="6">
        <v>371.99374389648438</v>
      </c>
      <c r="N8" s="6">
        <v>153.0711669921875</v>
      </c>
      <c r="O8" s="6">
        <v>639.1883544921875</v>
      </c>
      <c r="P8" s="6">
        <v>192.66665649414063</v>
      </c>
      <c r="Q8" s="6">
        <v>554.59759521484375</v>
      </c>
      <c r="R8" s="6">
        <v>385.82614135742188</v>
      </c>
      <c r="S8" s="6">
        <v>990.05517578125</v>
      </c>
    </row>
    <row r="9" spans="1:20">
      <c r="A9" t="s">
        <v>854</v>
      </c>
      <c r="B9" t="s">
        <v>885</v>
      </c>
      <c r="C9" s="6">
        <v>46.558151245117188</v>
      </c>
      <c r="D9" s="6">
        <v>11.008634567260742</v>
      </c>
      <c r="E9" s="6">
        <v>1.9474790096282959</v>
      </c>
      <c r="F9" s="6">
        <v>15.944598197937012</v>
      </c>
      <c r="G9" s="6">
        <v>20.683462142944336</v>
      </c>
      <c r="H9" s="6">
        <v>18.71673583984375</v>
      </c>
      <c r="I9" s="6">
        <v>19.586399078369141</v>
      </c>
      <c r="J9" s="6">
        <v>23.799760818481445</v>
      </c>
      <c r="K9" s="6">
        <v>3.9176783561706543</v>
      </c>
      <c r="L9" s="6">
        <v>138.36112976074219</v>
      </c>
      <c r="M9" s="6">
        <v>280.18026733398438</v>
      </c>
      <c r="N9" s="6">
        <v>15.917004585266113</v>
      </c>
      <c r="O9" s="6">
        <v>48.336647033691406</v>
      </c>
      <c r="P9" s="6">
        <v>21.771625518798828</v>
      </c>
      <c r="Q9" s="6">
        <v>40.815383911132813</v>
      </c>
      <c r="R9" s="6">
        <v>68.3570556640625</v>
      </c>
      <c r="S9" s="6">
        <v>157.45033264160156</v>
      </c>
    </row>
    <row r="10" spans="1:20">
      <c r="A10" t="s">
        <v>854</v>
      </c>
      <c r="B10" t="s">
        <v>886</v>
      </c>
      <c r="C10" s="6">
        <v>44.204143524169922</v>
      </c>
      <c r="D10" s="6">
        <v>29.772457122802734</v>
      </c>
      <c r="E10" s="6">
        <v>7.7247676849365234</v>
      </c>
      <c r="F10" s="6">
        <v>21.740467071533203</v>
      </c>
      <c r="G10" s="6">
        <v>43.951030731201172</v>
      </c>
      <c r="H10" s="6">
        <v>18.560203552246094</v>
      </c>
      <c r="I10" s="6">
        <v>23.307111740112305</v>
      </c>
      <c r="J10" s="6">
        <v>24.584081649780273</v>
      </c>
      <c r="K10" s="6">
        <v>6.7985987663269043</v>
      </c>
      <c r="L10" s="6">
        <v>328.09646606445313</v>
      </c>
      <c r="M10" s="6">
        <v>185.22471618652344</v>
      </c>
      <c r="N10" s="6">
        <v>8.8784351348876953</v>
      </c>
      <c r="O10" s="6">
        <v>8.8039093017578125</v>
      </c>
      <c r="P10" s="6">
        <v>12.757458686828613</v>
      </c>
      <c r="Q10" s="6">
        <v>10.858888626098633</v>
      </c>
      <c r="R10" s="6">
        <v>221.43217468261719</v>
      </c>
      <c r="S10" s="6">
        <v>135.76829528808594</v>
      </c>
    </row>
    <row r="11" spans="1:20">
      <c r="A11" t="s">
        <v>855</v>
      </c>
      <c r="B11" t="s">
        <v>887</v>
      </c>
      <c r="C11" s="6">
        <v>678.090087890625</v>
      </c>
      <c r="D11" s="6">
        <v>311.39215087890625</v>
      </c>
      <c r="E11" s="6">
        <v>287.58767700195313</v>
      </c>
      <c r="F11" s="6">
        <v>25.593120574951172</v>
      </c>
      <c r="G11" s="6">
        <v>392.07147216796875</v>
      </c>
      <c r="H11" s="6">
        <v>121.63059997558594</v>
      </c>
      <c r="I11" s="6">
        <v>283.4317626953125</v>
      </c>
      <c r="J11" s="6">
        <v>11.754358291625977</v>
      </c>
      <c r="K11" s="6"/>
      <c r="L11" s="6">
        <v>2262.96337890625</v>
      </c>
      <c r="M11" s="6">
        <v>2009.13671875</v>
      </c>
      <c r="N11" s="6">
        <v>981.66455078125</v>
      </c>
      <c r="O11" s="6">
        <v>3060.58642578125</v>
      </c>
      <c r="P11" s="6">
        <v>648.09405517578125</v>
      </c>
      <c r="Q11" s="6">
        <v>2112.1787109375</v>
      </c>
      <c r="R11" s="6"/>
      <c r="S11" s="6">
        <v>2563.745849609375</v>
      </c>
    </row>
    <row r="12" spans="1:20">
      <c r="A12" t="s">
        <v>855</v>
      </c>
      <c r="B12" t="s">
        <v>888</v>
      </c>
      <c r="C12" s="6">
        <v>51.813312530517578</v>
      </c>
      <c r="D12" s="6"/>
      <c r="E12" s="6"/>
      <c r="F12" s="6">
        <v>3.9211256504058838</v>
      </c>
      <c r="G12" s="6">
        <v>203.20448303222656</v>
      </c>
      <c r="H12" s="6">
        <v>11.450052261352539</v>
      </c>
      <c r="I12" s="6">
        <v>8.0535888671875</v>
      </c>
      <c r="J12" s="6">
        <v>1</v>
      </c>
      <c r="K12" s="6"/>
      <c r="L12" s="6">
        <v>104.88381195068359</v>
      </c>
      <c r="M12" s="6"/>
      <c r="N12" s="6"/>
      <c r="O12" s="6">
        <v>38.219951629638672</v>
      </c>
      <c r="P12" s="6">
        <v>35.466606140136719</v>
      </c>
      <c r="Q12" s="6">
        <v>18.320755004882813</v>
      </c>
      <c r="R12" s="6"/>
      <c r="S12" s="6">
        <v>95.672859191894531</v>
      </c>
    </row>
    <row r="13" spans="1:20">
      <c r="A13" t="s">
        <v>855</v>
      </c>
      <c r="B13" t="s">
        <v>889</v>
      </c>
      <c r="C13" s="6">
        <v>3.8441810607910156</v>
      </c>
      <c r="D13" s="6"/>
      <c r="E13" s="6"/>
      <c r="F13" s="6">
        <v>1</v>
      </c>
      <c r="G13" s="6">
        <v>114.66506958007813</v>
      </c>
      <c r="H13" s="6">
        <v>6.6899142265319824</v>
      </c>
      <c r="I13" s="6"/>
      <c r="J13" s="6"/>
      <c r="K13" s="6"/>
      <c r="L13" s="6">
        <v>8.7543420791625977</v>
      </c>
      <c r="M13" s="6"/>
      <c r="N13" s="6"/>
      <c r="O13" s="6"/>
      <c r="P13" s="6"/>
      <c r="Q13" s="6"/>
      <c r="R13" s="6"/>
      <c r="S13" s="6">
        <v>3.7951040267944336</v>
      </c>
    </row>
    <row r="14" spans="1:20">
      <c r="A14" t="s">
        <v>855</v>
      </c>
      <c r="B14" t="s">
        <v>890</v>
      </c>
      <c r="C14" s="6">
        <v>4</v>
      </c>
      <c r="D14" s="6"/>
      <c r="E14" s="6"/>
      <c r="F14" s="6"/>
      <c r="G14" s="6">
        <v>21.793666839599609</v>
      </c>
      <c r="H14" s="6">
        <v>3.7908368110656738</v>
      </c>
      <c r="I14" s="6">
        <v>1</v>
      </c>
      <c r="J14" s="6"/>
      <c r="K14" s="6"/>
      <c r="L14" s="6">
        <v>3.8582785129547119</v>
      </c>
      <c r="M14" s="6"/>
      <c r="N14" s="6"/>
      <c r="O14" s="6"/>
      <c r="P14" s="6"/>
      <c r="Q14" s="6"/>
      <c r="R14" s="6"/>
      <c r="S14" s="6">
        <v>2.9408440589904785</v>
      </c>
    </row>
    <row r="15" spans="1:20">
      <c r="A15" t="s">
        <v>855</v>
      </c>
      <c r="B15" t="s">
        <v>891</v>
      </c>
      <c r="C15" s="6"/>
      <c r="D15" s="6"/>
      <c r="E15" s="6"/>
      <c r="F15" s="6"/>
      <c r="G15" s="6"/>
      <c r="H15" s="6"/>
      <c r="I15" s="6"/>
      <c r="J15" s="6"/>
      <c r="K15" s="6"/>
      <c r="L15" s="6"/>
      <c r="M15" s="6"/>
      <c r="N15" s="6"/>
      <c r="O15" s="6"/>
      <c r="P15" s="6">
        <v>2.9408440589904785</v>
      </c>
      <c r="Q15" s="6"/>
      <c r="R15" s="6"/>
      <c r="S15" s="6"/>
    </row>
    <row r="16" spans="1:20">
      <c r="A16" t="s">
        <v>855</v>
      </c>
      <c r="B16" t="s">
        <v>892</v>
      </c>
      <c r="C16" s="6"/>
      <c r="D16" s="6"/>
      <c r="E16" s="6"/>
      <c r="F16" s="6"/>
      <c r="G16" s="6"/>
      <c r="H16" s="6"/>
      <c r="I16" s="6"/>
      <c r="J16" s="6"/>
      <c r="K16" s="6"/>
      <c r="L16" s="6"/>
      <c r="M16" s="6"/>
      <c r="N16" s="6"/>
      <c r="O16" s="6"/>
      <c r="P16" s="6"/>
      <c r="Q16" s="6"/>
      <c r="R16" s="6">
        <v>28.480730056762695</v>
      </c>
      <c r="S16" s="6"/>
    </row>
    <row r="17" spans="1:19">
      <c r="A17" t="s">
        <v>855</v>
      </c>
      <c r="B17" t="s">
        <v>893</v>
      </c>
      <c r="C17" s="6"/>
      <c r="D17" s="6">
        <v>3.9211254119873047</v>
      </c>
      <c r="E17" s="6"/>
      <c r="F17" s="6"/>
      <c r="G17" s="6"/>
      <c r="H17" s="6"/>
      <c r="I17" s="6"/>
      <c r="J17" s="6"/>
      <c r="K17" s="6"/>
      <c r="L17" s="6"/>
      <c r="M17" s="6">
        <v>25.080121994018555</v>
      </c>
      <c r="N17" s="6">
        <v>31.019050598144531</v>
      </c>
      <c r="O17" s="6"/>
      <c r="P17" s="6"/>
      <c r="Q17" s="6"/>
      <c r="R17" s="6"/>
      <c r="S17" s="6"/>
    </row>
    <row r="18" spans="1:19">
      <c r="A18" t="s">
        <v>855</v>
      </c>
      <c r="B18" t="s">
        <v>894</v>
      </c>
      <c r="C18" s="6"/>
      <c r="D18" s="6"/>
      <c r="E18" s="6"/>
      <c r="F18" s="6"/>
      <c r="G18" s="6"/>
      <c r="H18" s="6"/>
      <c r="I18" s="6"/>
      <c r="J18" s="6"/>
      <c r="K18" s="6">
        <v>15.322644233703613</v>
      </c>
      <c r="L18" s="6"/>
      <c r="M18" s="6"/>
      <c r="N18" s="6"/>
      <c r="O18" s="6"/>
      <c r="P18" s="6"/>
      <c r="Q18" s="6"/>
      <c r="R18" s="6"/>
      <c r="S18" s="6"/>
    </row>
    <row r="19" spans="1:19">
      <c r="A19" t="s">
        <v>856</v>
      </c>
      <c r="B19" t="s">
        <v>895</v>
      </c>
      <c r="C19" s="6">
        <v>3018.864013671875</v>
      </c>
      <c r="D19" s="6">
        <v>1555.2633056640625</v>
      </c>
      <c r="E19" s="6">
        <v>828.65240478515625</v>
      </c>
      <c r="F19" s="6">
        <v>344.3670654296875</v>
      </c>
      <c r="G19" s="6">
        <v>1252.8580322265625</v>
      </c>
      <c r="H19" s="6">
        <v>171.18408203125</v>
      </c>
      <c r="I19" s="6">
        <v>1286.5694580078125</v>
      </c>
      <c r="J19" s="6">
        <v>5.9082846641540527</v>
      </c>
      <c r="K19" s="6">
        <v>68.079383850097656</v>
      </c>
      <c r="L19" s="6">
        <v>4327.8623046875</v>
      </c>
      <c r="M19" s="6">
        <v>2815.378173828125</v>
      </c>
      <c r="N19" s="6">
        <v>3207.542236328125</v>
      </c>
      <c r="O19" s="6">
        <v>6872.564453125</v>
      </c>
      <c r="P19" s="6">
        <v>1066.2198486328125</v>
      </c>
      <c r="Q19" s="6">
        <v>5639.55078125</v>
      </c>
      <c r="R19" s="6">
        <v>52.492691040039063</v>
      </c>
      <c r="S19" s="6">
        <v>7770.7880859375</v>
      </c>
    </row>
    <row r="20" spans="1:19">
      <c r="A20" t="s">
        <v>856</v>
      </c>
      <c r="B20" t="s">
        <v>896</v>
      </c>
      <c r="C20" s="6">
        <v>540.16705322265625</v>
      </c>
      <c r="D20" s="6">
        <v>11.239757537841797</v>
      </c>
      <c r="E20" s="6">
        <v>2</v>
      </c>
      <c r="F20" s="6">
        <v>48.518325805664063</v>
      </c>
      <c r="G20" s="6">
        <v>945.63385009765625</v>
      </c>
      <c r="H20" s="6">
        <v>46.042613983154297</v>
      </c>
      <c r="I20" s="6">
        <v>28.608036041259766</v>
      </c>
      <c r="J20" s="6"/>
      <c r="K20" s="6">
        <v>4</v>
      </c>
      <c r="L20" s="6">
        <v>332.91360473632813</v>
      </c>
      <c r="M20" s="6"/>
      <c r="N20" s="6"/>
      <c r="O20" s="6"/>
      <c r="P20" s="6">
        <v>84.799446105957031</v>
      </c>
      <c r="Q20" s="6">
        <v>17.4483642578125</v>
      </c>
      <c r="R20" s="6">
        <v>2.6624746322631836</v>
      </c>
      <c r="S20" s="6">
        <v>236.09748840332031</v>
      </c>
    </row>
    <row r="21" spans="1:19">
      <c r="A21" t="s">
        <v>856</v>
      </c>
      <c r="B21" t="s">
        <v>897</v>
      </c>
      <c r="C21" s="6">
        <v>193.22633361816406</v>
      </c>
      <c r="D21" s="6">
        <v>3</v>
      </c>
      <c r="E21" s="6"/>
      <c r="F21" s="6">
        <v>15.550774574279785</v>
      </c>
      <c r="G21" s="6">
        <v>250.71647644042969</v>
      </c>
      <c r="H21" s="6"/>
      <c r="I21" s="6">
        <v>2</v>
      </c>
      <c r="J21" s="6"/>
      <c r="K21" s="6"/>
      <c r="L21" s="6">
        <v>39.342571258544922</v>
      </c>
      <c r="M21" s="6"/>
      <c r="N21" s="6"/>
      <c r="O21" s="6"/>
      <c r="P21" s="6">
        <v>2</v>
      </c>
      <c r="Q21" s="6"/>
      <c r="R21" s="6"/>
      <c r="S21" s="6">
        <v>28.613925933837891</v>
      </c>
    </row>
    <row r="22" spans="1:19">
      <c r="A22" t="s">
        <v>856</v>
      </c>
      <c r="B22" t="s">
        <v>898</v>
      </c>
      <c r="C22" s="6">
        <v>88.1407470703125</v>
      </c>
      <c r="D22" s="6">
        <v>3.8716120719909668</v>
      </c>
      <c r="E22" s="6"/>
      <c r="F22" s="6">
        <v>11.565539360046387</v>
      </c>
      <c r="G22" s="6">
        <v>18.098749160766602</v>
      </c>
      <c r="H22" s="6"/>
      <c r="I22" s="6"/>
      <c r="J22" s="6"/>
      <c r="K22" s="6"/>
      <c r="L22" s="6">
        <v>22.302518844604492</v>
      </c>
      <c r="M22" s="6"/>
      <c r="N22" s="6"/>
      <c r="O22" s="6"/>
      <c r="P22" s="6">
        <v>1</v>
      </c>
      <c r="Q22" s="6"/>
      <c r="R22" s="6"/>
      <c r="S22" s="6">
        <v>7.5665650367736816</v>
      </c>
    </row>
    <row r="23" spans="1:19">
      <c r="A23" t="s">
        <v>856</v>
      </c>
      <c r="B23" t="s">
        <v>899</v>
      </c>
      <c r="C23" s="6"/>
      <c r="D23" s="6"/>
      <c r="E23" s="6"/>
      <c r="F23" s="6"/>
      <c r="G23" s="6"/>
      <c r="H23" s="6">
        <v>3.4349884986877441</v>
      </c>
      <c r="I23" s="6"/>
      <c r="J23" s="6"/>
      <c r="K23" s="6"/>
      <c r="L23" s="6"/>
      <c r="M23" s="6"/>
      <c r="N23" s="6"/>
      <c r="O23" s="6"/>
      <c r="P23" s="6"/>
      <c r="Q23" s="6"/>
      <c r="R23" s="6"/>
      <c r="S23" s="6"/>
    </row>
    <row r="24" spans="1:19">
      <c r="A24" t="s">
        <v>856</v>
      </c>
      <c r="B24" t="s">
        <v>900</v>
      </c>
      <c r="C24" s="6"/>
      <c r="D24" s="6"/>
      <c r="E24" s="6"/>
      <c r="F24" s="6"/>
      <c r="G24" s="6"/>
      <c r="H24" s="6"/>
      <c r="I24" s="6"/>
      <c r="J24" s="6">
        <v>9.7973756790161133</v>
      </c>
      <c r="K24" s="6"/>
      <c r="L24" s="6"/>
      <c r="M24" s="6">
        <v>11.205716133117676</v>
      </c>
      <c r="N24" s="6">
        <v>55.751819610595703</v>
      </c>
      <c r="O24" s="6">
        <v>61.842929840087891</v>
      </c>
      <c r="P24" s="6"/>
      <c r="Q24" s="6"/>
      <c r="R24" s="6"/>
      <c r="S24" s="6"/>
    </row>
    <row r="25" spans="1:19">
      <c r="A25" t="s">
        <v>857</v>
      </c>
      <c r="B25" t="s">
        <v>901</v>
      </c>
      <c r="C25" s="6">
        <v>3799.29736328125</v>
      </c>
      <c r="D25" s="6"/>
      <c r="E25" s="6">
        <v>1349.397705078125</v>
      </c>
      <c r="F25" s="6">
        <v>141.48234558105469</v>
      </c>
      <c r="G25" s="6">
        <v>581.6280517578125</v>
      </c>
      <c r="H25" s="6">
        <v>384.10086059570313</v>
      </c>
      <c r="I25" s="6">
        <v>536.00128173828125</v>
      </c>
      <c r="J25" s="6">
        <v>60.192573547363281</v>
      </c>
      <c r="K25" s="6">
        <v>156.18167114257813</v>
      </c>
      <c r="L25" s="6">
        <v>4233.23095703125</v>
      </c>
      <c r="M25" s="6">
        <v>375.22882080078125</v>
      </c>
      <c r="N25" s="6">
        <v>1748.069580078125</v>
      </c>
      <c r="O25" s="6">
        <v>11025.5361328125</v>
      </c>
      <c r="P25" s="6">
        <v>868.4539794921875</v>
      </c>
      <c r="Q25" s="6">
        <v>3893.873046875</v>
      </c>
      <c r="R25" s="6">
        <v>15.002775192260742</v>
      </c>
      <c r="S25" s="6">
        <v>4315.22412109375</v>
      </c>
    </row>
    <row r="26" spans="1:19">
      <c r="A26" t="s">
        <v>857</v>
      </c>
      <c r="B26" t="s">
        <v>902</v>
      </c>
      <c r="C26" s="6">
        <v>242.84384155273438</v>
      </c>
      <c r="D26" s="6"/>
      <c r="E26" s="6">
        <v>2.9470465183258057</v>
      </c>
      <c r="F26" s="6">
        <v>16.085573196411133</v>
      </c>
      <c r="G26" s="6">
        <v>545.505615234375</v>
      </c>
      <c r="H26" s="6">
        <v>41.739646911621094</v>
      </c>
      <c r="I26" s="6">
        <v>18.200607299804688</v>
      </c>
      <c r="J26" s="6">
        <v>7.2209014892578125</v>
      </c>
      <c r="K26" s="6">
        <v>1</v>
      </c>
      <c r="L26" s="6">
        <v>157.7911376953125</v>
      </c>
      <c r="M26" s="6">
        <v>7.9342460632324219</v>
      </c>
      <c r="N26" s="6"/>
      <c r="O26" s="6">
        <v>50.754386901855469</v>
      </c>
      <c r="P26" s="6">
        <v>23.960859298706055</v>
      </c>
      <c r="Q26" s="6">
        <v>27.116071701049805</v>
      </c>
      <c r="R26" s="6"/>
      <c r="S26" s="6">
        <v>202.76033020019531</v>
      </c>
    </row>
    <row r="27" spans="1:19">
      <c r="A27" t="s">
        <v>857</v>
      </c>
      <c r="B27" t="s">
        <v>903</v>
      </c>
      <c r="C27" s="6">
        <v>27.025943756103516</v>
      </c>
      <c r="D27" s="6"/>
      <c r="E27" s="6"/>
      <c r="F27" s="6">
        <v>2.0139229297637939</v>
      </c>
      <c r="G27" s="6">
        <v>253.78349304199219</v>
      </c>
      <c r="H27" s="6">
        <v>3.2990758419036865</v>
      </c>
      <c r="I27" s="6"/>
      <c r="J27" s="6">
        <v>2.0040593147277832</v>
      </c>
      <c r="K27" s="6"/>
      <c r="L27" s="6">
        <v>24.314510345458984</v>
      </c>
      <c r="M27" s="6">
        <v>1</v>
      </c>
      <c r="N27" s="6"/>
      <c r="O27" s="6"/>
      <c r="P27" s="6">
        <v>5</v>
      </c>
      <c r="Q27" s="6"/>
      <c r="R27" s="6"/>
      <c r="S27" s="6">
        <v>24.016851425170898</v>
      </c>
    </row>
    <row r="28" spans="1:19">
      <c r="A28" t="s">
        <v>857</v>
      </c>
      <c r="B28" t="s">
        <v>904</v>
      </c>
      <c r="C28" s="6">
        <v>32.755455017089844</v>
      </c>
      <c r="D28" s="6"/>
      <c r="E28" s="6"/>
      <c r="F28" s="6">
        <v>1.9970798492431641</v>
      </c>
      <c r="G28" s="6">
        <v>5.9214353561401367</v>
      </c>
      <c r="H28" s="6">
        <v>1</v>
      </c>
      <c r="I28" s="6"/>
      <c r="J28" s="6">
        <v>2.0077612400054932</v>
      </c>
      <c r="K28" s="6"/>
      <c r="L28" s="6">
        <v>10.046316146850586</v>
      </c>
      <c r="M28" s="6">
        <v>1</v>
      </c>
      <c r="N28" s="6"/>
      <c r="O28" s="6"/>
      <c r="P28" s="6"/>
      <c r="Q28" s="6"/>
      <c r="R28" s="6"/>
      <c r="S28" s="6">
        <v>6</v>
      </c>
    </row>
    <row r="29" spans="1:19">
      <c r="A29" t="s">
        <v>857</v>
      </c>
      <c r="B29" t="s">
        <v>905</v>
      </c>
      <c r="C29" s="6"/>
      <c r="D29" s="6"/>
      <c r="E29" s="6"/>
      <c r="F29" s="6"/>
      <c r="G29" s="6"/>
      <c r="H29" s="6"/>
      <c r="I29" s="6">
        <v>4.5013065338134766</v>
      </c>
      <c r="J29" s="6"/>
      <c r="K29" s="6"/>
      <c r="L29" s="6"/>
      <c r="M29" s="6"/>
      <c r="N29" s="6"/>
      <c r="O29" s="6"/>
      <c r="P29" s="6"/>
      <c r="Q29" s="6"/>
      <c r="R29" s="6"/>
      <c r="S29" s="6"/>
    </row>
    <row r="30" spans="1:19">
      <c r="A30" t="s">
        <v>857</v>
      </c>
      <c r="B30" t="s">
        <v>906</v>
      </c>
      <c r="C30" s="6"/>
      <c r="D30" s="6"/>
      <c r="E30" s="6"/>
      <c r="F30" s="6"/>
      <c r="G30" s="6"/>
      <c r="H30" s="6"/>
      <c r="I30" s="6"/>
      <c r="J30" s="6"/>
      <c r="K30" s="6"/>
      <c r="L30" s="6"/>
      <c r="M30" s="6"/>
      <c r="N30" s="6">
        <v>9.7901153564453125</v>
      </c>
      <c r="O30" s="6"/>
      <c r="P30" s="6"/>
      <c r="Q30" s="6"/>
      <c r="R30" s="6"/>
      <c r="S30" s="6"/>
    </row>
    <row r="31" spans="1:19">
      <c r="A31" t="s">
        <v>857</v>
      </c>
      <c r="B31" t="s">
        <v>907</v>
      </c>
      <c r="C31" s="6"/>
      <c r="D31" s="6">
        <v>732.8040771484375</v>
      </c>
      <c r="E31" s="6"/>
      <c r="F31" s="6"/>
      <c r="G31" s="6"/>
      <c r="H31" s="6"/>
      <c r="I31" s="6"/>
      <c r="J31" s="6"/>
      <c r="K31" s="6"/>
      <c r="L31" s="6"/>
      <c r="M31" s="6"/>
      <c r="N31" s="6"/>
      <c r="O31" s="6"/>
      <c r="P31" s="6"/>
      <c r="Q31" s="6"/>
      <c r="R31" s="6"/>
      <c r="S31" s="6"/>
    </row>
    <row r="32" spans="1:19">
      <c r="A32" t="s">
        <v>858</v>
      </c>
      <c r="B32" t="s">
        <v>908</v>
      </c>
      <c r="C32" s="6">
        <v>2021.3258056640625</v>
      </c>
      <c r="D32" s="6">
        <v>67.592430114746094</v>
      </c>
      <c r="E32" s="6"/>
      <c r="F32" s="6">
        <v>164.18473815917969</v>
      </c>
      <c r="G32" s="6">
        <v>965.5677490234375</v>
      </c>
      <c r="H32" s="6">
        <v>381.04971313476563</v>
      </c>
      <c r="I32" s="6">
        <v>725.565185546875</v>
      </c>
      <c r="J32" s="6">
        <v>94.375144958496094</v>
      </c>
      <c r="K32" s="6">
        <v>36.081497192382813</v>
      </c>
      <c r="L32" s="6">
        <v>2457.275390625</v>
      </c>
      <c r="M32" s="6">
        <v>635.8038330078125</v>
      </c>
      <c r="N32" s="6">
        <v>1055.6826171875</v>
      </c>
      <c r="O32" s="6">
        <v>6088.11767578125</v>
      </c>
      <c r="P32" s="6">
        <v>526.6048583984375</v>
      </c>
      <c r="Q32" s="6">
        <v>2716.9169921875</v>
      </c>
      <c r="R32" s="6">
        <v>29.845945358276367</v>
      </c>
      <c r="S32" s="6">
        <v>3695.815673828125</v>
      </c>
    </row>
    <row r="33" spans="1:19">
      <c r="A33" t="s">
        <v>858</v>
      </c>
      <c r="B33" t="s">
        <v>909</v>
      </c>
      <c r="C33" s="6">
        <v>799.20953369140625</v>
      </c>
      <c r="D33" s="6">
        <v>2.2336852550506592</v>
      </c>
      <c r="E33" s="6"/>
      <c r="F33" s="6">
        <v>43.000026702880859</v>
      </c>
      <c r="G33" s="6">
        <v>145.28739929199219</v>
      </c>
      <c r="H33" s="6">
        <v>297.54299926757813</v>
      </c>
      <c r="I33" s="6">
        <v>90.410552978515625</v>
      </c>
      <c r="J33" s="6">
        <v>25.872678756713867</v>
      </c>
      <c r="K33" s="6">
        <v>2.9484703540802002</v>
      </c>
      <c r="L33" s="6">
        <v>143.87249755859375</v>
      </c>
      <c r="M33" s="6">
        <v>26.635644912719727</v>
      </c>
      <c r="N33" s="6">
        <v>23.958480834960938</v>
      </c>
      <c r="O33" s="6">
        <v>76.221565246582031</v>
      </c>
      <c r="P33" s="6">
        <v>57.597404479980469</v>
      </c>
      <c r="Q33" s="6">
        <v>62.934288024902344</v>
      </c>
      <c r="R33" s="6"/>
      <c r="S33" s="6">
        <v>261.03939819335938</v>
      </c>
    </row>
    <row r="34" spans="1:19">
      <c r="A34" t="s">
        <v>858</v>
      </c>
      <c r="B34" t="s">
        <v>910</v>
      </c>
      <c r="C34" s="6">
        <v>15.363901138305664</v>
      </c>
      <c r="D34" s="6">
        <v>3.0176231861114502</v>
      </c>
      <c r="E34" s="6"/>
      <c r="F34" s="6">
        <v>2.0668606758117676</v>
      </c>
      <c r="G34" s="6">
        <v>4.9496774673461914</v>
      </c>
      <c r="H34" s="6">
        <v>33.887882232666016</v>
      </c>
      <c r="I34" s="6">
        <v>16.001638412475586</v>
      </c>
      <c r="J34" s="6">
        <v>3.9867990016937256</v>
      </c>
      <c r="K34" s="6"/>
      <c r="L34" s="6">
        <v>21.018028259277344</v>
      </c>
      <c r="M34" s="6"/>
      <c r="N34" s="6">
        <v>1</v>
      </c>
      <c r="O34" s="6">
        <v>2.9744362831115723</v>
      </c>
      <c r="P34" s="6">
        <v>5.9679121971130371</v>
      </c>
      <c r="Q34" s="6">
        <v>3.0016794204711914</v>
      </c>
      <c r="R34" s="6">
        <v>1.8321247100830078</v>
      </c>
      <c r="S34" s="6">
        <v>24.573143005371094</v>
      </c>
    </row>
    <row r="35" spans="1:19">
      <c r="A35" t="s">
        <v>858</v>
      </c>
      <c r="B35" t="s">
        <v>911</v>
      </c>
      <c r="C35" s="6">
        <v>9.8730983734130859</v>
      </c>
      <c r="D35" s="6">
        <v>2.9923861026763916</v>
      </c>
      <c r="E35" s="6"/>
      <c r="F35" s="6">
        <v>2</v>
      </c>
      <c r="G35" s="6">
        <v>16.688159942626953</v>
      </c>
      <c r="H35" s="6">
        <v>121.74574279785156</v>
      </c>
      <c r="I35" s="6">
        <v>15.617093086242676</v>
      </c>
      <c r="J35" s="6">
        <v>3.4741370677947998</v>
      </c>
      <c r="K35" s="6"/>
      <c r="L35" s="6">
        <v>25.981483459472656</v>
      </c>
      <c r="M35" s="6"/>
      <c r="N35" s="6"/>
      <c r="O35" s="6"/>
      <c r="P35" s="6"/>
      <c r="Q35" s="6"/>
      <c r="R35" s="6"/>
      <c r="S35" s="6">
        <v>8.7723464965820313</v>
      </c>
    </row>
    <row r="36" spans="1:19">
      <c r="A36" t="s">
        <v>858</v>
      </c>
      <c r="B36" t="s">
        <v>912</v>
      </c>
      <c r="C36" s="6"/>
      <c r="D36" s="6"/>
      <c r="E36" s="6"/>
      <c r="F36" s="6"/>
      <c r="G36" s="6"/>
      <c r="H36" s="6"/>
      <c r="I36" s="6"/>
      <c r="J36" s="6"/>
      <c r="K36" s="6">
        <v>2.6866912841796875</v>
      </c>
      <c r="L36" s="6"/>
      <c r="M36" s="6">
        <v>2.69675612449646</v>
      </c>
      <c r="N36" s="6"/>
      <c r="O36" s="6"/>
      <c r="P36" s="6"/>
      <c r="Q36" s="6"/>
      <c r="R36" s="6"/>
      <c r="S36" s="6"/>
    </row>
    <row r="37" spans="1:19">
      <c r="A37" t="s">
        <v>858</v>
      </c>
      <c r="B37" t="s">
        <v>913</v>
      </c>
      <c r="C37" s="6"/>
      <c r="D37" s="6"/>
      <c r="E37" s="6">
        <v>701.31695556640625</v>
      </c>
      <c r="F37" s="6"/>
      <c r="G37" s="6"/>
      <c r="H37" s="6"/>
      <c r="I37" s="6"/>
      <c r="J37" s="6"/>
      <c r="K37" s="6"/>
      <c r="L37" s="6"/>
      <c r="M37" s="6"/>
      <c r="N37" s="6"/>
      <c r="O37" s="6"/>
      <c r="P37" s="6"/>
      <c r="Q37" s="6"/>
      <c r="R37" s="6"/>
      <c r="S37" s="6"/>
    </row>
    <row r="38" spans="1:19">
      <c r="A38" t="s">
        <v>859</v>
      </c>
      <c r="B38" t="s">
        <v>914</v>
      </c>
      <c r="C38" s="6">
        <v>1305.8133544921875</v>
      </c>
      <c r="D38" s="6">
        <v>1695.2381591796875</v>
      </c>
      <c r="E38" s="6">
        <v>9025.7734375</v>
      </c>
      <c r="F38" s="6">
        <v>318.01031494140625</v>
      </c>
      <c r="G38" s="6">
        <v>349.02496337890625</v>
      </c>
      <c r="H38" s="6">
        <v>707.3048095703125</v>
      </c>
      <c r="I38" s="6">
        <v>3899.18212890625</v>
      </c>
      <c r="J38" s="6">
        <v>187.66387939453125</v>
      </c>
      <c r="K38" s="6">
        <v>613.28411865234375</v>
      </c>
      <c r="L38" s="6">
        <v>15085.1025390625</v>
      </c>
      <c r="M38" s="6">
        <v>636.5570068359375</v>
      </c>
      <c r="N38" s="6">
        <v>4679.765625</v>
      </c>
      <c r="O38" s="6">
        <v>15975.853515625</v>
      </c>
      <c r="P38" s="6">
        <v>1595.5380859375</v>
      </c>
      <c r="Q38" s="6">
        <v>4634.041015625</v>
      </c>
      <c r="R38" s="6">
        <v>215.601318359375</v>
      </c>
      <c r="S38" s="6">
        <v>11935.228515625</v>
      </c>
    </row>
    <row r="39" spans="1:19">
      <c r="A39" t="s">
        <v>859</v>
      </c>
      <c r="B39" t="s">
        <v>915</v>
      </c>
      <c r="C39" s="6">
        <v>66.682540893554688</v>
      </c>
      <c r="D39" s="6">
        <v>47.339832305908203</v>
      </c>
      <c r="E39" s="6">
        <v>163.86911010742188</v>
      </c>
      <c r="F39" s="6">
        <v>33.541145324707031</v>
      </c>
      <c r="G39" s="6">
        <v>12.543378829956055</v>
      </c>
      <c r="H39" s="6">
        <v>25.090953826904297</v>
      </c>
      <c r="I39" s="6">
        <v>100.66664886474609</v>
      </c>
      <c r="J39" s="6">
        <v>53.222583770751953</v>
      </c>
      <c r="K39" s="6">
        <v>42.765407562255859</v>
      </c>
      <c r="L39" s="6">
        <v>496.15399169921875</v>
      </c>
      <c r="M39" s="6">
        <v>50.079879760742188</v>
      </c>
      <c r="N39" s="6">
        <v>278.72415161132813</v>
      </c>
      <c r="O39" s="6">
        <v>318.067626953125</v>
      </c>
      <c r="P39" s="6">
        <v>128.73208618164063</v>
      </c>
      <c r="Q39" s="6">
        <v>206.47024536132813</v>
      </c>
      <c r="R39" s="6">
        <v>58.036689758300781</v>
      </c>
      <c r="S39" s="6">
        <v>971.45556640625</v>
      </c>
    </row>
    <row r="40" spans="1:19">
      <c r="A40" t="s">
        <v>859</v>
      </c>
      <c r="B40" t="s">
        <v>916</v>
      </c>
      <c r="C40" s="6">
        <v>10.83073616027832</v>
      </c>
      <c r="D40" s="6">
        <v>7.2947368621826172</v>
      </c>
      <c r="E40" s="6">
        <v>47.021614074707031</v>
      </c>
      <c r="F40" s="6">
        <v>3.6178817749023438</v>
      </c>
      <c r="G40" s="6">
        <v>2.3671774864196777</v>
      </c>
      <c r="H40" s="6"/>
      <c r="I40" s="6">
        <v>14.276555061340332</v>
      </c>
      <c r="J40" s="6">
        <v>4.5176253318786621</v>
      </c>
      <c r="K40" s="6">
        <v>4.4618778228759766</v>
      </c>
      <c r="L40" s="6">
        <v>61.205245971679688</v>
      </c>
      <c r="M40" s="6">
        <v>10.748621940612793</v>
      </c>
      <c r="N40" s="6">
        <v>23.566413879394531</v>
      </c>
      <c r="O40" s="6">
        <v>32.356517791748047</v>
      </c>
      <c r="P40" s="6">
        <v>12.623363494873047</v>
      </c>
      <c r="Q40" s="6">
        <v>15.419412612915039</v>
      </c>
      <c r="R40" s="6">
        <v>9.1346855163574219</v>
      </c>
      <c r="S40" s="6">
        <v>139.00204467773438</v>
      </c>
    </row>
    <row r="41" spans="1:19">
      <c r="A41" t="s">
        <v>859</v>
      </c>
      <c r="B41" t="s">
        <v>917</v>
      </c>
      <c r="C41" s="6">
        <v>21.480310440063477</v>
      </c>
      <c r="D41" s="6">
        <v>4.521080493927002</v>
      </c>
      <c r="E41" s="6">
        <v>38.710334777832031</v>
      </c>
      <c r="F41" s="6">
        <v>4.5018916130065918</v>
      </c>
      <c r="G41" s="6"/>
      <c r="H41" s="6"/>
      <c r="I41" s="6">
        <v>2</v>
      </c>
      <c r="J41" s="6">
        <v>4.0257644653320313</v>
      </c>
      <c r="K41" s="6">
        <v>4.4245615005493164</v>
      </c>
      <c r="L41" s="6">
        <v>20.835037231445313</v>
      </c>
      <c r="M41" s="6">
        <v>2</v>
      </c>
      <c r="N41" s="6">
        <v>25.166961669921875</v>
      </c>
      <c r="O41" s="6">
        <v>20.499332427978516</v>
      </c>
      <c r="P41" s="6">
        <v>10.729535102844238</v>
      </c>
      <c r="Q41" s="6">
        <v>7.1955084800720215</v>
      </c>
      <c r="R41" s="6">
        <v>4.9014067649841309</v>
      </c>
      <c r="S41" s="6">
        <v>88.358680725097656</v>
      </c>
    </row>
    <row r="42" spans="1:19">
      <c r="A42" t="s">
        <v>859</v>
      </c>
      <c r="B42" t="s">
        <v>918</v>
      </c>
      <c r="C42" s="6"/>
      <c r="D42" s="6"/>
      <c r="E42" s="6"/>
      <c r="F42" s="6"/>
      <c r="G42" s="6"/>
      <c r="H42" s="6">
        <v>1.9605627059936523</v>
      </c>
      <c r="I42" s="6"/>
      <c r="J42" s="6"/>
      <c r="K42" s="6"/>
      <c r="L42" s="6"/>
      <c r="M42" s="6"/>
      <c r="N42" s="6"/>
      <c r="O42" s="6"/>
      <c r="P42" s="6"/>
      <c r="Q42" s="6"/>
      <c r="R42" s="6"/>
      <c r="S42" s="6"/>
    </row>
    <row r="43" spans="1:19">
      <c r="A43" t="s">
        <v>860</v>
      </c>
      <c r="B43" t="s">
        <v>919</v>
      </c>
      <c r="C43" s="6">
        <v>272.44439697265625</v>
      </c>
      <c r="D43" s="6"/>
      <c r="E43" s="6">
        <v>70.949012756347656</v>
      </c>
      <c r="F43" s="6">
        <v>11.249454498291016</v>
      </c>
      <c r="G43" s="6">
        <v>43.462783813476563</v>
      </c>
      <c r="H43" s="6">
        <v>17.185834884643555</v>
      </c>
      <c r="I43" s="6">
        <v>149.74629211425781</v>
      </c>
      <c r="J43" s="6"/>
      <c r="K43" s="6">
        <v>7.0357761383056641</v>
      </c>
      <c r="L43" s="6">
        <v>517.5450439453125</v>
      </c>
      <c r="M43" s="6">
        <v>39.346172332763672</v>
      </c>
      <c r="N43" s="6">
        <v>165.38705444335938</v>
      </c>
      <c r="O43" s="6">
        <v>1613.6669921875</v>
      </c>
      <c r="P43" s="6">
        <v>300.61117553710938</v>
      </c>
      <c r="Q43" s="6">
        <v>908.2115478515625</v>
      </c>
      <c r="R43" s="6"/>
      <c r="S43" s="6">
        <v>1227.4091796875</v>
      </c>
    </row>
    <row r="44" spans="1:19">
      <c r="A44" t="s">
        <v>860</v>
      </c>
      <c r="B44" t="s">
        <v>920</v>
      </c>
      <c r="C44" s="6">
        <v>37.880878448486328</v>
      </c>
      <c r="D44" s="6"/>
      <c r="E44" s="6"/>
      <c r="F44" s="6">
        <v>20.05682373046875</v>
      </c>
      <c r="G44" s="6"/>
      <c r="H44" s="6">
        <v>27.891754150390625</v>
      </c>
      <c r="I44" s="6">
        <v>31.536478042602539</v>
      </c>
      <c r="J44" s="6"/>
      <c r="K44" s="6">
        <v>9.2286510467529297</v>
      </c>
      <c r="L44" s="6">
        <v>149.32595825195313</v>
      </c>
      <c r="M44" s="6">
        <v>4.9465374946594238</v>
      </c>
      <c r="N44" s="6"/>
      <c r="O44" s="6"/>
      <c r="P44" s="6">
        <v>86.641525268554688</v>
      </c>
      <c r="Q44" s="6">
        <v>72.12921142578125</v>
      </c>
      <c r="R44" s="6"/>
      <c r="S44" s="6">
        <v>116.79911804199219</v>
      </c>
    </row>
    <row r="45" spans="1:19">
      <c r="A45" t="s">
        <v>860</v>
      </c>
      <c r="B45" t="s">
        <v>921</v>
      </c>
      <c r="C45" s="6"/>
      <c r="D45" s="6"/>
      <c r="E45" s="6"/>
      <c r="F45" s="6"/>
      <c r="G45" s="6"/>
      <c r="H45" s="6">
        <v>6.9503941535949707</v>
      </c>
      <c r="I45" s="6"/>
      <c r="J45" s="6"/>
      <c r="K45" s="6"/>
      <c r="L45" s="6">
        <v>35.370235443115234</v>
      </c>
      <c r="M45" s="6"/>
      <c r="N45" s="6"/>
      <c r="O45" s="6"/>
      <c r="P45" s="6">
        <v>15.959638595581055</v>
      </c>
      <c r="Q45" s="6">
        <v>8.0272150039672852</v>
      </c>
      <c r="R45" s="6"/>
      <c r="S45" s="6"/>
    </row>
    <row r="46" spans="1:19">
      <c r="A46" t="s">
        <v>860</v>
      </c>
      <c r="B46" t="s">
        <v>922</v>
      </c>
      <c r="C46" s="6"/>
      <c r="D46" s="6"/>
      <c r="E46" s="6"/>
      <c r="F46" s="6"/>
      <c r="G46" s="6"/>
      <c r="H46" s="6">
        <v>2.9408440589904785</v>
      </c>
      <c r="I46" s="6"/>
      <c r="J46" s="6"/>
      <c r="K46" s="6"/>
      <c r="L46" s="6">
        <v>80.17010498046875</v>
      </c>
      <c r="M46" s="6"/>
      <c r="N46" s="6"/>
      <c r="O46" s="6"/>
      <c r="P46" s="6">
        <v>11.869622230529785</v>
      </c>
      <c r="Q46" s="6"/>
      <c r="R46" s="6"/>
      <c r="S46" s="6"/>
    </row>
    <row r="47" spans="1:19">
      <c r="A47" t="s">
        <v>860</v>
      </c>
      <c r="B47" t="s">
        <v>923</v>
      </c>
      <c r="C47" s="6">
        <v>13.625384330749512</v>
      </c>
      <c r="D47" s="6">
        <v>4.9014067649841309</v>
      </c>
      <c r="E47" s="6"/>
      <c r="F47" s="6">
        <v>11.879456520080566</v>
      </c>
      <c r="G47" s="6"/>
      <c r="H47" s="6"/>
      <c r="I47" s="6">
        <v>7.1841306686401367</v>
      </c>
      <c r="J47" s="6">
        <v>8.1839609146118164</v>
      </c>
      <c r="K47" s="6">
        <v>7.135857105255127</v>
      </c>
      <c r="L47" s="6"/>
      <c r="M47" s="6"/>
      <c r="N47" s="6"/>
      <c r="O47" s="6"/>
      <c r="P47" s="6"/>
      <c r="Q47" s="6"/>
      <c r="R47" s="6"/>
      <c r="S47" s="6">
        <v>12.554672241210938</v>
      </c>
    </row>
    <row r="48" spans="1:19">
      <c r="A48" t="s">
        <v>860</v>
      </c>
      <c r="B48" t="s">
        <v>924</v>
      </c>
      <c r="C48" s="6"/>
      <c r="D48" s="6">
        <v>4.2750887870788574</v>
      </c>
      <c r="E48" s="6"/>
      <c r="F48" s="6"/>
      <c r="G48" s="6"/>
      <c r="H48" s="6"/>
      <c r="I48" s="6"/>
      <c r="J48" s="6">
        <v>16.944381713867188</v>
      </c>
      <c r="K48" s="6"/>
      <c r="L48" s="6"/>
      <c r="M48" s="6"/>
      <c r="N48" s="6"/>
      <c r="O48" s="6"/>
      <c r="P48" s="6"/>
      <c r="Q48" s="6"/>
      <c r="R48" s="6">
        <v>11.680130004882813</v>
      </c>
      <c r="S48" s="6"/>
    </row>
    <row r="49" spans="1:19">
      <c r="A49" t="s">
        <v>860</v>
      </c>
      <c r="B49" t="s">
        <v>925</v>
      </c>
      <c r="C49" s="6"/>
      <c r="D49" s="6"/>
      <c r="E49" s="6"/>
      <c r="F49" s="6"/>
      <c r="G49" s="6">
        <v>13.536116600036621</v>
      </c>
      <c r="H49" s="6"/>
      <c r="I49" s="6"/>
      <c r="J49" s="6"/>
      <c r="K49" s="6"/>
      <c r="L49" s="6"/>
      <c r="M49" s="6"/>
      <c r="N49" s="6">
        <v>14.648551940917969</v>
      </c>
      <c r="O49" s="6">
        <v>39.703281402587891</v>
      </c>
      <c r="P49" s="6"/>
      <c r="Q49" s="6"/>
      <c r="R49" s="6"/>
      <c r="S49" s="6"/>
    </row>
    <row r="50" spans="1:19">
      <c r="A50" t="s">
        <v>861</v>
      </c>
      <c r="B50" t="s">
        <v>926</v>
      </c>
      <c r="C50" s="6">
        <v>4474.53271484375</v>
      </c>
      <c r="D50" s="6">
        <v>26826.345703125</v>
      </c>
      <c r="E50" s="6">
        <v>4002.021484375</v>
      </c>
      <c r="F50" s="6">
        <v>2718.37109375</v>
      </c>
      <c r="G50" s="6">
        <v>3548.358154296875</v>
      </c>
      <c r="H50" s="6">
        <v>4451.6494140625</v>
      </c>
      <c r="I50" s="6">
        <v>11563.19921875</v>
      </c>
      <c r="J50" s="6">
        <v>2240.157470703125</v>
      </c>
      <c r="K50" s="6">
        <v>678.332275390625</v>
      </c>
      <c r="L50" s="6">
        <v>23114.125</v>
      </c>
      <c r="M50" s="6">
        <v>3140.578369140625</v>
      </c>
      <c r="N50" s="6">
        <v>8356.5615234375</v>
      </c>
      <c r="O50" s="6">
        <v>18160.998046875</v>
      </c>
      <c r="P50" s="6">
        <v>2825.757568359375</v>
      </c>
      <c r="Q50" s="6">
        <v>6560.0205078125</v>
      </c>
      <c r="R50" s="6">
        <v>281.47479248046875</v>
      </c>
      <c r="S50" s="6">
        <v>13348.27734375</v>
      </c>
    </row>
    <row r="51" spans="1:19">
      <c r="A51" t="s">
        <v>861</v>
      </c>
      <c r="B51" t="s">
        <v>927</v>
      </c>
      <c r="C51" s="6">
        <v>995.38104248046875</v>
      </c>
      <c r="D51" s="6">
        <v>1717.0997314453125</v>
      </c>
      <c r="E51" s="6">
        <v>265.8804931640625</v>
      </c>
      <c r="F51" s="6">
        <v>1282.35888671875</v>
      </c>
      <c r="G51" s="6">
        <v>1563.735595703125</v>
      </c>
      <c r="H51" s="6">
        <v>1136.5633544921875</v>
      </c>
      <c r="I51" s="6">
        <v>1220.335693359375</v>
      </c>
      <c r="J51" s="6">
        <v>1193.369384765625</v>
      </c>
      <c r="K51" s="6">
        <v>136.14691162109375</v>
      </c>
      <c r="L51" s="6">
        <v>3612.70849609375</v>
      </c>
      <c r="M51" s="6">
        <v>45.877685546875</v>
      </c>
      <c r="N51" s="6">
        <v>119.51919555664063</v>
      </c>
      <c r="O51" s="6">
        <v>224.29876708984375</v>
      </c>
      <c r="P51" s="6">
        <v>124.79090881347656</v>
      </c>
      <c r="Q51" s="6">
        <v>145.30093383789063</v>
      </c>
      <c r="R51" s="6"/>
      <c r="S51" s="6">
        <v>832.1651611328125</v>
      </c>
    </row>
    <row r="52" spans="1:19">
      <c r="A52" t="s">
        <v>861</v>
      </c>
      <c r="B52" t="s">
        <v>928</v>
      </c>
      <c r="C52" s="6">
        <v>67.975776672363281</v>
      </c>
      <c r="D52" s="6">
        <v>165.217529296875</v>
      </c>
      <c r="E52" s="6">
        <v>22.272956848144531</v>
      </c>
      <c r="F52" s="6">
        <v>100.09726715087891</v>
      </c>
      <c r="G52" s="6">
        <v>124.3984375</v>
      </c>
      <c r="H52" s="6">
        <v>51.922981262207031</v>
      </c>
      <c r="I52" s="6">
        <v>48.69696044921875</v>
      </c>
      <c r="J52" s="6">
        <v>92.703567504882813</v>
      </c>
      <c r="K52" s="6">
        <v>21.428842544555664</v>
      </c>
      <c r="L52" s="6">
        <v>290.15847778320313</v>
      </c>
      <c r="M52" s="6"/>
      <c r="N52" s="6"/>
      <c r="O52" s="6">
        <v>14.715633392333984</v>
      </c>
      <c r="P52" s="6">
        <v>3.9367284774780273</v>
      </c>
      <c r="Q52" s="6"/>
      <c r="R52" s="6"/>
      <c r="S52" s="6">
        <v>93.367607116699219</v>
      </c>
    </row>
    <row r="53" spans="1:19">
      <c r="A53" t="s">
        <v>861</v>
      </c>
      <c r="B53" t="s">
        <v>929</v>
      </c>
      <c r="C53" s="6">
        <v>156.30673217773438</v>
      </c>
      <c r="D53" s="6">
        <v>409.58941650390625</v>
      </c>
      <c r="E53" s="6">
        <v>51.855686187744141</v>
      </c>
      <c r="F53" s="6">
        <v>240.77951049804688</v>
      </c>
      <c r="G53" s="6">
        <v>129.18598937988281</v>
      </c>
      <c r="H53" s="6">
        <v>105.89192199707031</v>
      </c>
      <c r="I53" s="6">
        <v>75.331924438476563</v>
      </c>
      <c r="J53" s="6">
        <v>173.09898376464844</v>
      </c>
      <c r="K53" s="6">
        <v>52.158176422119141</v>
      </c>
      <c r="L53" s="6">
        <v>635.77850341796875</v>
      </c>
      <c r="M53" s="6"/>
      <c r="N53" s="6"/>
      <c r="O53" s="6">
        <v>5.8370246887207031</v>
      </c>
      <c r="P53" s="6">
        <v>4.8797554969787598</v>
      </c>
      <c r="Q53" s="6"/>
      <c r="R53" s="6"/>
      <c r="S53" s="6">
        <v>81.013404846191406</v>
      </c>
    </row>
    <row r="54" spans="1:19">
      <c r="A54" t="s">
        <v>861</v>
      </c>
      <c r="B54" t="s">
        <v>930</v>
      </c>
      <c r="C54" s="6"/>
      <c r="D54" s="6"/>
      <c r="E54" s="6"/>
      <c r="F54" s="6"/>
      <c r="G54" s="6"/>
      <c r="H54" s="6"/>
      <c r="I54" s="6"/>
      <c r="J54" s="6"/>
      <c r="K54" s="6"/>
      <c r="L54" s="6"/>
      <c r="M54" s="6">
        <v>4.9014067649841309</v>
      </c>
      <c r="N54" s="6">
        <v>13.500958442687988</v>
      </c>
      <c r="O54" s="6"/>
      <c r="P54" s="6"/>
      <c r="Q54" s="6">
        <v>2.702049732208252</v>
      </c>
      <c r="R54" s="6"/>
      <c r="S54" s="6"/>
    </row>
    <row r="55" spans="1:19">
      <c r="A55" t="s">
        <v>861</v>
      </c>
      <c r="B55" t="s">
        <v>931</v>
      </c>
      <c r="C55" s="6"/>
      <c r="D55" s="6"/>
      <c r="E55" s="6"/>
      <c r="F55" s="6"/>
      <c r="G55" s="6"/>
      <c r="H55" s="6"/>
      <c r="I55" s="6"/>
      <c r="J55" s="6"/>
      <c r="K55" s="6"/>
      <c r="L55" s="6"/>
      <c r="M55" s="6"/>
      <c r="N55" s="6"/>
      <c r="O55" s="6"/>
      <c r="P55" s="6"/>
      <c r="Q55" s="6"/>
      <c r="R55" s="6">
        <v>22.069705963134766</v>
      </c>
      <c r="S55" s="6"/>
    </row>
    <row r="56" spans="1:19">
      <c r="A56" t="s">
        <v>862</v>
      </c>
      <c r="B56" t="s">
        <v>932</v>
      </c>
      <c r="C56" s="6">
        <v>2144.21044921875</v>
      </c>
      <c r="D56" s="6">
        <v>1063.91845703125</v>
      </c>
      <c r="E56" s="6">
        <v>2100.5966796875</v>
      </c>
      <c r="F56" s="6">
        <v>434.51004028320313</v>
      </c>
      <c r="G56" s="6">
        <v>604.1075439453125</v>
      </c>
      <c r="H56" s="6">
        <v>2166.5068359375</v>
      </c>
      <c r="I56" s="6">
        <v>2470.708740234375</v>
      </c>
      <c r="J56" s="6">
        <v>370.74261474609375</v>
      </c>
      <c r="K56" s="6">
        <v>502.24951171875</v>
      </c>
      <c r="L56" s="6">
        <v>6247.64208984375</v>
      </c>
      <c r="M56" s="6">
        <v>211.17787170410156</v>
      </c>
      <c r="N56" s="6">
        <v>2785.326904296875</v>
      </c>
      <c r="O56" s="6">
        <v>9743.9091796875</v>
      </c>
      <c r="P56" s="6">
        <v>839.4677734375</v>
      </c>
      <c r="Q56" s="6">
        <v>3006.546630859375</v>
      </c>
      <c r="R56" s="6">
        <v>109.97243499755859</v>
      </c>
      <c r="S56" s="6">
        <v>5731.01220703125</v>
      </c>
    </row>
    <row r="57" spans="1:19">
      <c r="A57" t="s">
        <v>862</v>
      </c>
      <c r="B57" t="s">
        <v>933</v>
      </c>
      <c r="C57" s="6">
        <v>493.68951416015625</v>
      </c>
      <c r="D57" s="6">
        <v>513.1190185546875</v>
      </c>
      <c r="E57" s="6">
        <v>331.67108154296875</v>
      </c>
      <c r="F57" s="6">
        <v>160.78567504882813</v>
      </c>
      <c r="G57" s="6">
        <v>821.04730224609375</v>
      </c>
      <c r="H57" s="6">
        <v>143.0450439453125</v>
      </c>
      <c r="I57" s="6">
        <v>403.79757690429688</v>
      </c>
      <c r="J57" s="6">
        <v>229.33076477050781</v>
      </c>
      <c r="K57" s="6">
        <v>330.97213745117188</v>
      </c>
      <c r="L57" s="6">
        <v>1227.6285400390625</v>
      </c>
      <c r="M57" s="6">
        <v>27.317165374755859</v>
      </c>
      <c r="N57" s="6">
        <v>138.2147216796875</v>
      </c>
      <c r="O57" s="6">
        <v>124.67540740966797</v>
      </c>
      <c r="P57" s="6">
        <v>58.545486450195313</v>
      </c>
      <c r="Q57" s="6">
        <v>79.416610717773438</v>
      </c>
      <c r="R57" s="6">
        <v>34.312519073486328</v>
      </c>
      <c r="S57" s="6">
        <v>365.54010009765625</v>
      </c>
    </row>
    <row r="58" spans="1:19">
      <c r="A58" t="s">
        <v>862</v>
      </c>
      <c r="B58" t="s">
        <v>934</v>
      </c>
      <c r="C58" s="6">
        <v>108.50136566162109</v>
      </c>
      <c r="D58" s="6">
        <v>69.184539794921875</v>
      </c>
      <c r="E58" s="6">
        <v>304.228271484375</v>
      </c>
      <c r="F58" s="6">
        <v>25.945924758911133</v>
      </c>
      <c r="G58" s="6">
        <v>56.592830657958984</v>
      </c>
      <c r="H58" s="6">
        <v>23.879091262817383</v>
      </c>
      <c r="I58" s="6">
        <v>183.7589111328125</v>
      </c>
      <c r="J58" s="6">
        <v>45.405559539794922</v>
      </c>
      <c r="K58" s="6">
        <v>160.0360107421875</v>
      </c>
      <c r="L58" s="6">
        <v>570.6920166015625</v>
      </c>
      <c r="M58" s="6">
        <v>5.2956771850585938</v>
      </c>
      <c r="N58" s="6">
        <v>5.3588314056396484</v>
      </c>
      <c r="O58" s="6">
        <v>8.856414794921875</v>
      </c>
      <c r="P58" s="6">
        <v>11.550189018249512</v>
      </c>
      <c r="Q58" s="6"/>
      <c r="R58" s="6">
        <v>15.547235488891602</v>
      </c>
      <c r="S58" s="6">
        <v>100.09217071533203</v>
      </c>
    </row>
    <row r="59" spans="1:19">
      <c r="A59" t="s">
        <v>862</v>
      </c>
      <c r="B59" t="s">
        <v>935</v>
      </c>
      <c r="C59" s="6">
        <v>59.970390319824219</v>
      </c>
      <c r="D59" s="6">
        <v>61.478042602539063</v>
      </c>
      <c r="E59" s="6">
        <v>261.80618286132813</v>
      </c>
      <c r="F59" s="6">
        <v>22.180112838745117</v>
      </c>
      <c r="G59" s="6">
        <v>14.029882431030273</v>
      </c>
      <c r="H59" s="6">
        <v>31.572513580322266</v>
      </c>
      <c r="I59" s="6">
        <v>99.393867492675781</v>
      </c>
      <c r="J59" s="6">
        <v>47.674400329589844</v>
      </c>
      <c r="K59" s="6">
        <v>229.32675170898438</v>
      </c>
      <c r="L59" s="6">
        <v>365.97296142578125</v>
      </c>
      <c r="M59" s="6">
        <v>2.6256937980651855</v>
      </c>
      <c r="N59" s="6">
        <v>5.3140139579772949</v>
      </c>
      <c r="O59" s="6">
        <v>7.0258769989013672</v>
      </c>
      <c r="P59" s="6">
        <v>5.2862730026245117</v>
      </c>
      <c r="Q59" s="6">
        <v>2.6588354110717773</v>
      </c>
      <c r="R59" s="6">
        <v>5.6800251007080078</v>
      </c>
      <c r="S59" s="6">
        <v>44.403587341308594</v>
      </c>
    </row>
    <row r="60" spans="1:19">
      <c r="A60" t="s">
        <v>863</v>
      </c>
      <c r="B60" t="s">
        <v>936</v>
      </c>
      <c r="C60" s="6">
        <v>340.3497314453125</v>
      </c>
      <c r="D60" s="6">
        <v>146.31892395019531</v>
      </c>
      <c r="E60" s="6">
        <v>234.90184020996094</v>
      </c>
      <c r="F60" s="6">
        <v>122.02198791503906</v>
      </c>
      <c r="G60" s="6">
        <v>90.900238037109375</v>
      </c>
      <c r="H60" s="6">
        <v>90.915435791015625</v>
      </c>
      <c r="I60" s="6">
        <v>213.8760986328125</v>
      </c>
      <c r="J60" s="6">
        <v>38.96453857421875</v>
      </c>
      <c r="K60" s="6">
        <v>40.273651123046875</v>
      </c>
      <c r="L60" s="6">
        <v>1085.6580810546875</v>
      </c>
      <c r="M60" s="6">
        <v>681.82696533203125</v>
      </c>
      <c r="N60" s="6">
        <v>350.88787841796875</v>
      </c>
      <c r="O60" s="6">
        <v>1710.867431640625</v>
      </c>
      <c r="P60" s="6">
        <v>776.7855224609375</v>
      </c>
      <c r="Q60" s="6">
        <v>713.174560546875</v>
      </c>
      <c r="R60" s="6">
        <v>24.152372360229492</v>
      </c>
      <c r="S60" s="6">
        <v>1865.004638671875</v>
      </c>
    </row>
    <row r="61" spans="1:19">
      <c r="A61" t="s">
        <v>863</v>
      </c>
      <c r="B61" t="s">
        <v>937</v>
      </c>
      <c r="C61" s="6">
        <v>43.493770599365234</v>
      </c>
      <c r="D61" s="6">
        <v>32.283187866210938</v>
      </c>
      <c r="E61" s="6">
        <v>3.4900839328765869</v>
      </c>
      <c r="F61" s="6">
        <v>92.866714477539063</v>
      </c>
      <c r="G61" s="6">
        <v>30.006540298461914</v>
      </c>
      <c r="H61" s="6">
        <v>70.615432739257813</v>
      </c>
      <c r="I61" s="6">
        <v>55.283851623535156</v>
      </c>
      <c r="J61" s="6">
        <v>21.32581901550293</v>
      </c>
      <c r="K61" s="6">
        <v>35.104427337646484</v>
      </c>
      <c r="L61" s="6">
        <v>864.25762939453125</v>
      </c>
      <c r="M61" s="6">
        <v>44.044918060302734</v>
      </c>
      <c r="N61" s="6">
        <v>12.47965145111084</v>
      </c>
      <c r="O61" s="6"/>
      <c r="P61" s="6">
        <v>136.55953979492188</v>
      </c>
      <c r="Q61" s="6">
        <v>31.220598220825195</v>
      </c>
      <c r="R61" s="6"/>
      <c r="S61" s="6">
        <v>134.9495849609375</v>
      </c>
    </row>
    <row r="62" spans="1:19">
      <c r="A62" t="s">
        <v>863</v>
      </c>
      <c r="B62" t="s">
        <v>938</v>
      </c>
      <c r="C62" s="6">
        <v>5.334312915802002</v>
      </c>
      <c r="D62" s="6">
        <v>4.4909706115722656</v>
      </c>
      <c r="E62" s="6">
        <v>1</v>
      </c>
      <c r="F62" s="6">
        <v>15.204492568969727</v>
      </c>
      <c r="G62" s="6">
        <v>2.6518843173980713</v>
      </c>
      <c r="H62" s="6">
        <v>5.3046550750732422</v>
      </c>
      <c r="I62" s="6">
        <v>6.1525058746337891</v>
      </c>
      <c r="J62" s="6">
        <v>4.450007438659668</v>
      </c>
      <c r="K62" s="6">
        <v>6.153132438659668</v>
      </c>
      <c r="L62" s="6">
        <v>99.882026672363281</v>
      </c>
      <c r="M62" s="6">
        <v>4.4115586280822754</v>
      </c>
      <c r="N62" s="6"/>
      <c r="O62" s="6"/>
      <c r="P62" s="6">
        <v>5.329038143157959</v>
      </c>
      <c r="Q62" s="6"/>
      <c r="R62" s="6"/>
      <c r="S62" s="6">
        <v>9.6547222137451172</v>
      </c>
    </row>
    <row r="63" spans="1:19">
      <c r="A63" t="s">
        <v>863</v>
      </c>
      <c r="B63" t="s">
        <v>939</v>
      </c>
      <c r="C63" s="6">
        <v>13.224251747131348</v>
      </c>
      <c r="D63" s="6">
        <v>22.267055511474609</v>
      </c>
      <c r="E63" s="6">
        <v>3</v>
      </c>
      <c r="F63" s="6">
        <v>25.72015380859375</v>
      </c>
      <c r="G63" s="6">
        <v>4.382843017578125</v>
      </c>
      <c r="H63" s="6">
        <v>5.3624649047851563</v>
      </c>
      <c r="I63" s="6">
        <v>7.8442082405090332</v>
      </c>
      <c r="J63" s="6">
        <v>7.9430241584777832</v>
      </c>
      <c r="K63" s="6">
        <v>11.33167552947998</v>
      </c>
      <c r="L63" s="6">
        <v>123.13912963867188</v>
      </c>
      <c r="M63" s="6">
        <v>1</v>
      </c>
      <c r="N63" s="6"/>
      <c r="O63" s="6"/>
      <c r="P63" s="6">
        <v>1</v>
      </c>
      <c r="Q63" s="6"/>
      <c r="R63" s="6"/>
      <c r="S63" s="6">
        <v>2.6110846996307373</v>
      </c>
    </row>
    <row r="64" spans="1:19">
      <c r="A64" t="s">
        <v>863</v>
      </c>
      <c r="B64" t="s">
        <v>940</v>
      </c>
      <c r="C64" s="6"/>
      <c r="D64" s="6"/>
      <c r="E64" s="6"/>
      <c r="F64" s="6"/>
      <c r="G64" s="6"/>
      <c r="H64" s="6"/>
      <c r="I64" s="6"/>
      <c r="J64" s="6"/>
      <c r="K64" s="6"/>
      <c r="L64" s="6"/>
      <c r="M64" s="6"/>
      <c r="N64" s="6"/>
      <c r="O64" s="6">
        <v>27.592247009277344</v>
      </c>
      <c r="P64" s="6"/>
      <c r="Q64" s="6"/>
      <c r="R64" s="6">
        <v>3.9833519458770752</v>
      </c>
      <c r="S64" s="6"/>
    </row>
    <row r="65" spans="1:19">
      <c r="A65" t="s">
        <v>864</v>
      </c>
      <c r="B65" t="s">
        <v>941</v>
      </c>
      <c r="C65" s="6">
        <v>541.78070068359375</v>
      </c>
      <c r="D65" s="6">
        <v>644.30615234375</v>
      </c>
      <c r="E65" s="6">
        <v>989.65240478515625</v>
      </c>
      <c r="F65" s="6">
        <v>61.436393737792969</v>
      </c>
      <c r="G65" s="6">
        <v>182.16178894042969</v>
      </c>
      <c r="H65" s="6">
        <v>204.7493896484375</v>
      </c>
      <c r="I65" s="6">
        <v>138.86236572265625</v>
      </c>
      <c r="J65" s="6">
        <v>9.6070079803466797</v>
      </c>
      <c r="K65" s="6"/>
      <c r="L65" s="6">
        <v>1629.16650390625</v>
      </c>
      <c r="M65" s="6">
        <v>198.27239990234375</v>
      </c>
      <c r="N65" s="6">
        <v>491.51666259765625</v>
      </c>
      <c r="O65" s="6">
        <v>1589.0157470703125</v>
      </c>
      <c r="P65" s="6">
        <v>685.9256591796875</v>
      </c>
      <c r="Q65" s="6">
        <v>611.09246826171875</v>
      </c>
      <c r="R65" s="6"/>
      <c r="S65" s="6">
        <v>1070.58935546875</v>
      </c>
    </row>
    <row r="66" spans="1:19">
      <c r="A66" t="s">
        <v>864</v>
      </c>
      <c r="B66" t="s">
        <v>942</v>
      </c>
      <c r="C66" s="6">
        <v>54.752674102783203</v>
      </c>
      <c r="D66" s="6">
        <v>6.0501518249511719</v>
      </c>
      <c r="E66" s="6">
        <v>5</v>
      </c>
      <c r="F66" s="6">
        <v>43.031951904296875</v>
      </c>
      <c r="G66" s="6">
        <v>21.265293121337891</v>
      </c>
      <c r="H66" s="6">
        <v>30.055179595947266</v>
      </c>
      <c r="I66" s="6">
        <v>35.522323608398438</v>
      </c>
      <c r="J66" s="6">
        <v>1</v>
      </c>
      <c r="K66" s="6"/>
      <c r="L66" s="6">
        <v>132.4810791015625</v>
      </c>
      <c r="M66" s="6">
        <v>2</v>
      </c>
      <c r="N66" s="6">
        <v>7.7323465347290039</v>
      </c>
      <c r="O66" s="6">
        <v>12.779067993164063</v>
      </c>
      <c r="P66" s="6">
        <v>62.59759521484375</v>
      </c>
      <c r="Q66" s="6">
        <v>14.615592956542969</v>
      </c>
      <c r="R66" s="6"/>
      <c r="S66" s="6">
        <v>59.121200561523438</v>
      </c>
    </row>
    <row r="67" spans="1:19">
      <c r="A67" t="s">
        <v>864</v>
      </c>
      <c r="B67" t="s">
        <v>943</v>
      </c>
      <c r="C67" s="6">
        <v>7.7119483947753906</v>
      </c>
      <c r="D67" s="6">
        <v>1.7313885688781738</v>
      </c>
      <c r="E67" s="6">
        <v>2.5268986225128174</v>
      </c>
      <c r="F67" s="6">
        <v>11.570955276489258</v>
      </c>
      <c r="G67" s="6">
        <v>1</v>
      </c>
      <c r="H67" s="6">
        <v>8.6439933776855469</v>
      </c>
      <c r="I67" s="6">
        <v>1.6942533254623413</v>
      </c>
      <c r="J67" s="6"/>
      <c r="K67" s="6">
        <v>1</v>
      </c>
      <c r="L67" s="6">
        <v>16.254024505615234</v>
      </c>
      <c r="M67" s="6">
        <v>1</v>
      </c>
      <c r="N67" s="6"/>
      <c r="O67" s="6">
        <v>1</v>
      </c>
      <c r="P67" s="6">
        <v>3.4241435527801514</v>
      </c>
      <c r="Q67" s="6">
        <v>2</v>
      </c>
      <c r="R67" s="6"/>
      <c r="S67" s="6">
        <v>11.843212127685547</v>
      </c>
    </row>
    <row r="68" spans="1:19">
      <c r="A68" t="s">
        <v>864</v>
      </c>
      <c r="B68" t="s">
        <v>944</v>
      </c>
      <c r="C68" s="6">
        <v>6.7977347373962402</v>
      </c>
      <c r="D68" s="6">
        <v>3</v>
      </c>
      <c r="E68" s="6"/>
      <c r="F68" s="6">
        <v>17.096214294433594</v>
      </c>
      <c r="G68" s="6">
        <v>5.9139590263366699</v>
      </c>
      <c r="H68" s="6">
        <v>4</v>
      </c>
      <c r="I68" s="6">
        <v>1.6800838708877563</v>
      </c>
      <c r="J68" s="6"/>
      <c r="K68" s="6"/>
      <c r="L68" s="6">
        <v>23.355602264404297</v>
      </c>
      <c r="M68" s="6"/>
      <c r="N68" s="6"/>
      <c r="O68" s="6"/>
      <c r="P68" s="6">
        <v>2</v>
      </c>
      <c r="Q68" s="6">
        <v>1.7078369855880737</v>
      </c>
      <c r="R68" s="6"/>
      <c r="S68" s="6">
        <v>10.066426277160645</v>
      </c>
    </row>
    <row r="69" spans="1:19">
      <c r="A69" t="s">
        <v>864</v>
      </c>
      <c r="B69" t="s">
        <v>945</v>
      </c>
      <c r="C69" s="6"/>
      <c r="D69" s="6"/>
      <c r="E69" s="6"/>
      <c r="F69" s="6"/>
      <c r="G69" s="6"/>
      <c r="H69" s="6"/>
      <c r="I69" s="6"/>
      <c r="J69" s="6"/>
      <c r="K69" s="6">
        <v>8.617340087890625</v>
      </c>
      <c r="L69" s="6"/>
      <c r="M69" s="6"/>
      <c r="N69" s="6"/>
      <c r="O69" s="6"/>
      <c r="P69" s="6"/>
      <c r="Q69" s="6"/>
      <c r="R69" s="6">
        <v>9.3556365966796875</v>
      </c>
      <c r="S69" s="6"/>
    </row>
    <row r="70" spans="1:19">
      <c r="A70" t="s">
        <v>865</v>
      </c>
      <c r="B70" t="s">
        <v>946</v>
      </c>
      <c r="C70" s="6">
        <v>724.476318359375</v>
      </c>
      <c r="D70" s="6"/>
      <c r="E70" s="6">
        <v>779.366455078125</v>
      </c>
      <c r="F70" s="6">
        <v>110.66886901855469</v>
      </c>
      <c r="G70" s="6">
        <v>579.34625244140625</v>
      </c>
      <c r="H70" s="6">
        <v>272.01605224609375</v>
      </c>
      <c r="I70" s="6">
        <v>347.82589721679688</v>
      </c>
      <c r="J70" s="6">
        <v>55.559494018554688</v>
      </c>
      <c r="K70" s="6">
        <v>292.00747680664063</v>
      </c>
      <c r="L70" s="6">
        <v>1959.052978515625</v>
      </c>
      <c r="M70" s="6"/>
      <c r="N70" s="6">
        <v>481.72103881835938</v>
      </c>
      <c r="O70" s="6">
        <v>5807.13671875</v>
      </c>
      <c r="P70" s="6">
        <v>501.97848510742188</v>
      </c>
      <c r="Q70" s="6">
        <v>3234.930908203125</v>
      </c>
      <c r="R70" s="6">
        <v>33.739040374755859</v>
      </c>
      <c r="S70" s="6">
        <v>3533.0859375</v>
      </c>
    </row>
    <row r="71" spans="1:19">
      <c r="A71" t="s">
        <v>865</v>
      </c>
      <c r="B71" t="s">
        <v>947</v>
      </c>
      <c r="C71" s="6">
        <v>84.551139831542969</v>
      </c>
      <c r="D71" s="6"/>
      <c r="E71" s="6"/>
      <c r="F71" s="6">
        <v>26.397312164306641</v>
      </c>
      <c r="G71" s="6">
        <v>619.39013671875</v>
      </c>
      <c r="H71" s="6">
        <v>139.16864013671875</v>
      </c>
      <c r="I71" s="6">
        <v>50.92169189453125</v>
      </c>
      <c r="J71" s="6">
        <v>12.880062103271484</v>
      </c>
      <c r="K71" s="6">
        <v>54.770408630371094</v>
      </c>
      <c r="L71" s="6">
        <v>252.79615783691406</v>
      </c>
      <c r="M71" s="6"/>
      <c r="N71" s="6">
        <v>5.8559169769287109</v>
      </c>
      <c r="O71" s="6">
        <v>37.743953704833984</v>
      </c>
      <c r="P71" s="6">
        <v>28.155845642089844</v>
      </c>
      <c r="Q71" s="6">
        <v>22.463129043579102</v>
      </c>
      <c r="R71" s="6"/>
      <c r="S71" s="6">
        <v>170.78120422363281</v>
      </c>
    </row>
    <row r="72" spans="1:19">
      <c r="A72" t="s">
        <v>865</v>
      </c>
      <c r="B72" t="s">
        <v>948</v>
      </c>
      <c r="C72" s="6">
        <v>8.7607030868530273</v>
      </c>
      <c r="D72" s="6">
        <v>1</v>
      </c>
      <c r="E72" s="6"/>
      <c r="F72" s="6">
        <v>3.9169876575469971</v>
      </c>
      <c r="G72" s="6">
        <v>7.7427020072937012</v>
      </c>
      <c r="H72" s="6">
        <v>6.7759966850280762</v>
      </c>
      <c r="I72" s="6">
        <v>3.4058115482330322</v>
      </c>
      <c r="J72" s="6">
        <v>5.1428747177124023</v>
      </c>
      <c r="K72" s="6">
        <v>8.2968654632568359</v>
      </c>
      <c r="L72" s="6">
        <v>24.630521774291992</v>
      </c>
      <c r="M72" s="6"/>
      <c r="N72" s="6"/>
      <c r="O72" s="6"/>
      <c r="P72" s="6">
        <v>1</v>
      </c>
      <c r="Q72" s="6"/>
      <c r="R72" s="6"/>
      <c r="S72" s="6">
        <v>11.53181266784668</v>
      </c>
    </row>
    <row r="73" spans="1:19">
      <c r="A73" t="s">
        <v>865</v>
      </c>
      <c r="B73" t="s">
        <v>949</v>
      </c>
      <c r="C73" s="6">
        <v>6.7568941116333008</v>
      </c>
      <c r="D73" s="6">
        <v>5.8511772155761719</v>
      </c>
      <c r="E73" s="6"/>
      <c r="F73" s="6">
        <v>3.9211254119873047</v>
      </c>
      <c r="G73" s="6">
        <v>14.396150588989258</v>
      </c>
      <c r="H73" s="6">
        <v>55.674423217773438</v>
      </c>
      <c r="I73" s="6">
        <v>1</v>
      </c>
      <c r="J73" s="6">
        <v>9.6630134582519531</v>
      </c>
      <c r="K73" s="6">
        <v>44.855720520019531</v>
      </c>
      <c r="L73" s="6">
        <v>20.516605377197266</v>
      </c>
      <c r="M73" s="6"/>
      <c r="N73" s="6"/>
      <c r="O73" s="6">
        <v>1</v>
      </c>
      <c r="P73" s="6">
        <v>2.8929481506347656</v>
      </c>
      <c r="Q73" s="6">
        <v>1</v>
      </c>
      <c r="R73" s="6"/>
      <c r="S73" s="6">
        <v>7.6235790252685547</v>
      </c>
    </row>
    <row r="74" spans="1:19">
      <c r="A74" t="s">
        <v>865</v>
      </c>
      <c r="B74" t="s">
        <v>950</v>
      </c>
      <c r="C74" s="6"/>
      <c r="D74" s="6">
        <v>264.23974609375</v>
      </c>
      <c r="E74" s="6"/>
      <c r="F74" s="6"/>
      <c r="G74" s="6"/>
      <c r="H74" s="6"/>
      <c r="I74" s="6"/>
      <c r="J74" s="6"/>
      <c r="K74" s="6"/>
      <c r="L74" s="6"/>
      <c r="M74" s="6"/>
      <c r="N74" s="6"/>
      <c r="O74" s="6"/>
      <c r="P74" s="6"/>
      <c r="Q74" s="6"/>
      <c r="R74" s="6"/>
      <c r="S74" s="6"/>
    </row>
    <row r="75" spans="1:19">
      <c r="A75" t="s">
        <v>865</v>
      </c>
      <c r="B75" t="s">
        <v>951</v>
      </c>
      <c r="C75" s="6"/>
      <c r="D75" s="6"/>
      <c r="E75" s="6">
        <v>1.8637970685958862</v>
      </c>
      <c r="F75" s="6"/>
      <c r="G75" s="6"/>
      <c r="H75" s="6"/>
      <c r="I75" s="6"/>
      <c r="J75" s="6"/>
      <c r="K75" s="6"/>
      <c r="L75" s="6"/>
      <c r="M75" s="6"/>
      <c r="N75" s="6"/>
      <c r="O75" s="6"/>
      <c r="P75" s="6"/>
      <c r="Q75" s="6"/>
      <c r="R75" s="6"/>
      <c r="S75" s="6"/>
    </row>
    <row r="76" spans="1:19">
      <c r="A76" t="s">
        <v>865</v>
      </c>
      <c r="B76" t="s">
        <v>952</v>
      </c>
      <c r="C76" s="6"/>
      <c r="D76" s="6"/>
      <c r="E76" s="6"/>
      <c r="F76" s="6"/>
      <c r="G76" s="6"/>
      <c r="H76" s="6"/>
      <c r="I76" s="6"/>
      <c r="J76" s="6"/>
      <c r="K76" s="6"/>
      <c r="L76" s="6"/>
      <c r="M76" s="6">
        <v>90.546821594238281</v>
      </c>
      <c r="N76" s="6"/>
      <c r="O76" s="6"/>
      <c r="P76" s="6"/>
      <c r="Q76" s="6"/>
      <c r="R76" s="6"/>
      <c r="S76" s="6"/>
    </row>
    <row r="77" spans="1:19">
      <c r="A77" t="s">
        <v>866</v>
      </c>
      <c r="B77" t="s">
        <v>953</v>
      </c>
      <c r="C77" s="6">
        <v>9602.2373046875</v>
      </c>
      <c r="D77" s="6">
        <v>5948.67138671875</v>
      </c>
      <c r="E77" s="6">
        <v>3741.77197265625</v>
      </c>
      <c r="F77" s="6">
        <v>1093.523681640625</v>
      </c>
      <c r="G77" s="6">
        <v>3335.276611328125</v>
      </c>
      <c r="H77" s="6">
        <v>1339.5869140625</v>
      </c>
      <c r="I77" s="6">
        <v>3085.294921875</v>
      </c>
      <c r="J77" s="6">
        <v>605.102783203125</v>
      </c>
      <c r="K77" s="6">
        <v>279.23153686523438</v>
      </c>
      <c r="L77" s="6">
        <v>12488.7548828125</v>
      </c>
      <c r="M77" s="6">
        <v>3455.076416015625</v>
      </c>
      <c r="N77" s="6">
        <v>6232.5</v>
      </c>
      <c r="O77" s="6">
        <v>28445.640625</v>
      </c>
      <c r="P77" s="6">
        <v>3554.1455078125</v>
      </c>
      <c r="Q77" s="6">
        <v>15509.7880859375</v>
      </c>
      <c r="R77" s="6">
        <v>879.55401611328125</v>
      </c>
      <c r="S77" s="6">
        <v>13743.0859375</v>
      </c>
    </row>
    <row r="78" spans="1:19">
      <c r="A78" t="s">
        <v>866</v>
      </c>
      <c r="B78" t="s">
        <v>954</v>
      </c>
      <c r="C78" s="6">
        <v>906.5328369140625</v>
      </c>
      <c r="D78" s="6">
        <v>129.82991027832031</v>
      </c>
      <c r="E78" s="6">
        <v>388.75637817382813</v>
      </c>
      <c r="F78" s="6">
        <v>285.6160888671875</v>
      </c>
      <c r="G78" s="6">
        <v>384.30841064453125</v>
      </c>
      <c r="H78" s="6">
        <v>278.37298583984375</v>
      </c>
      <c r="I78" s="6">
        <v>796.74139404296875</v>
      </c>
      <c r="J78" s="6">
        <v>551.481201171875</v>
      </c>
      <c r="K78" s="6">
        <v>194.03463745117188</v>
      </c>
      <c r="L78" s="6">
        <v>1855.227294921875</v>
      </c>
      <c r="M78" s="6">
        <v>231.341064453125</v>
      </c>
      <c r="N78" s="6">
        <v>308.13162231445313</v>
      </c>
      <c r="O78" s="6">
        <v>830.32891845703125</v>
      </c>
      <c r="P78" s="6">
        <v>271.69088745117188</v>
      </c>
      <c r="Q78" s="6">
        <v>747.83349609375</v>
      </c>
      <c r="R78" s="6">
        <v>142.06855773925781</v>
      </c>
      <c r="S78" s="6">
        <v>1252.943115234375</v>
      </c>
    </row>
    <row r="79" spans="1:19">
      <c r="A79" t="s">
        <v>866</v>
      </c>
      <c r="B79" t="s">
        <v>955</v>
      </c>
      <c r="C79" s="6">
        <v>95.787673950195313</v>
      </c>
      <c r="D79" s="6">
        <v>32.257545471191406</v>
      </c>
      <c r="E79" s="6">
        <v>79.445320129394531</v>
      </c>
      <c r="F79" s="6">
        <v>37.139480590820313</v>
      </c>
      <c r="G79" s="6">
        <v>34.722618103027344</v>
      </c>
      <c r="H79" s="6">
        <v>22.821535110473633</v>
      </c>
      <c r="I79" s="6">
        <v>51.294223785400391</v>
      </c>
      <c r="J79" s="6">
        <v>59.931221008300781</v>
      </c>
      <c r="K79" s="6">
        <v>43.407218933105469</v>
      </c>
      <c r="L79" s="6">
        <v>209.04794311523438</v>
      </c>
      <c r="M79" s="6">
        <v>9.9022350311279297</v>
      </c>
      <c r="N79" s="6">
        <v>17.034553527832031</v>
      </c>
      <c r="O79" s="6"/>
      <c r="P79" s="6">
        <v>16.945627212524414</v>
      </c>
      <c r="Q79" s="6">
        <v>25.068050384521484</v>
      </c>
      <c r="R79" s="6">
        <v>25.705177307128906</v>
      </c>
      <c r="S79" s="6">
        <v>122.14618682861328</v>
      </c>
    </row>
    <row r="80" spans="1:19">
      <c r="A80" t="s">
        <v>866</v>
      </c>
      <c r="B80" t="s">
        <v>956</v>
      </c>
      <c r="C80" s="6">
        <v>207.78312683105469</v>
      </c>
      <c r="D80" s="6">
        <v>29.988529205322266</v>
      </c>
      <c r="E80" s="6">
        <v>445.4525146484375</v>
      </c>
      <c r="F80" s="6">
        <v>64.699371337890625</v>
      </c>
      <c r="G80" s="6">
        <v>28.529556274414063</v>
      </c>
      <c r="H80" s="6">
        <v>42.309520721435547</v>
      </c>
      <c r="I80" s="6">
        <v>64.559722900390625</v>
      </c>
      <c r="J80" s="6">
        <v>99.050003051757813</v>
      </c>
      <c r="K80" s="6">
        <v>114.45842742919922</v>
      </c>
      <c r="L80" s="6">
        <v>453.6556396484375</v>
      </c>
      <c r="M80" s="6">
        <v>10</v>
      </c>
      <c r="N80" s="6">
        <v>12.917479515075684</v>
      </c>
      <c r="O80" s="6"/>
      <c r="P80" s="6">
        <v>9.8846511840820313</v>
      </c>
      <c r="Q80" s="6">
        <v>11.932031631469727</v>
      </c>
      <c r="R80" s="6">
        <v>43.532924652099609</v>
      </c>
      <c r="S80" s="6">
        <v>264.7159423828125</v>
      </c>
    </row>
    <row r="81" spans="1:19">
      <c r="A81" t="s">
        <v>866</v>
      </c>
      <c r="B81" t="s">
        <v>957</v>
      </c>
      <c r="C81" s="6"/>
      <c r="D81" s="6"/>
      <c r="E81" s="6"/>
      <c r="F81" s="6"/>
      <c r="G81" s="6"/>
      <c r="H81" s="6"/>
      <c r="I81" s="6"/>
      <c r="J81" s="6"/>
      <c r="K81" s="6"/>
      <c r="L81" s="6"/>
      <c r="M81" s="6"/>
      <c r="N81" s="6"/>
      <c r="O81" s="6">
        <v>14.463242530822754</v>
      </c>
      <c r="P81" s="6"/>
      <c r="Q81" s="6"/>
      <c r="R81" s="6"/>
      <c r="S81" s="6"/>
    </row>
    <row r="82" spans="1:19">
      <c r="A82" t="s">
        <v>867</v>
      </c>
      <c r="B82" t="s">
        <v>958</v>
      </c>
      <c r="C82" s="6">
        <v>4205.9287109375</v>
      </c>
      <c r="D82" s="6">
        <v>1857.4061279296875</v>
      </c>
      <c r="E82" s="6">
        <v>3137.574951171875</v>
      </c>
      <c r="F82" s="6">
        <v>808.909912109375</v>
      </c>
      <c r="G82" s="6">
        <v>4334.8515625</v>
      </c>
      <c r="H82" s="6">
        <v>557.4022216796875</v>
      </c>
      <c r="I82" s="6">
        <v>3056.819091796875</v>
      </c>
      <c r="J82" s="6">
        <v>138.74899291992188</v>
      </c>
      <c r="K82" s="6">
        <v>63.480297088623047</v>
      </c>
      <c r="L82" s="6">
        <v>14400.6181640625</v>
      </c>
      <c r="M82" s="6">
        <v>8395.6181640625</v>
      </c>
      <c r="N82" s="6">
        <v>5358.8369140625</v>
      </c>
      <c r="O82" s="6">
        <v>20202.99609375</v>
      </c>
      <c r="P82" s="6">
        <v>2363.050048828125</v>
      </c>
      <c r="Q82" s="6">
        <v>11210.5029296875</v>
      </c>
      <c r="R82" s="6">
        <v>831.71630859375</v>
      </c>
      <c r="S82" s="6">
        <v>14831.1298828125</v>
      </c>
    </row>
    <row r="83" spans="1:19">
      <c r="A83" t="s">
        <v>867</v>
      </c>
      <c r="B83" t="s">
        <v>959</v>
      </c>
      <c r="C83" s="6">
        <v>519.66583251953125</v>
      </c>
      <c r="D83" s="6">
        <v>150.43539428710938</v>
      </c>
      <c r="E83" s="6">
        <v>27.505767822265625</v>
      </c>
      <c r="F83" s="6">
        <v>42.224628448486328</v>
      </c>
      <c r="G83" s="6">
        <v>195.74607849121094</v>
      </c>
      <c r="H83" s="6">
        <v>51.677658081054688</v>
      </c>
      <c r="I83" s="6">
        <v>59.278720855712891</v>
      </c>
      <c r="J83" s="6">
        <v>25.010612487792969</v>
      </c>
      <c r="K83" s="6"/>
      <c r="L83" s="6">
        <v>1113.6412353515625</v>
      </c>
      <c r="M83" s="6">
        <v>248.93695068359375</v>
      </c>
      <c r="N83" s="6">
        <v>269.97064208984375</v>
      </c>
      <c r="O83" s="6">
        <v>778.23394775390625</v>
      </c>
      <c r="P83" s="6">
        <v>475.2237548828125</v>
      </c>
      <c r="Q83" s="6">
        <v>313.34127807617188</v>
      </c>
      <c r="R83" s="6">
        <v>237.22732543945313</v>
      </c>
      <c r="S83" s="6">
        <v>1227.329345703125</v>
      </c>
    </row>
    <row r="84" spans="1:19">
      <c r="A84" t="s">
        <v>867</v>
      </c>
      <c r="B84" t="s">
        <v>960</v>
      </c>
      <c r="C84" s="6">
        <v>136.13067626953125</v>
      </c>
      <c r="D84" s="6">
        <v>18.214120864868164</v>
      </c>
      <c r="E84" s="6">
        <v>3</v>
      </c>
      <c r="F84" s="6">
        <v>6.0417690277099609</v>
      </c>
      <c r="G84" s="6">
        <v>18.523326873779297</v>
      </c>
      <c r="H84" s="6">
        <v>6.3978967666625977</v>
      </c>
      <c r="I84" s="6">
        <v>4.947819709777832</v>
      </c>
      <c r="J84" s="6">
        <v>9.0182666778564453</v>
      </c>
      <c r="K84" s="6"/>
      <c r="L84" s="6">
        <v>105.36287689208984</v>
      </c>
      <c r="M84" s="6">
        <v>8.9403486251831055</v>
      </c>
      <c r="N84" s="6">
        <v>9.0469684600830078</v>
      </c>
      <c r="O84" s="6">
        <v>46.848697662353516</v>
      </c>
      <c r="P84" s="6">
        <v>30.999105453491211</v>
      </c>
      <c r="Q84" s="6">
        <v>6.0354623794555664</v>
      </c>
      <c r="R84" s="6">
        <v>36.838443756103516</v>
      </c>
      <c r="S84" s="6">
        <v>85.971832275390625</v>
      </c>
    </row>
    <row r="85" spans="1:19">
      <c r="A85" t="s">
        <v>867</v>
      </c>
      <c r="B85" t="s">
        <v>961</v>
      </c>
      <c r="C85" s="6">
        <v>374.20626831054688</v>
      </c>
      <c r="D85" s="6">
        <v>51.142601013183594</v>
      </c>
      <c r="E85" s="6">
        <v>7.805570125579834</v>
      </c>
      <c r="F85" s="6">
        <v>15.976639747619629</v>
      </c>
      <c r="G85" s="6">
        <v>16.912540435791016</v>
      </c>
      <c r="H85" s="6">
        <v>5.9224252700805664</v>
      </c>
      <c r="I85" s="6">
        <v>3</v>
      </c>
      <c r="J85" s="6">
        <v>5.9618964195251465</v>
      </c>
      <c r="K85" s="6"/>
      <c r="L85" s="6">
        <v>118.54653930664063</v>
      </c>
      <c r="M85" s="6">
        <v>5.9103851318359375</v>
      </c>
      <c r="N85" s="6">
        <v>8.9713058471679688</v>
      </c>
      <c r="O85" s="6">
        <v>20.757333755493164</v>
      </c>
      <c r="P85" s="6">
        <v>5.9496479034423828</v>
      </c>
      <c r="Q85" s="6">
        <v>2.9924931526184082</v>
      </c>
      <c r="R85" s="6">
        <v>37.443611145019531</v>
      </c>
      <c r="S85" s="6">
        <v>50.955711364746094</v>
      </c>
    </row>
    <row r="86" spans="1:19">
      <c r="A86" t="s">
        <v>867</v>
      </c>
      <c r="B86" t="s">
        <v>962</v>
      </c>
      <c r="C86" s="6"/>
      <c r="D86" s="6"/>
      <c r="E86" s="6"/>
      <c r="F86" s="6"/>
      <c r="G86" s="6"/>
      <c r="H86" s="6"/>
      <c r="I86" s="6"/>
      <c r="J86" s="6"/>
      <c r="K86" s="6">
        <v>4.8193144798278809</v>
      </c>
      <c r="L86" s="6"/>
      <c r="M86" s="6"/>
      <c r="N86" s="6"/>
      <c r="O86" s="6"/>
      <c r="P86" s="6"/>
      <c r="Q86" s="6"/>
      <c r="R86" s="6"/>
      <c r="S86" s="6"/>
    </row>
    <row r="87" spans="1:19">
      <c r="A87" t="s">
        <v>868</v>
      </c>
      <c r="B87" t="s">
        <v>963</v>
      </c>
      <c r="C87" s="6">
        <v>3516.76904296875</v>
      </c>
      <c r="D87" s="6">
        <v>1173.699462890625</v>
      </c>
      <c r="E87" s="6">
        <v>2170.06396484375</v>
      </c>
      <c r="F87" s="6">
        <v>453.99017333984375</v>
      </c>
      <c r="G87" s="6">
        <v>2444.61083984375</v>
      </c>
      <c r="H87" s="6">
        <v>359.8292236328125</v>
      </c>
      <c r="I87" s="6">
        <v>2237.766357421875</v>
      </c>
      <c r="J87" s="6">
        <v>211.63847351074219</v>
      </c>
      <c r="K87" s="6">
        <v>223.095947265625</v>
      </c>
      <c r="L87" s="6">
        <v>8633.171875</v>
      </c>
      <c r="M87" s="6">
        <v>1423.277587890625</v>
      </c>
      <c r="N87" s="6">
        <v>2606.946533203125</v>
      </c>
      <c r="O87" s="6">
        <v>15959.78125</v>
      </c>
      <c r="P87" s="6">
        <v>1617.53564453125</v>
      </c>
      <c r="Q87" s="6">
        <v>6054.03466796875</v>
      </c>
      <c r="R87" s="6">
        <v>153.36837768554688</v>
      </c>
      <c r="S87" s="6">
        <v>7964.234375</v>
      </c>
    </row>
    <row r="88" spans="1:19">
      <c r="A88" t="s">
        <v>868</v>
      </c>
      <c r="B88" t="s">
        <v>964</v>
      </c>
      <c r="C88" s="6">
        <v>336.88201904296875</v>
      </c>
      <c r="D88" s="6">
        <v>56.388706207275391</v>
      </c>
      <c r="E88" s="6">
        <v>32.331066131591797</v>
      </c>
      <c r="F88" s="6">
        <v>101.2694091796875</v>
      </c>
      <c r="G88" s="6">
        <v>105.04443359375</v>
      </c>
      <c r="H88" s="6">
        <v>78.300933837890625</v>
      </c>
      <c r="I88" s="6">
        <v>121.19731140136719</v>
      </c>
      <c r="J88" s="6">
        <v>74.831756591796875</v>
      </c>
      <c r="K88" s="6">
        <v>83.762763977050781</v>
      </c>
      <c r="L88" s="6">
        <v>511.45361328125</v>
      </c>
      <c r="M88" s="6">
        <v>40.554576873779297</v>
      </c>
      <c r="N88" s="6">
        <v>24.022369384765625</v>
      </c>
      <c r="O88" s="6">
        <v>161.78242492675781</v>
      </c>
      <c r="P88" s="6">
        <v>43.811103820800781</v>
      </c>
      <c r="Q88" s="6">
        <v>100.16208648681641</v>
      </c>
      <c r="R88" s="6">
        <v>7.3362712860107422</v>
      </c>
      <c r="S88" s="6">
        <v>373.90786743164063</v>
      </c>
    </row>
    <row r="89" spans="1:19">
      <c r="A89" t="s">
        <v>868</v>
      </c>
      <c r="B89" t="s">
        <v>965</v>
      </c>
      <c r="C89" s="6">
        <v>38.933376312255859</v>
      </c>
      <c r="D89" s="6">
        <v>6.7296838760375977</v>
      </c>
      <c r="E89" s="6"/>
      <c r="F89" s="6">
        <v>14.059865951538086</v>
      </c>
      <c r="G89" s="6">
        <v>14.888630867004395</v>
      </c>
      <c r="H89" s="6">
        <v>9.9274129867553711</v>
      </c>
      <c r="I89" s="6">
        <v>7.3389472961425781</v>
      </c>
      <c r="J89" s="6">
        <v>9.1544227600097656</v>
      </c>
      <c r="K89" s="6">
        <v>16.620254516601563</v>
      </c>
      <c r="L89" s="6">
        <v>129.33157348632813</v>
      </c>
      <c r="M89" s="6"/>
      <c r="N89" s="6"/>
      <c r="O89" s="6">
        <v>13.917718887329102</v>
      </c>
      <c r="P89" s="6">
        <v>4.9865226745605469</v>
      </c>
      <c r="Q89" s="6">
        <v>8.0258235931396484</v>
      </c>
      <c r="R89" s="6"/>
      <c r="S89" s="6">
        <v>27.667945861816406</v>
      </c>
    </row>
    <row r="90" spans="1:19">
      <c r="A90" t="s">
        <v>868</v>
      </c>
      <c r="B90" t="s">
        <v>966</v>
      </c>
      <c r="C90" s="6">
        <v>68.306037902832031</v>
      </c>
      <c r="D90" s="6">
        <v>43.005245208740234</v>
      </c>
      <c r="E90" s="6"/>
      <c r="F90" s="6">
        <v>34.855701446533203</v>
      </c>
      <c r="G90" s="6">
        <v>31.496776580810547</v>
      </c>
      <c r="H90" s="6">
        <v>23.626529693603516</v>
      </c>
      <c r="I90" s="6">
        <v>13.9810791015625</v>
      </c>
      <c r="J90" s="6">
        <v>13.873996734619141</v>
      </c>
      <c r="K90" s="6">
        <v>21.532955169677734</v>
      </c>
      <c r="L90" s="6">
        <v>152.29678344726563</v>
      </c>
      <c r="M90" s="6"/>
      <c r="N90" s="6"/>
      <c r="O90" s="6">
        <v>4.9290428161621094</v>
      </c>
      <c r="P90" s="6">
        <v>3.9211254119873047</v>
      </c>
      <c r="Q90" s="6">
        <v>4.9741883277893066</v>
      </c>
      <c r="R90" s="6"/>
      <c r="S90" s="6">
        <v>11.971314430236816</v>
      </c>
    </row>
    <row r="91" spans="1:19">
      <c r="A91" t="s">
        <v>868</v>
      </c>
      <c r="B91" t="s">
        <v>967</v>
      </c>
      <c r="C91" s="6"/>
      <c r="D91" s="6"/>
      <c r="E91" s="6">
        <v>10.712932586669922</v>
      </c>
      <c r="F91" s="6"/>
      <c r="G91" s="6"/>
      <c r="H91" s="6"/>
      <c r="I91" s="6"/>
      <c r="J91" s="6"/>
      <c r="K91" s="6"/>
      <c r="L91" s="6"/>
      <c r="M91" s="6">
        <v>9.9144744873046875</v>
      </c>
      <c r="N91" s="6"/>
      <c r="O91" s="6"/>
      <c r="P91" s="6"/>
      <c r="Q91" s="6"/>
      <c r="R91" s="6">
        <v>3.9211256504058838</v>
      </c>
      <c r="S91" s="6"/>
    </row>
    <row r="92" spans="1:19">
      <c r="A92" t="s">
        <v>869</v>
      </c>
      <c r="B92" t="s">
        <v>968</v>
      </c>
      <c r="C92" s="6">
        <v>8739.228515625</v>
      </c>
      <c r="D92" s="6">
        <v>27178.673828125</v>
      </c>
      <c r="E92" s="6">
        <v>20320.3125</v>
      </c>
      <c r="F92" s="6">
        <v>3120.425537109375</v>
      </c>
      <c r="G92" s="6">
        <v>5733.5791015625</v>
      </c>
      <c r="H92" s="6">
        <v>2686.088134765625</v>
      </c>
      <c r="I92" s="6">
        <v>16685.703125</v>
      </c>
      <c r="J92" s="6">
        <v>3610.37255859375</v>
      </c>
      <c r="K92" s="6">
        <v>1204.5745849609375</v>
      </c>
      <c r="L92" s="6">
        <v>38059.71875</v>
      </c>
      <c r="M92" s="6">
        <v>10402.958984375</v>
      </c>
      <c r="N92" s="6">
        <v>14783.4443359375</v>
      </c>
      <c r="O92" s="6">
        <v>57850.359375</v>
      </c>
      <c r="P92" s="6">
        <v>5158.8916015625</v>
      </c>
      <c r="Q92" s="6">
        <v>33824.26953125</v>
      </c>
      <c r="R92" s="6">
        <v>1793.33740234375</v>
      </c>
      <c r="S92" s="6">
        <v>31320.853515625</v>
      </c>
    </row>
    <row r="93" spans="1:19">
      <c r="A93" t="s">
        <v>869</v>
      </c>
      <c r="B93" t="s">
        <v>969</v>
      </c>
      <c r="C93" s="6">
        <v>922.4967041015625</v>
      </c>
      <c r="D93" s="6">
        <v>799.9849853515625</v>
      </c>
      <c r="E93" s="6">
        <v>581.82855224609375</v>
      </c>
      <c r="F93" s="6">
        <v>731.86669921875</v>
      </c>
      <c r="G93" s="6">
        <v>394.63836669921875</v>
      </c>
      <c r="H93" s="6">
        <v>649.6380615234375</v>
      </c>
      <c r="I93" s="6">
        <v>1712.433349609375</v>
      </c>
      <c r="J93" s="6">
        <v>943.2989501953125</v>
      </c>
      <c r="K93" s="6">
        <v>606.75244140625</v>
      </c>
      <c r="L93" s="6">
        <v>3835.9365234375</v>
      </c>
      <c r="M93" s="6">
        <v>328.087890625</v>
      </c>
      <c r="N93" s="6">
        <v>457.24624633789063</v>
      </c>
      <c r="O93" s="6">
        <v>1147.319580078125</v>
      </c>
      <c r="P93" s="6">
        <v>438.04931640625</v>
      </c>
      <c r="Q93" s="6">
        <v>1559.68603515625</v>
      </c>
      <c r="R93" s="6">
        <v>384.3133544921875</v>
      </c>
      <c r="S93" s="6">
        <v>2046.1875</v>
      </c>
    </row>
    <row r="94" spans="1:19">
      <c r="A94" t="s">
        <v>869</v>
      </c>
      <c r="B94" t="s">
        <v>970</v>
      </c>
      <c r="C94" s="6">
        <v>115.00141143798828</v>
      </c>
      <c r="D94" s="6">
        <v>120.19028472900391</v>
      </c>
      <c r="E94" s="6">
        <v>50.674964904785156</v>
      </c>
      <c r="F94" s="6">
        <v>89.760116577148438</v>
      </c>
      <c r="G94" s="6">
        <v>35.485729217529297</v>
      </c>
      <c r="H94" s="6">
        <v>70.983322143554688</v>
      </c>
      <c r="I94" s="6">
        <v>102.91085815429688</v>
      </c>
      <c r="J94" s="6">
        <v>121.07891845703125</v>
      </c>
      <c r="K94" s="6">
        <v>85.277671813964844</v>
      </c>
      <c r="L94" s="6">
        <v>431.47018432617188</v>
      </c>
      <c r="M94" s="6">
        <v>33.259006500244141</v>
      </c>
      <c r="N94" s="6">
        <v>24.890213012695313</v>
      </c>
      <c r="O94" s="6">
        <v>66.145843505859375</v>
      </c>
      <c r="P94" s="6">
        <v>40.606849670410156</v>
      </c>
      <c r="Q94" s="6">
        <v>50.810977935791016</v>
      </c>
      <c r="R94" s="6">
        <v>70.236061096191406</v>
      </c>
      <c r="S94" s="6">
        <v>263.27969360351563</v>
      </c>
    </row>
    <row r="95" spans="1:19">
      <c r="A95" t="s">
        <v>869</v>
      </c>
      <c r="B95" t="s">
        <v>971</v>
      </c>
      <c r="C95" s="6">
        <v>359.81466674804688</v>
      </c>
      <c r="D95" s="6">
        <v>214.53317260742188</v>
      </c>
      <c r="E95" s="6">
        <v>79.242195129394531</v>
      </c>
      <c r="F95" s="6">
        <v>183.95281982421875</v>
      </c>
      <c r="G95" s="6">
        <v>50.828483581542969</v>
      </c>
      <c r="H95" s="6">
        <v>137.846435546875</v>
      </c>
      <c r="I95" s="6">
        <v>160.36457824707031</v>
      </c>
      <c r="J95" s="6">
        <v>226.3544921875</v>
      </c>
      <c r="K95" s="6">
        <v>281.881591796875</v>
      </c>
      <c r="L95" s="6">
        <v>858.70843505859375</v>
      </c>
      <c r="M95" s="6">
        <v>20.488580703735352</v>
      </c>
      <c r="N95" s="6">
        <v>12.83466625213623</v>
      </c>
      <c r="O95" s="6">
        <v>38.180793762207031</v>
      </c>
      <c r="P95" s="6">
        <v>26.5174560546875</v>
      </c>
      <c r="Q95" s="6">
        <v>17.783306121826172</v>
      </c>
      <c r="R95" s="6">
        <v>150.15162658691406</v>
      </c>
      <c r="S95" s="6">
        <v>190.22769165039063</v>
      </c>
    </row>
    <row r="96" spans="1:19">
      <c r="A96" t="s">
        <v>870</v>
      </c>
      <c r="B96" t="s">
        <v>972</v>
      </c>
      <c r="C96" s="6">
        <v>2992.566650390625</v>
      </c>
      <c r="D96" s="6">
        <v>2661.67529296875</v>
      </c>
      <c r="E96" s="6">
        <v>1360.1107177734375</v>
      </c>
      <c r="F96" s="6">
        <v>197.260986328125</v>
      </c>
      <c r="G96" s="6">
        <v>1609.6922607421875</v>
      </c>
      <c r="H96" s="6">
        <v>898.97845458984375</v>
      </c>
      <c r="I96" s="6">
        <v>1178.0291748046875</v>
      </c>
      <c r="J96" s="6">
        <v>16.10624885559082</v>
      </c>
      <c r="K96" s="6">
        <v>58.658889770507813</v>
      </c>
      <c r="L96" s="6">
        <v>6010.92724609375</v>
      </c>
      <c r="M96" s="6">
        <v>2843.1396484375</v>
      </c>
      <c r="N96" s="6">
        <v>1627.8687744140625</v>
      </c>
      <c r="O96" s="6">
        <v>11871.2109375</v>
      </c>
      <c r="P96" s="6">
        <v>1590.238037109375</v>
      </c>
      <c r="Q96" s="6">
        <v>4971.85205078125</v>
      </c>
      <c r="R96" s="6">
        <v>92.519882202148438</v>
      </c>
      <c r="S96" s="6">
        <v>8200.935546875</v>
      </c>
    </row>
    <row r="97" spans="1:19">
      <c r="A97" t="s">
        <v>870</v>
      </c>
      <c r="B97" t="s">
        <v>973</v>
      </c>
      <c r="C97" s="6">
        <v>565.01361083984375</v>
      </c>
      <c r="D97" s="6">
        <v>13.946821212768555</v>
      </c>
      <c r="E97" s="6"/>
      <c r="F97" s="6">
        <v>36.703018188476563</v>
      </c>
      <c r="G97" s="6">
        <v>165.93180847167969</v>
      </c>
      <c r="H97" s="6">
        <v>132.3782958984375</v>
      </c>
      <c r="I97" s="6">
        <v>60.439762115478516</v>
      </c>
      <c r="J97" s="6">
        <v>15.795783996582031</v>
      </c>
      <c r="K97" s="6">
        <v>1</v>
      </c>
      <c r="L97" s="6">
        <v>135.73141479492188</v>
      </c>
      <c r="M97" s="6"/>
      <c r="N97" s="6">
        <v>13.863592147827148</v>
      </c>
      <c r="O97" s="6">
        <v>42.223606109619141</v>
      </c>
      <c r="P97" s="6">
        <v>33.492961883544922</v>
      </c>
      <c r="Q97" s="6">
        <v>39.637523651123047</v>
      </c>
      <c r="R97" s="6"/>
      <c r="S97" s="6">
        <v>88.541305541992188</v>
      </c>
    </row>
    <row r="98" spans="1:19">
      <c r="A98" t="s">
        <v>870</v>
      </c>
      <c r="B98" t="s">
        <v>974</v>
      </c>
      <c r="C98" s="6">
        <v>25.678752899169922</v>
      </c>
      <c r="D98" s="6"/>
      <c r="E98" s="6">
        <v>1.941670298576355</v>
      </c>
      <c r="F98" s="6">
        <v>1</v>
      </c>
      <c r="G98" s="6">
        <v>11.783868789672852</v>
      </c>
      <c r="H98" s="6">
        <v>22.58952522277832</v>
      </c>
      <c r="I98" s="6">
        <v>4.8819952011108398</v>
      </c>
      <c r="J98" s="6">
        <v>2.2748961448669434</v>
      </c>
      <c r="K98" s="6"/>
      <c r="L98" s="6">
        <v>29.418012619018555</v>
      </c>
      <c r="M98" s="6"/>
      <c r="N98" s="6"/>
      <c r="O98" s="6"/>
      <c r="P98" s="6">
        <v>5</v>
      </c>
      <c r="Q98" s="6">
        <v>5.9551682472229004</v>
      </c>
      <c r="R98" s="6"/>
      <c r="S98" s="6">
        <v>20.475748062133789</v>
      </c>
    </row>
    <row r="99" spans="1:19">
      <c r="A99" t="s">
        <v>870</v>
      </c>
      <c r="B99" t="s">
        <v>975</v>
      </c>
      <c r="C99" s="6">
        <v>26.443378448486328</v>
      </c>
      <c r="D99" s="6"/>
      <c r="E99" s="6">
        <v>1.9254316091537476</v>
      </c>
      <c r="F99" s="6">
        <v>4.9262781143188477</v>
      </c>
      <c r="G99" s="6">
        <v>19.475528717041016</v>
      </c>
      <c r="H99" s="6">
        <v>84.732711791992188</v>
      </c>
      <c r="I99" s="6">
        <v>2.9408440589904785</v>
      </c>
      <c r="J99" s="6">
        <v>1.9608603715896606</v>
      </c>
      <c r="K99" s="6">
        <v>1.9366631507873535</v>
      </c>
      <c r="L99" s="6">
        <v>26.764188766479492</v>
      </c>
      <c r="M99" s="6"/>
      <c r="N99" s="6"/>
      <c r="O99" s="6"/>
      <c r="P99" s="6">
        <v>7.8273277282714844</v>
      </c>
      <c r="Q99" s="6">
        <v>1.9684544801712036</v>
      </c>
      <c r="R99" s="6"/>
      <c r="S99" s="6">
        <v>12.569454193115234</v>
      </c>
    </row>
    <row r="100" spans="1:19">
      <c r="A100" t="s">
        <v>870</v>
      </c>
      <c r="B100" t="s">
        <v>976</v>
      </c>
      <c r="C100" s="6"/>
      <c r="D100" s="6">
        <v>4.9014072418212891</v>
      </c>
      <c r="E100" s="6"/>
      <c r="F100" s="6"/>
      <c r="G100" s="6"/>
      <c r="H100" s="6"/>
      <c r="I100" s="6"/>
      <c r="J100" s="6"/>
      <c r="K100" s="6"/>
      <c r="L100" s="6"/>
      <c r="M100" s="6"/>
      <c r="N100" s="6"/>
      <c r="O100" s="6"/>
      <c r="P100" s="6"/>
      <c r="Q100" s="6"/>
      <c r="R100" s="6"/>
      <c r="S100" s="6"/>
    </row>
    <row r="101" spans="1:19">
      <c r="A101" t="s">
        <v>870</v>
      </c>
      <c r="B101" t="s">
        <v>977</v>
      </c>
      <c r="C101" s="6"/>
      <c r="D101" s="6"/>
      <c r="E101" s="6"/>
      <c r="F101" s="6"/>
      <c r="G101" s="6"/>
      <c r="H101" s="6"/>
      <c r="I101" s="6"/>
      <c r="J101" s="6"/>
      <c r="K101" s="6"/>
      <c r="L101" s="6"/>
      <c r="M101" s="6">
        <v>12.409833908081055</v>
      </c>
      <c r="N101" s="6"/>
      <c r="O101" s="6"/>
      <c r="P101" s="6"/>
      <c r="Q101" s="6"/>
      <c r="R101" s="6">
        <v>6.195124626159668</v>
      </c>
      <c r="S101" s="6"/>
    </row>
    <row r="102" spans="1:19">
      <c r="A102" t="s">
        <v>871</v>
      </c>
      <c r="B102" t="s">
        <v>978</v>
      </c>
      <c r="C102" s="6">
        <v>4596.24169921875</v>
      </c>
      <c r="D102" s="6">
        <v>3984.688232421875</v>
      </c>
      <c r="E102" s="6">
        <v>3968.85400390625</v>
      </c>
      <c r="F102" s="6">
        <v>489.78781127929688</v>
      </c>
      <c r="G102" s="6">
        <v>717.8094482421875</v>
      </c>
      <c r="H102" s="6">
        <v>1351.7418212890625</v>
      </c>
      <c r="I102" s="6">
        <v>5523.09033203125</v>
      </c>
      <c r="J102" s="6">
        <v>1782.170166015625</v>
      </c>
      <c r="K102" s="6">
        <v>693.37396240234375</v>
      </c>
      <c r="L102" s="6">
        <v>10463.771484375</v>
      </c>
      <c r="M102" s="6">
        <v>538.81658935546875</v>
      </c>
      <c r="N102" s="6">
        <v>2652.130126953125</v>
      </c>
      <c r="O102" s="6">
        <v>10611.541015625</v>
      </c>
      <c r="P102" s="6">
        <v>734.98590087890625</v>
      </c>
      <c r="Q102" s="6">
        <v>3582.097900390625</v>
      </c>
      <c r="R102" s="6">
        <v>69.682220458984375</v>
      </c>
      <c r="S102" s="6">
        <v>7260.29541015625</v>
      </c>
    </row>
    <row r="103" spans="1:19">
      <c r="A103" t="s">
        <v>871</v>
      </c>
      <c r="B103" t="s">
        <v>979</v>
      </c>
      <c r="C103" s="6">
        <v>1940.5660400390625</v>
      </c>
      <c r="D103" s="6">
        <v>342.99365234375</v>
      </c>
      <c r="E103" s="6">
        <v>402.93438720703125</v>
      </c>
      <c r="F103" s="6">
        <v>65.978912353515625</v>
      </c>
      <c r="G103" s="6">
        <v>1671.490478515625</v>
      </c>
      <c r="H103" s="6">
        <v>362.55255126953125</v>
      </c>
      <c r="I103" s="6">
        <v>330.86941528320313</v>
      </c>
      <c r="J103" s="6">
        <v>275.17489624023438</v>
      </c>
      <c r="K103" s="6">
        <v>67.706398010253906</v>
      </c>
      <c r="L103" s="6">
        <v>780.95782470703125</v>
      </c>
      <c r="M103" s="6">
        <v>10.529020309448242</v>
      </c>
      <c r="N103" s="6">
        <v>40.681148529052734</v>
      </c>
      <c r="O103" s="6">
        <v>154.63539123535156</v>
      </c>
      <c r="P103" s="6">
        <v>87.682357788085938</v>
      </c>
      <c r="Q103" s="6">
        <v>82.387550354003906</v>
      </c>
      <c r="R103" s="6">
        <v>5</v>
      </c>
      <c r="S103" s="6">
        <v>462.76083374023438</v>
      </c>
    </row>
    <row r="104" spans="1:19">
      <c r="A104" t="s">
        <v>871</v>
      </c>
      <c r="B104" t="s">
        <v>980</v>
      </c>
      <c r="C104" s="6">
        <v>46.370098114013672</v>
      </c>
      <c r="D104" s="6">
        <v>34.159202575683594</v>
      </c>
      <c r="E104" s="6">
        <v>22.790451049804688</v>
      </c>
      <c r="F104" s="6">
        <v>1.9436696767807007</v>
      </c>
      <c r="G104" s="6">
        <v>47.065086364746094</v>
      </c>
      <c r="H104" s="6">
        <v>11.528070449829102</v>
      </c>
      <c r="I104" s="6">
        <v>16.235752105712891</v>
      </c>
      <c r="J104" s="6">
        <v>14.335295677185059</v>
      </c>
      <c r="K104" s="6">
        <v>7.4206962585449219</v>
      </c>
      <c r="L104" s="6">
        <v>65.07208251953125</v>
      </c>
      <c r="M104" s="6">
        <v>1</v>
      </c>
      <c r="N104" s="6"/>
      <c r="O104" s="6">
        <v>9.6200933456420898</v>
      </c>
      <c r="P104" s="6">
        <v>9.650883674621582</v>
      </c>
      <c r="Q104" s="6">
        <v>4.854102611541748</v>
      </c>
      <c r="R104" s="6">
        <v>1.7776690721511841</v>
      </c>
      <c r="S104" s="6">
        <v>66.759735107421875</v>
      </c>
    </row>
    <row r="105" spans="1:19">
      <c r="A105" t="s">
        <v>871</v>
      </c>
      <c r="B105" t="s">
        <v>981</v>
      </c>
      <c r="C105" s="6">
        <v>81.426963806152344</v>
      </c>
      <c r="D105" s="6">
        <v>97.749298095703125</v>
      </c>
      <c r="E105" s="6">
        <v>50.849655151367188</v>
      </c>
      <c r="F105" s="6">
        <v>19.274141311645508</v>
      </c>
      <c r="G105" s="6">
        <v>4.762394905090332</v>
      </c>
      <c r="H105" s="6">
        <v>28.155166625976563</v>
      </c>
      <c r="I105" s="6">
        <v>34.522880554199219</v>
      </c>
      <c r="J105" s="6">
        <v>46.031387329101563</v>
      </c>
      <c r="K105" s="6">
        <v>24.664949417114258</v>
      </c>
      <c r="L105" s="6">
        <v>167.73841857910156</v>
      </c>
      <c r="M105" s="6">
        <v>1</v>
      </c>
      <c r="N105" s="6">
        <v>2.886117696762085</v>
      </c>
      <c r="O105" s="6">
        <v>10.49360179901123</v>
      </c>
      <c r="P105" s="6">
        <v>5</v>
      </c>
      <c r="Q105" s="6">
        <v>3.8508050441741943</v>
      </c>
      <c r="R105" s="6">
        <v>1</v>
      </c>
      <c r="S105" s="6">
        <v>35.560665130615234</v>
      </c>
    </row>
    <row r="106" spans="1:19">
      <c r="A106" t="s">
        <v>872</v>
      </c>
      <c r="B106" t="s">
        <v>982</v>
      </c>
      <c r="C106" s="6">
        <v>4466.7783203125</v>
      </c>
      <c r="D106" s="6">
        <v>2916.63525390625</v>
      </c>
      <c r="E106" s="6">
        <v>2561.428466796875</v>
      </c>
      <c r="F106" s="6">
        <v>627.2056884765625</v>
      </c>
      <c r="G106" s="6">
        <v>8684.1845703125</v>
      </c>
      <c r="H106" s="6">
        <v>1187.635498046875</v>
      </c>
      <c r="I106" s="6">
        <v>2464.5478515625</v>
      </c>
      <c r="J106" s="6">
        <v>663.671875</v>
      </c>
      <c r="K106" s="6">
        <v>282.6475830078125</v>
      </c>
      <c r="L106" s="6">
        <v>10114.59765625</v>
      </c>
      <c r="M106" s="6">
        <v>1576.2506103515625</v>
      </c>
      <c r="N106" s="6">
        <v>5723.8544921875</v>
      </c>
      <c r="O106" s="6">
        <v>16598.529296875</v>
      </c>
      <c r="P106" s="6">
        <v>2666.1435546875</v>
      </c>
      <c r="Q106" s="6">
        <v>5767.4833984375</v>
      </c>
      <c r="R106" s="6">
        <v>161.79556274414063</v>
      </c>
      <c r="S106" s="6">
        <v>9166.7158203125</v>
      </c>
    </row>
    <row r="107" spans="1:19">
      <c r="A107" t="s">
        <v>872</v>
      </c>
      <c r="B107" t="s">
        <v>983</v>
      </c>
      <c r="C107" s="6">
        <v>303.3822021484375</v>
      </c>
      <c r="D107" s="6">
        <v>448.10748291015625</v>
      </c>
      <c r="E107" s="6">
        <v>146.84329223632813</v>
      </c>
      <c r="F107" s="6">
        <v>135.43867492675781</v>
      </c>
      <c r="G107" s="6">
        <v>1048.881103515625</v>
      </c>
      <c r="H107" s="6">
        <v>315.45053100585938</v>
      </c>
      <c r="I107" s="6">
        <v>110.30781555175781</v>
      </c>
      <c r="J107" s="6">
        <v>104.31245422363281</v>
      </c>
      <c r="K107" s="6">
        <v>47.409839630126953</v>
      </c>
      <c r="L107" s="6">
        <v>842.7894287109375</v>
      </c>
      <c r="M107" s="6">
        <v>27.454292297363281</v>
      </c>
      <c r="N107" s="6">
        <v>80.566947937011719</v>
      </c>
      <c r="O107" s="6">
        <v>146.00706481933594</v>
      </c>
      <c r="P107" s="6">
        <v>175.95352172851563</v>
      </c>
      <c r="Q107" s="6">
        <v>105.64311981201172</v>
      </c>
      <c r="R107" s="6">
        <v>12.991896629333496</v>
      </c>
      <c r="S107" s="6">
        <v>466.10525512695313</v>
      </c>
    </row>
    <row r="108" spans="1:19">
      <c r="A108" t="s">
        <v>872</v>
      </c>
      <c r="B108" t="s">
        <v>984</v>
      </c>
      <c r="C108" s="6">
        <v>36.020942687988281</v>
      </c>
      <c r="D108" s="6">
        <v>49.454891204833984</v>
      </c>
      <c r="E108" s="6">
        <v>42.671043395996094</v>
      </c>
      <c r="F108" s="6">
        <v>27.874523162841797</v>
      </c>
      <c r="G108" s="6">
        <v>36.733009338378906</v>
      </c>
      <c r="H108" s="6">
        <v>32.952838897705078</v>
      </c>
      <c r="I108" s="6">
        <v>15.341890335083008</v>
      </c>
      <c r="J108" s="6">
        <v>21.265804290771484</v>
      </c>
      <c r="K108" s="6">
        <v>15.524238586425781</v>
      </c>
      <c r="L108" s="6">
        <v>170.1370849609375</v>
      </c>
      <c r="M108" s="6">
        <v>2.7498345375061035</v>
      </c>
      <c r="N108" s="6">
        <v>6.4927992820739746</v>
      </c>
      <c r="O108" s="6">
        <v>8.2778110504150391</v>
      </c>
      <c r="P108" s="6">
        <v>21.222112655639648</v>
      </c>
      <c r="Q108" s="6">
        <v>3.7127242088317871</v>
      </c>
      <c r="R108" s="6">
        <v>2</v>
      </c>
      <c r="S108" s="6">
        <v>60.180290222167969</v>
      </c>
    </row>
    <row r="109" spans="1:19">
      <c r="A109" t="s">
        <v>872</v>
      </c>
      <c r="B109" t="s">
        <v>985</v>
      </c>
      <c r="C109" s="6">
        <v>51.289802551269531</v>
      </c>
      <c r="D109" s="6">
        <v>90.680130004882813</v>
      </c>
      <c r="E109" s="6">
        <v>56.718994140625</v>
      </c>
      <c r="F109" s="6">
        <v>17.506221771240234</v>
      </c>
      <c r="G109" s="6">
        <v>62.834503173828125</v>
      </c>
      <c r="H109" s="6">
        <v>28.234714508056641</v>
      </c>
      <c r="I109" s="6">
        <v>19.920145034790039</v>
      </c>
      <c r="J109" s="6">
        <v>21.08795166015625</v>
      </c>
      <c r="K109" s="6">
        <v>32.59991455078125</v>
      </c>
      <c r="L109" s="6">
        <v>222.48025512695313</v>
      </c>
      <c r="M109" s="6">
        <v>1.8178912401199341</v>
      </c>
      <c r="N109" s="6">
        <v>4.5989270210266113</v>
      </c>
      <c r="O109" s="6">
        <v>5.4723882675170898</v>
      </c>
      <c r="P109" s="6">
        <v>7.3198709487915039</v>
      </c>
      <c r="Q109" s="6"/>
      <c r="R109" s="6">
        <v>1.6853777170181274</v>
      </c>
      <c r="S109" s="6">
        <v>27.55561637878418</v>
      </c>
    </row>
    <row r="110" spans="1:19">
      <c r="A110" t="s">
        <v>873</v>
      </c>
      <c r="B110" t="s">
        <v>986</v>
      </c>
      <c r="C110" s="6">
        <v>6433.89990234375</v>
      </c>
      <c r="D110" s="6">
        <v>17707.296875</v>
      </c>
      <c r="E110" s="6">
        <v>7287.7822265625</v>
      </c>
      <c r="F110" s="6">
        <v>2432.914306640625</v>
      </c>
      <c r="G110" s="6">
        <v>4951.162109375</v>
      </c>
      <c r="H110" s="6"/>
      <c r="I110" s="6">
        <v>5492.74853515625</v>
      </c>
      <c r="J110" s="6">
        <v>606.7392578125</v>
      </c>
      <c r="K110" s="6">
        <v>619.84820556640625</v>
      </c>
      <c r="L110" s="6"/>
      <c r="M110" s="6">
        <v>2457.178466796875</v>
      </c>
      <c r="N110" s="6">
        <v>5037.7177734375</v>
      </c>
      <c r="O110" s="6">
        <v>30646.27734375</v>
      </c>
      <c r="P110" s="6">
        <v>2356.565673828125</v>
      </c>
      <c r="Q110" s="6">
        <v>12204.7080078125</v>
      </c>
      <c r="R110" s="6">
        <v>454.51779174804688</v>
      </c>
      <c r="S110" s="6">
        <v>11172.87109375</v>
      </c>
    </row>
    <row r="111" spans="1:19">
      <c r="A111" t="s">
        <v>873</v>
      </c>
      <c r="B111" t="s">
        <v>987</v>
      </c>
      <c r="C111" s="6">
        <v>1734.371337890625</v>
      </c>
      <c r="D111" s="6">
        <v>2947.20361328125</v>
      </c>
      <c r="E111" s="6">
        <v>1858.796875</v>
      </c>
      <c r="F111" s="6">
        <v>1246.6826171875</v>
      </c>
      <c r="G111" s="6">
        <v>708.92584228515625</v>
      </c>
      <c r="H111" s="6"/>
      <c r="I111" s="6">
        <v>1128.978271484375</v>
      </c>
      <c r="J111" s="6">
        <v>710.84857177734375</v>
      </c>
      <c r="K111" s="6">
        <v>552.0438232421875</v>
      </c>
      <c r="L111" s="6"/>
      <c r="M111" s="6">
        <v>90.743057250976563</v>
      </c>
      <c r="N111" s="6">
        <v>358.50921630859375</v>
      </c>
      <c r="O111" s="6">
        <v>1015.1602172851563</v>
      </c>
      <c r="P111" s="6">
        <v>234.19529724121094</v>
      </c>
      <c r="Q111" s="6">
        <v>562.08343505859375</v>
      </c>
      <c r="R111" s="6">
        <v>117.24281311035156</v>
      </c>
      <c r="S111" s="6">
        <v>763.4449462890625</v>
      </c>
    </row>
    <row r="112" spans="1:19">
      <c r="A112" t="s">
        <v>873</v>
      </c>
      <c r="B112" t="s">
        <v>988</v>
      </c>
      <c r="C112" s="6">
        <v>182.19171142578125</v>
      </c>
      <c r="D112" s="6">
        <v>308.087646484375</v>
      </c>
      <c r="E112" s="6">
        <v>551.6383056640625</v>
      </c>
      <c r="F112" s="6">
        <v>109.77432250976563</v>
      </c>
      <c r="G112" s="6">
        <v>61.997341156005859</v>
      </c>
      <c r="H112" s="6">
        <v>79.447372436523438</v>
      </c>
      <c r="I112" s="6">
        <v>64.53399658203125</v>
      </c>
      <c r="J112" s="6">
        <v>127.76791381835938</v>
      </c>
      <c r="K112" s="6">
        <v>105.96212005615234</v>
      </c>
      <c r="L112" s="6">
        <v>535.456298828125</v>
      </c>
      <c r="M112" s="6">
        <v>6.7683048248291016</v>
      </c>
      <c r="N112" s="6">
        <v>23.482358932495117</v>
      </c>
      <c r="O112" s="6">
        <v>48.510929107666016</v>
      </c>
      <c r="P112" s="6">
        <v>21.413125991821289</v>
      </c>
      <c r="Q112" s="6">
        <v>35.247776031494141</v>
      </c>
      <c r="R112" s="6">
        <v>23.306903839111328</v>
      </c>
      <c r="S112" s="6">
        <v>70.214973449707031</v>
      </c>
    </row>
    <row r="113" spans="1:19">
      <c r="A113" t="s">
        <v>873</v>
      </c>
      <c r="B113" t="s">
        <v>989</v>
      </c>
      <c r="C113" s="6">
        <v>282.11260986328125</v>
      </c>
      <c r="D113" s="6">
        <v>481.20425415039063</v>
      </c>
      <c r="E113" s="6">
        <v>960.142578125</v>
      </c>
      <c r="F113" s="6">
        <v>138.01417541503906</v>
      </c>
      <c r="G113" s="6">
        <v>70.124298095703125</v>
      </c>
      <c r="H113" s="6">
        <v>123.93900299072266</v>
      </c>
      <c r="I113" s="6">
        <v>106.0203857421875</v>
      </c>
      <c r="J113" s="6">
        <v>247.595703125</v>
      </c>
      <c r="K113" s="6">
        <v>366.81051635742188</v>
      </c>
      <c r="L113" s="6">
        <v>905.4986572265625</v>
      </c>
      <c r="M113" s="6">
        <v>3.835256814956665</v>
      </c>
      <c r="N113" s="6">
        <v>20.375223159790039</v>
      </c>
      <c r="O113" s="6">
        <v>46.181015014648438</v>
      </c>
      <c r="P113" s="6">
        <v>2.8955509662628174</v>
      </c>
      <c r="Q113" s="6">
        <v>11.650997161865234</v>
      </c>
      <c r="R113" s="6">
        <v>48.890727996826172</v>
      </c>
      <c r="S113" s="6">
        <v>61.472030639648438</v>
      </c>
    </row>
    <row r="114" spans="1:19">
      <c r="A114" t="s">
        <v>873</v>
      </c>
      <c r="B114" t="s">
        <v>990</v>
      </c>
      <c r="C114" s="6"/>
      <c r="D114" s="6"/>
      <c r="E114" s="6"/>
      <c r="F114" s="6"/>
      <c r="G114" s="6"/>
      <c r="H114" s="6">
        <v>1061.030029296875</v>
      </c>
      <c r="I114" s="6"/>
      <c r="J114" s="6"/>
      <c r="K114" s="6"/>
      <c r="L114" s="6">
        <v>13973.5908203125</v>
      </c>
      <c r="M114" s="6"/>
      <c r="N114" s="6"/>
      <c r="O114" s="6"/>
      <c r="P114" s="6"/>
      <c r="Q114" s="6"/>
      <c r="R114" s="6"/>
      <c r="S114" s="6"/>
    </row>
    <row r="115" spans="1:19">
      <c r="A115" t="s">
        <v>874</v>
      </c>
      <c r="B115" t="s">
        <v>991</v>
      </c>
      <c r="C115" s="6">
        <v>11714.3173828125</v>
      </c>
      <c r="D115" s="6">
        <v>23877.798828125</v>
      </c>
      <c r="E115" s="6">
        <v>8396.5947265625</v>
      </c>
      <c r="F115" s="6">
        <v>924.00787353515625</v>
      </c>
      <c r="G115" s="6">
        <v>5045.9580078125</v>
      </c>
      <c r="H115" s="6">
        <v>2276.6845703125</v>
      </c>
      <c r="I115" s="6">
        <v>7414.9375</v>
      </c>
      <c r="J115" s="6">
        <v>669.2955322265625</v>
      </c>
      <c r="K115" s="6">
        <v>279.565185546875</v>
      </c>
      <c r="L115" s="6">
        <v>23987.0546875</v>
      </c>
      <c r="M115" s="6">
        <v>1819.455078125</v>
      </c>
      <c r="N115" s="6">
        <v>6278.2421875</v>
      </c>
      <c r="O115" s="6">
        <v>42418.87890625</v>
      </c>
      <c r="P115" s="6">
        <v>3324.112060546875</v>
      </c>
      <c r="Q115" s="6">
        <v>8955.4462890625</v>
      </c>
      <c r="R115" s="6">
        <v>334.0086669921875</v>
      </c>
      <c r="S115" s="6">
        <v>15878.025390625</v>
      </c>
    </row>
    <row r="116" spans="1:19">
      <c r="A116" t="s">
        <v>874</v>
      </c>
      <c r="B116" t="s">
        <v>992</v>
      </c>
      <c r="C116" s="6">
        <v>728.06182861328125</v>
      </c>
      <c r="D116" s="6">
        <v>408.4371337890625</v>
      </c>
      <c r="E116" s="6">
        <v>598.73675537109375</v>
      </c>
      <c r="F116" s="6">
        <v>228.54580688476563</v>
      </c>
      <c r="G116" s="6">
        <v>661.6416015625</v>
      </c>
      <c r="H116" s="6">
        <v>183.22711181640625</v>
      </c>
      <c r="I116" s="6">
        <v>584.483154296875</v>
      </c>
      <c r="J116" s="6">
        <v>303.53378295898438</v>
      </c>
      <c r="K116" s="6">
        <v>112.31002807617188</v>
      </c>
      <c r="L116" s="6">
        <v>2222.45263671875</v>
      </c>
      <c r="M116" s="6">
        <v>46.157470703125</v>
      </c>
      <c r="N116" s="6">
        <v>110.48222351074219</v>
      </c>
      <c r="O116" s="6">
        <v>244.93966674804688</v>
      </c>
      <c r="P116" s="6">
        <v>106.33131408691406</v>
      </c>
      <c r="Q116" s="6">
        <v>112.35594940185547</v>
      </c>
      <c r="R116" s="6">
        <v>92.16925048828125</v>
      </c>
      <c r="S116" s="6">
        <v>1047.2452392578125</v>
      </c>
    </row>
    <row r="117" spans="1:19">
      <c r="A117" t="s">
        <v>874</v>
      </c>
      <c r="B117" t="s">
        <v>993</v>
      </c>
      <c r="C117" s="6">
        <v>90.481857299804688</v>
      </c>
      <c r="D117" s="6">
        <v>38.9180908203125</v>
      </c>
      <c r="E117" s="6">
        <v>137.37562561035156</v>
      </c>
      <c r="F117" s="6">
        <v>40.555370330810547</v>
      </c>
      <c r="G117" s="6">
        <v>48.099430084228516</v>
      </c>
      <c r="H117" s="6">
        <v>10.690547943115234</v>
      </c>
      <c r="I117" s="6">
        <v>77.938056945800781</v>
      </c>
      <c r="J117" s="6">
        <v>36.769477844238281</v>
      </c>
      <c r="K117" s="6">
        <v>17.714994430541992</v>
      </c>
      <c r="L117" s="6">
        <v>402.58746337890625</v>
      </c>
      <c r="M117" s="6">
        <v>1.7781358957290649</v>
      </c>
      <c r="N117" s="6">
        <v>21.592098236083984</v>
      </c>
      <c r="O117" s="6">
        <v>18.734495162963867</v>
      </c>
      <c r="P117" s="6">
        <v>4.4748706817626953</v>
      </c>
      <c r="Q117" s="6">
        <v>2.7008693218231201</v>
      </c>
      <c r="R117" s="6">
        <v>20.606502532958984</v>
      </c>
      <c r="S117" s="6">
        <v>57.48748779296875</v>
      </c>
    </row>
    <row r="118" spans="1:19">
      <c r="A118" t="s">
        <v>874</v>
      </c>
      <c r="B118" t="s">
        <v>994</v>
      </c>
      <c r="C118" s="6">
        <v>212.31988525390625</v>
      </c>
      <c r="D118" s="6">
        <v>68.210189819335938</v>
      </c>
      <c r="E118" s="6">
        <v>179.88909912109375</v>
      </c>
      <c r="F118" s="6">
        <v>42.003578186035156</v>
      </c>
      <c r="G118" s="6">
        <v>39.747634887695313</v>
      </c>
      <c r="H118" s="6">
        <v>23.852569580078125</v>
      </c>
      <c r="I118" s="6">
        <v>51.816902160644531</v>
      </c>
      <c r="J118" s="6">
        <v>30.236751556396484</v>
      </c>
      <c r="K118" s="6">
        <v>38.647045135498047</v>
      </c>
      <c r="L118" s="6">
        <v>378.5401611328125</v>
      </c>
      <c r="M118" s="6">
        <v>3.5265297889709473</v>
      </c>
      <c r="N118" s="6">
        <v>21.411516189575195</v>
      </c>
      <c r="O118" s="6">
        <v>8.8465776443481445</v>
      </c>
      <c r="P118" s="6">
        <v>5.3249349594116211</v>
      </c>
      <c r="Q118" s="6"/>
      <c r="R118" s="6">
        <v>39.233600616455078</v>
      </c>
      <c r="S118" s="6">
        <v>45.929893493652344</v>
      </c>
    </row>
    <row r="119" spans="1:19">
      <c r="A119" t="s">
        <v>875</v>
      </c>
      <c r="B119" t="s">
        <v>995</v>
      </c>
      <c r="C119" s="6">
        <v>665.646240234375</v>
      </c>
      <c r="D119" s="6">
        <v>97.345962524414063</v>
      </c>
      <c r="E119" s="6">
        <v>302.39364624023438</v>
      </c>
      <c r="F119" s="6">
        <v>96.932792663574219</v>
      </c>
      <c r="G119" s="6">
        <v>126.56600189208984</v>
      </c>
      <c r="H119" s="6">
        <v>64.172660827636719</v>
      </c>
      <c r="I119" s="6">
        <v>395.88900756835938</v>
      </c>
      <c r="J119" s="6">
        <v>28.317962646484375</v>
      </c>
      <c r="K119" s="6">
        <v>43.700809478759766</v>
      </c>
      <c r="L119" s="6">
        <v>1132.711669921875</v>
      </c>
      <c r="M119" s="6">
        <v>233.35922241210938</v>
      </c>
      <c r="N119" s="6">
        <v>350.66229248046875</v>
      </c>
      <c r="O119" s="6">
        <v>2604.809814453125</v>
      </c>
      <c r="P119" s="6">
        <v>1132.1575927734375</v>
      </c>
      <c r="Q119" s="6">
        <v>1167.3096923828125</v>
      </c>
      <c r="R119" s="6">
        <v>11.386775016784668</v>
      </c>
      <c r="S119" s="6">
        <v>1361.422607421875</v>
      </c>
    </row>
    <row r="120" spans="1:19">
      <c r="A120" t="s">
        <v>875</v>
      </c>
      <c r="B120" t="s">
        <v>996</v>
      </c>
      <c r="C120" s="6">
        <v>107.4888916015625</v>
      </c>
      <c r="D120" s="6">
        <v>7.0060758590698242</v>
      </c>
      <c r="E120" s="6">
        <v>1.7041853666305542</v>
      </c>
      <c r="F120" s="6">
        <v>94.180587768554688</v>
      </c>
      <c r="G120" s="6">
        <v>42.232234954833984</v>
      </c>
      <c r="H120" s="6">
        <v>63.789951324462891</v>
      </c>
      <c r="I120" s="6">
        <v>78.841789245605469</v>
      </c>
      <c r="J120" s="6">
        <v>32.107551574707031</v>
      </c>
      <c r="K120" s="6">
        <v>139.7012939453125</v>
      </c>
      <c r="L120" s="6">
        <v>671.182373046875</v>
      </c>
      <c r="M120" s="6">
        <v>10.323287010192871</v>
      </c>
      <c r="N120" s="6">
        <v>9.5758657455444336</v>
      </c>
      <c r="O120" s="6">
        <v>56.972908020019531</v>
      </c>
      <c r="P120" s="6">
        <v>123.83638000488281</v>
      </c>
      <c r="Q120" s="6">
        <v>35.716423034667969</v>
      </c>
      <c r="R120" s="6">
        <v>4.7853903770446777</v>
      </c>
      <c r="S120" s="6">
        <v>101.83773803710938</v>
      </c>
    </row>
    <row r="121" spans="1:19">
      <c r="A121" t="s">
        <v>875</v>
      </c>
      <c r="B121" t="s">
        <v>997</v>
      </c>
      <c r="C121" s="6">
        <v>16.496498107910156</v>
      </c>
      <c r="D121" s="6">
        <v>8.7716474533081055</v>
      </c>
      <c r="E121" s="6"/>
      <c r="F121" s="6">
        <v>26.203250885009766</v>
      </c>
      <c r="G121" s="6">
        <v>9.4959173202514648</v>
      </c>
      <c r="H121" s="6">
        <v>4.4555463790893555</v>
      </c>
      <c r="I121" s="6">
        <v>12.679325103759766</v>
      </c>
      <c r="J121" s="6">
        <v>13.037458419799805</v>
      </c>
      <c r="K121" s="6">
        <v>24.036272048950195</v>
      </c>
      <c r="L121" s="6">
        <v>170.48143005371094</v>
      </c>
      <c r="M121" s="6">
        <v>1.7233084440231323</v>
      </c>
      <c r="N121" s="6">
        <v>1.743860125541687</v>
      </c>
      <c r="O121" s="6">
        <v>4.3230547904968262</v>
      </c>
      <c r="P121" s="6">
        <v>11.275917053222656</v>
      </c>
      <c r="Q121" s="6">
        <v>2</v>
      </c>
      <c r="R121" s="6">
        <v>1</v>
      </c>
      <c r="S121" s="6">
        <v>20.571657180786133</v>
      </c>
    </row>
    <row r="122" spans="1:19">
      <c r="A122" t="s">
        <v>875</v>
      </c>
      <c r="B122" t="s">
        <v>998</v>
      </c>
      <c r="C122" s="6">
        <v>26.690238952636719</v>
      </c>
      <c r="D122" s="6">
        <v>9.568115234375</v>
      </c>
      <c r="E122" s="6">
        <v>2.5389664173126221</v>
      </c>
      <c r="F122" s="6">
        <v>33.779342651367188</v>
      </c>
      <c r="G122" s="6">
        <v>8.560455322265625</v>
      </c>
      <c r="H122" s="6">
        <v>10.274263381958008</v>
      </c>
      <c r="I122" s="6">
        <v>9.3628959655761719</v>
      </c>
      <c r="J122" s="6">
        <v>22.409267425537109</v>
      </c>
      <c r="K122" s="6">
        <v>56.183086395263672</v>
      </c>
      <c r="L122" s="6">
        <v>233.54078674316406</v>
      </c>
      <c r="M122" s="6">
        <v>1.7088959217071533</v>
      </c>
      <c r="N122" s="6">
        <v>1</v>
      </c>
      <c r="O122" s="6">
        <v>1.7147599458694458</v>
      </c>
      <c r="P122" s="6">
        <v>4.3006205558776855</v>
      </c>
      <c r="Q122" s="6">
        <v>1</v>
      </c>
      <c r="R122" s="6">
        <v>1</v>
      </c>
      <c r="S122" s="6">
        <v>7.6498546600341797</v>
      </c>
    </row>
    <row r="123" spans="1:19">
      <c r="A123" t="s">
        <v>876</v>
      </c>
      <c r="B123" t="s">
        <v>999</v>
      </c>
      <c r="C123" s="6">
        <v>13017.2265625</v>
      </c>
      <c r="D123" s="6">
        <v>23285.732421875</v>
      </c>
      <c r="E123" s="6">
        <v>25839.490234375</v>
      </c>
      <c r="F123" s="6">
        <v>1213.8409423828125</v>
      </c>
      <c r="G123" s="6">
        <v>3586.0439453125</v>
      </c>
      <c r="H123" s="6">
        <v>2877.74951171875</v>
      </c>
      <c r="I123" s="6">
        <v>5743.73974609375</v>
      </c>
      <c r="J123" s="6">
        <v>719.68365478515625</v>
      </c>
      <c r="K123" s="6">
        <v>272.5408935546875</v>
      </c>
      <c r="L123" s="6">
        <v>54646.421875</v>
      </c>
      <c r="M123" s="6">
        <v>7891.208984375</v>
      </c>
      <c r="N123" s="6">
        <v>12357.720703125</v>
      </c>
      <c r="O123" s="6">
        <v>55164.57421875</v>
      </c>
      <c r="P123" s="6">
        <v>2709.408447265625</v>
      </c>
      <c r="Q123" s="6">
        <v>15407.2998046875</v>
      </c>
      <c r="R123" s="6">
        <v>331.6580810546875</v>
      </c>
      <c r="S123" s="6">
        <v>23962.625</v>
      </c>
    </row>
    <row r="124" spans="1:19">
      <c r="A124" t="s">
        <v>876</v>
      </c>
      <c r="B124" t="s">
        <v>1000</v>
      </c>
      <c r="C124" s="6">
        <v>1022.8026733398438</v>
      </c>
      <c r="D124" s="6">
        <v>224.06936645507813</v>
      </c>
      <c r="E124" s="6">
        <v>144.04501342773438</v>
      </c>
      <c r="F124" s="6">
        <v>148.41354370117188</v>
      </c>
      <c r="G124" s="6">
        <v>145.69992065429688</v>
      </c>
      <c r="H124" s="6">
        <v>326.89498901367188</v>
      </c>
      <c r="I124" s="6">
        <v>300.5084228515625</v>
      </c>
      <c r="J124" s="6">
        <v>193.28121948242188</v>
      </c>
      <c r="K124" s="6">
        <v>15.663270950317383</v>
      </c>
      <c r="L124" s="6">
        <v>1305.789306640625</v>
      </c>
      <c r="M124" s="6">
        <v>77.627120971679688</v>
      </c>
      <c r="N124" s="6">
        <v>133.24159240722656</v>
      </c>
      <c r="O124" s="6">
        <v>280.02218627929688</v>
      </c>
      <c r="P124" s="6">
        <v>87.045143127441406</v>
      </c>
      <c r="Q124" s="6">
        <v>186.06956481933594</v>
      </c>
      <c r="R124" s="6">
        <v>34.617790222167969</v>
      </c>
      <c r="S124" s="6">
        <v>667.624267578125</v>
      </c>
    </row>
    <row r="125" spans="1:19">
      <c r="A125" t="s">
        <v>876</v>
      </c>
      <c r="B125" t="s">
        <v>1001</v>
      </c>
      <c r="C125" s="6">
        <v>74.3787841796875</v>
      </c>
      <c r="D125" s="6">
        <v>27.051700592041016</v>
      </c>
      <c r="E125" s="6">
        <v>18.521934509277344</v>
      </c>
      <c r="F125" s="6">
        <v>18.955583572387695</v>
      </c>
      <c r="G125" s="6">
        <v>13.804538726806641</v>
      </c>
      <c r="H125" s="6">
        <v>28.599895477294922</v>
      </c>
      <c r="I125" s="6">
        <v>23.530210494995117</v>
      </c>
      <c r="J125" s="6">
        <v>23.826627731323242</v>
      </c>
      <c r="K125" s="6">
        <v>2</v>
      </c>
      <c r="L125" s="6">
        <v>176.65975952148438</v>
      </c>
      <c r="M125" s="6">
        <v>7.8735871315002441</v>
      </c>
      <c r="N125" s="6">
        <v>9.9593563079833984</v>
      </c>
      <c r="O125" s="6">
        <v>21.726665496826172</v>
      </c>
      <c r="P125" s="6">
        <v>4.9536824226379395</v>
      </c>
      <c r="Q125" s="6">
        <v>7.9729671478271484</v>
      </c>
      <c r="R125" s="6">
        <v>14.599299430847168</v>
      </c>
      <c r="S125" s="6">
        <v>53.867546081542969</v>
      </c>
    </row>
    <row r="126" spans="1:19">
      <c r="A126" t="s">
        <v>876</v>
      </c>
      <c r="B126" t="s">
        <v>1002</v>
      </c>
      <c r="C126" s="6">
        <v>117.02735137939453</v>
      </c>
      <c r="D126" s="6">
        <v>79.482833862304688</v>
      </c>
      <c r="E126" s="6">
        <v>43.500862121582031</v>
      </c>
      <c r="F126" s="6">
        <v>21.765008926391602</v>
      </c>
      <c r="G126" s="6">
        <v>19.555839538574219</v>
      </c>
      <c r="H126" s="6">
        <v>105.61918640136719</v>
      </c>
      <c r="I126" s="6">
        <v>28.194551467895508</v>
      </c>
      <c r="J126" s="6">
        <v>16.736045837402344</v>
      </c>
      <c r="K126" s="6">
        <v>2.9169743061065674</v>
      </c>
      <c r="L126" s="6">
        <v>263.768798828125</v>
      </c>
      <c r="M126" s="6">
        <v>3.9038691520690918</v>
      </c>
      <c r="N126" s="6">
        <v>8.8884572982788086</v>
      </c>
      <c r="O126" s="6">
        <v>12.731111526489258</v>
      </c>
      <c r="P126" s="6">
        <v>2.9408440589904785</v>
      </c>
      <c r="Q126" s="6">
        <v>4.941429615020752</v>
      </c>
      <c r="R126" s="6">
        <v>13.572376251220703</v>
      </c>
      <c r="S126" s="6">
        <v>55.006885528564453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35561-C84E-4DBD-BE25-91EBB2620EC7}">
  <dimension ref="A1:G53"/>
  <sheetViews>
    <sheetView workbookViewId="0">
      <selection activeCell="B1" sqref="B1"/>
    </sheetView>
  </sheetViews>
  <sheetFormatPr defaultRowHeight="15"/>
  <cols>
    <col min="3" max="3" width="17.5703125" customWidth="1"/>
  </cols>
  <sheetData>
    <row r="1" spans="1:7">
      <c r="A1" t="s">
        <v>1358</v>
      </c>
      <c r="B1" t="s">
        <v>1360</v>
      </c>
      <c r="C1" t="s">
        <v>1366</v>
      </c>
      <c r="D1" t="s">
        <v>1414</v>
      </c>
      <c r="E1" t="s">
        <v>1415</v>
      </c>
      <c r="F1" t="s">
        <v>1416</v>
      </c>
      <c r="G1" t="s">
        <v>1417</v>
      </c>
    </row>
    <row r="2" spans="1:7">
      <c r="A2" t="s">
        <v>1359</v>
      </c>
      <c r="B2" t="s">
        <v>1361</v>
      </c>
      <c r="C2" t="s">
        <v>1367</v>
      </c>
      <c r="D2" s="6">
        <v>0.9979284405708313</v>
      </c>
      <c r="E2" s="6">
        <v>0.99453860521316528</v>
      </c>
      <c r="F2" s="6">
        <v>0.99209040403366089</v>
      </c>
      <c r="G2" s="6">
        <v>0.94493216276168823</v>
      </c>
    </row>
    <row r="3" spans="1:7">
      <c r="A3" t="s">
        <v>1359</v>
      </c>
      <c r="B3" t="s">
        <v>1361</v>
      </c>
      <c r="C3" t="s">
        <v>1368</v>
      </c>
      <c r="D3" s="6">
        <v>0.99754059314727783</v>
      </c>
      <c r="E3" s="6">
        <v>0.9943433403968811</v>
      </c>
      <c r="F3" s="6">
        <v>0.99188393354415894</v>
      </c>
      <c r="G3" s="6">
        <v>0.95809000730514526</v>
      </c>
    </row>
    <row r="4" spans="1:7">
      <c r="A4" t="s">
        <v>1359</v>
      </c>
      <c r="B4" t="s">
        <v>1362</v>
      </c>
      <c r="C4" t="s">
        <v>1369</v>
      </c>
      <c r="D4" s="6">
        <v>0.99823272228240967</v>
      </c>
      <c r="E4" s="6">
        <v>0.99469810724258423</v>
      </c>
      <c r="F4" s="6">
        <v>0.98762887716293335</v>
      </c>
      <c r="G4" s="6">
        <v>0.93656450510025024</v>
      </c>
    </row>
    <row r="5" spans="1:7">
      <c r="A5" t="s">
        <v>1359</v>
      </c>
      <c r="B5" t="s">
        <v>1362</v>
      </c>
      <c r="C5" t="s">
        <v>1370</v>
      </c>
      <c r="D5" s="6">
        <v>0.99509644508361816</v>
      </c>
      <c r="E5" s="6">
        <v>0.99280810356140137</v>
      </c>
      <c r="F5" s="6">
        <v>0.99411571025848389</v>
      </c>
      <c r="G5" s="6">
        <v>0.94348067045211792</v>
      </c>
    </row>
    <row r="6" spans="1:7">
      <c r="A6" t="s">
        <v>1359</v>
      </c>
      <c r="B6" t="s">
        <v>1362</v>
      </c>
      <c r="C6" t="s">
        <v>1371</v>
      </c>
      <c r="D6" s="6">
        <v>1</v>
      </c>
      <c r="E6" s="6">
        <v>0.99589323997497559</v>
      </c>
      <c r="F6" s="6">
        <v>0.99486654996871948</v>
      </c>
      <c r="G6" s="6">
        <v>0.96856755018234253</v>
      </c>
    </row>
    <row r="7" spans="1:7">
      <c r="A7" t="s">
        <v>1359</v>
      </c>
      <c r="B7" t="s">
        <v>1363</v>
      </c>
      <c r="C7" t="s">
        <v>1372</v>
      </c>
      <c r="D7" s="6">
        <v>0.99748742580413818</v>
      </c>
      <c r="E7" s="6">
        <v>0.99748742580413818</v>
      </c>
      <c r="F7" s="6">
        <v>0.99497485160827637</v>
      </c>
      <c r="G7" s="6">
        <v>0.94565218687057495</v>
      </c>
    </row>
    <row r="8" spans="1:7">
      <c r="A8" t="s">
        <v>1359</v>
      </c>
      <c r="B8" t="s">
        <v>1363</v>
      </c>
      <c r="C8" t="s">
        <v>1373</v>
      </c>
      <c r="D8" s="6">
        <v>1</v>
      </c>
      <c r="E8" s="6">
        <v>0.98557692766189575</v>
      </c>
      <c r="F8" s="6">
        <v>0.98557692766189575</v>
      </c>
      <c r="G8" s="6">
        <v>0.91139239072799683</v>
      </c>
    </row>
    <row r="9" spans="1:7">
      <c r="A9" t="s">
        <v>1359</v>
      </c>
      <c r="B9" t="s">
        <v>1363</v>
      </c>
      <c r="C9" t="s">
        <v>1374</v>
      </c>
      <c r="D9" s="6">
        <v>1</v>
      </c>
      <c r="E9" s="6">
        <v>1</v>
      </c>
      <c r="F9" s="6">
        <v>1</v>
      </c>
      <c r="G9" s="6">
        <v>1</v>
      </c>
    </row>
    <row r="10" spans="1:7">
      <c r="A10" t="s">
        <v>1359</v>
      </c>
      <c r="B10" t="s">
        <v>1363</v>
      </c>
      <c r="C10" t="s">
        <v>1375</v>
      </c>
      <c r="D10" s="6">
        <v>1</v>
      </c>
      <c r="E10" s="6">
        <v>1</v>
      </c>
      <c r="F10" s="6">
        <v>1</v>
      </c>
      <c r="G10" s="6">
        <v>1</v>
      </c>
    </row>
    <row r="11" spans="1:7">
      <c r="A11" t="s">
        <v>1359</v>
      </c>
      <c r="B11" t="s">
        <v>1363</v>
      </c>
      <c r="C11" t="s">
        <v>1376</v>
      </c>
      <c r="D11" s="6">
        <v>1</v>
      </c>
      <c r="E11" s="6">
        <v>1</v>
      </c>
      <c r="F11" s="6">
        <v>1</v>
      </c>
      <c r="G11" s="6">
        <v>1</v>
      </c>
    </row>
    <row r="12" spans="1:7">
      <c r="A12" t="s">
        <v>1359</v>
      </c>
      <c r="B12" t="s">
        <v>1363</v>
      </c>
      <c r="C12" t="s">
        <v>1377</v>
      </c>
      <c r="D12" s="6">
        <v>1</v>
      </c>
      <c r="E12" s="6">
        <v>1</v>
      </c>
      <c r="F12" s="6">
        <v>1</v>
      </c>
      <c r="G12" s="6">
        <v>1</v>
      </c>
    </row>
    <row r="13" spans="1:7">
      <c r="A13" t="s">
        <v>1359</v>
      </c>
      <c r="B13" t="s">
        <v>1363</v>
      </c>
      <c r="C13" t="s">
        <v>1378</v>
      </c>
      <c r="D13" s="6">
        <v>1</v>
      </c>
      <c r="E13" s="6">
        <v>1</v>
      </c>
      <c r="F13" s="6">
        <v>1</v>
      </c>
      <c r="G13" s="6">
        <v>0.97802197933197021</v>
      </c>
    </row>
    <row r="14" spans="1:7">
      <c r="A14" t="s">
        <v>1359</v>
      </c>
      <c r="B14" t="s">
        <v>1363</v>
      </c>
      <c r="C14" t="s">
        <v>1379</v>
      </c>
      <c r="D14" s="6">
        <v>1</v>
      </c>
      <c r="E14" s="6">
        <v>0.99196785688400269</v>
      </c>
      <c r="F14" s="6">
        <v>1</v>
      </c>
      <c r="G14" s="6">
        <v>0.97435897588729858</v>
      </c>
    </row>
    <row r="15" spans="1:7">
      <c r="A15" t="s">
        <v>1359</v>
      </c>
      <c r="B15" t="s">
        <v>1363</v>
      </c>
      <c r="C15" t="s">
        <v>1380</v>
      </c>
      <c r="D15" s="6">
        <v>0.99779248237609863</v>
      </c>
      <c r="E15" s="6">
        <v>0.98896247148513794</v>
      </c>
      <c r="F15" s="6">
        <v>0.92052978277206421</v>
      </c>
      <c r="G15" s="6">
        <v>0.8172757625579834</v>
      </c>
    </row>
    <row r="16" spans="1:7">
      <c r="A16" t="s">
        <v>1359</v>
      </c>
      <c r="B16" t="s">
        <v>1363</v>
      </c>
      <c r="C16" t="s">
        <v>1381</v>
      </c>
      <c r="D16" s="6">
        <v>1</v>
      </c>
      <c r="E16" s="6">
        <v>1</v>
      </c>
      <c r="F16" s="6">
        <v>1</v>
      </c>
      <c r="G16" s="6">
        <v>0.98755186796188354</v>
      </c>
    </row>
    <row r="17" spans="1:7">
      <c r="A17" t="s">
        <v>1359</v>
      </c>
      <c r="B17" t="s">
        <v>1363</v>
      </c>
      <c r="C17" t="s">
        <v>1382</v>
      </c>
      <c r="D17" s="6">
        <v>1</v>
      </c>
      <c r="E17" s="6">
        <v>1</v>
      </c>
      <c r="F17" s="6">
        <v>1</v>
      </c>
      <c r="G17" s="6">
        <v>0.98830407857894897</v>
      </c>
    </row>
    <row r="18" spans="1:7">
      <c r="A18" t="s">
        <v>1359</v>
      </c>
      <c r="B18" t="s">
        <v>1363</v>
      </c>
      <c r="C18" t="s">
        <v>1383</v>
      </c>
      <c r="D18" s="6">
        <v>1</v>
      </c>
      <c r="E18" s="6">
        <v>1</v>
      </c>
      <c r="F18" s="6">
        <v>1</v>
      </c>
      <c r="G18" s="6">
        <v>0.98895025253295898</v>
      </c>
    </row>
    <row r="19" spans="1:7">
      <c r="A19" t="s">
        <v>1359</v>
      </c>
      <c r="B19" t="s">
        <v>1363</v>
      </c>
      <c r="C19" t="s">
        <v>1384</v>
      </c>
      <c r="D19" s="6">
        <v>1</v>
      </c>
      <c r="E19" s="6">
        <v>1</v>
      </c>
      <c r="F19" s="6">
        <v>1</v>
      </c>
      <c r="G19" s="6">
        <v>1</v>
      </c>
    </row>
    <row r="20" spans="1:7">
      <c r="A20" t="s">
        <v>1359</v>
      </c>
      <c r="B20" t="s">
        <v>1363</v>
      </c>
      <c r="C20" t="s">
        <v>1385</v>
      </c>
      <c r="D20" s="6">
        <v>1</v>
      </c>
      <c r="E20" s="6">
        <v>1</v>
      </c>
      <c r="F20" s="6">
        <v>0.98969072103500366</v>
      </c>
      <c r="G20" s="6">
        <v>0.91796875</v>
      </c>
    </row>
    <row r="21" spans="1:7">
      <c r="A21" t="s">
        <v>1359</v>
      </c>
      <c r="B21" t="s">
        <v>1363</v>
      </c>
      <c r="C21" t="s">
        <v>1386</v>
      </c>
      <c r="D21" s="6">
        <v>1</v>
      </c>
      <c r="E21" s="6">
        <v>0.99470901489257813</v>
      </c>
      <c r="F21" s="6">
        <v>0.99735450744628906</v>
      </c>
      <c r="G21" s="6">
        <v>0.86419755220413208</v>
      </c>
    </row>
    <row r="22" spans="1:7">
      <c r="A22" t="s">
        <v>1359</v>
      </c>
      <c r="B22" t="s">
        <v>1363</v>
      </c>
      <c r="C22" t="s">
        <v>1387</v>
      </c>
      <c r="D22" s="6">
        <v>1</v>
      </c>
      <c r="E22" s="6">
        <v>0.99530518054962158</v>
      </c>
      <c r="F22" s="6">
        <v>1</v>
      </c>
      <c r="G22" s="6">
        <v>0.90118575096130371</v>
      </c>
    </row>
    <row r="23" spans="1:7">
      <c r="A23" t="s">
        <v>1359</v>
      </c>
      <c r="B23" t="s">
        <v>1363</v>
      </c>
      <c r="C23" t="s">
        <v>1388</v>
      </c>
      <c r="D23" s="6">
        <v>1</v>
      </c>
      <c r="E23" s="6">
        <v>0.99787688255310059</v>
      </c>
      <c r="F23" s="6">
        <v>0.99787688255310059</v>
      </c>
      <c r="G23" s="6">
        <v>0.96593672037124634</v>
      </c>
    </row>
    <row r="24" spans="1:7">
      <c r="A24" t="s">
        <v>1359</v>
      </c>
      <c r="B24" t="s">
        <v>1363</v>
      </c>
      <c r="C24" t="s">
        <v>1389</v>
      </c>
      <c r="D24" s="6">
        <v>1</v>
      </c>
      <c r="E24" s="6">
        <v>1</v>
      </c>
      <c r="F24" s="6">
        <v>1</v>
      </c>
      <c r="G24" s="6">
        <v>1</v>
      </c>
    </row>
    <row r="25" spans="1:7">
      <c r="A25" t="s">
        <v>1359</v>
      </c>
      <c r="B25" t="s">
        <v>1363</v>
      </c>
      <c r="C25" t="s">
        <v>1390</v>
      </c>
      <c r="D25" s="6">
        <v>1</v>
      </c>
      <c r="E25" s="6">
        <v>1</v>
      </c>
      <c r="F25" s="6">
        <v>1</v>
      </c>
      <c r="G25" s="6">
        <v>0.98576509952545166</v>
      </c>
    </row>
    <row r="26" spans="1:7">
      <c r="A26" t="s">
        <v>1359</v>
      </c>
      <c r="B26" t="s">
        <v>1363</v>
      </c>
      <c r="C26" t="s">
        <v>1391</v>
      </c>
      <c r="D26" s="6">
        <v>1</v>
      </c>
      <c r="E26" s="6">
        <v>1</v>
      </c>
      <c r="F26" s="6">
        <v>0.99728995561599731</v>
      </c>
      <c r="G26" s="6">
        <v>0.98353910446166992</v>
      </c>
    </row>
    <row r="27" spans="1:7">
      <c r="A27" t="s">
        <v>1359</v>
      </c>
      <c r="B27" t="s">
        <v>1363</v>
      </c>
      <c r="C27" t="s">
        <v>1392</v>
      </c>
      <c r="D27" s="6">
        <v>0.96980464458465576</v>
      </c>
      <c r="E27" s="6">
        <v>0.94493782520294189</v>
      </c>
      <c r="F27" s="6">
        <v>0.96269983053207397</v>
      </c>
      <c r="G27" s="6">
        <v>0.77586209774017334</v>
      </c>
    </row>
    <row r="28" spans="1:7">
      <c r="A28" t="s">
        <v>1359</v>
      </c>
      <c r="B28" t="s">
        <v>1363</v>
      </c>
      <c r="C28" t="s">
        <v>1393</v>
      </c>
      <c r="D28" s="6">
        <v>0.99627560377120972</v>
      </c>
      <c r="E28" s="6">
        <v>0.99813783168792725</v>
      </c>
      <c r="F28" s="6">
        <v>0.99813783168792725</v>
      </c>
      <c r="G28" s="6">
        <v>0.99022799730300903</v>
      </c>
    </row>
    <row r="29" spans="1:7">
      <c r="A29" t="s">
        <v>1359</v>
      </c>
      <c r="B29" t="s">
        <v>1363</v>
      </c>
      <c r="C29" t="s">
        <v>1394</v>
      </c>
      <c r="D29" s="6">
        <v>1</v>
      </c>
      <c r="E29" s="6">
        <v>1</v>
      </c>
      <c r="F29" s="6">
        <v>1</v>
      </c>
      <c r="G29" s="6">
        <v>0.98816567659378052</v>
      </c>
    </row>
    <row r="30" spans="1:7">
      <c r="A30" t="s">
        <v>1359</v>
      </c>
      <c r="B30" t="s">
        <v>1363</v>
      </c>
      <c r="C30" t="s">
        <v>1395</v>
      </c>
      <c r="D30" s="6">
        <v>1</v>
      </c>
      <c r="E30" s="6">
        <v>1</v>
      </c>
      <c r="F30" s="6">
        <v>1</v>
      </c>
      <c r="G30" s="6">
        <v>0.98342543840408325</v>
      </c>
    </row>
    <row r="31" spans="1:7">
      <c r="A31" t="s">
        <v>1359</v>
      </c>
      <c r="B31" t="s">
        <v>1364</v>
      </c>
      <c r="C31" t="s">
        <v>1396</v>
      </c>
      <c r="D31" s="6">
        <v>0.99557524919509888</v>
      </c>
      <c r="E31" s="6">
        <v>0.99336284399032593</v>
      </c>
      <c r="F31" s="6">
        <v>0.99336284399032593</v>
      </c>
      <c r="G31" s="6">
        <v>0.96017700433731079</v>
      </c>
    </row>
    <row r="32" spans="1:7">
      <c r="A32" t="s">
        <v>1359</v>
      </c>
      <c r="B32" t="s">
        <v>1364</v>
      </c>
      <c r="C32" t="s">
        <v>1397</v>
      </c>
      <c r="D32" s="6">
        <v>1</v>
      </c>
      <c r="E32" s="6">
        <v>0.9920424222946167</v>
      </c>
      <c r="F32" s="6">
        <v>0.9920424222946167</v>
      </c>
      <c r="G32" s="6">
        <v>0.97347480058670044</v>
      </c>
    </row>
    <row r="33" spans="1:7">
      <c r="A33" t="s">
        <v>1359</v>
      </c>
      <c r="B33" t="s">
        <v>1364</v>
      </c>
      <c r="C33" t="s">
        <v>1398</v>
      </c>
      <c r="D33" s="6">
        <v>1</v>
      </c>
      <c r="E33" s="6">
        <v>0.99373042583465576</v>
      </c>
      <c r="F33" s="6">
        <v>0.99059563875198364</v>
      </c>
      <c r="G33" s="6"/>
    </row>
    <row r="34" spans="1:7">
      <c r="A34" t="s">
        <v>1359</v>
      </c>
      <c r="B34" t="s">
        <v>1364</v>
      </c>
      <c r="C34" t="s">
        <v>1399</v>
      </c>
      <c r="D34" s="6">
        <v>1</v>
      </c>
      <c r="E34" s="6">
        <v>0.99449539184570313</v>
      </c>
      <c r="F34" s="6">
        <v>0.99816513061523438</v>
      </c>
      <c r="G34" s="6">
        <v>0.9339449405670166</v>
      </c>
    </row>
    <row r="35" spans="1:7">
      <c r="A35" t="s">
        <v>1359</v>
      </c>
      <c r="B35" t="s">
        <v>1364</v>
      </c>
      <c r="C35" t="s">
        <v>1400</v>
      </c>
      <c r="D35" s="6">
        <v>0.99424183368682861</v>
      </c>
      <c r="E35" s="6">
        <v>0.9865642786026001</v>
      </c>
      <c r="F35" s="6">
        <v>0.99232244491577148</v>
      </c>
      <c r="G35" s="6">
        <v>0.94433778524398804</v>
      </c>
    </row>
    <row r="36" spans="1:7">
      <c r="A36" t="s">
        <v>1359</v>
      </c>
      <c r="B36" t="s">
        <v>1364</v>
      </c>
      <c r="C36" t="s">
        <v>1401</v>
      </c>
      <c r="D36" s="6">
        <v>0.99663865566253662</v>
      </c>
      <c r="E36" s="6">
        <v>0.99327731132507324</v>
      </c>
      <c r="F36" s="6">
        <v>0.99159663915634155</v>
      </c>
      <c r="G36" s="6">
        <v>0.95798319578170776</v>
      </c>
    </row>
    <row r="37" spans="1:7">
      <c r="A37" t="s">
        <v>1359</v>
      </c>
      <c r="B37" t="s">
        <v>1364</v>
      </c>
      <c r="C37" t="s">
        <v>1402</v>
      </c>
      <c r="D37" s="6">
        <v>1</v>
      </c>
      <c r="E37" s="6">
        <v>1</v>
      </c>
      <c r="F37" s="6">
        <v>1</v>
      </c>
      <c r="G37" s="6"/>
    </row>
    <row r="38" spans="1:7">
      <c r="A38" t="s">
        <v>1359</v>
      </c>
      <c r="B38" t="s">
        <v>1364</v>
      </c>
      <c r="C38" t="s">
        <v>1403</v>
      </c>
      <c r="D38" s="6">
        <v>0.99579828977584839</v>
      </c>
      <c r="E38" s="6">
        <v>1</v>
      </c>
      <c r="F38" s="6">
        <v>0.99579828977584839</v>
      </c>
      <c r="G38" s="6"/>
    </row>
    <row r="39" spans="1:7">
      <c r="A39" t="s">
        <v>1359</v>
      </c>
      <c r="B39" t="s">
        <v>1364</v>
      </c>
      <c r="C39" t="s">
        <v>1404</v>
      </c>
      <c r="D39" s="6">
        <v>0.99764704704284668</v>
      </c>
      <c r="E39" s="6">
        <v>0.99058824777603149</v>
      </c>
      <c r="F39" s="6">
        <v>0.99529409408569336</v>
      </c>
      <c r="G39" s="6">
        <v>0.96705883741378784</v>
      </c>
    </row>
    <row r="40" spans="1:7">
      <c r="A40" t="s">
        <v>1359</v>
      </c>
      <c r="B40" t="s">
        <v>1364</v>
      </c>
      <c r="C40" t="s">
        <v>1405</v>
      </c>
      <c r="D40" s="6">
        <v>1</v>
      </c>
      <c r="E40" s="6">
        <v>0.99090909957885742</v>
      </c>
      <c r="F40" s="6">
        <v>0.99696969985961914</v>
      </c>
      <c r="G40" s="6">
        <v>0.97878789901733398</v>
      </c>
    </row>
    <row r="41" spans="1:7">
      <c r="A41" t="s">
        <v>1359</v>
      </c>
      <c r="B41" t="s">
        <v>1364</v>
      </c>
      <c r="C41" t="s">
        <v>1406</v>
      </c>
      <c r="D41" s="6">
        <v>0.99795502424240112</v>
      </c>
      <c r="E41" s="6">
        <v>0.99386501312255859</v>
      </c>
      <c r="F41" s="6">
        <v>0.99591004848480225</v>
      </c>
      <c r="G41" s="6">
        <v>0.96523517370223999</v>
      </c>
    </row>
    <row r="42" spans="1:7">
      <c r="A42" t="s">
        <v>1359</v>
      </c>
      <c r="B42" t="s">
        <v>1364</v>
      </c>
      <c r="C42" t="s">
        <v>1407</v>
      </c>
      <c r="D42" s="6">
        <v>0.99833887815475464</v>
      </c>
      <c r="E42" s="6">
        <v>0.99584716558456421</v>
      </c>
      <c r="F42" s="6">
        <v>0.99418604373931885</v>
      </c>
      <c r="G42" s="6">
        <v>0.94102990627288818</v>
      </c>
    </row>
    <row r="43" spans="1:7">
      <c r="A43" t="s">
        <v>1359</v>
      </c>
      <c r="B43" t="s">
        <v>1364</v>
      </c>
      <c r="C43" t="s">
        <v>1408</v>
      </c>
      <c r="D43" s="6">
        <v>0.99730092287063599</v>
      </c>
      <c r="E43" s="6">
        <v>0.99865049123764038</v>
      </c>
      <c r="F43" s="6">
        <v>0.99325233697891235</v>
      </c>
      <c r="G43" s="6"/>
    </row>
    <row r="44" spans="1:7">
      <c r="A44" t="s">
        <v>1359</v>
      </c>
      <c r="B44" t="s">
        <v>1364</v>
      </c>
      <c r="C44" t="s">
        <v>1409</v>
      </c>
      <c r="D44" s="6">
        <v>0.9968152642250061</v>
      </c>
      <c r="E44" s="6">
        <v>0.9968152642250061</v>
      </c>
      <c r="F44" s="6">
        <v>0.99522292613983154</v>
      </c>
      <c r="G44" s="6"/>
    </row>
    <row r="45" spans="1:7">
      <c r="A45" t="s">
        <v>1359</v>
      </c>
      <c r="B45" t="s">
        <v>1364</v>
      </c>
      <c r="C45" t="s">
        <v>1410</v>
      </c>
      <c r="D45" s="6">
        <v>1</v>
      </c>
      <c r="E45" s="6">
        <v>0.99474143981933594</v>
      </c>
      <c r="F45" s="6">
        <v>0.99298858642578125</v>
      </c>
      <c r="G45" s="6"/>
    </row>
    <row r="46" spans="1:7">
      <c r="A46" t="s">
        <v>1359</v>
      </c>
      <c r="B46" t="s">
        <v>1364</v>
      </c>
      <c r="C46" t="s">
        <v>1411</v>
      </c>
      <c r="D46" s="6">
        <v>0.98956155776977539</v>
      </c>
      <c r="E46" s="6">
        <v>0.98747390508651733</v>
      </c>
      <c r="F46" s="6">
        <v>0.95198327302932739</v>
      </c>
      <c r="G46" s="6">
        <v>0.93110644817352295</v>
      </c>
    </row>
    <row r="47" spans="1:7">
      <c r="A47" t="s">
        <v>1359</v>
      </c>
      <c r="B47" t="s">
        <v>1364</v>
      </c>
      <c r="C47" t="s">
        <v>1412</v>
      </c>
      <c r="D47" s="6">
        <v>1</v>
      </c>
      <c r="E47" s="6">
        <v>1</v>
      </c>
      <c r="F47" s="6">
        <v>0.99227797985076904</v>
      </c>
      <c r="G47" s="6"/>
    </row>
    <row r="48" spans="1:7">
      <c r="A48" t="s">
        <v>1359</v>
      </c>
      <c r="B48" t="s">
        <v>1365</v>
      </c>
      <c r="C48" t="s">
        <v>1413</v>
      </c>
      <c r="D48" s="6">
        <v>0.99776023626327515</v>
      </c>
      <c r="E48" s="6">
        <v>0.99445390701293945</v>
      </c>
      <c r="F48" s="6">
        <v>0.99200087785720825</v>
      </c>
      <c r="G48" s="6">
        <v>0.95200294256210327</v>
      </c>
    </row>
    <row r="49" spans="2:7">
      <c r="D49" s="6"/>
      <c r="E49" s="6"/>
      <c r="F49" s="6"/>
      <c r="G49" s="6"/>
    </row>
    <row r="50" spans="2:7">
      <c r="D50" s="6"/>
      <c r="E50" s="6"/>
      <c r="F50" s="6"/>
      <c r="G50" s="6"/>
    </row>
    <row r="51" spans="2:7">
      <c r="B51" s="10"/>
      <c r="D51" s="6"/>
      <c r="E51" s="6"/>
      <c r="F51" s="6"/>
      <c r="G51" s="6"/>
    </row>
    <row r="52" spans="2:7">
      <c r="D52" s="6"/>
      <c r="E52" s="6"/>
      <c r="F52" s="6"/>
      <c r="G52" s="6"/>
    </row>
    <row r="53" spans="2:7">
      <c r="B53" s="10"/>
      <c r="D53" s="6"/>
      <c r="E53" s="6"/>
      <c r="F53" s="6"/>
      <c r="G53" s="6"/>
    </row>
  </sheetData>
  <autoFilter ref="A1:G48" xr:uid="{B6235561-C84E-4DBD-BE25-91EBB2620EC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75473-97B6-43D5-A9C5-E86A19E394CA}">
  <dimension ref="A1:T99"/>
  <sheetViews>
    <sheetView workbookViewId="0"/>
  </sheetViews>
  <sheetFormatPr defaultRowHeight="15"/>
  <cols>
    <col min="1" max="1" width="15" style="14" customWidth="1"/>
    <col min="2" max="2" width="19.85546875" style="14" bestFit="1" customWidth="1"/>
    <col min="3" max="4" width="10.140625" style="14" customWidth="1"/>
    <col min="5" max="5" width="10.140625" style="17" customWidth="1"/>
    <col min="6" max="6" width="11.85546875" style="14" customWidth="1"/>
    <col min="7" max="7" width="12.28515625" style="14" customWidth="1"/>
    <col min="8" max="11" width="10.140625" style="14" customWidth="1"/>
    <col min="12" max="12" width="13.42578125" style="14" customWidth="1"/>
    <col min="13" max="13" width="12.140625" style="14" customWidth="1"/>
    <col min="14" max="16" width="10.140625" style="14" customWidth="1"/>
    <col min="17" max="17" width="11.42578125" style="14" customWidth="1"/>
    <col min="18" max="19" width="10.140625" style="14" customWidth="1"/>
    <col min="20" max="20" width="14.5703125" style="30" bestFit="1" customWidth="1"/>
    <col min="21" max="16384" width="9.140625" style="14"/>
  </cols>
  <sheetData>
    <row r="1" spans="1:20" ht="39.75" thickBot="1">
      <c r="A1" s="12"/>
      <c r="B1" s="12"/>
      <c r="C1" s="13" t="str">
        <f>RIGHT(SUBSTITUTE('original survey design'!C1,"_"," "),LEN(SUBSTITUTE('original survey design'!C1,"_"," "))-1)</f>
        <v>Food</v>
      </c>
      <c r="D1" s="13" t="str">
        <f>RIGHT(SUBSTITUTE('original survey design'!D1,"_"," "),LEN(SUBSTITUTE('original survey design'!D1,"_"," "))-1)</f>
        <v>Textiles</v>
      </c>
      <c r="E1" s="13" t="str">
        <f>RIGHT(SUBSTITUTE('original survey design'!E1,"_"," "),LEN(SUBSTITUTE('original survey design'!E1,"_"," "))-1)</f>
        <v>Garments</v>
      </c>
      <c r="F1" s="13" t="str">
        <f>RIGHT(SUBSTITUTE('original survey design'!F1,"_"," "),LEN(SUBSTITUTE('original survey design'!F1,"_"," "))-1)</f>
        <v>Chemicals and Chemical Products</v>
      </c>
      <c r="G1" s="13" t="str">
        <f>RIGHT(SUBSTITUTE('original survey design'!G1,"_"," "),LEN(SUBSTITUTE('original survey design'!G1,"_"," "))-1)</f>
        <v>Non Metallic Mineral Products</v>
      </c>
      <c r="H1" s="13" t="str">
        <f>RIGHT(SUBSTITUTE('original survey design'!H1,"_"," "),LEN(SUBSTITUTE('original survey design'!H1,"_"," "))-1)</f>
        <v>Basic Metals</v>
      </c>
      <c r="I1" s="13" t="str">
        <f>RIGHT(SUBSTITUTE('original survey design'!I1,"_"," "),LEN(SUBSTITUTE('original survey design'!I1,"_"," "))-1)</f>
        <v>Fabricated Metal Products</v>
      </c>
      <c r="J1" s="13" t="str">
        <f>RIGHT(SUBSTITUTE('original survey design'!J1,"_"," "),LEN(SUBSTITUTE('original survey design'!J1,"_"," "))-1)</f>
        <v>Machinery and Equipment</v>
      </c>
      <c r="K1" s="13" t="str">
        <f>RIGHT(SUBSTITUTE('original survey design'!K1,"_"," "),LEN(SUBSTITUTE('original survey design'!K1,"_"," "))-1)</f>
        <v>Motor Vehicles</v>
      </c>
      <c r="L1" s="13" t="str">
        <f>RIGHT(SUBSTITUTE('original survey design'!L1,"_"," "),LEN(SUBSTITUTE('original survey design'!L1,"_"," "))-1)</f>
        <v>Other Manufacturing</v>
      </c>
      <c r="M1" s="13" t="str">
        <f>RIGHT(SUBSTITUTE('original survey design'!M1,"_"," "),LEN(SUBSTITUTE('original survey design'!M1,"_"," "))-1)</f>
        <v>Construction</v>
      </c>
      <c r="N1" s="13" t="str">
        <f>RIGHT(SUBSTITUTE('original survey design'!N1,"_"," "),LEN(SUBSTITUTE('original survey design'!N1,"_"," "))-1)</f>
        <v>Wholesale</v>
      </c>
      <c r="O1" s="13" t="str">
        <f>RIGHT(SUBSTITUTE('original survey design'!O1,"_"," "),LEN(SUBSTITUTE('original survey design'!O1,"_"," "))-1)</f>
        <v>Retail</v>
      </c>
      <c r="P1" s="13" t="str">
        <f>RIGHT(SUBSTITUTE('original survey design'!P1,"_"," "),LEN(SUBSTITUTE('original survey design'!P1,"_"," "))-1)</f>
        <v>Hotels</v>
      </c>
      <c r="Q1" s="13" t="str">
        <f>RIGHT(SUBSTITUTE('original survey design'!Q1,"_"," "),LEN(SUBSTITUTE('original survey design'!Q1,"_"," "))-1)</f>
        <v>Restaurants</v>
      </c>
      <c r="R1" s="13" t="str">
        <f>RIGHT(SUBSTITUTE('original survey design'!R1,"_"," "),LEN(SUBSTITUTE('original survey design'!R1,"_"," "))-1)</f>
        <v>IT and IT Services</v>
      </c>
      <c r="S1" s="13" t="str">
        <f>RIGHT(SUBSTITUTE('original survey design'!S1,"_"," "),LEN(SUBSTITUTE('original survey design'!S1,"_"," "))-1)</f>
        <v>Other Services</v>
      </c>
      <c r="T1" s="27" t="str">
        <f>RIGHT(SUBSTITUTE('original survey design'!T1,"_"," "),LEN(SUBSTITUTE('original survey design'!T1,"_"," "))-1)</f>
        <v>Grand Total</v>
      </c>
    </row>
    <row r="2" spans="1:20">
      <c r="A2" s="15" t="str">
        <f>'original survey design'!A2</f>
        <v>Andhra Pradesh</v>
      </c>
      <c r="B2" s="16" t="str">
        <f>LEFT('original survey design'!B2,FIND(")",'original survey design'!B2))</f>
        <v>Small (5-19)</v>
      </c>
      <c r="C2" s="31">
        <f>'original survey design'!C2</f>
        <v>38</v>
      </c>
      <c r="D2" s="31">
        <f>'original survey design'!D2</f>
        <v>4</v>
      </c>
      <c r="E2" s="31">
        <f>'original survey design'!E2</f>
        <v>4</v>
      </c>
      <c r="F2" s="31">
        <f>'original survey design'!F2</f>
        <v>4</v>
      </c>
      <c r="G2" s="31">
        <f>'original survey design'!G2</f>
        <v>4</v>
      </c>
      <c r="H2" s="31">
        <f>'original survey design'!H2</f>
        <v>4</v>
      </c>
      <c r="I2" s="31">
        <f>'original survey design'!I2</f>
        <v>4</v>
      </c>
      <c r="J2" s="31">
        <f>'original survey design'!J2</f>
        <v>4</v>
      </c>
      <c r="K2" s="31">
        <f>'original survey design'!K2</f>
        <v>4</v>
      </c>
      <c r="L2" s="31">
        <f>'original survey design'!L2</f>
        <v>41</v>
      </c>
      <c r="M2" s="31">
        <f>'original survey design'!M2</f>
        <v>4</v>
      </c>
      <c r="N2" s="31">
        <f>'original survey design'!N2</f>
        <v>4</v>
      </c>
      <c r="O2" s="31">
        <f>'original survey design'!O2</f>
        <v>65</v>
      </c>
      <c r="P2" s="31">
        <f>'original survey design'!P2</f>
        <v>4</v>
      </c>
      <c r="Q2" s="31">
        <f>'original survey design'!Q2</f>
        <v>4</v>
      </c>
      <c r="R2" s="31">
        <f>'original survey design'!R2</f>
        <v>4</v>
      </c>
      <c r="S2" s="31">
        <f>'original survey design'!S2</f>
        <v>4</v>
      </c>
      <c r="T2" s="28">
        <f>SUM(C2:S5)</f>
        <v>382</v>
      </c>
    </row>
    <row r="3" spans="1:20">
      <c r="A3" s="15" t="str">
        <f>'original survey design'!A3</f>
        <v>Andhra Pradesh</v>
      </c>
      <c r="B3" s="16" t="str">
        <f>LEFT('original survey design'!B3,FIND(")",'original survey design'!B3))</f>
        <v>Medium (20-99)</v>
      </c>
      <c r="C3" s="31">
        <f>'original survey design'!C3</f>
        <v>7</v>
      </c>
      <c r="D3" s="31">
        <f>'original survey design'!D3</f>
        <v>4</v>
      </c>
      <c r="E3" s="31">
        <f>'original survey design'!E3</f>
        <v>4</v>
      </c>
      <c r="F3" s="31">
        <f>'original survey design'!F3</f>
        <v>4</v>
      </c>
      <c r="G3" s="31">
        <f>'original survey design'!G3</f>
        <v>5</v>
      </c>
      <c r="H3" s="31">
        <f>'original survey design'!H3</f>
        <v>4</v>
      </c>
      <c r="I3" s="31">
        <f>'original survey design'!I3</f>
        <v>4</v>
      </c>
      <c r="J3" s="31">
        <f>'original survey design'!J3</f>
        <v>4</v>
      </c>
      <c r="K3" s="31">
        <f>'original survey design'!K3</f>
        <v>1</v>
      </c>
      <c r="L3" s="31">
        <f>'original survey design'!L3</f>
        <v>4</v>
      </c>
      <c r="M3" s="31">
        <f>'original survey design'!M3</f>
        <v>6</v>
      </c>
      <c r="N3" s="31">
        <f>'original survey design'!N3</f>
        <v>11</v>
      </c>
      <c r="O3" s="31">
        <f>'original survey design'!O3</f>
        <v>4</v>
      </c>
      <c r="P3" s="31">
        <f>'original survey design'!P3</f>
        <v>4</v>
      </c>
      <c r="Q3" s="31">
        <f>'original survey design'!Q3</f>
        <v>17</v>
      </c>
      <c r="R3" s="31">
        <f>'original survey design'!R3</f>
        <v>1</v>
      </c>
      <c r="S3" s="31">
        <f>'original survey design'!S3</f>
        <v>4</v>
      </c>
      <c r="T3" s="28"/>
    </row>
    <row r="4" spans="1:20">
      <c r="A4" s="15" t="str">
        <f>'original survey design'!A4</f>
        <v>Andhra Pradesh</v>
      </c>
      <c r="B4" s="16" t="str">
        <f>LEFT('original survey design'!B4,FIND(")",'original survey design'!B4))</f>
        <v>Large (100-199)</v>
      </c>
      <c r="C4" s="31">
        <f>'original survey design'!C4</f>
        <v>4</v>
      </c>
      <c r="D4" s="31">
        <f>'original survey design'!D4</f>
        <v>4</v>
      </c>
      <c r="E4" s="31">
        <f>'original survey design'!E4</f>
        <v>2</v>
      </c>
      <c r="F4" s="31">
        <f>'original survey design'!F4</f>
        <v>3</v>
      </c>
      <c r="G4" s="31">
        <f>'original survey design'!G4</f>
        <v>3</v>
      </c>
      <c r="H4" s="31">
        <f>'original survey design'!H4</f>
        <v>3</v>
      </c>
      <c r="I4" s="31">
        <f>'original survey design'!I4</f>
        <v>2</v>
      </c>
      <c r="J4" s="31">
        <f>'original survey design'!J4</f>
        <v>2</v>
      </c>
      <c r="K4" s="31">
        <f>'original survey design'!K4</f>
        <v>0</v>
      </c>
      <c r="L4" s="31">
        <f>'original survey design'!L4</f>
        <v>4</v>
      </c>
      <c r="M4" s="31">
        <f>'original survey design'!M4</f>
        <v>1</v>
      </c>
      <c r="N4" s="31">
        <f>'original survey design'!N4</f>
        <v>0</v>
      </c>
      <c r="O4" s="31">
        <f>'original survey design'!O4</f>
        <v>3</v>
      </c>
      <c r="P4" s="31">
        <f>'original survey design'!P4</f>
        <v>1</v>
      </c>
      <c r="Q4" s="31">
        <f>'original survey design'!Q4</f>
        <v>1</v>
      </c>
      <c r="R4" s="31">
        <f>'original survey design'!R4</f>
        <v>0</v>
      </c>
      <c r="S4" s="31">
        <f>'original survey design'!S4</f>
        <v>4</v>
      </c>
      <c r="T4" s="28"/>
    </row>
    <row r="5" spans="1:20">
      <c r="A5" s="15" t="str">
        <f>'original survey design'!A5</f>
        <v>Andhra Pradesh</v>
      </c>
      <c r="B5" s="16" t="str">
        <f>LEFT('original survey design'!B5,FIND(")",'original survey design'!B5))</f>
        <v>Very Large (200 or more)</v>
      </c>
      <c r="C5" s="31">
        <f>'original survey design'!C5</f>
        <v>6</v>
      </c>
      <c r="D5" s="31">
        <f>'original survey design'!D5</f>
        <v>7</v>
      </c>
      <c r="E5" s="31">
        <f>'original survey design'!E5</f>
        <v>2</v>
      </c>
      <c r="F5" s="31">
        <f>'original survey design'!F5</f>
        <v>3</v>
      </c>
      <c r="G5" s="31">
        <f>'original survey design'!G5</f>
        <v>5</v>
      </c>
      <c r="H5" s="31">
        <f>'original survey design'!H5</f>
        <v>6</v>
      </c>
      <c r="I5" s="31">
        <f>'original survey design'!I5</f>
        <v>2</v>
      </c>
      <c r="J5" s="31">
        <f>'original survey design'!J5</f>
        <v>5</v>
      </c>
      <c r="K5" s="31">
        <f>'original survey design'!K5</f>
        <v>4</v>
      </c>
      <c r="L5" s="31">
        <f>'original survey design'!L5</f>
        <v>6</v>
      </c>
      <c r="M5" s="31">
        <f>'original survey design'!M5</f>
        <v>0</v>
      </c>
      <c r="N5" s="31">
        <f>'original survey design'!N5</f>
        <v>1</v>
      </c>
      <c r="O5" s="31">
        <f>'original survey design'!O5</f>
        <v>3</v>
      </c>
      <c r="P5" s="31">
        <f>'original survey design'!P5</f>
        <v>1</v>
      </c>
      <c r="Q5" s="31">
        <f>'original survey design'!Q5</f>
        <v>0</v>
      </c>
      <c r="R5" s="31">
        <f>'original survey design'!R5</f>
        <v>0</v>
      </c>
      <c r="S5" s="31">
        <f>'original survey design'!S5</f>
        <v>6</v>
      </c>
      <c r="T5" s="28"/>
    </row>
    <row r="6" spans="1:20">
      <c r="A6" s="15" t="str">
        <f>'original survey design'!A6</f>
        <v>Telangana</v>
      </c>
      <c r="B6" s="16" t="str">
        <f>LEFT('original survey design'!B6,FIND(")",'original survey design'!B6))</f>
        <v>Small (5-19)</v>
      </c>
      <c r="C6" s="31">
        <f>'original survey design'!C6</f>
        <v>4</v>
      </c>
      <c r="D6" s="31">
        <f>'original survey design'!D6</f>
        <v>4</v>
      </c>
      <c r="E6" s="31">
        <f>'original survey design'!E6</f>
        <v>4</v>
      </c>
      <c r="F6" s="31">
        <f>'original survey design'!F6</f>
        <v>4</v>
      </c>
      <c r="G6" s="31">
        <f>'original survey design'!G6</f>
        <v>4</v>
      </c>
      <c r="H6" s="31">
        <f>'original survey design'!H6</f>
        <v>4</v>
      </c>
      <c r="I6" s="31">
        <f>'original survey design'!I6</f>
        <v>4</v>
      </c>
      <c r="J6" s="31">
        <f>'original survey design'!J6</f>
        <v>4</v>
      </c>
      <c r="K6" s="31">
        <f>'original survey design'!K6</f>
        <v>4</v>
      </c>
      <c r="L6" s="31">
        <f>'original survey design'!L6</f>
        <v>4</v>
      </c>
      <c r="M6" s="31">
        <f>'original survey design'!M6</f>
        <v>4</v>
      </c>
      <c r="N6" s="31">
        <f>'original survey design'!N6</f>
        <v>4</v>
      </c>
      <c r="O6" s="31">
        <f>'original survey design'!O6</f>
        <v>70</v>
      </c>
      <c r="P6" s="31">
        <f>'original survey design'!P6</f>
        <v>4</v>
      </c>
      <c r="Q6" s="31">
        <f>'original survey design'!Q6</f>
        <v>4</v>
      </c>
      <c r="R6" s="31">
        <f>'original survey design'!R6</f>
        <v>4</v>
      </c>
      <c r="S6" s="31">
        <f>'original survey design'!S6</f>
        <v>4</v>
      </c>
      <c r="T6" s="28">
        <f>SUM(C6:S9)</f>
        <v>393</v>
      </c>
    </row>
    <row r="7" spans="1:20">
      <c r="A7" s="15" t="str">
        <f>'original survey design'!A7</f>
        <v>Telangana</v>
      </c>
      <c r="B7" s="16" t="str">
        <f>LEFT('original survey design'!B7,FIND(")",'original survey design'!B7))</f>
        <v>Medium (20-99)</v>
      </c>
      <c r="C7" s="31">
        <f>'original survey design'!C7</f>
        <v>6</v>
      </c>
      <c r="D7" s="31">
        <f>'original survey design'!D7</f>
        <v>4</v>
      </c>
      <c r="E7" s="31">
        <f>'original survey design'!E7</f>
        <v>2</v>
      </c>
      <c r="F7" s="31">
        <f>'original survey design'!F7</f>
        <v>4</v>
      </c>
      <c r="G7" s="31">
        <f>'original survey design'!G7</f>
        <v>4</v>
      </c>
      <c r="H7" s="31">
        <f>'original survey design'!H7</f>
        <v>4</v>
      </c>
      <c r="I7" s="31">
        <f>'original survey design'!I7</f>
        <v>6</v>
      </c>
      <c r="J7" s="31">
        <f>'original survey design'!J7</f>
        <v>4</v>
      </c>
      <c r="K7" s="31">
        <f>'original survey design'!K7</f>
        <v>4</v>
      </c>
      <c r="L7" s="31">
        <f>'original survey design'!L7</f>
        <v>5</v>
      </c>
      <c r="M7" s="31">
        <f>'original survey design'!M7</f>
        <v>12</v>
      </c>
      <c r="N7" s="31">
        <f>'original survey design'!N7</f>
        <v>27</v>
      </c>
      <c r="O7" s="31">
        <f>'original survey design'!O7</f>
        <v>4</v>
      </c>
      <c r="P7" s="31">
        <f>'original survey design'!P7</f>
        <v>4</v>
      </c>
      <c r="Q7" s="31">
        <f>'original survey design'!Q7</f>
        <v>18</v>
      </c>
      <c r="R7" s="31">
        <f>'original survey design'!R7</f>
        <v>4</v>
      </c>
      <c r="S7" s="31">
        <f>'original survey design'!S7</f>
        <v>5</v>
      </c>
      <c r="T7" s="28"/>
    </row>
    <row r="8" spans="1:20">
      <c r="A8" s="15" t="str">
        <f>'original survey design'!A8</f>
        <v>Telangana</v>
      </c>
      <c r="B8" s="16" t="str">
        <f>LEFT('original survey design'!B8,FIND(")",'original survey design'!B8))</f>
        <v>Large (100-199)</v>
      </c>
      <c r="C8" s="31">
        <f>'original survey design'!C8</f>
        <v>4</v>
      </c>
      <c r="D8" s="31">
        <f>'original survey design'!D8</f>
        <v>2</v>
      </c>
      <c r="E8" s="31">
        <f>'original survey design'!E8</f>
        <v>0</v>
      </c>
      <c r="F8" s="31">
        <f>'original survey design'!F8</f>
        <v>2</v>
      </c>
      <c r="G8" s="31">
        <f>'original survey design'!G8</f>
        <v>2</v>
      </c>
      <c r="H8" s="31">
        <f>'original survey design'!H8</f>
        <v>2</v>
      </c>
      <c r="I8" s="31">
        <f>'original survey design'!I8</f>
        <v>3</v>
      </c>
      <c r="J8" s="31">
        <f>'original survey design'!J8</f>
        <v>2</v>
      </c>
      <c r="K8" s="31">
        <f>'original survey design'!K8</f>
        <v>0</v>
      </c>
      <c r="L8" s="31">
        <f>'original survey design'!L8</f>
        <v>4</v>
      </c>
      <c r="M8" s="31">
        <f>'original survey design'!M8</f>
        <v>15</v>
      </c>
      <c r="N8" s="31">
        <f>'original survey design'!N8</f>
        <v>6</v>
      </c>
      <c r="O8" s="31">
        <f>'original survey design'!O8</f>
        <v>4</v>
      </c>
      <c r="P8" s="31">
        <f>'original survey design'!P8</f>
        <v>4</v>
      </c>
      <c r="Q8" s="31">
        <f>'original survey design'!Q8</f>
        <v>5</v>
      </c>
      <c r="R8" s="31">
        <f>'original survey design'!R8</f>
        <v>7</v>
      </c>
      <c r="S8" s="31">
        <f>'original survey design'!S8</f>
        <v>5</v>
      </c>
      <c r="T8" s="28"/>
    </row>
    <row r="9" spans="1:20">
      <c r="A9" s="15" t="str">
        <f>'original survey design'!A9</f>
        <v>Telangana</v>
      </c>
      <c r="B9" s="16" t="str">
        <f>LEFT('original survey design'!B9,FIND(")",'original survey design'!B9))</f>
        <v>Very Large (200 or more)</v>
      </c>
      <c r="C9" s="31">
        <f>'original survey design'!C9</f>
        <v>5</v>
      </c>
      <c r="D9" s="31">
        <f>'original survey design'!D9</f>
        <v>3</v>
      </c>
      <c r="E9" s="31">
        <f>'original survey design'!E9</f>
        <v>3</v>
      </c>
      <c r="F9" s="31">
        <f>'original survey design'!F9</f>
        <v>3</v>
      </c>
      <c r="G9" s="31">
        <f>'original survey design'!G9</f>
        <v>5</v>
      </c>
      <c r="H9" s="31">
        <f>'original survey design'!H9</f>
        <v>3</v>
      </c>
      <c r="I9" s="31">
        <f>'original survey design'!I9</f>
        <v>2</v>
      </c>
      <c r="J9" s="31">
        <f>'original survey design'!J9</f>
        <v>4</v>
      </c>
      <c r="K9" s="31">
        <f>'original survey design'!K9</f>
        <v>3</v>
      </c>
      <c r="L9" s="31">
        <f>'original survey design'!L9</f>
        <v>7</v>
      </c>
      <c r="M9" s="31">
        <f>'original survey design'!M9</f>
        <v>16</v>
      </c>
      <c r="N9" s="31">
        <f>'original survey design'!N9</f>
        <v>1</v>
      </c>
      <c r="O9" s="31">
        <f>'original survey design'!O9</f>
        <v>1</v>
      </c>
      <c r="P9" s="31">
        <f>'original survey design'!P9</f>
        <v>3</v>
      </c>
      <c r="Q9" s="31">
        <f>'original survey design'!Q9</f>
        <v>1</v>
      </c>
      <c r="R9" s="31">
        <f>'original survey design'!R9</f>
        <v>9</v>
      </c>
      <c r="S9" s="31">
        <f>'original survey design'!S9</f>
        <v>6</v>
      </c>
      <c r="T9" s="28"/>
    </row>
    <row r="10" spans="1:20">
      <c r="A10" s="15" t="str">
        <f>'original survey design'!A10</f>
        <v>Arunachal Pradesh, Nagaland, Manipur, Tripura, and Meghalaya</v>
      </c>
      <c r="B10" s="16" t="str">
        <f>LEFT('original survey design'!B10,FIND(")",'original survey design'!B10))</f>
        <v>Small (5-19)</v>
      </c>
      <c r="C10" s="31">
        <f>'original survey design'!C10</f>
        <v>4</v>
      </c>
      <c r="D10" s="31">
        <f>'original survey design'!D10</f>
        <v>4</v>
      </c>
      <c r="E10" s="31">
        <f>'original survey design'!E10</f>
        <v>4</v>
      </c>
      <c r="F10" s="31">
        <f>'original survey design'!F10</f>
        <v>3</v>
      </c>
      <c r="G10" s="31">
        <f>'original survey design'!G10</f>
        <v>4</v>
      </c>
      <c r="H10" s="31">
        <f>'original survey design'!H10</f>
        <v>4</v>
      </c>
      <c r="I10" s="31">
        <f>'original survey design'!I10</f>
        <v>4</v>
      </c>
      <c r="J10" s="31">
        <f>'original survey design'!J10</f>
        <v>1</v>
      </c>
      <c r="K10" s="31">
        <f>'original survey design'!K10</f>
        <v>2</v>
      </c>
      <c r="L10" s="31">
        <f>'original survey design'!L10</f>
        <v>4</v>
      </c>
      <c r="M10" s="31">
        <f>'original survey design'!M10</f>
        <v>4</v>
      </c>
      <c r="N10" s="31">
        <f>'original survey design'!N10</f>
        <v>10</v>
      </c>
      <c r="O10" s="31">
        <f>'original survey design'!O10</f>
        <v>4</v>
      </c>
      <c r="P10" s="31">
        <f>'original survey design'!P10</f>
        <v>4</v>
      </c>
      <c r="Q10" s="31">
        <f>'original survey design'!Q10</f>
        <v>4</v>
      </c>
      <c r="R10" s="31">
        <f>'original survey design'!R10</f>
        <v>4</v>
      </c>
      <c r="S10" s="31">
        <f>'original survey design'!S10</f>
        <v>4</v>
      </c>
      <c r="T10" s="28">
        <f>SUM(C10:S13)</f>
        <v>240</v>
      </c>
    </row>
    <row r="11" spans="1:20">
      <c r="A11" s="15" t="str">
        <f>'original survey design'!A11</f>
        <v>Arunachal Pradesh, Nagaland, Manipur, Tripura, and Meghalaya</v>
      </c>
      <c r="B11" s="16" t="str">
        <f>LEFT('original survey design'!B11,FIND(")",'original survey design'!B11))</f>
        <v>Medium (20-99)</v>
      </c>
      <c r="C11" s="31">
        <f>'original survey design'!C11</f>
        <v>18</v>
      </c>
      <c r="D11" s="31">
        <f>'original survey design'!D11</f>
        <v>1</v>
      </c>
      <c r="E11" s="31">
        <f>'original survey design'!E11</f>
        <v>0</v>
      </c>
      <c r="F11" s="31">
        <f>'original survey design'!F11</f>
        <v>4</v>
      </c>
      <c r="G11" s="31">
        <f>'original survey design'!G11</f>
        <v>34</v>
      </c>
      <c r="H11" s="31">
        <f>'original survey design'!H11</f>
        <v>8</v>
      </c>
      <c r="I11" s="31">
        <f>'original survey design'!I11</f>
        <v>5</v>
      </c>
      <c r="J11" s="31">
        <f>'original survey design'!J11</f>
        <v>0</v>
      </c>
      <c r="K11" s="31">
        <f>'original survey design'!K11</f>
        <v>0</v>
      </c>
      <c r="L11" s="31">
        <f>'original survey design'!L11</f>
        <v>31</v>
      </c>
      <c r="M11" s="31">
        <f>'original survey design'!M11</f>
        <v>3</v>
      </c>
      <c r="N11" s="31">
        <f>'original survey design'!N11</f>
        <v>3</v>
      </c>
      <c r="O11" s="31">
        <f>'original survey design'!O11</f>
        <v>4</v>
      </c>
      <c r="P11" s="31">
        <f>'original survey design'!P11</f>
        <v>5</v>
      </c>
      <c r="Q11" s="31">
        <f>'original survey design'!Q11</f>
        <v>2</v>
      </c>
      <c r="R11" s="31">
        <f>'original survey design'!R11</f>
        <v>0</v>
      </c>
      <c r="S11" s="31">
        <f>'original survey design'!S11</f>
        <v>18</v>
      </c>
      <c r="T11" s="28"/>
    </row>
    <row r="12" spans="1:20">
      <c r="A12" s="15" t="str">
        <f>'original survey design'!A12</f>
        <v>Arunachal Pradesh, Nagaland, Manipur, Tripura, and Meghalaya</v>
      </c>
      <c r="B12" s="16" t="str">
        <f>LEFT('original survey design'!B12,FIND(")",'original survey design'!B12))</f>
        <v>Large (100-199)</v>
      </c>
      <c r="C12" s="31">
        <f>'original survey design'!C12</f>
        <v>0</v>
      </c>
      <c r="D12" s="31">
        <f>'original survey design'!D12</f>
        <v>0</v>
      </c>
      <c r="E12" s="31">
        <f>'original survey design'!E12</f>
        <v>0</v>
      </c>
      <c r="F12" s="31">
        <f>'original survey design'!F12</f>
        <v>0</v>
      </c>
      <c r="G12" s="31">
        <f>'original survey design'!G12</f>
        <v>19</v>
      </c>
      <c r="H12" s="31">
        <f>'original survey design'!H12</f>
        <v>3</v>
      </c>
      <c r="I12" s="31">
        <f>'original survey design'!I12</f>
        <v>0</v>
      </c>
      <c r="J12" s="31">
        <f>'original survey design'!J12</f>
        <v>0</v>
      </c>
      <c r="K12" s="31">
        <f>'original survey design'!K12</f>
        <v>1</v>
      </c>
      <c r="L12" s="31">
        <f>'original survey design'!L12</f>
        <v>2</v>
      </c>
      <c r="M12" s="31">
        <f>'original survey design'!M12</f>
        <v>0</v>
      </c>
      <c r="N12" s="31">
        <f>'original survey design'!N12</f>
        <v>0</v>
      </c>
      <c r="O12" s="31">
        <f>'original survey design'!O12</f>
        <v>0</v>
      </c>
      <c r="P12" s="31">
        <f>'original survey design'!P12</f>
        <v>0</v>
      </c>
      <c r="Q12" s="31">
        <f>'original survey design'!Q12</f>
        <v>0</v>
      </c>
      <c r="R12" s="31">
        <f>'original survey design'!R12</f>
        <v>0</v>
      </c>
      <c r="S12" s="31">
        <f>'original survey design'!S12</f>
        <v>0</v>
      </c>
      <c r="T12" s="28"/>
    </row>
    <row r="13" spans="1:20">
      <c r="A13" s="15" t="str">
        <f>'original survey design'!A13</f>
        <v>Arunachal Pradesh, Nagaland, Manipur, Tripura, and Meghalaya</v>
      </c>
      <c r="B13" s="16" t="str">
        <f>LEFT('original survey design'!B13,FIND(")",'original survey design'!B13))</f>
        <v>Very Large (200 or more)</v>
      </c>
      <c r="C13" s="31">
        <f>'original survey design'!C13</f>
        <v>4</v>
      </c>
      <c r="D13" s="31">
        <f>'original survey design'!D13</f>
        <v>0</v>
      </c>
      <c r="E13" s="31">
        <f>'original survey design'!E13</f>
        <v>0</v>
      </c>
      <c r="F13" s="31">
        <f>'original survey design'!F13</f>
        <v>0</v>
      </c>
      <c r="G13" s="31">
        <f>'original survey design'!G13</f>
        <v>2</v>
      </c>
      <c r="H13" s="31">
        <f>'original survey design'!H13</f>
        <v>2</v>
      </c>
      <c r="I13" s="31">
        <f>'original survey design'!I13</f>
        <v>1</v>
      </c>
      <c r="J13" s="31">
        <f>'original survey design'!J13</f>
        <v>0</v>
      </c>
      <c r="K13" s="31">
        <f>'original survey design'!K13</f>
        <v>0</v>
      </c>
      <c r="L13" s="31">
        <f>'original survey design'!L13</f>
        <v>0</v>
      </c>
      <c r="M13" s="31">
        <f>'original survey design'!M13</f>
        <v>0</v>
      </c>
      <c r="N13" s="31">
        <f>'original survey design'!N13</f>
        <v>0</v>
      </c>
      <c r="O13" s="31">
        <f>'original survey design'!O13</f>
        <v>0</v>
      </c>
      <c r="P13" s="31">
        <f>'original survey design'!P13</f>
        <v>1</v>
      </c>
      <c r="Q13" s="31">
        <f>'original survey design'!Q13</f>
        <v>0</v>
      </c>
      <c r="R13" s="31">
        <f>'original survey design'!R13</f>
        <v>0</v>
      </c>
      <c r="S13" s="31">
        <f>'original survey design'!S13</f>
        <v>1</v>
      </c>
      <c r="T13" s="28"/>
    </row>
    <row r="14" spans="1:20">
      <c r="A14" s="15" t="str">
        <f>'original survey design'!A14</f>
        <v xml:space="preserve">Assam </v>
      </c>
      <c r="B14" s="16" t="str">
        <f>LEFT('original survey design'!B14,FIND(")",'original survey design'!B14))</f>
        <v>Small (5-19)</v>
      </c>
      <c r="C14" s="31">
        <f>'original survey design'!C14</f>
        <v>4</v>
      </c>
      <c r="D14" s="31">
        <f>'original survey design'!D14</f>
        <v>4</v>
      </c>
      <c r="E14" s="31">
        <f>'original survey design'!E14</f>
        <v>4</v>
      </c>
      <c r="F14" s="31">
        <f>'original survey design'!F14</f>
        <v>4</v>
      </c>
      <c r="G14" s="31">
        <f>'original survey design'!G14</f>
        <v>4</v>
      </c>
      <c r="H14" s="31">
        <f>'original survey design'!H14</f>
        <v>4</v>
      </c>
      <c r="I14" s="31">
        <f>'original survey design'!I14</f>
        <v>4</v>
      </c>
      <c r="J14" s="31">
        <f>'original survey design'!J14</f>
        <v>0</v>
      </c>
      <c r="K14" s="31">
        <f>'original survey design'!K14</f>
        <v>4</v>
      </c>
      <c r="L14" s="31">
        <f>'original survey design'!L14</f>
        <v>4</v>
      </c>
      <c r="M14" s="31">
        <f>'original survey design'!M14</f>
        <v>4</v>
      </c>
      <c r="N14" s="31">
        <f>'original survey design'!N14</f>
        <v>11</v>
      </c>
      <c r="O14" s="31">
        <f>'original survey design'!O14</f>
        <v>4</v>
      </c>
      <c r="P14" s="31">
        <f>'original survey design'!P14</f>
        <v>4</v>
      </c>
      <c r="Q14" s="31">
        <f>'original survey design'!Q14</f>
        <v>4</v>
      </c>
      <c r="R14" s="31">
        <f>'original survey design'!R14</f>
        <v>4</v>
      </c>
      <c r="S14" s="31">
        <f>'original survey design'!S14</f>
        <v>4</v>
      </c>
      <c r="T14" s="28">
        <f>SUM(C14:S17)</f>
        <v>375</v>
      </c>
    </row>
    <row r="15" spans="1:20">
      <c r="A15" s="15" t="str">
        <f>'original survey design'!A15</f>
        <v xml:space="preserve">Assam </v>
      </c>
      <c r="B15" s="16" t="str">
        <f>LEFT('original survey design'!B15,FIND(")",'original survey design'!B15))</f>
        <v>Medium (20-99)</v>
      </c>
      <c r="C15" s="31">
        <f>'original survey design'!C15</f>
        <v>25</v>
      </c>
      <c r="D15" s="31">
        <f>'original survey design'!D15</f>
        <v>11</v>
      </c>
      <c r="E15" s="31">
        <f>'original survey design'!E15</f>
        <v>1</v>
      </c>
      <c r="F15" s="31">
        <f>'original survey design'!F15</f>
        <v>9</v>
      </c>
      <c r="G15" s="31">
        <f>'original survey design'!G15</f>
        <v>27</v>
      </c>
      <c r="H15" s="31">
        <f>'original survey design'!H15</f>
        <v>20</v>
      </c>
      <c r="I15" s="31">
        <f>'original survey design'!I15</f>
        <v>12</v>
      </c>
      <c r="J15" s="31">
        <f>'original survey design'!J15</f>
        <v>7</v>
      </c>
      <c r="K15" s="31">
        <f>'original survey design'!K15</f>
        <v>3</v>
      </c>
      <c r="L15" s="31">
        <f>'original survey design'!L15</f>
        <v>25</v>
      </c>
      <c r="M15" s="31">
        <f>'original survey design'!M15</f>
        <v>2</v>
      </c>
      <c r="N15" s="31">
        <f>'original survey design'!N15</f>
        <v>6</v>
      </c>
      <c r="O15" s="31">
        <f>'original survey design'!O15</f>
        <v>7</v>
      </c>
      <c r="P15" s="31">
        <f>'original survey design'!P15</f>
        <v>11</v>
      </c>
      <c r="Q15" s="31">
        <f>'original survey design'!Q15</f>
        <v>6</v>
      </c>
      <c r="R15" s="31">
        <f>'original survey design'!R15</f>
        <v>0</v>
      </c>
      <c r="S15" s="31">
        <f>'original survey design'!S15</f>
        <v>24</v>
      </c>
      <c r="T15" s="28"/>
    </row>
    <row r="16" spans="1:20">
      <c r="A16" s="15" t="str">
        <f>'original survey design'!A16</f>
        <v xml:space="preserve">Assam </v>
      </c>
      <c r="B16" s="16" t="str">
        <f>LEFT('original survey design'!B16,FIND(")",'original survey design'!B16))</f>
        <v>Large (100-199)</v>
      </c>
      <c r="C16" s="31">
        <f>'original survey design'!C16</f>
        <v>22</v>
      </c>
      <c r="D16" s="31">
        <f>'original survey design'!D16</f>
        <v>2</v>
      </c>
      <c r="E16" s="31">
        <f>'original survey design'!E16</f>
        <v>0</v>
      </c>
      <c r="F16" s="31">
        <f>'original survey design'!F16</f>
        <v>2</v>
      </c>
      <c r="G16" s="31">
        <f>'original survey design'!G16</f>
        <v>27</v>
      </c>
      <c r="H16" s="31">
        <f>'original survey design'!H16</f>
        <v>2</v>
      </c>
      <c r="I16" s="31">
        <f>'original survey design'!I16</f>
        <v>1</v>
      </c>
      <c r="J16" s="31">
        <f>'original survey design'!J16</f>
        <v>1</v>
      </c>
      <c r="K16" s="31">
        <f>'original survey design'!K16</f>
        <v>0</v>
      </c>
      <c r="L16" s="31">
        <f>'original survey design'!L16</f>
        <v>12</v>
      </c>
      <c r="M16" s="31">
        <f>'original survey design'!M16</f>
        <v>0</v>
      </c>
      <c r="N16" s="31">
        <f>'original survey design'!N16</f>
        <v>0</v>
      </c>
      <c r="O16" s="31">
        <f>'original survey design'!O16</f>
        <v>0</v>
      </c>
      <c r="P16" s="31">
        <f>'original survey design'!P16</f>
        <v>2</v>
      </c>
      <c r="Q16" s="31">
        <f>'original survey design'!Q16</f>
        <v>0</v>
      </c>
      <c r="R16" s="31">
        <f>'original survey design'!R16</f>
        <v>0</v>
      </c>
      <c r="S16" s="31">
        <f>'original survey design'!S16</f>
        <v>4</v>
      </c>
      <c r="T16" s="28"/>
    </row>
    <row r="17" spans="1:20">
      <c r="A17" s="15" t="str">
        <f>'original survey design'!A17</f>
        <v xml:space="preserve">Assam </v>
      </c>
      <c r="B17" s="16" t="str">
        <f>LEFT('original survey design'!B17,FIND(")",'original survey design'!B17))</f>
        <v>Very Large (200 or more)</v>
      </c>
      <c r="C17" s="31">
        <f>'original survey design'!C17</f>
        <v>19</v>
      </c>
      <c r="D17" s="31">
        <f>'original survey design'!D17</f>
        <v>0</v>
      </c>
      <c r="E17" s="31">
        <f>'original survey design'!E17</f>
        <v>0</v>
      </c>
      <c r="F17" s="31">
        <f>'original survey design'!F17</f>
        <v>3</v>
      </c>
      <c r="G17" s="31">
        <f>'original survey design'!G17</f>
        <v>2</v>
      </c>
      <c r="H17" s="31">
        <f>'original survey design'!H17</f>
        <v>1</v>
      </c>
      <c r="I17" s="31">
        <f>'original survey design'!I17</f>
        <v>0</v>
      </c>
      <c r="J17" s="31">
        <f>'original survey design'!J17</f>
        <v>0</v>
      </c>
      <c r="K17" s="31">
        <f>'original survey design'!K17</f>
        <v>0</v>
      </c>
      <c r="L17" s="31">
        <f>'original survey design'!L17</f>
        <v>7</v>
      </c>
      <c r="M17" s="31">
        <f>'original survey design'!M17</f>
        <v>0</v>
      </c>
      <c r="N17" s="31">
        <f>'original survey design'!N17</f>
        <v>0</v>
      </c>
      <c r="O17" s="31">
        <f>'original survey design'!O17</f>
        <v>0</v>
      </c>
      <c r="P17" s="31">
        <f>'original survey design'!P17</f>
        <v>0</v>
      </c>
      <c r="Q17" s="31">
        <f>'original survey design'!Q17</f>
        <v>0</v>
      </c>
      <c r="R17" s="31">
        <f>'original survey design'!R17</f>
        <v>0</v>
      </c>
      <c r="S17" s="31">
        <f>'original survey design'!S17</f>
        <v>1</v>
      </c>
      <c r="T17" s="28"/>
    </row>
    <row r="18" spans="1:20">
      <c r="A18" s="15" t="str">
        <f>'original survey design'!A18</f>
        <v xml:space="preserve">Bihar </v>
      </c>
      <c r="B18" s="16" t="str">
        <f>LEFT('original survey design'!B18,FIND(")",'original survey design'!B18))</f>
        <v>Small (5-19)</v>
      </c>
      <c r="C18" s="31">
        <f>'original survey design'!C18</f>
        <v>4</v>
      </c>
      <c r="D18" s="31">
        <f>'original survey design'!D18</f>
        <v>4</v>
      </c>
      <c r="E18" s="31">
        <f>'original survey design'!E18</f>
        <v>4</v>
      </c>
      <c r="F18" s="31">
        <f>'original survey design'!F18</f>
        <v>4</v>
      </c>
      <c r="G18" s="31">
        <f>'original survey design'!G18</f>
        <v>4</v>
      </c>
      <c r="H18" s="31">
        <f>'original survey design'!H18</f>
        <v>4</v>
      </c>
      <c r="I18" s="31">
        <f>'original survey design'!I18</f>
        <v>4</v>
      </c>
      <c r="J18" s="31">
        <f>'original survey design'!J18</f>
        <v>4</v>
      </c>
      <c r="K18" s="31">
        <f>'original survey design'!K18</f>
        <v>4</v>
      </c>
      <c r="L18" s="31">
        <f>'original survey design'!L18</f>
        <v>4</v>
      </c>
      <c r="M18" s="31">
        <f>'original survey design'!M18</f>
        <v>4</v>
      </c>
      <c r="N18" s="31">
        <f>'original survey design'!N18</f>
        <v>4</v>
      </c>
      <c r="O18" s="31">
        <f>'original survey design'!O18</f>
        <v>4</v>
      </c>
      <c r="P18" s="31">
        <f>'original survey design'!P18</f>
        <v>4</v>
      </c>
      <c r="Q18" s="31">
        <f>'original survey design'!Q18</f>
        <v>4</v>
      </c>
      <c r="R18" s="31">
        <f>'original survey design'!R18</f>
        <v>2</v>
      </c>
      <c r="S18" s="31">
        <f>'original survey design'!S18</f>
        <v>4</v>
      </c>
      <c r="T18" s="28">
        <f>SUM(C18:S21)</f>
        <v>240</v>
      </c>
    </row>
    <row r="19" spans="1:20">
      <c r="A19" s="15" t="str">
        <f>'original survey design'!A19</f>
        <v xml:space="preserve">Bihar </v>
      </c>
      <c r="B19" s="16" t="str">
        <f>LEFT('original survey design'!B19,FIND(")",'original survey design'!B19))</f>
        <v>Medium (20-99)</v>
      </c>
      <c r="C19" s="31">
        <f>'original survey design'!C19</f>
        <v>13</v>
      </c>
      <c r="D19" s="31">
        <f>'original survey design'!D19</f>
        <v>0</v>
      </c>
      <c r="E19" s="31">
        <f>'original survey design'!E19</f>
        <v>1</v>
      </c>
      <c r="F19" s="31">
        <f>'original survey design'!F19</f>
        <v>6</v>
      </c>
      <c r="G19" s="31">
        <f>'original survey design'!G19</f>
        <v>13</v>
      </c>
      <c r="H19" s="31">
        <f>'original survey design'!H19</f>
        <v>13</v>
      </c>
      <c r="I19" s="31">
        <f>'original survey design'!I19</f>
        <v>10</v>
      </c>
      <c r="J19" s="31">
        <f>'original survey design'!J19</f>
        <v>6</v>
      </c>
      <c r="K19" s="31">
        <f>'original survey design'!K19</f>
        <v>1</v>
      </c>
      <c r="L19" s="31">
        <f>'original survey design'!L19</f>
        <v>12</v>
      </c>
      <c r="M19" s="31">
        <f>'original survey design'!M19</f>
        <v>7</v>
      </c>
      <c r="N19" s="31">
        <f>'original survey design'!N19</f>
        <v>1</v>
      </c>
      <c r="O19" s="31">
        <f>'original survey design'!O19</f>
        <v>5</v>
      </c>
      <c r="P19" s="31">
        <f>'original survey design'!P19</f>
        <v>4</v>
      </c>
      <c r="Q19" s="31">
        <f>'original survey design'!Q19</f>
        <v>5</v>
      </c>
      <c r="R19" s="31">
        <f>'original survey design'!R19</f>
        <v>0</v>
      </c>
      <c r="S19" s="31">
        <f>'original survey design'!S19</f>
        <v>12</v>
      </c>
      <c r="T19" s="28"/>
    </row>
    <row r="20" spans="1:20">
      <c r="A20" s="15" t="str">
        <f>'original survey design'!A20</f>
        <v xml:space="preserve">Bihar </v>
      </c>
      <c r="B20" s="16" t="str">
        <f>LEFT('original survey design'!B20,FIND(")",'original survey design'!B20))</f>
        <v>Large (100-199)</v>
      </c>
      <c r="C20" s="31">
        <f>'original survey design'!C20</f>
        <v>4</v>
      </c>
      <c r="D20" s="31">
        <f>'original survey design'!D20</f>
        <v>0</v>
      </c>
      <c r="E20" s="31">
        <f>'original survey design'!E20</f>
        <v>0</v>
      </c>
      <c r="F20" s="31">
        <f>'original survey design'!F20</f>
        <v>0</v>
      </c>
      <c r="G20" s="31">
        <f>'original survey design'!G20</f>
        <v>16</v>
      </c>
      <c r="H20" s="31">
        <f>'original survey design'!H20</f>
        <v>2</v>
      </c>
      <c r="I20" s="31">
        <f>'original survey design'!I20</f>
        <v>1</v>
      </c>
      <c r="J20" s="31">
        <f>'original survey design'!J20</f>
        <v>1</v>
      </c>
      <c r="K20" s="31">
        <f>'original survey design'!K20</f>
        <v>0</v>
      </c>
      <c r="L20" s="31">
        <f>'original survey design'!L20</f>
        <v>6</v>
      </c>
      <c r="M20" s="31">
        <f>'original survey design'!M20</f>
        <v>1</v>
      </c>
      <c r="N20" s="31">
        <f>'original survey design'!N20</f>
        <v>0</v>
      </c>
      <c r="O20" s="31">
        <f>'original survey design'!O20</f>
        <v>0</v>
      </c>
      <c r="P20" s="31">
        <f>'original survey design'!P20</f>
        <v>5</v>
      </c>
      <c r="Q20" s="31">
        <f>'original survey design'!Q20</f>
        <v>0</v>
      </c>
      <c r="R20" s="31">
        <f>'original survey design'!R20</f>
        <v>0</v>
      </c>
      <c r="S20" s="31">
        <f>'original survey design'!S20</f>
        <v>9</v>
      </c>
      <c r="T20" s="28"/>
    </row>
    <row r="21" spans="1:20">
      <c r="A21" s="15" t="str">
        <f>'original survey design'!A21</f>
        <v xml:space="preserve">Bihar </v>
      </c>
      <c r="B21" s="16" t="str">
        <f>LEFT('original survey design'!B21,FIND(")",'original survey design'!B21))</f>
        <v>Very Large (200 or more)</v>
      </c>
      <c r="C21" s="31">
        <f>'original survey design'!C21</f>
        <v>6</v>
      </c>
      <c r="D21" s="31">
        <f>'original survey design'!D21</f>
        <v>1</v>
      </c>
      <c r="E21" s="31">
        <f>'original survey design'!E21</f>
        <v>0</v>
      </c>
      <c r="F21" s="31">
        <f>'original survey design'!F21</f>
        <v>0</v>
      </c>
      <c r="G21" s="31">
        <f>'original survey design'!G21</f>
        <v>1</v>
      </c>
      <c r="H21" s="31">
        <f>'original survey design'!H21</f>
        <v>1</v>
      </c>
      <c r="I21" s="31">
        <f>'original survey design'!I21</f>
        <v>0</v>
      </c>
      <c r="J21" s="31">
        <f>'original survey design'!J21</f>
        <v>2</v>
      </c>
      <c r="K21" s="31">
        <f>'original survey design'!K21</f>
        <v>0</v>
      </c>
      <c r="L21" s="31">
        <f>'original survey design'!L21</f>
        <v>3</v>
      </c>
      <c r="M21" s="31">
        <f>'original survey design'!M21</f>
        <v>1</v>
      </c>
      <c r="N21" s="31">
        <f>'original survey design'!N21</f>
        <v>0</v>
      </c>
      <c r="O21" s="31">
        <f>'original survey design'!O21</f>
        <v>0</v>
      </c>
      <c r="P21" s="31">
        <f>'original survey design'!P21</f>
        <v>0</v>
      </c>
      <c r="Q21" s="31">
        <f>'original survey design'!Q21</f>
        <v>0</v>
      </c>
      <c r="R21" s="31">
        <f>'original survey design'!R21</f>
        <v>0</v>
      </c>
      <c r="S21" s="31">
        <f>'original survey design'!S21</f>
        <v>5</v>
      </c>
      <c r="T21" s="28"/>
    </row>
    <row r="22" spans="1:20">
      <c r="A22" s="15" t="str">
        <f>'original survey design'!A22</f>
        <v xml:space="preserve">Chhattisgarh </v>
      </c>
      <c r="B22" s="16" t="str">
        <f>LEFT('original survey design'!B22,FIND(")",'original survey design'!B22))</f>
        <v>Small (5-19)</v>
      </c>
      <c r="C22" s="31">
        <f>'original survey design'!C22</f>
        <v>4</v>
      </c>
      <c r="D22" s="31">
        <f>'original survey design'!D22</f>
        <v>4</v>
      </c>
      <c r="E22" s="31">
        <f>'original survey design'!E22</f>
        <v>4</v>
      </c>
      <c r="F22" s="31">
        <f>'original survey design'!F22</f>
        <v>4</v>
      </c>
      <c r="G22" s="31">
        <f>'original survey design'!G22</f>
        <v>4</v>
      </c>
      <c r="H22" s="31">
        <f>'original survey design'!H22</f>
        <v>4</v>
      </c>
      <c r="I22" s="31">
        <f>'original survey design'!I22</f>
        <v>4</v>
      </c>
      <c r="J22" s="31">
        <f>'original survey design'!J22</f>
        <v>4</v>
      </c>
      <c r="K22" s="31">
        <f>'original survey design'!K22</f>
        <v>4</v>
      </c>
      <c r="L22" s="31">
        <f>'original survey design'!L22</f>
        <v>4</v>
      </c>
      <c r="M22" s="31">
        <f>'original survey design'!M22</f>
        <v>4</v>
      </c>
      <c r="N22" s="31">
        <f>'original survey design'!N22</f>
        <v>4</v>
      </c>
      <c r="O22" s="31">
        <f>'original survey design'!O22</f>
        <v>4</v>
      </c>
      <c r="P22" s="31">
        <f>'original survey design'!P22</f>
        <v>4</v>
      </c>
      <c r="Q22" s="31">
        <f>'original survey design'!Q22</f>
        <v>4</v>
      </c>
      <c r="R22" s="31">
        <f>'original survey design'!R22</f>
        <v>3</v>
      </c>
      <c r="S22" s="31">
        <f>'original survey design'!S22</f>
        <v>4</v>
      </c>
      <c r="T22" s="28">
        <f>SUM(C22:S25)</f>
        <v>240</v>
      </c>
    </row>
    <row r="23" spans="1:20">
      <c r="A23" s="15" t="str">
        <f>'original survey design'!A23</f>
        <v xml:space="preserve">Chhattisgarh </v>
      </c>
      <c r="B23" s="16" t="str">
        <f>LEFT('original survey design'!B23,FIND(")",'original survey design'!B23))</f>
        <v>Medium (20-99)</v>
      </c>
      <c r="C23" s="31">
        <f>'original survey design'!C23</f>
        <v>8</v>
      </c>
      <c r="D23" s="31">
        <f>'original survey design'!D23</f>
        <v>2</v>
      </c>
      <c r="E23" s="31">
        <f>'original survey design'!E23</f>
        <v>0</v>
      </c>
      <c r="F23" s="31">
        <f>'original survey design'!F23</f>
        <v>6</v>
      </c>
      <c r="G23" s="31">
        <f>'original survey design'!G23</f>
        <v>6</v>
      </c>
      <c r="H23" s="31">
        <f>'original survey design'!H23</f>
        <v>6</v>
      </c>
      <c r="I23" s="31">
        <f>'original survey design'!I23</f>
        <v>10</v>
      </c>
      <c r="J23" s="31">
        <f>'original survey design'!J23</f>
        <v>6</v>
      </c>
      <c r="K23" s="31">
        <f>'original survey design'!K23</f>
        <v>0</v>
      </c>
      <c r="L23" s="31">
        <f>'original survey design'!L23</f>
        <v>5</v>
      </c>
      <c r="M23" s="31">
        <f>'original survey design'!M23</f>
        <v>12</v>
      </c>
      <c r="N23" s="31">
        <f>'original survey design'!N23</f>
        <v>2</v>
      </c>
      <c r="O23" s="31">
        <f>'original survey design'!O23</f>
        <v>6</v>
      </c>
      <c r="P23" s="31">
        <f>'original survey design'!P23</f>
        <v>6</v>
      </c>
      <c r="Q23" s="31">
        <f>'original survey design'!Q23</f>
        <v>6</v>
      </c>
      <c r="R23" s="31">
        <f>'original survey design'!R23</f>
        <v>0</v>
      </c>
      <c r="S23" s="31">
        <f>'original survey design'!S23</f>
        <v>6</v>
      </c>
      <c r="T23" s="28"/>
    </row>
    <row r="24" spans="1:20">
      <c r="A24" s="15" t="str">
        <f>'original survey design'!A24</f>
        <v xml:space="preserve">Chhattisgarh </v>
      </c>
      <c r="B24" s="16" t="str">
        <f>LEFT('original survey design'!B24,FIND(")",'original survey design'!B24))</f>
        <v>Large (100-199)</v>
      </c>
      <c r="C24" s="31">
        <f>'original survey design'!C24</f>
        <v>6</v>
      </c>
      <c r="D24" s="31">
        <f>'original survey design'!D24</f>
        <v>0</v>
      </c>
      <c r="E24" s="31">
        <f>'original survey design'!E24</f>
        <v>0</v>
      </c>
      <c r="F24" s="31">
        <f>'original survey design'!F24</f>
        <v>2</v>
      </c>
      <c r="G24" s="31">
        <f>'original survey design'!G24</f>
        <v>1</v>
      </c>
      <c r="H24" s="31">
        <f>'original survey design'!H24</f>
        <v>9</v>
      </c>
      <c r="I24" s="31">
        <f>'original survey design'!I24</f>
        <v>12</v>
      </c>
      <c r="J24" s="31">
        <f>'original survey design'!J24</f>
        <v>1</v>
      </c>
      <c r="K24" s="31">
        <f>'original survey design'!K24</f>
        <v>1</v>
      </c>
      <c r="L24" s="31">
        <f>'original survey design'!L24</f>
        <v>8</v>
      </c>
      <c r="M24" s="31">
        <f>'original survey design'!M24</f>
        <v>1</v>
      </c>
      <c r="N24" s="31">
        <f>'original survey design'!N24</f>
        <v>1</v>
      </c>
      <c r="O24" s="31">
        <f>'original survey design'!O24</f>
        <v>0</v>
      </c>
      <c r="P24" s="31">
        <f>'original survey design'!P24</f>
        <v>2</v>
      </c>
      <c r="Q24" s="31">
        <f>'original survey design'!Q24</f>
        <v>1</v>
      </c>
      <c r="R24" s="31">
        <f>'original survey design'!R24</f>
        <v>0</v>
      </c>
      <c r="S24" s="31">
        <f>'original survey design'!S24</f>
        <v>3</v>
      </c>
      <c r="T24" s="28"/>
    </row>
    <row r="25" spans="1:20">
      <c r="A25" s="15" t="str">
        <f>'original survey design'!A25</f>
        <v xml:space="preserve">Chhattisgarh </v>
      </c>
      <c r="B25" s="16" t="str">
        <f>LEFT('original survey design'!B25,FIND(")",'original survey design'!B25))</f>
        <v>Very Large (200 or more)</v>
      </c>
      <c r="C25" s="31">
        <f>'original survey design'!C25</f>
        <v>2</v>
      </c>
      <c r="D25" s="31">
        <f>'original survey design'!D25</f>
        <v>2</v>
      </c>
      <c r="E25" s="31">
        <f>'original survey design'!E25</f>
        <v>0</v>
      </c>
      <c r="F25" s="31">
        <f>'original survey design'!F25</f>
        <v>1</v>
      </c>
      <c r="G25" s="31">
        <f>'original survey design'!G25</f>
        <v>4</v>
      </c>
      <c r="H25" s="31">
        <f>'original survey design'!H25</f>
        <v>11</v>
      </c>
      <c r="I25" s="31">
        <f>'original survey design'!I25</f>
        <v>7</v>
      </c>
      <c r="J25" s="31">
        <f>'original survey design'!J25</f>
        <v>2</v>
      </c>
      <c r="K25" s="31">
        <f>'original survey design'!K25</f>
        <v>0</v>
      </c>
      <c r="L25" s="31">
        <f>'original survey design'!L25</f>
        <v>7</v>
      </c>
      <c r="M25" s="31">
        <f>'original survey design'!M25</f>
        <v>0</v>
      </c>
      <c r="N25" s="31">
        <f>'original survey design'!N25</f>
        <v>0</v>
      </c>
      <c r="O25" s="31">
        <f>'original survey design'!O25</f>
        <v>0</v>
      </c>
      <c r="P25" s="31">
        <f>'original survey design'!P25</f>
        <v>0</v>
      </c>
      <c r="Q25" s="31">
        <f>'original survey design'!Q25</f>
        <v>0</v>
      </c>
      <c r="R25" s="31">
        <f>'original survey design'!R25</f>
        <v>0</v>
      </c>
      <c r="S25" s="31">
        <f>'original survey design'!S25</f>
        <v>2</v>
      </c>
      <c r="T25" s="28"/>
    </row>
    <row r="26" spans="1:20">
      <c r="A26" s="15" t="str">
        <f>'original survey design'!A26</f>
        <v xml:space="preserve">Delhi </v>
      </c>
      <c r="B26" s="16" t="str">
        <f>LEFT('original survey design'!B26,FIND(")",'original survey design'!B26))</f>
        <v>Small (5-19)</v>
      </c>
      <c r="C26" s="31">
        <f>'original survey design'!C26</f>
        <v>4</v>
      </c>
      <c r="D26" s="31">
        <f>'original survey design'!D26</f>
        <v>4</v>
      </c>
      <c r="E26" s="31">
        <f>'original survey design'!E26</f>
        <v>4</v>
      </c>
      <c r="F26" s="31">
        <f>'original survey design'!F26</f>
        <v>4</v>
      </c>
      <c r="G26" s="31">
        <f>'original survey design'!G26</f>
        <v>4</v>
      </c>
      <c r="H26" s="31">
        <f>'original survey design'!H26</f>
        <v>4</v>
      </c>
      <c r="I26" s="31">
        <f>'original survey design'!I26</f>
        <v>4</v>
      </c>
      <c r="J26" s="31">
        <f>'original survey design'!J26</f>
        <v>4</v>
      </c>
      <c r="K26" s="31">
        <f>'original survey design'!K26</f>
        <v>4</v>
      </c>
      <c r="L26" s="31">
        <f>'original survey design'!L26</f>
        <v>10</v>
      </c>
      <c r="M26" s="31">
        <f>'original survey design'!M26</f>
        <v>4</v>
      </c>
      <c r="N26" s="31">
        <f>'original survey design'!N26</f>
        <v>4</v>
      </c>
      <c r="O26" s="31">
        <f>'original survey design'!O26</f>
        <v>15</v>
      </c>
      <c r="P26" s="31">
        <f>'original survey design'!P26</f>
        <v>4</v>
      </c>
      <c r="Q26" s="31">
        <f>'original survey design'!Q26</f>
        <v>4</v>
      </c>
      <c r="R26" s="31">
        <f>'original survey design'!R26</f>
        <v>4</v>
      </c>
      <c r="S26" s="31">
        <f>'original survey design'!S26</f>
        <v>4</v>
      </c>
      <c r="T26" s="28">
        <f>SUM(C26:S29)</f>
        <v>375</v>
      </c>
    </row>
    <row r="27" spans="1:20">
      <c r="A27" s="15" t="str">
        <f>'original survey design'!A27</f>
        <v xml:space="preserve">Delhi </v>
      </c>
      <c r="B27" s="16" t="str">
        <f>LEFT('original survey design'!B27,FIND(")",'original survey design'!B27))</f>
        <v>Medium (20-99)</v>
      </c>
      <c r="C27" s="31">
        <f>'original survey design'!C27</f>
        <v>4</v>
      </c>
      <c r="D27" s="31">
        <f>'original survey design'!D27</f>
        <v>5</v>
      </c>
      <c r="E27" s="31">
        <f>'original survey design'!E27</f>
        <v>14</v>
      </c>
      <c r="F27" s="31">
        <f>'original survey design'!F27</f>
        <v>6</v>
      </c>
      <c r="G27" s="31">
        <f>'original survey design'!G27</f>
        <v>4</v>
      </c>
      <c r="H27" s="31">
        <f>'original survey design'!H27</f>
        <v>5</v>
      </c>
      <c r="I27" s="31">
        <f>'original survey design'!I27</f>
        <v>8</v>
      </c>
      <c r="J27" s="31">
        <f>'original survey design'!J27</f>
        <v>5</v>
      </c>
      <c r="K27" s="31">
        <f>'original survey design'!K27</f>
        <v>5</v>
      </c>
      <c r="L27" s="31">
        <f>'original survey design'!L27</f>
        <v>7</v>
      </c>
      <c r="M27" s="31">
        <f>'original survey design'!M27</f>
        <v>10</v>
      </c>
      <c r="N27" s="31">
        <f>'original survey design'!N27</f>
        <v>34</v>
      </c>
      <c r="O27" s="31">
        <f>'original survey design'!O27</f>
        <v>7</v>
      </c>
      <c r="P27" s="31">
        <f>'original survey design'!P27</f>
        <v>6</v>
      </c>
      <c r="Q27" s="31">
        <f>'original survey design'!Q27</f>
        <v>22</v>
      </c>
      <c r="R27" s="31">
        <f>'original survey design'!R27</f>
        <v>7</v>
      </c>
      <c r="S27" s="31">
        <f>'original survey design'!S27</f>
        <v>9</v>
      </c>
      <c r="T27" s="28"/>
    </row>
    <row r="28" spans="1:20">
      <c r="A28" s="15" t="str">
        <f>'original survey design'!A28</f>
        <v xml:space="preserve">Delhi </v>
      </c>
      <c r="B28" s="16" t="str">
        <f>LEFT('original survey design'!B28,FIND(")",'original survey design'!B28))</f>
        <v>Large (100-199)</v>
      </c>
      <c r="C28" s="31">
        <f>'original survey design'!C28</f>
        <v>2</v>
      </c>
      <c r="D28" s="31">
        <f>'original survey design'!D28</f>
        <v>1</v>
      </c>
      <c r="E28" s="31">
        <f>'original survey design'!E28</f>
        <v>11</v>
      </c>
      <c r="F28" s="31">
        <f>'original survey design'!F28</f>
        <v>3</v>
      </c>
      <c r="G28" s="31">
        <f>'original survey design'!G28</f>
        <v>2</v>
      </c>
      <c r="H28" s="31">
        <f>'original survey design'!H28</f>
        <v>0</v>
      </c>
      <c r="I28" s="31">
        <f>'original survey design'!I28</f>
        <v>2</v>
      </c>
      <c r="J28" s="31">
        <f>'original survey design'!J28</f>
        <v>5</v>
      </c>
      <c r="K28" s="31">
        <f>'original survey design'!K28</f>
        <v>5</v>
      </c>
      <c r="L28" s="31">
        <f>'original survey design'!L28</f>
        <v>9</v>
      </c>
      <c r="M28" s="31">
        <f>'original survey design'!M28</f>
        <v>2</v>
      </c>
      <c r="N28" s="31">
        <f>'original survey design'!N28</f>
        <v>3</v>
      </c>
      <c r="O28" s="31">
        <f>'original survey design'!O28</f>
        <v>5</v>
      </c>
      <c r="P28" s="31">
        <f>'original survey design'!P28</f>
        <v>1</v>
      </c>
      <c r="Q28" s="31">
        <f>'original survey design'!Q28</f>
        <v>2</v>
      </c>
      <c r="R28" s="31">
        <f>'original survey design'!R28</f>
        <v>6</v>
      </c>
      <c r="S28" s="31">
        <f>'original survey design'!S28</f>
        <v>9</v>
      </c>
      <c r="T28" s="28"/>
    </row>
    <row r="29" spans="1:20">
      <c r="A29" s="15" t="str">
        <f>'original survey design'!A29</f>
        <v xml:space="preserve">Delhi </v>
      </c>
      <c r="B29" s="16" t="str">
        <f>LEFT('original survey design'!B29,FIND(")",'original survey design'!B29))</f>
        <v>Very Large (200 or more)</v>
      </c>
      <c r="C29" s="31">
        <f>'original survey design'!C29</f>
        <v>2</v>
      </c>
      <c r="D29" s="31">
        <f>'original survey design'!D29</f>
        <v>2</v>
      </c>
      <c r="E29" s="31">
        <f>'original survey design'!E29</f>
        <v>12</v>
      </c>
      <c r="F29" s="31">
        <f>'original survey design'!F29</f>
        <v>3</v>
      </c>
      <c r="G29" s="31">
        <f>'original survey design'!G29</f>
        <v>0</v>
      </c>
      <c r="H29" s="31">
        <f>'original survey design'!H29</f>
        <v>1</v>
      </c>
      <c r="I29" s="31">
        <f>'original survey design'!I29</f>
        <v>1</v>
      </c>
      <c r="J29" s="31">
        <f>'original survey design'!J29</f>
        <v>4</v>
      </c>
      <c r="K29" s="31">
        <f>'original survey design'!K29</f>
        <v>5</v>
      </c>
      <c r="L29" s="31">
        <f>'original survey design'!L29</f>
        <v>10</v>
      </c>
      <c r="M29" s="31">
        <f>'original survey design'!M29</f>
        <v>1</v>
      </c>
      <c r="N29" s="31">
        <f>'original survey design'!N29</f>
        <v>3</v>
      </c>
      <c r="O29" s="31">
        <f>'original survey design'!O29</f>
        <v>2</v>
      </c>
      <c r="P29" s="31">
        <f>'original survey design'!P29</f>
        <v>1</v>
      </c>
      <c r="Q29" s="31">
        <f>'original survey design'!Q29</f>
        <v>1</v>
      </c>
      <c r="R29" s="31">
        <f>'original survey design'!R29</f>
        <v>5</v>
      </c>
      <c r="S29" s="31">
        <f>'original survey design'!S29</f>
        <v>11</v>
      </c>
      <c r="T29" s="28"/>
    </row>
    <row r="30" spans="1:20">
      <c r="A30" s="15" t="str">
        <f>'original survey design'!A30</f>
        <v xml:space="preserve">Goa </v>
      </c>
      <c r="B30" s="16" t="str">
        <f>LEFT('original survey design'!B30,FIND(")",'original survey design'!B30))</f>
        <v>Small (5-19)</v>
      </c>
      <c r="C30" s="31">
        <f>'original survey design'!C30</f>
        <v>4</v>
      </c>
      <c r="D30" s="31">
        <f>'original survey design'!D30</f>
        <v>0</v>
      </c>
      <c r="E30" s="31">
        <f>'original survey design'!E30</f>
        <v>4</v>
      </c>
      <c r="F30" s="31">
        <f>'original survey design'!F30</f>
        <v>1</v>
      </c>
      <c r="G30" s="31">
        <f>'original survey design'!G30</f>
        <v>4</v>
      </c>
      <c r="H30" s="31">
        <f>'original survey design'!H30</f>
        <v>2</v>
      </c>
      <c r="I30" s="31">
        <f>'original survey design'!I30</f>
        <v>4</v>
      </c>
      <c r="J30" s="31">
        <f>'original survey design'!J30</f>
        <v>0</v>
      </c>
      <c r="K30" s="31">
        <f>'original survey design'!K30</f>
        <v>1</v>
      </c>
      <c r="L30" s="31">
        <f>'original survey design'!L30</f>
        <v>4</v>
      </c>
      <c r="M30" s="31">
        <f>'original survey design'!M30</f>
        <v>4</v>
      </c>
      <c r="N30" s="31">
        <f>'original survey design'!N30</f>
        <v>11</v>
      </c>
      <c r="O30" s="31">
        <f>'original survey design'!O30</f>
        <v>4</v>
      </c>
      <c r="P30" s="31">
        <f>'original survey design'!P30</f>
        <v>4</v>
      </c>
      <c r="Q30" s="31">
        <f>'original survey design'!Q30</f>
        <v>4</v>
      </c>
      <c r="R30" s="31">
        <f>'original survey design'!R30</f>
        <v>1</v>
      </c>
      <c r="S30" s="31">
        <f>'original survey design'!S30</f>
        <v>4</v>
      </c>
      <c r="T30" s="28">
        <f>SUM(C30:S33)</f>
        <v>240</v>
      </c>
    </row>
    <row r="31" spans="1:20">
      <c r="A31" s="15" t="str">
        <f>'original survey design'!A31</f>
        <v xml:space="preserve">Goa </v>
      </c>
      <c r="B31" s="16" t="str">
        <f>LEFT('original survey design'!B31,FIND(")",'original survey design'!B31))</f>
        <v>Medium (20-99)</v>
      </c>
      <c r="C31" s="31">
        <f>'original survey design'!C31</f>
        <v>5</v>
      </c>
      <c r="D31" s="31">
        <f>'original survey design'!D31</f>
        <v>0</v>
      </c>
      <c r="E31" s="31">
        <f>'original survey design'!E31</f>
        <v>0</v>
      </c>
      <c r="F31" s="31">
        <f>'original survey design'!F31</f>
        <v>6</v>
      </c>
      <c r="G31" s="31">
        <f>'original survey design'!G31</f>
        <v>3</v>
      </c>
      <c r="H31" s="31">
        <f>'original survey design'!H31</f>
        <v>9</v>
      </c>
      <c r="I31" s="31">
        <f>'original survey design'!I31</f>
        <v>6</v>
      </c>
      <c r="J31" s="31">
        <f>'original survey design'!J31</f>
        <v>8</v>
      </c>
      <c r="K31" s="31">
        <f>'original survey design'!K31</f>
        <v>6</v>
      </c>
      <c r="L31" s="31">
        <f>'original survey design'!L31</f>
        <v>36</v>
      </c>
      <c r="M31" s="31">
        <f>'original survey design'!M31</f>
        <v>1</v>
      </c>
      <c r="N31" s="31">
        <f>'original survey design'!N31</f>
        <v>1</v>
      </c>
      <c r="O31" s="31">
        <f>'original survey design'!O31</f>
        <v>4</v>
      </c>
      <c r="P31" s="31">
        <f>'original survey design'!P31</f>
        <v>13</v>
      </c>
      <c r="Q31" s="31">
        <f>'original survey design'!Q31</f>
        <v>8</v>
      </c>
      <c r="R31" s="31">
        <f>'original survey design'!R31</f>
        <v>0</v>
      </c>
      <c r="S31" s="31">
        <f>'original survey design'!S31</f>
        <v>18</v>
      </c>
      <c r="T31" s="28"/>
    </row>
    <row r="32" spans="1:20">
      <c r="A32" s="15" t="str">
        <f>'original survey design'!A32</f>
        <v xml:space="preserve">Goa </v>
      </c>
      <c r="B32" s="16" t="str">
        <f>LEFT('original survey design'!B32,FIND(")",'original survey design'!B32))</f>
        <v>Large (100-199)</v>
      </c>
      <c r="C32" s="31">
        <f>'original survey design'!C32</f>
        <v>2</v>
      </c>
      <c r="D32" s="31">
        <f>'original survey design'!D32</f>
        <v>0</v>
      </c>
      <c r="E32" s="31">
        <f>'original survey design'!E32</f>
        <v>0</v>
      </c>
      <c r="F32" s="31">
        <f>'original survey design'!F32</f>
        <v>0</v>
      </c>
      <c r="G32" s="31">
        <f>'original survey design'!G32</f>
        <v>1</v>
      </c>
      <c r="H32" s="31">
        <f>'original survey design'!H32</f>
        <v>1</v>
      </c>
      <c r="I32" s="31">
        <f>'original survey design'!I32</f>
        <v>1</v>
      </c>
      <c r="J32" s="31">
        <f>'original survey design'!J32</f>
        <v>3</v>
      </c>
      <c r="K32" s="31">
        <f>'original survey design'!K32</f>
        <v>4</v>
      </c>
      <c r="L32" s="31">
        <f>'original survey design'!L32</f>
        <v>18</v>
      </c>
      <c r="M32" s="31">
        <f>'original survey design'!M32</f>
        <v>0</v>
      </c>
      <c r="N32" s="31">
        <f>'original survey design'!N32</f>
        <v>0</v>
      </c>
      <c r="O32" s="31">
        <f>'original survey design'!O32</f>
        <v>0</v>
      </c>
      <c r="P32" s="31">
        <f>'original survey design'!P32</f>
        <v>4</v>
      </c>
      <c r="Q32" s="31">
        <f>'original survey design'!Q32</f>
        <v>1</v>
      </c>
      <c r="R32" s="31">
        <f>'original survey design'!R32</f>
        <v>0</v>
      </c>
      <c r="S32" s="31">
        <f>'original survey design'!S32</f>
        <v>3</v>
      </c>
      <c r="T32" s="28"/>
    </row>
    <row r="33" spans="1:20">
      <c r="A33" s="15" t="str">
        <f>'original survey design'!A33</f>
        <v xml:space="preserve">Goa </v>
      </c>
      <c r="B33" s="16" t="str">
        <f>LEFT('original survey design'!B33,FIND(")",'original survey design'!B33))</f>
        <v>Very Large (200 or more)</v>
      </c>
      <c r="C33" s="31">
        <f>'original survey design'!C33</f>
        <v>0</v>
      </c>
      <c r="D33" s="31">
        <f>'original survey design'!D33</f>
        <v>1</v>
      </c>
      <c r="E33" s="31">
        <f>'original survey design'!E33</f>
        <v>0</v>
      </c>
      <c r="F33" s="31">
        <f>'original survey design'!F33</f>
        <v>3</v>
      </c>
      <c r="G33" s="31">
        <f>'original survey design'!G33</f>
        <v>0</v>
      </c>
      <c r="H33" s="31">
        <f>'original survey design'!H33</f>
        <v>2</v>
      </c>
      <c r="I33" s="31">
        <f>'original survey design'!I33</f>
        <v>0</v>
      </c>
      <c r="J33" s="31">
        <f>'original survey design'!J33</f>
        <v>0</v>
      </c>
      <c r="K33" s="31">
        <f>'original survey design'!K33</f>
        <v>0</v>
      </c>
      <c r="L33" s="31">
        <f>'original survey design'!L33</f>
        <v>13</v>
      </c>
      <c r="M33" s="31">
        <f>'original survey design'!M33</f>
        <v>0</v>
      </c>
      <c r="N33" s="31">
        <f>'original survey design'!N33</f>
        <v>0</v>
      </c>
      <c r="O33" s="31">
        <f>'original survey design'!O33</f>
        <v>0</v>
      </c>
      <c r="P33" s="31">
        <f>'original survey design'!P33</f>
        <v>3</v>
      </c>
      <c r="Q33" s="31">
        <f>'original survey design'!Q33</f>
        <v>0</v>
      </c>
      <c r="R33" s="31">
        <f>'original survey design'!R33</f>
        <v>0</v>
      </c>
      <c r="S33" s="31">
        <f>'original survey design'!S33</f>
        <v>0</v>
      </c>
      <c r="T33" s="28"/>
    </row>
    <row r="34" spans="1:20">
      <c r="A34" s="15" t="str">
        <f>'original survey design'!A34</f>
        <v xml:space="preserve">Gujarat </v>
      </c>
      <c r="B34" s="16" t="str">
        <f>LEFT('original survey design'!B34,FIND(")",'original survey design'!B34))</f>
        <v>Small (5-19)</v>
      </c>
      <c r="C34" s="31">
        <f>'original survey design'!C34</f>
        <v>4</v>
      </c>
      <c r="D34" s="31">
        <f>'original survey design'!D34</f>
        <v>50</v>
      </c>
      <c r="E34" s="31">
        <f>'original survey design'!E34</f>
        <v>4</v>
      </c>
      <c r="F34" s="31">
        <f>'original survey design'!F34</f>
        <v>4</v>
      </c>
      <c r="G34" s="31">
        <f>'original survey design'!G34</f>
        <v>4</v>
      </c>
      <c r="H34" s="31">
        <f>'original survey design'!H34</f>
        <v>4</v>
      </c>
      <c r="I34" s="31">
        <f>'original survey design'!I34</f>
        <v>4</v>
      </c>
      <c r="J34" s="31">
        <f>'original survey design'!J34</f>
        <v>4</v>
      </c>
      <c r="K34" s="31">
        <f>'original survey design'!K34</f>
        <v>4</v>
      </c>
      <c r="L34" s="31">
        <f>'original survey design'!L34</f>
        <v>33</v>
      </c>
      <c r="M34" s="31">
        <f>'original survey design'!M34</f>
        <v>4</v>
      </c>
      <c r="N34" s="31">
        <f>'original survey design'!N34</f>
        <v>9</v>
      </c>
      <c r="O34" s="31">
        <f>'original survey design'!O34</f>
        <v>15</v>
      </c>
      <c r="P34" s="31">
        <f>'original survey design'!P34</f>
        <v>4</v>
      </c>
      <c r="Q34" s="31">
        <f>'original survey design'!Q34</f>
        <v>4</v>
      </c>
      <c r="R34" s="31">
        <f>'original survey design'!R34</f>
        <v>4</v>
      </c>
      <c r="S34" s="31">
        <f>'original survey design'!S34</f>
        <v>4</v>
      </c>
      <c r="T34" s="28">
        <f>SUM(C34:S37)</f>
        <v>404</v>
      </c>
    </row>
    <row r="35" spans="1:20">
      <c r="A35" s="15" t="str">
        <f>'original survey design'!A35</f>
        <v xml:space="preserve">Gujarat </v>
      </c>
      <c r="B35" s="16" t="str">
        <f>LEFT('original survey design'!B35,FIND(")",'original survey design'!B35))</f>
        <v>Medium (20-99)</v>
      </c>
      <c r="C35" s="31">
        <f>'original survey design'!C35</f>
        <v>4</v>
      </c>
      <c r="D35" s="31">
        <f>'original survey design'!D35</f>
        <v>7</v>
      </c>
      <c r="E35" s="31">
        <f>'original survey design'!E35</f>
        <v>8</v>
      </c>
      <c r="F35" s="31">
        <f>'original survey design'!F35</f>
        <v>5</v>
      </c>
      <c r="G35" s="31">
        <f>'original survey design'!G35</f>
        <v>6</v>
      </c>
      <c r="H35" s="31">
        <f>'original survey design'!H35</f>
        <v>5</v>
      </c>
      <c r="I35" s="31">
        <f>'original survey design'!I35</f>
        <v>9</v>
      </c>
      <c r="J35" s="31">
        <f>'original survey design'!J35</f>
        <v>6</v>
      </c>
      <c r="K35" s="31">
        <f>'original survey design'!K35</f>
        <v>4</v>
      </c>
      <c r="L35" s="31">
        <f>'original survey design'!L35</f>
        <v>14</v>
      </c>
      <c r="M35" s="31">
        <f>'original survey design'!M35</f>
        <v>11</v>
      </c>
      <c r="N35" s="31">
        <f>'original survey design'!N35</f>
        <v>12</v>
      </c>
      <c r="O35" s="31">
        <f>'original survey design'!O35</f>
        <v>4</v>
      </c>
      <c r="P35" s="31">
        <f>'original survey design'!P35</f>
        <v>4</v>
      </c>
      <c r="Q35" s="31">
        <f>'original survey design'!Q35</f>
        <v>15</v>
      </c>
      <c r="R35" s="31">
        <f>'original survey design'!R35</f>
        <v>2</v>
      </c>
      <c r="S35" s="31">
        <f>'original survey design'!S35</f>
        <v>4</v>
      </c>
      <c r="T35" s="28"/>
    </row>
    <row r="36" spans="1:20">
      <c r="A36" s="15" t="str">
        <f>'original survey design'!A36</f>
        <v xml:space="preserve">Gujarat </v>
      </c>
      <c r="B36" s="16" t="str">
        <f>LEFT('original survey design'!B36,FIND(")",'original survey design'!B36))</f>
        <v>Large (100-199)</v>
      </c>
      <c r="C36" s="31">
        <f>'original survey design'!C36</f>
        <v>4</v>
      </c>
      <c r="D36" s="31">
        <f>'original survey design'!D36</f>
        <v>4</v>
      </c>
      <c r="E36" s="31">
        <f>'original survey design'!E36</f>
        <v>3</v>
      </c>
      <c r="F36" s="31">
        <f>'original survey design'!F36</f>
        <v>4</v>
      </c>
      <c r="G36" s="31">
        <f>'original survey design'!G36</f>
        <v>4</v>
      </c>
      <c r="H36" s="31">
        <f>'original survey design'!H36</f>
        <v>4</v>
      </c>
      <c r="I36" s="31">
        <f>'original survey design'!I36</f>
        <v>5</v>
      </c>
      <c r="J36" s="31">
        <f>'original survey design'!J36</f>
        <v>4</v>
      </c>
      <c r="K36" s="31">
        <f>'original survey design'!K36</f>
        <v>3</v>
      </c>
      <c r="L36" s="31">
        <f>'original survey design'!L36</f>
        <v>5</v>
      </c>
      <c r="M36" s="31">
        <f>'original survey design'!M36</f>
        <v>0</v>
      </c>
      <c r="N36" s="31">
        <f>'original survey design'!N36</f>
        <v>1</v>
      </c>
      <c r="O36" s="31">
        <f>'original survey design'!O36</f>
        <v>2</v>
      </c>
      <c r="P36" s="31">
        <f>'original survey design'!P36</f>
        <v>0</v>
      </c>
      <c r="Q36" s="31">
        <f>'original survey design'!Q36</f>
        <v>0</v>
      </c>
      <c r="R36" s="31">
        <f>'original survey design'!R36</f>
        <v>0</v>
      </c>
      <c r="S36" s="31">
        <f>'original survey design'!S36</f>
        <v>4</v>
      </c>
      <c r="T36" s="28"/>
    </row>
    <row r="37" spans="1:20">
      <c r="A37" s="15" t="str">
        <f>'original survey design'!A37</f>
        <v xml:space="preserve">Gujarat </v>
      </c>
      <c r="B37" s="16" t="str">
        <f>LEFT('original survey design'!B37,FIND(")",'original survey design'!B37))</f>
        <v>Very Large (200 or more)</v>
      </c>
      <c r="C37" s="31">
        <f>'original survey design'!C37</f>
        <v>6</v>
      </c>
      <c r="D37" s="31">
        <f>'original survey design'!D37</f>
        <v>7</v>
      </c>
      <c r="E37" s="31">
        <f>'original survey design'!E37</f>
        <v>5</v>
      </c>
      <c r="F37" s="31">
        <f>'original survey design'!F37</f>
        <v>7</v>
      </c>
      <c r="G37" s="31">
        <f>'original survey design'!G37</f>
        <v>7</v>
      </c>
      <c r="H37" s="31">
        <f>'original survey design'!H37</f>
        <v>6</v>
      </c>
      <c r="I37" s="31">
        <f>'original survey design'!I37</f>
        <v>8</v>
      </c>
      <c r="J37" s="31">
        <f>'original survey design'!J37</f>
        <v>7</v>
      </c>
      <c r="K37" s="31">
        <f>'original survey design'!K37</f>
        <v>5</v>
      </c>
      <c r="L37" s="31">
        <f>'original survey design'!L37</f>
        <v>8</v>
      </c>
      <c r="M37" s="31">
        <f>'original survey design'!M37</f>
        <v>2</v>
      </c>
      <c r="N37" s="31">
        <f>'original survey design'!N37</f>
        <v>1</v>
      </c>
      <c r="O37" s="31">
        <f>'original survey design'!O37</f>
        <v>1</v>
      </c>
      <c r="P37" s="31">
        <f>'original survey design'!P37</f>
        <v>2</v>
      </c>
      <c r="Q37" s="31">
        <f>'original survey design'!Q37</f>
        <v>0</v>
      </c>
      <c r="R37" s="31">
        <f>'original survey design'!R37</f>
        <v>0</v>
      </c>
      <c r="S37" s="31">
        <f>'original survey design'!S37</f>
        <v>6</v>
      </c>
      <c r="T37" s="28"/>
    </row>
    <row r="38" spans="1:20">
      <c r="A38" s="15" t="str">
        <f>'original survey design'!A38</f>
        <v xml:space="preserve">Haryana </v>
      </c>
      <c r="B38" s="16" t="str">
        <f>LEFT('original survey design'!B38,FIND(")",'original survey design'!B38))</f>
        <v>Small (5-19)</v>
      </c>
      <c r="C38" s="31">
        <f>'original survey design'!C38</f>
        <v>4</v>
      </c>
      <c r="D38" s="31">
        <f>'original survey design'!D38</f>
        <v>4</v>
      </c>
      <c r="E38" s="31">
        <f>'original survey design'!E38</f>
        <v>4</v>
      </c>
      <c r="F38" s="31">
        <f>'original survey design'!F38</f>
        <v>4</v>
      </c>
      <c r="G38" s="31">
        <f>'original survey design'!G38</f>
        <v>4</v>
      </c>
      <c r="H38" s="31">
        <f>'original survey design'!H38</f>
        <v>4</v>
      </c>
      <c r="I38" s="31">
        <f>'original survey design'!I38</f>
        <v>4</v>
      </c>
      <c r="J38" s="31">
        <f>'original survey design'!J38</f>
        <v>4</v>
      </c>
      <c r="K38" s="31">
        <f>'original survey design'!K38</f>
        <v>4</v>
      </c>
      <c r="L38" s="31">
        <f>'original survey design'!L38</f>
        <v>4</v>
      </c>
      <c r="M38" s="31">
        <f>'original survey design'!M38</f>
        <v>4</v>
      </c>
      <c r="N38" s="31">
        <f>'original survey design'!N38</f>
        <v>4</v>
      </c>
      <c r="O38" s="31">
        <f>'original survey design'!O38</f>
        <v>4</v>
      </c>
      <c r="P38" s="31">
        <f>'original survey design'!P38</f>
        <v>4</v>
      </c>
      <c r="Q38" s="31">
        <f>'original survey design'!Q38</f>
        <v>4</v>
      </c>
      <c r="R38" s="31">
        <f>'original survey design'!R38</f>
        <v>4</v>
      </c>
      <c r="S38" s="31">
        <f>'original survey design'!S38</f>
        <v>4</v>
      </c>
      <c r="T38" s="28">
        <f>SUM(C38:S41)</f>
        <v>375</v>
      </c>
    </row>
    <row r="39" spans="1:20">
      <c r="A39" s="15" t="str">
        <f>'original survey design'!A39</f>
        <v xml:space="preserve">Haryana </v>
      </c>
      <c r="B39" s="16" t="str">
        <f>LEFT('original survey design'!B39,FIND(")",'original survey design'!B39))</f>
        <v>Medium (20-99)</v>
      </c>
      <c r="C39" s="31">
        <f>'original survey design'!C39</f>
        <v>4</v>
      </c>
      <c r="D39" s="31">
        <f>'original survey design'!D39</f>
        <v>5</v>
      </c>
      <c r="E39" s="31">
        <f>'original survey design'!E39</f>
        <v>11</v>
      </c>
      <c r="F39" s="31">
        <f>'original survey design'!F39</f>
        <v>4</v>
      </c>
      <c r="G39" s="31">
        <f>'original survey design'!G39</f>
        <v>6</v>
      </c>
      <c r="H39" s="31">
        <f>'original survey design'!H39</f>
        <v>4</v>
      </c>
      <c r="I39" s="31">
        <f>'original survey design'!I39</f>
        <v>8</v>
      </c>
      <c r="J39" s="31">
        <f>'original survey design'!J39</f>
        <v>4</v>
      </c>
      <c r="K39" s="31">
        <f>'original survey design'!K39</f>
        <v>4</v>
      </c>
      <c r="L39" s="31">
        <f>'original survey design'!L39</f>
        <v>8</v>
      </c>
      <c r="M39" s="31">
        <f>'original survey design'!M39</f>
        <v>4</v>
      </c>
      <c r="N39" s="31">
        <f>'original survey design'!N39</f>
        <v>16</v>
      </c>
      <c r="O39" s="31">
        <f>'original survey design'!O39</f>
        <v>4</v>
      </c>
      <c r="P39" s="31">
        <f>'original survey design'!P39</f>
        <v>4</v>
      </c>
      <c r="Q39" s="31">
        <f>'original survey design'!Q39</f>
        <v>18</v>
      </c>
      <c r="R39" s="31">
        <f>'original survey design'!R39</f>
        <v>4</v>
      </c>
      <c r="S39" s="31">
        <f>'original survey design'!S39</f>
        <v>4</v>
      </c>
      <c r="T39" s="28"/>
    </row>
    <row r="40" spans="1:20">
      <c r="A40" s="15" t="str">
        <f>'original survey design'!A40</f>
        <v xml:space="preserve">Haryana </v>
      </c>
      <c r="B40" s="16" t="str">
        <f>LEFT('original survey design'!B40,FIND(")",'original survey design'!B40))</f>
        <v>Large (100-199)</v>
      </c>
      <c r="C40" s="31">
        <f>'original survey design'!C40</f>
        <v>6</v>
      </c>
      <c r="D40" s="31">
        <f>'original survey design'!D40</f>
        <v>5</v>
      </c>
      <c r="E40" s="31">
        <f>'original survey design'!E40</f>
        <v>14</v>
      </c>
      <c r="F40" s="31">
        <f>'original survey design'!F40</f>
        <v>6</v>
      </c>
      <c r="G40" s="31">
        <f>'original survey design'!G40</f>
        <v>6</v>
      </c>
      <c r="H40" s="31">
        <f>'original survey design'!H40</f>
        <v>5</v>
      </c>
      <c r="I40" s="31">
        <f>'original survey design'!I40</f>
        <v>10</v>
      </c>
      <c r="J40" s="31">
        <f>'original survey design'!J40</f>
        <v>6</v>
      </c>
      <c r="K40" s="31">
        <f>'original survey design'!K40</f>
        <v>6</v>
      </c>
      <c r="L40" s="31">
        <f>'original survey design'!L40</f>
        <v>9</v>
      </c>
      <c r="M40" s="31">
        <f>'original survey design'!M40</f>
        <v>2</v>
      </c>
      <c r="N40" s="31">
        <f>'original survey design'!N40</f>
        <v>1</v>
      </c>
      <c r="O40" s="31">
        <f>'original survey design'!O40</f>
        <v>1</v>
      </c>
      <c r="P40" s="31">
        <f>'original survey design'!P40</f>
        <v>2</v>
      </c>
      <c r="Q40" s="31">
        <f>'original survey design'!Q40</f>
        <v>0</v>
      </c>
      <c r="R40" s="31">
        <f>'original survey design'!R40</f>
        <v>2</v>
      </c>
      <c r="S40" s="31">
        <f>'original survey design'!S40</f>
        <v>6</v>
      </c>
      <c r="T40" s="28"/>
    </row>
    <row r="41" spans="1:20">
      <c r="A41" s="15" t="str">
        <f>'original survey design'!A41</f>
        <v xml:space="preserve">Haryana </v>
      </c>
      <c r="B41" s="16" t="str">
        <f>LEFT('original survey design'!B41,FIND(")",'original survey design'!B41))</f>
        <v>Very Large (200 or more)</v>
      </c>
      <c r="C41" s="31">
        <f>'original survey design'!C41</f>
        <v>8</v>
      </c>
      <c r="D41" s="31">
        <f>'original survey design'!D41</f>
        <v>9</v>
      </c>
      <c r="E41" s="31">
        <f>'original survey design'!E41</f>
        <v>16</v>
      </c>
      <c r="F41" s="31">
        <f>'original survey design'!F41</f>
        <v>7</v>
      </c>
      <c r="G41" s="31">
        <f>'original survey design'!G41</f>
        <v>5</v>
      </c>
      <c r="H41" s="31">
        <f>'original survey design'!H41</f>
        <v>8</v>
      </c>
      <c r="I41" s="31">
        <f>'original survey design'!I41</f>
        <v>12</v>
      </c>
      <c r="J41" s="31">
        <f>'original survey design'!J41</f>
        <v>9</v>
      </c>
      <c r="K41" s="31">
        <f>'original survey design'!K41</f>
        <v>10</v>
      </c>
      <c r="L41" s="31">
        <f>'original survey design'!L41</f>
        <v>10</v>
      </c>
      <c r="M41" s="31">
        <f>'original survey design'!M41</f>
        <v>0</v>
      </c>
      <c r="N41" s="31">
        <f>'original survey design'!N41</f>
        <v>1</v>
      </c>
      <c r="O41" s="31">
        <f>'original survey design'!O41</f>
        <v>1</v>
      </c>
      <c r="P41" s="31">
        <f>'original survey design'!P41</f>
        <v>4</v>
      </c>
      <c r="Q41" s="31">
        <f>'original survey design'!Q41</f>
        <v>0</v>
      </c>
      <c r="R41" s="31">
        <f>'original survey design'!R41</f>
        <v>1</v>
      </c>
      <c r="S41" s="31">
        <f>'original survey design'!S41</f>
        <v>7</v>
      </c>
      <c r="T41" s="28"/>
    </row>
    <row r="42" spans="1:20">
      <c r="A42" s="15" t="str">
        <f>'original survey design'!A42</f>
        <v xml:space="preserve">Himachal Pradesh </v>
      </c>
      <c r="B42" s="16" t="str">
        <f>LEFT('original survey design'!B42,FIND(")",'original survey design'!B42))</f>
        <v>Small (5-19)</v>
      </c>
      <c r="C42" s="31">
        <f>'original survey design'!C42</f>
        <v>4</v>
      </c>
      <c r="D42" s="31">
        <f>'original survey design'!D42</f>
        <v>4</v>
      </c>
      <c r="E42" s="31">
        <f>'original survey design'!E42</f>
        <v>4</v>
      </c>
      <c r="F42" s="31">
        <f>'original survey design'!F42</f>
        <v>4</v>
      </c>
      <c r="G42" s="31">
        <f>'original survey design'!G42</f>
        <v>4</v>
      </c>
      <c r="H42" s="31">
        <f>'original survey design'!H42</f>
        <v>4</v>
      </c>
      <c r="I42" s="31">
        <f>'original survey design'!I42</f>
        <v>4</v>
      </c>
      <c r="J42" s="31">
        <f>'original survey design'!J42</f>
        <v>4</v>
      </c>
      <c r="K42" s="31">
        <f>'original survey design'!K42</f>
        <v>4</v>
      </c>
      <c r="L42" s="31">
        <f>'original survey design'!L42</f>
        <v>4</v>
      </c>
      <c r="M42" s="31">
        <f>'original survey design'!M42</f>
        <v>4</v>
      </c>
      <c r="N42" s="31">
        <f>'original survey design'!N42</f>
        <v>4</v>
      </c>
      <c r="O42" s="31">
        <f>'original survey design'!O42</f>
        <v>4</v>
      </c>
      <c r="P42" s="31">
        <f>'original survey design'!P42</f>
        <v>4</v>
      </c>
      <c r="Q42" s="31">
        <f>'original survey design'!Q42</f>
        <v>4</v>
      </c>
      <c r="R42" s="31">
        <f>'original survey design'!R42</f>
        <v>3</v>
      </c>
      <c r="S42" s="31">
        <f>'original survey design'!S42</f>
        <v>4</v>
      </c>
      <c r="T42" s="28">
        <f>SUM(C42:S45)</f>
        <v>240</v>
      </c>
    </row>
    <row r="43" spans="1:20">
      <c r="A43" s="15" t="str">
        <f>'original survey design'!A43</f>
        <v xml:space="preserve">Himachal Pradesh </v>
      </c>
      <c r="B43" s="16" t="str">
        <f>LEFT('original survey design'!B43,FIND(")",'original survey design'!B43))</f>
        <v>Medium (20-99)</v>
      </c>
      <c r="C43" s="31">
        <f>'original survey design'!C43</f>
        <v>5</v>
      </c>
      <c r="D43" s="31">
        <f>'original survey design'!D43</f>
        <v>4</v>
      </c>
      <c r="E43" s="31">
        <f>'original survey design'!E43</f>
        <v>0</v>
      </c>
      <c r="F43" s="31">
        <f>'original survey design'!F43</f>
        <v>4</v>
      </c>
      <c r="G43" s="31">
        <f>'original survey design'!G43</f>
        <v>3</v>
      </c>
      <c r="H43" s="31">
        <f>'original survey design'!H43</f>
        <v>4</v>
      </c>
      <c r="I43" s="31">
        <f>'original survey design'!I43</f>
        <v>8</v>
      </c>
      <c r="J43" s="31">
        <f>'original survey design'!J43</f>
        <v>4</v>
      </c>
      <c r="K43" s="31">
        <f>'original survey design'!K43</f>
        <v>4</v>
      </c>
      <c r="L43" s="31">
        <f>'original survey design'!L43</f>
        <v>9</v>
      </c>
      <c r="M43" s="31">
        <f>'original survey design'!M43</f>
        <v>13</v>
      </c>
      <c r="N43" s="31">
        <f>'original survey design'!N43</f>
        <v>1</v>
      </c>
      <c r="O43" s="31">
        <f>'original survey design'!O43</f>
        <v>3</v>
      </c>
      <c r="P43" s="31">
        <f>'original survey design'!P43</f>
        <v>5</v>
      </c>
      <c r="Q43" s="31">
        <f>'original survey design'!Q43</f>
        <v>7</v>
      </c>
      <c r="R43" s="31">
        <f>'original survey design'!R43</f>
        <v>0</v>
      </c>
      <c r="S43" s="31">
        <f>'original survey design'!S43</f>
        <v>4</v>
      </c>
      <c r="T43" s="28"/>
    </row>
    <row r="44" spans="1:20">
      <c r="A44" s="15" t="str">
        <f>'original survey design'!A44</f>
        <v xml:space="preserve">Himachal Pradesh </v>
      </c>
      <c r="B44" s="16" t="str">
        <f>LEFT('original survey design'!B44,FIND(")",'original survey design'!B44))</f>
        <v>Large (100-199)</v>
      </c>
      <c r="C44" s="31">
        <f>'original survey design'!C44</f>
        <v>1</v>
      </c>
      <c r="D44" s="31">
        <f>'original survey design'!D44</f>
        <v>3</v>
      </c>
      <c r="E44" s="31">
        <f>'original survey design'!E44</f>
        <v>0</v>
      </c>
      <c r="F44" s="31">
        <f>'original survey design'!F44</f>
        <v>7</v>
      </c>
      <c r="G44" s="31">
        <f>'original survey design'!G44</f>
        <v>0</v>
      </c>
      <c r="H44" s="31">
        <f>'original survey design'!H44</f>
        <v>4</v>
      </c>
      <c r="I44" s="31">
        <f>'original survey design'!I44</f>
        <v>1</v>
      </c>
      <c r="J44" s="31">
        <f>'original survey design'!J44</f>
        <v>3</v>
      </c>
      <c r="K44" s="31">
        <f>'original survey design'!K44</f>
        <v>6</v>
      </c>
      <c r="L44" s="31">
        <f>'original survey design'!L44</f>
        <v>8</v>
      </c>
      <c r="M44" s="31">
        <f>'original survey design'!M44</f>
        <v>2</v>
      </c>
      <c r="N44" s="31">
        <f>'original survey design'!N44</f>
        <v>0</v>
      </c>
      <c r="O44" s="31">
        <f>'original survey design'!O44</f>
        <v>0</v>
      </c>
      <c r="P44" s="31">
        <f>'original survey design'!P44</f>
        <v>5</v>
      </c>
      <c r="Q44" s="31">
        <f>'original survey design'!Q44</f>
        <v>0</v>
      </c>
      <c r="R44" s="31">
        <f>'original survey design'!R44</f>
        <v>0</v>
      </c>
      <c r="S44" s="31">
        <f>'original survey design'!S44</f>
        <v>1</v>
      </c>
      <c r="T44" s="28"/>
    </row>
    <row r="45" spans="1:20">
      <c r="A45" s="15" t="str">
        <f>'original survey design'!A45</f>
        <v xml:space="preserve">Himachal Pradesh </v>
      </c>
      <c r="B45" s="16" t="str">
        <f>LEFT('original survey design'!B45,FIND(")",'original survey design'!B45))</f>
        <v>Very Large (200 or more)</v>
      </c>
      <c r="C45" s="31">
        <f>'original survey design'!C45</f>
        <v>3</v>
      </c>
      <c r="D45" s="31">
        <f>'original survey design'!D45</f>
        <v>7</v>
      </c>
      <c r="E45" s="31">
        <f>'original survey design'!E45</f>
        <v>2</v>
      </c>
      <c r="F45" s="31">
        <f>'original survey design'!F45</f>
        <v>10</v>
      </c>
      <c r="G45" s="31">
        <f>'original survey design'!G45</f>
        <v>2</v>
      </c>
      <c r="H45" s="31">
        <f>'original survey design'!H45</f>
        <v>5</v>
      </c>
      <c r="I45" s="31">
        <f>'original survey design'!I45</f>
        <v>2</v>
      </c>
      <c r="J45" s="31">
        <f>'original survey design'!J45</f>
        <v>5</v>
      </c>
      <c r="K45" s="31">
        <f>'original survey design'!K45</f>
        <v>5</v>
      </c>
      <c r="L45" s="31">
        <f>'original survey design'!L45</f>
        <v>11</v>
      </c>
      <c r="M45" s="31">
        <f>'original survey design'!M45</f>
        <v>1</v>
      </c>
      <c r="N45" s="31">
        <f>'original survey design'!N45</f>
        <v>0</v>
      </c>
      <c r="O45" s="31">
        <f>'original survey design'!O45</f>
        <v>0</v>
      </c>
      <c r="P45" s="31">
        <f>'original survey design'!P45</f>
        <v>0</v>
      </c>
      <c r="Q45" s="31">
        <f>'original survey design'!Q45</f>
        <v>0</v>
      </c>
      <c r="R45" s="31">
        <f>'original survey design'!R45</f>
        <v>0</v>
      </c>
      <c r="S45" s="31">
        <f>'original survey design'!S45</f>
        <v>1</v>
      </c>
      <c r="T45" s="28"/>
    </row>
    <row r="46" spans="1:20">
      <c r="A46" s="15" t="str">
        <f>'original survey design'!A46</f>
        <v>Jammu &amp; Kashmir (union territory)</v>
      </c>
      <c r="B46" s="16" t="str">
        <f>LEFT('original survey design'!B46,FIND(")",'original survey design'!B46))</f>
        <v>Small (5-19)</v>
      </c>
      <c r="C46" s="31">
        <f>'original survey design'!C46</f>
        <v>4</v>
      </c>
      <c r="D46" s="31">
        <f>'original survey design'!D46</f>
        <v>4</v>
      </c>
      <c r="E46" s="31">
        <f>'original survey design'!E46</f>
        <v>4</v>
      </c>
      <c r="F46" s="31">
        <f>'original survey design'!F46</f>
        <v>4</v>
      </c>
      <c r="G46" s="31">
        <f>'original survey design'!G46</f>
        <v>4</v>
      </c>
      <c r="H46" s="31">
        <f>'original survey design'!H46</f>
        <v>4</v>
      </c>
      <c r="I46" s="31">
        <f>'original survey design'!I46</f>
        <v>4</v>
      </c>
      <c r="J46" s="31">
        <f>'original survey design'!J46</f>
        <v>1</v>
      </c>
      <c r="K46" s="31">
        <f>'original survey design'!K46</f>
        <v>1</v>
      </c>
      <c r="L46" s="31">
        <f>'original survey design'!L46</f>
        <v>4</v>
      </c>
      <c r="M46" s="31">
        <f>'original survey design'!M46</f>
        <v>4</v>
      </c>
      <c r="N46" s="31">
        <f>'original survey design'!N46</f>
        <v>4</v>
      </c>
      <c r="O46" s="31">
        <f>'original survey design'!O46</f>
        <v>4</v>
      </c>
      <c r="P46" s="31">
        <f>'original survey design'!P46</f>
        <v>4</v>
      </c>
      <c r="Q46" s="31">
        <f>'original survey design'!Q46</f>
        <v>4</v>
      </c>
      <c r="R46" s="31">
        <f>'original survey design'!R46</f>
        <v>1</v>
      </c>
      <c r="S46" s="31">
        <f>'original survey design'!S46</f>
        <v>4</v>
      </c>
      <c r="T46" s="28">
        <f>SUM(C46:S49)</f>
        <v>240</v>
      </c>
    </row>
    <row r="47" spans="1:20">
      <c r="A47" s="15" t="str">
        <f>'original survey design'!A47</f>
        <v>Jammu &amp; Kashmir (union territory)</v>
      </c>
      <c r="B47" s="16" t="str">
        <f>LEFT('original survey design'!B47,FIND(")",'original survey design'!B47))</f>
        <v>Medium (20-99)</v>
      </c>
      <c r="C47" s="31">
        <f>'original survey design'!C47</f>
        <v>9</v>
      </c>
      <c r="D47" s="31">
        <f>'original survey design'!D47</f>
        <v>4</v>
      </c>
      <c r="E47" s="31">
        <f>'original survey design'!E47</f>
        <v>2</v>
      </c>
      <c r="F47" s="31">
        <f>'original survey design'!F47</f>
        <v>15</v>
      </c>
      <c r="G47" s="31">
        <f>'original survey design'!G47</f>
        <v>6</v>
      </c>
      <c r="H47" s="31">
        <f>'original survey design'!H47</f>
        <v>16</v>
      </c>
      <c r="I47" s="31">
        <f>'original survey design'!I47</f>
        <v>8</v>
      </c>
      <c r="J47" s="31">
        <f>'original survey design'!J47</f>
        <v>1</v>
      </c>
      <c r="K47" s="31">
        <f>'original survey design'!K47</f>
        <v>0</v>
      </c>
      <c r="L47" s="31">
        <f>'original survey design'!L47</f>
        <v>16</v>
      </c>
      <c r="M47" s="31">
        <f>'original survey design'!M47</f>
        <v>2</v>
      </c>
      <c r="N47" s="31">
        <f>'original survey design'!N47</f>
        <v>3</v>
      </c>
      <c r="O47" s="31">
        <f>'original survey design'!O47</f>
        <v>2</v>
      </c>
      <c r="P47" s="31">
        <f>'original survey design'!P47</f>
        <v>12</v>
      </c>
      <c r="Q47" s="31">
        <f>'original survey design'!Q47</f>
        <v>2</v>
      </c>
      <c r="R47" s="31">
        <f>'original survey design'!R47</f>
        <v>0</v>
      </c>
      <c r="S47" s="31">
        <f>'original survey design'!S47</f>
        <v>15</v>
      </c>
      <c r="T47" s="28"/>
    </row>
    <row r="48" spans="1:20">
      <c r="A48" s="15" t="str">
        <f>'original survey design'!A48</f>
        <v>Jammu &amp; Kashmir (union territory)</v>
      </c>
      <c r="B48" s="16" t="str">
        <f>LEFT('original survey design'!B48,FIND(")",'original survey design'!B48))</f>
        <v>Large (100-199)</v>
      </c>
      <c r="C48" s="31">
        <f>'original survey design'!C48</f>
        <v>1</v>
      </c>
      <c r="D48" s="31">
        <f>'original survey design'!D48</f>
        <v>0</v>
      </c>
      <c r="E48" s="31">
        <f>'original survey design'!E48</f>
        <v>1</v>
      </c>
      <c r="F48" s="31">
        <f>'original survey design'!F48</f>
        <v>8</v>
      </c>
      <c r="G48" s="31">
        <f>'original survey design'!G48</f>
        <v>0</v>
      </c>
      <c r="H48" s="31">
        <f>'original survey design'!H48</f>
        <v>8</v>
      </c>
      <c r="I48" s="31">
        <f>'original survey design'!I48</f>
        <v>0</v>
      </c>
      <c r="J48" s="31">
        <f>'original survey design'!J48</f>
        <v>0</v>
      </c>
      <c r="K48" s="31">
        <f>'original survey design'!K48</f>
        <v>1</v>
      </c>
      <c r="L48" s="31">
        <f>'original survey design'!L48</f>
        <v>13</v>
      </c>
      <c r="M48" s="31">
        <f>'original survey design'!M48</f>
        <v>1</v>
      </c>
      <c r="N48" s="31">
        <f>'original survey design'!N48</f>
        <v>0</v>
      </c>
      <c r="O48" s="31">
        <f>'original survey design'!O48</f>
        <v>0</v>
      </c>
      <c r="P48" s="31">
        <f>'original survey design'!P48</f>
        <v>0</v>
      </c>
      <c r="Q48" s="31">
        <f>'original survey design'!Q48</f>
        <v>1</v>
      </c>
      <c r="R48" s="31">
        <f>'original survey design'!R48</f>
        <v>0</v>
      </c>
      <c r="S48" s="31">
        <f>'original survey design'!S48</f>
        <v>1</v>
      </c>
      <c r="T48" s="28"/>
    </row>
    <row r="49" spans="1:20">
      <c r="A49" s="15" t="str">
        <f>'original survey design'!A49</f>
        <v>Jammu &amp; Kashmir (union territory)</v>
      </c>
      <c r="B49" s="16" t="str">
        <f>LEFT('original survey design'!B49,FIND(")",'original survey design'!B49))</f>
        <v>Very Large (200 or more)</v>
      </c>
      <c r="C49" s="31">
        <f>'original survey design'!C49</f>
        <v>1</v>
      </c>
      <c r="D49" s="31">
        <f>'original survey design'!D49</f>
        <v>2</v>
      </c>
      <c r="E49" s="31">
        <f>'original survey design'!E49</f>
        <v>0</v>
      </c>
      <c r="F49" s="31">
        <f>'original survey design'!F49</f>
        <v>9</v>
      </c>
      <c r="G49" s="31">
        <f>'original survey design'!G49</f>
        <v>1</v>
      </c>
      <c r="H49" s="31">
        <f>'original survey design'!H49</f>
        <v>3</v>
      </c>
      <c r="I49" s="31">
        <f>'original survey design'!I49</f>
        <v>0</v>
      </c>
      <c r="J49" s="31">
        <f>'original survey design'!J49</f>
        <v>0</v>
      </c>
      <c r="K49" s="31">
        <f>'original survey design'!K49</f>
        <v>0</v>
      </c>
      <c r="L49" s="31">
        <f>'original survey design'!L49</f>
        <v>15</v>
      </c>
      <c r="M49" s="31">
        <f>'original survey design'!M49</f>
        <v>0</v>
      </c>
      <c r="N49" s="31">
        <f>'original survey design'!N49</f>
        <v>0</v>
      </c>
      <c r="O49" s="31">
        <f>'original survey design'!O49</f>
        <v>0</v>
      </c>
      <c r="P49" s="31">
        <f>'original survey design'!P49</f>
        <v>1</v>
      </c>
      <c r="Q49" s="31">
        <f>'original survey design'!Q49</f>
        <v>0</v>
      </c>
      <c r="R49" s="31">
        <f>'original survey design'!R49</f>
        <v>0</v>
      </c>
      <c r="S49" s="31">
        <f>'original survey design'!S49</f>
        <v>1</v>
      </c>
      <c r="T49" s="28"/>
    </row>
    <row r="50" spans="1:20">
      <c r="A50" s="15" t="str">
        <f>'original survey design'!A50</f>
        <v xml:space="preserve">Jharkhand </v>
      </c>
      <c r="B50" s="16" t="str">
        <f>LEFT('original survey design'!B50,FIND(")",'original survey design'!B50))</f>
        <v>Small (5-19)</v>
      </c>
      <c r="C50" s="31">
        <f>'original survey design'!C50</f>
        <v>4</v>
      </c>
      <c r="D50" s="31">
        <f>'original survey design'!D50</f>
        <v>4</v>
      </c>
      <c r="E50" s="31">
        <f>'original survey design'!E50</f>
        <v>4</v>
      </c>
      <c r="F50" s="31">
        <f>'original survey design'!F50</f>
        <v>4</v>
      </c>
      <c r="G50" s="31">
        <f>'original survey design'!G50</f>
        <v>4</v>
      </c>
      <c r="H50" s="31">
        <f>'original survey design'!H50</f>
        <v>4</v>
      </c>
      <c r="I50" s="31">
        <f>'original survey design'!I50</f>
        <v>4</v>
      </c>
      <c r="J50" s="31">
        <f>'original survey design'!J50</f>
        <v>4</v>
      </c>
      <c r="K50" s="31">
        <f>'original survey design'!K50</f>
        <v>4</v>
      </c>
      <c r="L50" s="31">
        <f>'original survey design'!L50</f>
        <v>4</v>
      </c>
      <c r="M50" s="31">
        <f>'original survey design'!M50</f>
        <v>4</v>
      </c>
      <c r="N50" s="31">
        <f>'original survey design'!N50</f>
        <v>4</v>
      </c>
      <c r="O50" s="31">
        <f>'original survey design'!O50</f>
        <v>4</v>
      </c>
      <c r="P50" s="31">
        <f>'original survey design'!P50</f>
        <v>4</v>
      </c>
      <c r="Q50" s="31">
        <f>'original survey design'!Q50</f>
        <v>4</v>
      </c>
      <c r="R50" s="31">
        <f>'original survey design'!R50</f>
        <v>4</v>
      </c>
      <c r="S50" s="31">
        <f>'original survey design'!S50</f>
        <v>4</v>
      </c>
      <c r="T50" s="28">
        <f>SUM(C50:S53)</f>
        <v>240</v>
      </c>
    </row>
    <row r="51" spans="1:20">
      <c r="A51" s="15" t="str">
        <f>'original survey design'!A51</f>
        <v xml:space="preserve">Jharkhand </v>
      </c>
      <c r="B51" s="16" t="str">
        <f>LEFT('original survey design'!B51,FIND(")",'original survey design'!B51))</f>
        <v>Medium (20-99)</v>
      </c>
      <c r="C51" s="31">
        <f>'original survey design'!C51</f>
        <v>11</v>
      </c>
      <c r="D51" s="31">
        <f>'original survey design'!D51</f>
        <v>1</v>
      </c>
      <c r="E51" s="31">
        <f>'original survey design'!E51</f>
        <v>0</v>
      </c>
      <c r="F51" s="31">
        <f>'original survey design'!F51</f>
        <v>5</v>
      </c>
      <c r="G51" s="31">
        <f>'original survey design'!G51</f>
        <v>13</v>
      </c>
      <c r="H51" s="31">
        <f>'original survey design'!H51</f>
        <v>11</v>
      </c>
      <c r="I51" s="31">
        <f>'original survey design'!I51</f>
        <v>13</v>
      </c>
      <c r="J51" s="31">
        <f>'original survey design'!J51</f>
        <v>8</v>
      </c>
      <c r="K51" s="31">
        <f>'original survey design'!K51</f>
        <v>10</v>
      </c>
      <c r="L51" s="31">
        <f>'original survey design'!L51</f>
        <v>11</v>
      </c>
      <c r="M51" s="31">
        <f>'original survey design'!M51</f>
        <v>1</v>
      </c>
      <c r="N51" s="31">
        <f>'original survey design'!N51</f>
        <v>1</v>
      </c>
      <c r="O51" s="31">
        <f>'original survey design'!O51</f>
        <v>8</v>
      </c>
      <c r="P51" s="31">
        <f>'original survey design'!P51</f>
        <v>3</v>
      </c>
      <c r="Q51" s="31">
        <f>'original survey design'!Q51</f>
        <v>4</v>
      </c>
      <c r="R51" s="31">
        <f>'original survey design'!R51</f>
        <v>0</v>
      </c>
      <c r="S51" s="31">
        <f>'original survey design'!S51</f>
        <v>10</v>
      </c>
      <c r="T51" s="28"/>
    </row>
    <row r="52" spans="1:20">
      <c r="A52" s="15" t="str">
        <f>'original survey design'!A52</f>
        <v xml:space="preserve">Jharkhand </v>
      </c>
      <c r="B52" s="16" t="str">
        <f>LEFT('original survey design'!B52,FIND(")",'original survey design'!B52))</f>
        <v>Large (100-199)</v>
      </c>
      <c r="C52" s="31">
        <f>'original survey design'!C52</f>
        <v>1</v>
      </c>
      <c r="D52" s="31">
        <f>'original survey design'!D52</f>
        <v>0</v>
      </c>
      <c r="E52" s="31">
        <f>'original survey design'!E52</f>
        <v>0</v>
      </c>
      <c r="F52" s="31">
        <f>'original survey design'!F52</f>
        <v>1</v>
      </c>
      <c r="G52" s="31">
        <f>'original survey design'!G52</f>
        <v>4</v>
      </c>
      <c r="H52" s="31">
        <f>'original survey design'!H52</f>
        <v>3</v>
      </c>
      <c r="I52" s="31">
        <f>'original survey design'!I52</f>
        <v>3</v>
      </c>
      <c r="J52" s="31">
        <f>'original survey design'!J52</f>
        <v>3</v>
      </c>
      <c r="K52" s="31">
        <f>'original survey design'!K52</f>
        <v>9</v>
      </c>
      <c r="L52" s="31">
        <f>'original survey design'!L52</f>
        <v>6</v>
      </c>
      <c r="M52" s="31">
        <f>'original survey design'!M52</f>
        <v>0</v>
      </c>
      <c r="N52" s="31">
        <f>'original survey design'!N52</f>
        <v>0</v>
      </c>
      <c r="O52" s="31">
        <f>'original survey design'!O52</f>
        <v>0</v>
      </c>
      <c r="P52" s="31">
        <f>'original survey design'!P52</f>
        <v>1</v>
      </c>
      <c r="Q52" s="31">
        <f>'original survey design'!Q52</f>
        <v>0</v>
      </c>
      <c r="R52" s="31">
        <f>'original survey design'!R52</f>
        <v>0</v>
      </c>
      <c r="S52" s="31">
        <f>'original survey design'!S52</f>
        <v>1</v>
      </c>
      <c r="T52" s="28"/>
    </row>
    <row r="53" spans="1:20">
      <c r="A53" s="15" t="str">
        <f>'original survey design'!A53</f>
        <v xml:space="preserve">Jharkhand </v>
      </c>
      <c r="B53" s="16" t="str">
        <f>LEFT('original survey design'!B53,FIND(")",'original survey design'!B53))</f>
        <v>Very Large (200 or more)</v>
      </c>
      <c r="C53" s="31">
        <f>'original survey design'!C53</f>
        <v>1</v>
      </c>
      <c r="D53" s="31">
        <f>'original survey design'!D53</f>
        <v>1</v>
      </c>
      <c r="E53" s="31">
        <f>'original survey design'!E53</f>
        <v>0</v>
      </c>
      <c r="F53" s="31">
        <f>'original survey design'!F53</f>
        <v>1</v>
      </c>
      <c r="G53" s="31">
        <f>'original survey design'!G53</f>
        <v>3</v>
      </c>
      <c r="H53" s="31">
        <f>'original survey design'!H53</f>
        <v>8</v>
      </c>
      <c r="I53" s="31">
        <f>'original survey design'!I53</f>
        <v>0</v>
      </c>
      <c r="J53" s="31">
        <f>'original survey design'!J53</f>
        <v>2</v>
      </c>
      <c r="K53" s="31">
        <f>'original survey design'!K53</f>
        <v>10</v>
      </c>
      <c r="L53" s="31">
        <f>'original survey design'!L53</f>
        <v>3</v>
      </c>
      <c r="M53" s="31">
        <f>'original survey design'!M53</f>
        <v>0</v>
      </c>
      <c r="N53" s="31">
        <f>'original survey design'!N53</f>
        <v>0</v>
      </c>
      <c r="O53" s="31">
        <f>'original survey design'!O53</f>
        <v>0</v>
      </c>
      <c r="P53" s="31">
        <f>'original survey design'!P53</f>
        <v>0</v>
      </c>
      <c r="Q53" s="31">
        <f>'original survey design'!Q53</f>
        <v>0</v>
      </c>
      <c r="R53" s="31">
        <f>'original survey design'!R53</f>
        <v>0</v>
      </c>
      <c r="S53" s="31">
        <f>'original survey design'!S53</f>
        <v>1</v>
      </c>
      <c r="T53" s="28"/>
    </row>
    <row r="54" spans="1:20">
      <c r="A54" s="15" t="str">
        <f>'original survey design'!A54</f>
        <v xml:space="preserve">Karnataka </v>
      </c>
      <c r="B54" s="16" t="str">
        <f>LEFT('original survey design'!B54,FIND(")",'original survey design'!B54))</f>
        <v>Small (5-19)</v>
      </c>
      <c r="C54" s="31">
        <f>'original survey design'!C54</f>
        <v>4</v>
      </c>
      <c r="D54" s="31">
        <f>'original survey design'!D54</f>
        <v>4</v>
      </c>
      <c r="E54" s="31">
        <f>'original survey design'!E54</f>
        <v>4</v>
      </c>
      <c r="F54" s="31">
        <f>'original survey design'!F54</f>
        <v>4</v>
      </c>
      <c r="G54" s="31">
        <f>'original survey design'!G54</f>
        <v>4</v>
      </c>
      <c r="H54" s="31">
        <f>'original survey design'!H54</f>
        <v>4</v>
      </c>
      <c r="I54" s="31">
        <f>'original survey design'!I54</f>
        <v>4</v>
      </c>
      <c r="J54" s="31">
        <f>'original survey design'!J54</f>
        <v>4</v>
      </c>
      <c r="K54" s="31">
        <f>'original survey design'!K54</f>
        <v>4</v>
      </c>
      <c r="L54" s="31">
        <f>'original survey design'!L54</f>
        <v>4</v>
      </c>
      <c r="M54" s="31">
        <f>'original survey design'!M54</f>
        <v>4</v>
      </c>
      <c r="N54" s="31">
        <f>'original survey design'!N54</f>
        <v>4</v>
      </c>
      <c r="O54" s="31">
        <f>'original survey design'!O54</f>
        <v>56</v>
      </c>
      <c r="P54" s="31">
        <f>'original survey design'!P54</f>
        <v>4</v>
      </c>
      <c r="Q54" s="31">
        <f>'original survey design'!Q54</f>
        <v>17</v>
      </c>
      <c r="R54" s="31">
        <f>'original survey design'!R54</f>
        <v>4</v>
      </c>
      <c r="S54" s="31">
        <f>'original survey design'!S54</f>
        <v>4</v>
      </c>
      <c r="T54" s="28">
        <f>SUM(C54:S57)</f>
        <v>434</v>
      </c>
    </row>
    <row r="55" spans="1:20">
      <c r="A55" s="15" t="str">
        <f>'original survey design'!A55</f>
        <v xml:space="preserve">Karnataka </v>
      </c>
      <c r="B55" s="16" t="str">
        <f>LEFT('original survey design'!B55,FIND(")",'original survey design'!B55))</f>
        <v>Medium (20-99)</v>
      </c>
      <c r="C55" s="31">
        <f>'original survey design'!C55</f>
        <v>5</v>
      </c>
      <c r="D55" s="31">
        <f>'original survey design'!D55</f>
        <v>4</v>
      </c>
      <c r="E55" s="31">
        <f>'original survey design'!E55</f>
        <v>9</v>
      </c>
      <c r="F55" s="31">
        <f>'original survey design'!F55</f>
        <v>4</v>
      </c>
      <c r="G55" s="31">
        <f>'original survey design'!G55</f>
        <v>4</v>
      </c>
      <c r="H55" s="31">
        <f>'original survey design'!H55</f>
        <v>4</v>
      </c>
      <c r="I55" s="31">
        <f>'original survey design'!I55</f>
        <v>7</v>
      </c>
      <c r="J55" s="31">
        <f>'original survey design'!J55</f>
        <v>4</v>
      </c>
      <c r="K55" s="31">
        <f>'original survey design'!K55</f>
        <v>4</v>
      </c>
      <c r="L55" s="31">
        <f>'original survey design'!L55</f>
        <v>8</v>
      </c>
      <c r="M55" s="31">
        <f>'original survey design'!M55</f>
        <v>11</v>
      </c>
      <c r="N55" s="31">
        <f>'original survey design'!N55</f>
        <v>31</v>
      </c>
      <c r="O55" s="31">
        <f>'original survey design'!O55</f>
        <v>5</v>
      </c>
      <c r="P55" s="31">
        <f>'original survey design'!P55</f>
        <v>4</v>
      </c>
      <c r="Q55" s="31">
        <f>'original survey design'!Q55</f>
        <v>18</v>
      </c>
      <c r="R55" s="31">
        <f>'original survey design'!R55</f>
        <v>4</v>
      </c>
      <c r="S55" s="31">
        <f>'original survey design'!S55</f>
        <v>6</v>
      </c>
      <c r="T55" s="28"/>
    </row>
    <row r="56" spans="1:20">
      <c r="A56" s="15" t="str">
        <f>'original survey design'!A56</f>
        <v xml:space="preserve">Karnataka </v>
      </c>
      <c r="B56" s="16" t="str">
        <f>LEFT('original survey design'!B56,FIND(")",'original survey design'!B56))</f>
        <v>Large (100-199)</v>
      </c>
      <c r="C56" s="31">
        <f>'original survey design'!C56</f>
        <v>4</v>
      </c>
      <c r="D56" s="31">
        <f>'original survey design'!D56</f>
        <v>4</v>
      </c>
      <c r="E56" s="31">
        <f>'original survey design'!E56</f>
        <v>10</v>
      </c>
      <c r="F56" s="31">
        <f>'original survey design'!F56</f>
        <v>4</v>
      </c>
      <c r="G56" s="31">
        <f>'original survey design'!G56</f>
        <v>4</v>
      </c>
      <c r="H56" s="31">
        <f>'original survey design'!H56</f>
        <v>4</v>
      </c>
      <c r="I56" s="31">
        <f>'original survey design'!I56</f>
        <v>7</v>
      </c>
      <c r="J56" s="31">
        <f>'original survey design'!J56</f>
        <v>4</v>
      </c>
      <c r="K56" s="31">
        <f>'original survey design'!K56</f>
        <v>4</v>
      </c>
      <c r="L56" s="31">
        <f>'original survey design'!L56</f>
        <v>5</v>
      </c>
      <c r="M56" s="31">
        <f>'original survey design'!M56</f>
        <v>4</v>
      </c>
      <c r="N56" s="31">
        <f>'original survey design'!N56</f>
        <v>2</v>
      </c>
      <c r="O56" s="31">
        <f>'original survey design'!O56</f>
        <v>1</v>
      </c>
      <c r="P56" s="31">
        <f>'original survey design'!P56</f>
        <v>2</v>
      </c>
      <c r="Q56" s="31">
        <f>'original survey design'!Q56</f>
        <v>3</v>
      </c>
      <c r="R56" s="31">
        <f>'original survey design'!R56</f>
        <v>4</v>
      </c>
      <c r="S56" s="31">
        <f>'original survey design'!S56</f>
        <v>4</v>
      </c>
      <c r="T56" s="28"/>
    </row>
    <row r="57" spans="1:20">
      <c r="A57" s="15" t="str">
        <f>'original survey design'!A57</f>
        <v xml:space="preserve">Karnataka </v>
      </c>
      <c r="B57" s="16" t="str">
        <f>LEFT('original survey design'!B57,FIND(")",'original survey design'!B57))</f>
        <v>Very Large (200 or more)</v>
      </c>
      <c r="C57" s="31">
        <f>'original survey design'!C57</f>
        <v>6</v>
      </c>
      <c r="D57" s="31">
        <f>'original survey design'!D57</f>
        <v>6</v>
      </c>
      <c r="E57" s="31">
        <f>'original survey design'!E57</f>
        <v>15</v>
      </c>
      <c r="F57" s="31">
        <f>'original survey design'!F57</f>
        <v>6</v>
      </c>
      <c r="G57" s="31">
        <f>'original survey design'!G57</f>
        <v>3</v>
      </c>
      <c r="H57" s="31">
        <f>'original survey design'!H57</f>
        <v>5</v>
      </c>
      <c r="I57" s="31">
        <f>'original survey design'!I57</f>
        <v>10</v>
      </c>
      <c r="J57" s="31">
        <f>'original survey design'!J57</f>
        <v>6</v>
      </c>
      <c r="K57" s="31">
        <f>'original survey design'!K57</f>
        <v>7</v>
      </c>
      <c r="L57" s="31">
        <f>'original survey design'!L57</f>
        <v>7</v>
      </c>
      <c r="M57" s="31">
        <f>'original survey design'!M57</f>
        <v>10</v>
      </c>
      <c r="N57" s="31">
        <f>'original survey design'!N57</f>
        <v>1</v>
      </c>
      <c r="O57" s="31">
        <f>'original survey design'!O57</f>
        <v>0</v>
      </c>
      <c r="P57" s="31">
        <f>'original survey design'!P57</f>
        <v>1</v>
      </c>
      <c r="Q57" s="31">
        <f>'original survey design'!Q57</f>
        <v>1</v>
      </c>
      <c r="R57" s="31">
        <f>'original survey design'!R57</f>
        <v>8</v>
      </c>
      <c r="S57" s="31">
        <f>'original survey design'!S57</f>
        <v>7</v>
      </c>
      <c r="T57" s="28"/>
    </row>
    <row r="58" spans="1:20">
      <c r="A58" s="15" t="str">
        <f>'original survey design'!A58</f>
        <v xml:space="preserve">Kerala </v>
      </c>
      <c r="B58" s="16" t="str">
        <f>LEFT('original survey design'!B58,FIND(")",'original survey design'!B58))</f>
        <v>Small (5-19)</v>
      </c>
      <c r="C58" s="31">
        <f>'original survey design'!C58</f>
        <v>4</v>
      </c>
      <c r="D58" s="31">
        <f>'original survey design'!D58</f>
        <v>4</v>
      </c>
      <c r="E58" s="31">
        <f>'original survey design'!E58</f>
        <v>4</v>
      </c>
      <c r="F58" s="31">
        <f>'original survey design'!F58</f>
        <v>4</v>
      </c>
      <c r="G58" s="31">
        <f>'original survey design'!G58</f>
        <v>4</v>
      </c>
      <c r="H58" s="31">
        <f>'original survey design'!H58</f>
        <v>4</v>
      </c>
      <c r="I58" s="31">
        <f>'original survey design'!I58</f>
        <v>4</v>
      </c>
      <c r="J58" s="31">
        <f>'original survey design'!J58</f>
        <v>4</v>
      </c>
      <c r="K58" s="31">
        <f>'original survey design'!K58</f>
        <v>4</v>
      </c>
      <c r="L58" s="31">
        <f>'original survey design'!L58</f>
        <v>4</v>
      </c>
      <c r="M58" s="31">
        <f>'original survey design'!M58</f>
        <v>4</v>
      </c>
      <c r="N58" s="31">
        <f>'original survey design'!N58</f>
        <v>4</v>
      </c>
      <c r="O58" s="31">
        <f>'original survey design'!O58</f>
        <v>25</v>
      </c>
      <c r="P58" s="31">
        <f>'original survey design'!P58</f>
        <v>4</v>
      </c>
      <c r="Q58" s="31">
        <f>'original survey design'!Q58</f>
        <v>4</v>
      </c>
      <c r="R58" s="31">
        <f>'original survey design'!R58</f>
        <v>4</v>
      </c>
      <c r="S58" s="31">
        <f>'original survey design'!S58</f>
        <v>4</v>
      </c>
      <c r="T58" s="28">
        <f>SUM(C58:S61)</f>
        <v>375</v>
      </c>
    </row>
    <row r="59" spans="1:20">
      <c r="A59" s="15" t="str">
        <f>'original survey design'!A59</f>
        <v xml:space="preserve">Kerala </v>
      </c>
      <c r="B59" s="16" t="str">
        <f>LEFT('original survey design'!B59,FIND(")",'original survey design'!B59))</f>
        <v>Medium (20-99)</v>
      </c>
      <c r="C59" s="31">
        <f>'original survey design'!C59</f>
        <v>5</v>
      </c>
      <c r="D59" s="31">
        <f>'original survey design'!D59</f>
        <v>4</v>
      </c>
      <c r="E59" s="31">
        <f>'original survey design'!E59</f>
        <v>8</v>
      </c>
      <c r="F59" s="31">
        <f>'original survey design'!F59</f>
        <v>4</v>
      </c>
      <c r="G59" s="31">
        <f>'original survey design'!G59</f>
        <v>4</v>
      </c>
      <c r="H59" s="31">
        <f>'original survey design'!H59</f>
        <v>4</v>
      </c>
      <c r="I59" s="31">
        <f>'original survey design'!I59</f>
        <v>6</v>
      </c>
      <c r="J59" s="31">
        <f>'original survey design'!J59</f>
        <v>3</v>
      </c>
      <c r="K59" s="31">
        <f>'original survey design'!K59</f>
        <v>2</v>
      </c>
      <c r="L59" s="31">
        <f>'original survey design'!L59</f>
        <v>8</v>
      </c>
      <c r="M59" s="31">
        <f>'original survey design'!M59</f>
        <v>14</v>
      </c>
      <c r="N59" s="31">
        <f>'original survey design'!N59</f>
        <v>27</v>
      </c>
      <c r="O59" s="31">
        <f>'original survey design'!O59</f>
        <v>7</v>
      </c>
      <c r="P59" s="31">
        <f>'original survey design'!P59</f>
        <v>5</v>
      </c>
      <c r="Q59" s="31">
        <f>'original survey design'!Q59</f>
        <v>21</v>
      </c>
      <c r="R59" s="31">
        <f>'original survey design'!R59</f>
        <v>8</v>
      </c>
      <c r="S59" s="31">
        <f>'original survey design'!S59</f>
        <v>9</v>
      </c>
      <c r="T59" s="28"/>
    </row>
    <row r="60" spans="1:20">
      <c r="A60" s="15" t="str">
        <f>'original survey design'!A60</f>
        <v xml:space="preserve">Kerala </v>
      </c>
      <c r="B60" s="16" t="str">
        <f>LEFT('original survey design'!B60,FIND(")",'original survey design'!B60))</f>
        <v>Large (100-199)</v>
      </c>
      <c r="C60" s="31">
        <f>'original survey design'!C60</f>
        <v>7</v>
      </c>
      <c r="D60" s="31">
        <f>'original survey design'!D60</f>
        <v>8</v>
      </c>
      <c r="E60" s="31">
        <f>'original survey design'!E60</f>
        <v>2</v>
      </c>
      <c r="F60" s="31">
        <f>'original survey design'!F60</f>
        <v>3</v>
      </c>
      <c r="G60" s="31">
        <f>'original survey design'!G60</f>
        <v>7</v>
      </c>
      <c r="H60" s="31">
        <f>'original survey design'!H60</f>
        <v>6</v>
      </c>
      <c r="I60" s="31">
        <f>'original survey design'!I60</f>
        <v>3</v>
      </c>
      <c r="J60" s="31">
        <f>'original survey design'!J60</f>
        <v>2</v>
      </c>
      <c r="K60" s="31">
        <f>'original survey design'!K60</f>
        <v>1</v>
      </c>
      <c r="L60" s="31">
        <f>'original survey design'!L60</f>
        <v>6</v>
      </c>
      <c r="M60" s="31">
        <f>'original survey design'!M60</f>
        <v>1</v>
      </c>
      <c r="N60" s="31">
        <f>'original survey design'!N60</f>
        <v>1</v>
      </c>
      <c r="O60" s="31">
        <f>'original survey design'!O60</f>
        <v>5</v>
      </c>
      <c r="P60" s="31">
        <f>'original survey design'!P60</f>
        <v>5</v>
      </c>
      <c r="Q60" s="31">
        <f>'original survey design'!Q60</f>
        <v>1</v>
      </c>
      <c r="R60" s="31">
        <f>'original survey design'!R60</f>
        <v>4</v>
      </c>
      <c r="S60" s="31">
        <f>'original survey design'!S60</f>
        <v>7</v>
      </c>
      <c r="T60" s="28"/>
    </row>
    <row r="61" spans="1:20">
      <c r="A61" s="15" t="str">
        <f>'original survey design'!A61</f>
        <v xml:space="preserve">Kerala </v>
      </c>
      <c r="B61" s="16" t="str">
        <f>LEFT('original survey design'!B61,FIND(")",'original survey design'!B61))</f>
        <v>Very Large (200 or more)</v>
      </c>
      <c r="C61" s="31">
        <f>'original survey design'!C61</f>
        <v>10</v>
      </c>
      <c r="D61" s="31">
        <f>'original survey design'!D61</f>
        <v>8</v>
      </c>
      <c r="E61" s="31">
        <f>'original survey design'!E61</f>
        <v>3</v>
      </c>
      <c r="F61" s="31">
        <f>'original survey design'!F61</f>
        <v>9</v>
      </c>
      <c r="G61" s="31">
        <f>'original survey design'!G61</f>
        <v>7</v>
      </c>
      <c r="H61" s="31">
        <f>'original survey design'!H61</f>
        <v>6</v>
      </c>
      <c r="I61" s="31">
        <f>'original survey design'!I61</f>
        <v>2</v>
      </c>
      <c r="J61" s="31">
        <f>'original survey design'!J61</f>
        <v>5</v>
      </c>
      <c r="K61" s="31">
        <f>'original survey design'!K61</f>
        <v>0</v>
      </c>
      <c r="L61" s="31">
        <f>'original survey design'!L61</f>
        <v>10</v>
      </c>
      <c r="M61" s="31">
        <f>'original survey design'!M61</f>
        <v>1</v>
      </c>
      <c r="N61" s="31">
        <f>'original survey design'!N61</f>
        <v>1</v>
      </c>
      <c r="O61" s="31">
        <f>'original survey design'!O61</f>
        <v>2</v>
      </c>
      <c r="P61" s="31">
        <f>'original survey design'!P61</f>
        <v>2</v>
      </c>
      <c r="Q61" s="31">
        <f>'original survey design'!Q61</f>
        <v>0</v>
      </c>
      <c r="R61" s="31">
        <f>'original survey design'!R61</f>
        <v>5</v>
      </c>
      <c r="S61" s="31">
        <f>'original survey design'!S61</f>
        <v>7</v>
      </c>
      <c r="T61" s="28"/>
    </row>
    <row r="62" spans="1:20">
      <c r="A62" s="15" t="str">
        <f>'original survey design'!A62</f>
        <v>Madhya Pradesh</v>
      </c>
      <c r="B62" s="16" t="str">
        <f>LEFT('original survey design'!B62,FIND(")",'original survey design'!B62))</f>
        <v>Small (5-19)</v>
      </c>
      <c r="C62" s="31">
        <f>'original survey design'!C62</f>
        <v>4</v>
      </c>
      <c r="D62" s="31">
        <f>'original survey design'!D62</f>
        <v>4</v>
      </c>
      <c r="E62" s="31">
        <f>'original survey design'!E62</f>
        <v>4</v>
      </c>
      <c r="F62" s="31">
        <f>'original survey design'!F62</f>
        <v>4</v>
      </c>
      <c r="G62" s="31">
        <f>'original survey design'!G62</f>
        <v>4</v>
      </c>
      <c r="H62" s="31">
        <f>'original survey design'!H62</f>
        <v>4</v>
      </c>
      <c r="I62" s="31">
        <f>'original survey design'!I62</f>
        <v>4</v>
      </c>
      <c r="J62" s="31">
        <f>'original survey design'!J62</f>
        <v>4</v>
      </c>
      <c r="K62" s="31">
        <f>'original survey design'!K62</f>
        <v>4</v>
      </c>
      <c r="L62" s="31">
        <f>'original survey design'!L62</f>
        <v>4</v>
      </c>
      <c r="M62" s="31">
        <f>'original survey design'!M62</f>
        <v>4</v>
      </c>
      <c r="N62" s="31">
        <f>'original survey design'!N62</f>
        <v>4</v>
      </c>
      <c r="O62" s="31">
        <f>'original survey design'!O62</f>
        <v>12</v>
      </c>
      <c r="P62" s="31">
        <f>'original survey design'!P62</f>
        <v>4</v>
      </c>
      <c r="Q62" s="31">
        <f>'original survey design'!Q62</f>
        <v>4</v>
      </c>
      <c r="R62" s="31">
        <f>'original survey design'!R62</f>
        <v>4</v>
      </c>
      <c r="S62" s="31">
        <f>'original survey design'!S62</f>
        <v>4</v>
      </c>
      <c r="T62" s="28">
        <f>SUM(C62:S65)</f>
        <v>375</v>
      </c>
    </row>
    <row r="63" spans="1:20">
      <c r="A63" s="15" t="str">
        <f>'original survey design'!A63</f>
        <v>Madhya Pradesh</v>
      </c>
      <c r="B63" s="16" t="str">
        <f>LEFT('original survey design'!B63,FIND(")",'original survey design'!B63))</f>
        <v>Medium (20-99)</v>
      </c>
      <c r="C63" s="31">
        <f>'original survey design'!C63</f>
        <v>9</v>
      </c>
      <c r="D63" s="31">
        <f>'original survey design'!D63</f>
        <v>8</v>
      </c>
      <c r="E63" s="31">
        <f>'original survey design'!E63</f>
        <v>3</v>
      </c>
      <c r="F63" s="31">
        <f>'original survey design'!F63</f>
        <v>8</v>
      </c>
      <c r="G63" s="31">
        <f>'original survey design'!G63</f>
        <v>8</v>
      </c>
      <c r="H63" s="31">
        <f>'original survey design'!H63</f>
        <v>8</v>
      </c>
      <c r="I63" s="31">
        <f>'original survey design'!I63</f>
        <v>12</v>
      </c>
      <c r="J63" s="31">
        <f>'original survey design'!J63</f>
        <v>9</v>
      </c>
      <c r="K63" s="31">
        <f>'original survey design'!K63</f>
        <v>8</v>
      </c>
      <c r="L63" s="31">
        <f>'original survey design'!L63</f>
        <v>10</v>
      </c>
      <c r="M63" s="31">
        <f>'original survey design'!M63</f>
        <v>8</v>
      </c>
      <c r="N63" s="31">
        <f>'original survey design'!N63</f>
        <v>2</v>
      </c>
      <c r="O63" s="31">
        <f>'original survey design'!O63</f>
        <v>10</v>
      </c>
      <c r="P63" s="31">
        <f>'original survey design'!P63</f>
        <v>5</v>
      </c>
      <c r="Q63" s="31">
        <f>'original survey design'!Q63</f>
        <v>12</v>
      </c>
      <c r="R63" s="31">
        <f>'original survey design'!R63</f>
        <v>2</v>
      </c>
      <c r="S63" s="31">
        <f>'original survey design'!S63</f>
        <v>10</v>
      </c>
      <c r="T63" s="28"/>
    </row>
    <row r="64" spans="1:20">
      <c r="A64" s="15" t="str">
        <f>'original survey design'!A64</f>
        <v>Madhya Pradesh</v>
      </c>
      <c r="B64" s="16" t="str">
        <f>LEFT('original survey design'!B64,FIND(")",'original survey design'!B64))</f>
        <v>Large (100-199)</v>
      </c>
      <c r="C64" s="31">
        <f>'original survey design'!C64</f>
        <v>4</v>
      </c>
      <c r="D64" s="31">
        <f>'original survey design'!D64</f>
        <v>4</v>
      </c>
      <c r="E64" s="31">
        <f>'original survey design'!E64</f>
        <v>2</v>
      </c>
      <c r="F64" s="31">
        <f>'original survey design'!F64</f>
        <v>3</v>
      </c>
      <c r="G64" s="31">
        <f>'original survey design'!G64</f>
        <v>2</v>
      </c>
      <c r="H64" s="31">
        <f>'original survey design'!H64</f>
        <v>4</v>
      </c>
      <c r="I64" s="31">
        <f>'original survey design'!I64</f>
        <v>4</v>
      </c>
      <c r="J64" s="31">
        <f>'original survey design'!J64</f>
        <v>8</v>
      </c>
      <c r="K64" s="31">
        <f>'original survey design'!K64</f>
        <v>9</v>
      </c>
      <c r="L64" s="31">
        <f>'original survey design'!L64</f>
        <v>13</v>
      </c>
      <c r="M64" s="31">
        <f>'original survey design'!M64</f>
        <v>1</v>
      </c>
      <c r="N64" s="31">
        <f>'original survey design'!N64</f>
        <v>0</v>
      </c>
      <c r="O64" s="31">
        <f>'original survey design'!O64</f>
        <v>1</v>
      </c>
      <c r="P64" s="31">
        <f>'original survey design'!P64</f>
        <v>2</v>
      </c>
      <c r="Q64" s="31">
        <f>'original survey design'!Q64</f>
        <v>1</v>
      </c>
      <c r="R64" s="31">
        <f>'original survey design'!R64</f>
        <v>3</v>
      </c>
      <c r="S64" s="31">
        <f>'original survey design'!S64</f>
        <v>10</v>
      </c>
      <c r="T64" s="28"/>
    </row>
    <row r="65" spans="1:20">
      <c r="A65" s="15" t="str">
        <f>'original survey design'!A65</f>
        <v>Madhya Pradesh</v>
      </c>
      <c r="B65" s="16" t="str">
        <f>LEFT('original survey design'!B65,FIND(")",'original survey design'!B65))</f>
        <v>Very Large (200 or more)</v>
      </c>
      <c r="C65" s="31">
        <f>'original survey design'!C65</f>
        <v>10</v>
      </c>
      <c r="D65" s="31">
        <f>'original survey design'!D65</f>
        <v>12</v>
      </c>
      <c r="E65" s="31">
        <f>'original survey design'!E65</f>
        <v>1</v>
      </c>
      <c r="F65" s="31">
        <f>'original survey design'!F65</f>
        <v>9</v>
      </c>
      <c r="G65" s="31">
        <f>'original survey design'!G65</f>
        <v>5</v>
      </c>
      <c r="H65" s="31">
        <f>'original survey design'!H65</f>
        <v>8</v>
      </c>
      <c r="I65" s="31">
        <f>'original survey design'!I65</f>
        <v>9</v>
      </c>
      <c r="J65" s="31">
        <f>'original survey design'!J65</f>
        <v>3</v>
      </c>
      <c r="K65" s="31">
        <f>'original survey design'!K65</f>
        <v>12</v>
      </c>
      <c r="L65" s="31">
        <f>'original survey design'!L65</f>
        <v>15</v>
      </c>
      <c r="M65" s="31">
        <f>'original survey design'!M65</f>
        <v>0</v>
      </c>
      <c r="N65" s="31">
        <f>'original survey design'!N65</f>
        <v>0</v>
      </c>
      <c r="O65" s="31">
        <f>'original survey design'!O65</f>
        <v>1</v>
      </c>
      <c r="P65" s="31">
        <f>'original survey design'!P65</f>
        <v>4</v>
      </c>
      <c r="Q65" s="31">
        <f>'original survey design'!Q65</f>
        <v>1</v>
      </c>
      <c r="R65" s="31">
        <f>'original survey design'!R65</f>
        <v>0</v>
      </c>
      <c r="S65" s="31">
        <f>'original survey design'!S65</f>
        <v>6</v>
      </c>
      <c r="T65" s="28"/>
    </row>
    <row r="66" spans="1:20">
      <c r="A66" s="15" t="str">
        <f>'original survey design'!A66</f>
        <v xml:space="preserve">Maharashtra </v>
      </c>
      <c r="B66" s="16" t="str">
        <f>LEFT('original survey design'!B66,FIND(")",'original survey design'!B66))</f>
        <v>Small (5-19)</v>
      </c>
      <c r="C66" s="31">
        <f>'original survey design'!C66</f>
        <v>4</v>
      </c>
      <c r="D66" s="31">
        <f>'original survey design'!D66</f>
        <v>50</v>
      </c>
      <c r="E66" s="31">
        <f>'original survey design'!E66</f>
        <v>31</v>
      </c>
      <c r="F66" s="31">
        <f>'original survey design'!F66</f>
        <v>4</v>
      </c>
      <c r="G66" s="31">
        <f>'original survey design'!G66</f>
        <v>4</v>
      </c>
      <c r="H66" s="31">
        <f>'original survey design'!H66</f>
        <v>4</v>
      </c>
      <c r="I66" s="31">
        <f>'original survey design'!I66</f>
        <v>11</v>
      </c>
      <c r="J66" s="31">
        <f>'original survey design'!J66</f>
        <v>4</v>
      </c>
      <c r="K66" s="31">
        <f>'original survey design'!K66</f>
        <v>4</v>
      </c>
      <c r="L66" s="31">
        <f>'original survey design'!L66</f>
        <v>95</v>
      </c>
      <c r="M66" s="31">
        <f>'original survey design'!M66</f>
        <v>4</v>
      </c>
      <c r="N66" s="31">
        <f>'original survey design'!N66</f>
        <v>36</v>
      </c>
      <c r="O66" s="31">
        <f>'original survey design'!O66</f>
        <v>74</v>
      </c>
      <c r="P66" s="31">
        <f>'original survey design'!P66</f>
        <v>4</v>
      </c>
      <c r="Q66" s="31">
        <f>'original survey design'!Q66</f>
        <v>69</v>
      </c>
      <c r="R66" s="31">
        <f>'original survey design'!R66</f>
        <v>4</v>
      </c>
      <c r="S66" s="31">
        <f>'original survey design'!S66</f>
        <v>70</v>
      </c>
      <c r="T66" s="28">
        <f>SUM(C66:S69)</f>
        <v>834</v>
      </c>
    </row>
    <row r="67" spans="1:20">
      <c r="A67" s="15" t="str">
        <f>'original survey design'!A67</f>
        <v xml:space="preserve">Maharashtra </v>
      </c>
      <c r="B67" s="16" t="str">
        <f>LEFT('original survey design'!B67,FIND(")",'original survey design'!B67))</f>
        <v>Medium (20-99)</v>
      </c>
      <c r="C67" s="31">
        <f>'original survey design'!C67</f>
        <v>4</v>
      </c>
      <c r="D67" s="31">
        <f>'original survey design'!D67</f>
        <v>4</v>
      </c>
      <c r="E67" s="31">
        <f>'original survey design'!E67</f>
        <v>10</v>
      </c>
      <c r="F67" s="31">
        <f>'original survey design'!F67</f>
        <v>4</v>
      </c>
      <c r="G67" s="31">
        <f>'original survey design'!G67</f>
        <v>4</v>
      </c>
      <c r="H67" s="31">
        <f>'original survey design'!H67</f>
        <v>4</v>
      </c>
      <c r="I67" s="31">
        <f>'original survey design'!I67</f>
        <v>11</v>
      </c>
      <c r="J67" s="31">
        <f>'original survey design'!J67</f>
        <v>4</v>
      </c>
      <c r="K67" s="31">
        <f>'original survey design'!K67</f>
        <v>4</v>
      </c>
      <c r="L67" s="31">
        <f>'original survey design'!L67</f>
        <v>17</v>
      </c>
      <c r="M67" s="31">
        <f>'original survey design'!M67</f>
        <v>11</v>
      </c>
      <c r="N67" s="31">
        <f>'original survey design'!N67</f>
        <v>39</v>
      </c>
      <c r="O67" s="31">
        <f>'original survey design'!O67</f>
        <v>5</v>
      </c>
      <c r="P67" s="31">
        <f>'original survey design'!P67</f>
        <v>4</v>
      </c>
      <c r="Q67" s="31">
        <f>'original survey design'!Q67</f>
        <v>23</v>
      </c>
      <c r="R67" s="31">
        <f>'original survey design'!R67</f>
        <v>6</v>
      </c>
      <c r="S67" s="31">
        <f>'original survey design'!S67</f>
        <v>9</v>
      </c>
      <c r="T67" s="28"/>
    </row>
    <row r="68" spans="1:20">
      <c r="A68" s="15" t="str">
        <f>'original survey design'!A68</f>
        <v xml:space="preserve">Maharashtra </v>
      </c>
      <c r="B68" s="16" t="str">
        <f>LEFT('original survey design'!B68,FIND(")",'original survey design'!B68))</f>
        <v>Large (100-199)</v>
      </c>
      <c r="C68" s="31">
        <f>'original survey design'!C68</f>
        <v>4</v>
      </c>
      <c r="D68" s="31">
        <f>'original survey design'!D68</f>
        <v>4</v>
      </c>
      <c r="E68" s="31">
        <f>'original survey design'!E68</f>
        <v>8</v>
      </c>
      <c r="F68" s="31">
        <f>'original survey design'!F68</f>
        <v>4</v>
      </c>
      <c r="G68" s="31">
        <f>'original survey design'!G68</f>
        <v>4</v>
      </c>
      <c r="H68" s="31">
        <f>'original survey design'!H68</f>
        <v>4</v>
      </c>
      <c r="I68" s="31">
        <f>'original survey design'!I68</f>
        <v>7</v>
      </c>
      <c r="J68" s="31">
        <f>'original survey design'!J68</f>
        <v>4</v>
      </c>
      <c r="K68" s="31">
        <f>'original survey design'!K68</f>
        <v>4</v>
      </c>
      <c r="L68" s="31">
        <f>'original survey design'!L68</f>
        <v>5</v>
      </c>
      <c r="M68" s="31">
        <f>'original survey design'!M68</f>
        <v>14</v>
      </c>
      <c r="N68" s="31">
        <f>'original survey design'!N68</f>
        <v>10</v>
      </c>
      <c r="O68" s="31">
        <f>'original survey design'!O68</f>
        <v>4</v>
      </c>
      <c r="P68" s="31">
        <f>'original survey design'!P68</f>
        <v>4</v>
      </c>
      <c r="Q68" s="31">
        <f>'original survey design'!Q68</f>
        <v>5</v>
      </c>
      <c r="R68" s="31">
        <f>'original survey design'!R68</f>
        <v>7</v>
      </c>
      <c r="S68" s="31">
        <f>'original survey design'!S68</f>
        <v>4</v>
      </c>
      <c r="T68" s="28"/>
    </row>
    <row r="69" spans="1:20">
      <c r="A69" s="15" t="str">
        <f>'original survey design'!A69</f>
        <v xml:space="preserve">Maharashtra </v>
      </c>
      <c r="B69" s="16" t="str">
        <f>LEFT('original survey design'!B69,FIND(")",'original survey design'!B69))</f>
        <v>Very Large (200 or more)</v>
      </c>
      <c r="C69" s="31">
        <f>'original survey design'!C69</f>
        <v>7</v>
      </c>
      <c r="D69" s="31">
        <f>'original survey design'!D69</f>
        <v>6</v>
      </c>
      <c r="E69" s="31">
        <f>'original survey design'!E69</f>
        <v>10</v>
      </c>
      <c r="F69" s="31">
        <f>'original survey design'!F69</f>
        <v>6</v>
      </c>
      <c r="G69" s="31">
        <f>'original survey design'!G69</f>
        <v>6</v>
      </c>
      <c r="H69" s="31">
        <f>'original survey design'!H69</f>
        <v>6</v>
      </c>
      <c r="I69" s="31">
        <f>'original survey design'!I69</f>
        <v>9</v>
      </c>
      <c r="J69" s="31">
        <f>'original survey design'!J69</f>
        <v>7</v>
      </c>
      <c r="K69" s="31">
        <f>'original survey design'!K69</f>
        <v>7</v>
      </c>
      <c r="L69" s="31">
        <f>'original survey design'!L69</f>
        <v>9</v>
      </c>
      <c r="M69" s="31">
        <f>'original survey design'!M69</f>
        <v>4</v>
      </c>
      <c r="N69" s="31">
        <f>'original survey design'!N69</f>
        <v>1</v>
      </c>
      <c r="O69" s="31">
        <f>'original survey design'!O69</f>
        <v>4</v>
      </c>
      <c r="P69" s="31">
        <f>'original survey design'!P69</f>
        <v>4</v>
      </c>
      <c r="Q69" s="31">
        <f>'original survey design'!Q69</f>
        <v>2</v>
      </c>
      <c r="R69" s="31">
        <f>'original survey design'!R69</f>
        <v>9</v>
      </c>
      <c r="S69" s="31">
        <f>'original survey design'!S69</f>
        <v>6</v>
      </c>
      <c r="T69" s="28"/>
    </row>
    <row r="70" spans="1:20">
      <c r="A70" s="15" t="str">
        <f>'original survey design'!A70</f>
        <v>Odisha</v>
      </c>
      <c r="B70" s="16" t="str">
        <f>LEFT('original survey design'!B70,FIND(")",'original survey design'!B70))</f>
        <v>Small (5-19)</v>
      </c>
      <c r="C70" s="31">
        <f>'original survey design'!C70</f>
        <v>4</v>
      </c>
      <c r="D70" s="31">
        <f>'original survey design'!D70</f>
        <v>4</v>
      </c>
      <c r="E70" s="31">
        <f>'original survey design'!E70</f>
        <v>4</v>
      </c>
      <c r="F70" s="31">
        <f>'original survey design'!F70</f>
        <v>4</v>
      </c>
      <c r="G70" s="31">
        <f>'original survey design'!G70</f>
        <v>4</v>
      </c>
      <c r="H70" s="31">
        <f>'original survey design'!H70</f>
        <v>4</v>
      </c>
      <c r="I70" s="31">
        <f>'original survey design'!I70</f>
        <v>4</v>
      </c>
      <c r="J70" s="31">
        <f>'original survey design'!J70</f>
        <v>2</v>
      </c>
      <c r="K70" s="31">
        <f>'original survey design'!K70</f>
        <v>4</v>
      </c>
      <c r="L70" s="31">
        <f>'original survey design'!L70</f>
        <v>4</v>
      </c>
      <c r="M70" s="31">
        <f>'original survey design'!M70</f>
        <v>4</v>
      </c>
      <c r="N70" s="31">
        <f>'original survey design'!N70</f>
        <v>4</v>
      </c>
      <c r="O70" s="31">
        <f>'original survey design'!O70</f>
        <v>11</v>
      </c>
      <c r="P70" s="31">
        <f>'original survey design'!P70</f>
        <v>4</v>
      </c>
      <c r="Q70" s="31">
        <f>'original survey design'!Q70</f>
        <v>4</v>
      </c>
      <c r="R70" s="31">
        <f>'original survey design'!R70</f>
        <v>4</v>
      </c>
      <c r="S70" s="31">
        <f>'original survey design'!S70</f>
        <v>4</v>
      </c>
      <c r="T70" s="28">
        <f>SUM(C70:S73)</f>
        <v>375</v>
      </c>
    </row>
    <row r="71" spans="1:20">
      <c r="A71" s="15" t="str">
        <f>'original survey design'!A71</f>
        <v>Odisha</v>
      </c>
      <c r="B71" s="16" t="str">
        <f>LEFT('original survey design'!B71,FIND(")",'original survey design'!B71))</f>
        <v>Medium (20-99)</v>
      </c>
      <c r="C71" s="31">
        <f>'original survey design'!C71</f>
        <v>25</v>
      </c>
      <c r="D71" s="31">
        <f>'original survey design'!D71</f>
        <v>5</v>
      </c>
      <c r="E71" s="31">
        <f>'original survey design'!E71</f>
        <v>0</v>
      </c>
      <c r="F71" s="31">
        <f>'original survey design'!F71</f>
        <v>9</v>
      </c>
      <c r="G71" s="31">
        <f>'original survey design'!G71</f>
        <v>23</v>
      </c>
      <c r="H71" s="31">
        <f>'original survey design'!H71</f>
        <v>23</v>
      </c>
      <c r="I71" s="31">
        <f>'original survey design'!I71</f>
        <v>18</v>
      </c>
      <c r="J71" s="31">
        <f>'original survey design'!J71</f>
        <v>11</v>
      </c>
      <c r="K71" s="31">
        <f>'original survey design'!K71</f>
        <v>1</v>
      </c>
      <c r="L71" s="31">
        <f>'original survey design'!L71</f>
        <v>23</v>
      </c>
      <c r="M71" s="31">
        <f>'original survey design'!M71</f>
        <v>1</v>
      </c>
      <c r="N71" s="31">
        <f>'original survey design'!N71</f>
        <v>1</v>
      </c>
      <c r="O71" s="31">
        <f>'original survey design'!O71</f>
        <v>4</v>
      </c>
      <c r="P71" s="31">
        <f>'original survey design'!P71</f>
        <v>5</v>
      </c>
      <c r="Q71" s="31">
        <f>'original survey design'!Q71</f>
        <v>4</v>
      </c>
      <c r="R71" s="31">
        <f>'original survey design'!R71</f>
        <v>1</v>
      </c>
      <c r="S71" s="31">
        <f>'original survey design'!S71</f>
        <v>23</v>
      </c>
      <c r="T71" s="28"/>
    </row>
    <row r="72" spans="1:20">
      <c r="A72" s="15" t="str">
        <f>'original survey design'!A72</f>
        <v>Odisha</v>
      </c>
      <c r="B72" s="16" t="str">
        <f>LEFT('original survey design'!B72,FIND(")",'original survey design'!B72))</f>
        <v>Large (100-199)</v>
      </c>
      <c r="C72" s="31">
        <f>'original survey design'!C72</f>
        <v>5</v>
      </c>
      <c r="D72" s="31">
        <f>'original survey design'!D72</f>
        <v>0</v>
      </c>
      <c r="E72" s="31">
        <f>'original survey design'!E72</f>
        <v>0</v>
      </c>
      <c r="F72" s="31">
        <f>'original survey design'!F72</f>
        <v>0</v>
      </c>
      <c r="G72" s="31">
        <f>'original survey design'!G72</f>
        <v>3</v>
      </c>
      <c r="H72" s="31">
        <f>'original survey design'!H72</f>
        <v>16</v>
      </c>
      <c r="I72" s="31">
        <f>'original survey design'!I72</f>
        <v>2</v>
      </c>
      <c r="J72" s="31">
        <f>'original survey design'!J72</f>
        <v>2</v>
      </c>
      <c r="K72" s="31">
        <f>'original survey design'!K72</f>
        <v>0</v>
      </c>
      <c r="L72" s="31">
        <f>'original survey design'!L72</f>
        <v>12</v>
      </c>
      <c r="M72" s="31">
        <f>'original survey design'!M72</f>
        <v>0</v>
      </c>
      <c r="N72" s="31">
        <f>'original survey design'!N72</f>
        <v>0</v>
      </c>
      <c r="O72" s="31">
        <f>'original survey design'!O72</f>
        <v>0</v>
      </c>
      <c r="P72" s="31">
        <f>'original survey design'!P72</f>
        <v>4</v>
      </c>
      <c r="Q72" s="31">
        <f>'original survey design'!Q72</f>
        <v>1</v>
      </c>
      <c r="R72" s="31">
        <f>'original survey design'!R72</f>
        <v>0</v>
      </c>
      <c r="S72" s="31">
        <f>'original survey design'!S72</f>
        <v>7</v>
      </c>
      <c r="T72" s="28"/>
    </row>
    <row r="73" spans="1:20">
      <c r="A73" s="15" t="str">
        <f>'original survey design'!A73</f>
        <v>Odisha</v>
      </c>
      <c r="B73" s="16" t="str">
        <f>LEFT('original survey design'!B73,FIND(")",'original survey design'!B73))</f>
        <v>Very Large (200 or more)</v>
      </c>
      <c r="C73" s="31">
        <f>'original survey design'!C73</f>
        <v>7</v>
      </c>
      <c r="D73" s="31">
        <f>'original survey design'!D73</f>
        <v>2</v>
      </c>
      <c r="E73" s="31">
        <f>'original survey design'!E73</f>
        <v>0</v>
      </c>
      <c r="F73" s="31">
        <f>'original survey design'!F73</f>
        <v>2</v>
      </c>
      <c r="G73" s="31">
        <f>'original survey design'!G73</f>
        <v>10</v>
      </c>
      <c r="H73" s="31">
        <f>'original survey design'!H73</f>
        <v>29</v>
      </c>
      <c r="I73" s="31">
        <f>'original survey design'!I73</f>
        <v>1</v>
      </c>
      <c r="J73" s="31">
        <f>'original survey design'!J73</f>
        <v>2</v>
      </c>
      <c r="K73" s="31">
        <f>'original survey design'!K73</f>
        <v>0</v>
      </c>
      <c r="L73" s="31">
        <f>'original survey design'!L73</f>
        <v>9</v>
      </c>
      <c r="M73" s="31">
        <f>'original survey design'!M73</f>
        <v>1</v>
      </c>
      <c r="N73" s="31">
        <f>'original survey design'!N73</f>
        <v>0</v>
      </c>
      <c r="O73" s="31">
        <f>'original survey design'!O73</f>
        <v>0</v>
      </c>
      <c r="P73" s="31">
        <f>'original survey design'!P73</f>
        <v>8</v>
      </c>
      <c r="Q73" s="31">
        <f>'original survey design'!Q73</f>
        <v>0</v>
      </c>
      <c r="R73" s="31">
        <f>'original survey design'!R73</f>
        <v>0</v>
      </c>
      <c r="S73" s="31">
        <f>'original survey design'!S73</f>
        <v>2</v>
      </c>
      <c r="T73" s="28"/>
    </row>
    <row r="74" spans="1:20">
      <c r="A74" s="15" t="str">
        <f>'original survey design'!A74</f>
        <v xml:space="preserve">Punjab </v>
      </c>
      <c r="B74" s="16" t="str">
        <f>LEFT('original survey design'!B74,FIND(")",'original survey design'!B74))</f>
        <v>Small (5-19)</v>
      </c>
      <c r="C74" s="31">
        <f>'original survey design'!C74</f>
        <v>4</v>
      </c>
      <c r="D74" s="31">
        <f>'original survey design'!D74</f>
        <v>4</v>
      </c>
      <c r="E74" s="31">
        <f>'original survey design'!E74</f>
        <v>4</v>
      </c>
      <c r="F74" s="31">
        <f>'original survey design'!F74</f>
        <v>4</v>
      </c>
      <c r="G74" s="31">
        <f>'original survey design'!G74</f>
        <v>4</v>
      </c>
      <c r="H74" s="31">
        <f>'original survey design'!H74</f>
        <v>4</v>
      </c>
      <c r="I74" s="31">
        <f>'original survey design'!I74</f>
        <v>4</v>
      </c>
      <c r="J74" s="31">
        <f>'original survey design'!J74</f>
        <v>4</v>
      </c>
      <c r="K74" s="31">
        <f>'original survey design'!K74</f>
        <v>4</v>
      </c>
      <c r="L74" s="31">
        <f>'original survey design'!L74</f>
        <v>4</v>
      </c>
      <c r="M74" s="31">
        <f>'original survey design'!M74</f>
        <v>4</v>
      </c>
      <c r="N74" s="31">
        <f>'original survey design'!N74</f>
        <v>4</v>
      </c>
      <c r="O74" s="31">
        <f>'original survey design'!O74</f>
        <v>4</v>
      </c>
      <c r="P74" s="31">
        <f>'original survey design'!P74</f>
        <v>4</v>
      </c>
      <c r="Q74" s="31">
        <f>'original survey design'!Q74</f>
        <v>4</v>
      </c>
      <c r="R74" s="31">
        <f>'original survey design'!R74</f>
        <v>4</v>
      </c>
      <c r="S74" s="31">
        <f>'original survey design'!S74</f>
        <v>4</v>
      </c>
      <c r="T74" s="28">
        <f>SUM(C74:S77)</f>
        <v>375</v>
      </c>
    </row>
    <row r="75" spans="1:20">
      <c r="A75" s="15" t="str">
        <f>'original survey design'!A75</f>
        <v xml:space="preserve">Punjab </v>
      </c>
      <c r="B75" s="16" t="str">
        <f>LEFT('original survey design'!B75,FIND(")",'original survey design'!B75))</f>
        <v>Medium (20-99)</v>
      </c>
      <c r="C75" s="31">
        <f>'original survey design'!C75</f>
        <v>14</v>
      </c>
      <c r="D75" s="31">
        <f>'original survey design'!D75</f>
        <v>7</v>
      </c>
      <c r="E75" s="31">
        <f>'original survey design'!E75</f>
        <v>15</v>
      </c>
      <c r="F75" s="31">
        <f>'original survey design'!F75</f>
        <v>5</v>
      </c>
      <c r="G75" s="31">
        <f>'original survey design'!G75</f>
        <v>13</v>
      </c>
      <c r="H75" s="31">
        <f>'original survey design'!H75</f>
        <v>7</v>
      </c>
      <c r="I75" s="31">
        <f>'original survey design'!I75</f>
        <v>10</v>
      </c>
      <c r="J75" s="31">
        <f>'original survey design'!J75</f>
        <v>7</v>
      </c>
      <c r="K75" s="31">
        <f>'original survey design'!K75</f>
        <v>5</v>
      </c>
      <c r="L75" s="31">
        <f>'original survey design'!L75</f>
        <v>9</v>
      </c>
      <c r="M75" s="31">
        <f>'original survey design'!M75</f>
        <v>2</v>
      </c>
      <c r="N75" s="31">
        <f>'original survey design'!N75</f>
        <v>4</v>
      </c>
      <c r="O75" s="31">
        <f>'original survey design'!O75</f>
        <v>5</v>
      </c>
      <c r="P75" s="31">
        <f>'original survey design'!P75</f>
        <v>7</v>
      </c>
      <c r="Q75" s="31">
        <f>'original survey design'!Q75</f>
        <v>14</v>
      </c>
      <c r="R75" s="31">
        <f>'original survey design'!R75</f>
        <v>4</v>
      </c>
      <c r="S75" s="31">
        <f>'original survey design'!S75</f>
        <v>7</v>
      </c>
      <c r="T75" s="28"/>
    </row>
    <row r="76" spans="1:20">
      <c r="A76" s="15" t="str">
        <f>'original survey design'!A76</f>
        <v xml:space="preserve">Punjab </v>
      </c>
      <c r="B76" s="16" t="str">
        <f>LEFT('original survey design'!B76,FIND(")",'original survey design'!B76))</f>
        <v>Large (100-199)</v>
      </c>
      <c r="C76" s="31">
        <f>'original survey design'!C76</f>
        <v>7</v>
      </c>
      <c r="D76" s="31">
        <f>'original survey design'!D76</f>
        <v>7</v>
      </c>
      <c r="E76" s="31">
        <f>'original survey design'!E76</f>
        <v>4</v>
      </c>
      <c r="F76" s="31">
        <f>'original survey design'!F76</f>
        <v>0</v>
      </c>
      <c r="G76" s="31">
        <f>'original survey design'!G76</f>
        <v>6</v>
      </c>
      <c r="H76" s="31">
        <f>'original survey design'!H76</f>
        <v>3</v>
      </c>
      <c r="I76" s="31">
        <f>'original survey design'!I76</f>
        <v>6</v>
      </c>
      <c r="J76" s="31">
        <f>'original survey design'!J76</f>
        <v>5</v>
      </c>
      <c r="K76" s="31">
        <f>'original survey design'!K76</f>
        <v>4</v>
      </c>
      <c r="L76" s="31">
        <f>'original survey design'!L76</f>
        <v>9</v>
      </c>
      <c r="M76" s="31">
        <f>'original survey design'!M76</f>
        <v>0</v>
      </c>
      <c r="N76" s="31">
        <f>'original survey design'!N76</f>
        <v>0</v>
      </c>
      <c r="O76" s="31">
        <f>'original survey design'!O76</f>
        <v>1</v>
      </c>
      <c r="P76" s="31">
        <f>'original survey design'!P76</f>
        <v>2</v>
      </c>
      <c r="Q76" s="31">
        <f>'original survey design'!Q76</f>
        <v>1</v>
      </c>
      <c r="R76" s="31">
        <f>'original survey design'!R76</f>
        <v>0</v>
      </c>
      <c r="S76" s="31">
        <f>'original survey design'!S76</f>
        <v>9</v>
      </c>
      <c r="T76" s="28"/>
    </row>
    <row r="77" spans="1:20">
      <c r="A77" s="15" t="str">
        <f>'original survey design'!A77</f>
        <v xml:space="preserve">Punjab </v>
      </c>
      <c r="B77" s="16" t="str">
        <f>LEFT('original survey design'!B77,FIND(")",'original survey design'!B77))</f>
        <v>Very Large (200 or more)</v>
      </c>
      <c r="C77" s="31">
        <f>'original survey design'!C77</f>
        <v>9</v>
      </c>
      <c r="D77" s="31">
        <f>'original survey design'!D77</f>
        <v>11</v>
      </c>
      <c r="E77" s="31">
        <f>'original survey design'!E77</f>
        <v>10</v>
      </c>
      <c r="F77" s="31">
        <f>'original survey design'!F77</f>
        <v>2</v>
      </c>
      <c r="G77" s="31">
        <f>'original survey design'!G77</f>
        <v>2</v>
      </c>
      <c r="H77" s="31">
        <f>'original survey design'!H77</f>
        <v>11</v>
      </c>
      <c r="I77" s="31">
        <f>'original survey design'!I77</f>
        <v>11</v>
      </c>
      <c r="J77" s="31">
        <f>'original survey design'!J77</f>
        <v>11</v>
      </c>
      <c r="K77" s="31">
        <f>'original survey design'!K77</f>
        <v>12</v>
      </c>
      <c r="L77" s="31">
        <f>'original survey design'!L77</f>
        <v>11</v>
      </c>
      <c r="M77" s="31">
        <f>'original survey design'!M77</f>
        <v>1</v>
      </c>
      <c r="N77" s="31">
        <f>'original survey design'!N77</f>
        <v>1</v>
      </c>
      <c r="O77" s="31">
        <f>'original survey design'!O77</f>
        <v>1</v>
      </c>
      <c r="P77" s="31">
        <f>'original survey design'!P77</f>
        <v>3</v>
      </c>
      <c r="Q77" s="31">
        <f>'original survey design'!Q77</f>
        <v>0</v>
      </c>
      <c r="R77" s="31">
        <f>'original survey design'!R77</f>
        <v>1</v>
      </c>
      <c r="S77" s="31">
        <f>'original survey design'!S77</f>
        <v>11</v>
      </c>
      <c r="T77" s="28"/>
    </row>
    <row r="78" spans="1:20">
      <c r="A78" s="15" t="str">
        <f>'original survey design'!A78</f>
        <v xml:space="preserve">Rajasthan </v>
      </c>
      <c r="B78" s="16" t="str">
        <f>LEFT('original survey design'!B78,FIND(")",'original survey design'!B78))</f>
        <v>Small (5-19)</v>
      </c>
      <c r="C78" s="31">
        <f>'original survey design'!C78</f>
        <v>4</v>
      </c>
      <c r="D78" s="31">
        <f>'original survey design'!D78</f>
        <v>4</v>
      </c>
      <c r="E78" s="31">
        <f>'original survey design'!E78</f>
        <v>4</v>
      </c>
      <c r="F78" s="31">
        <f>'original survey design'!F78</f>
        <v>4</v>
      </c>
      <c r="G78" s="31">
        <f>'original survey design'!G78</f>
        <v>4</v>
      </c>
      <c r="H78" s="31">
        <f>'original survey design'!H78</f>
        <v>4</v>
      </c>
      <c r="I78" s="31">
        <f>'original survey design'!I78</f>
        <v>4</v>
      </c>
      <c r="J78" s="31">
        <f>'original survey design'!J78</f>
        <v>4</v>
      </c>
      <c r="K78" s="31">
        <f>'original survey design'!K78</f>
        <v>4</v>
      </c>
      <c r="L78" s="31">
        <f>'original survey design'!L78</f>
        <v>4</v>
      </c>
      <c r="M78" s="31">
        <f>'original survey design'!M78</f>
        <v>4</v>
      </c>
      <c r="N78" s="31">
        <f>'original survey design'!N78</f>
        <v>5</v>
      </c>
      <c r="O78" s="31">
        <f>'original survey design'!O78</f>
        <v>16</v>
      </c>
      <c r="P78" s="31">
        <f>'original survey design'!P78</f>
        <v>4</v>
      </c>
      <c r="Q78" s="31">
        <f>'original survey design'!Q78</f>
        <v>4</v>
      </c>
      <c r="R78" s="31">
        <f>'original survey design'!R78</f>
        <v>4</v>
      </c>
      <c r="S78" s="31">
        <f>'original survey design'!S78</f>
        <v>4</v>
      </c>
      <c r="T78" s="28">
        <f>SUM(C78:S81)</f>
        <v>375</v>
      </c>
    </row>
    <row r="79" spans="1:20">
      <c r="A79" s="15" t="str">
        <f>'original survey design'!A79</f>
        <v xml:space="preserve">Rajasthan </v>
      </c>
      <c r="B79" s="16" t="str">
        <f>LEFT('original survey design'!B79,FIND(")",'original survey design'!B79))</f>
        <v>Medium (20-99)</v>
      </c>
      <c r="C79" s="31">
        <f>'original survey design'!C79</f>
        <v>7</v>
      </c>
      <c r="D79" s="31">
        <f>'original survey design'!D79</f>
        <v>7</v>
      </c>
      <c r="E79" s="31">
        <f>'original survey design'!E79</f>
        <v>13</v>
      </c>
      <c r="F79" s="31">
        <f>'original survey design'!F79</f>
        <v>5</v>
      </c>
      <c r="G79" s="31">
        <f>'original survey design'!G79</f>
        <v>10</v>
      </c>
      <c r="H79" s="31">
        <f>'original survey design'!H79</f>
        <v>6</v>
      </c>
      <c r="I79" s="31">
        <f>'original survey design'!I79</f>
        <v>8</v>
      </c>
      <c r="J79" s="31">
        <f>'original survey design'!J79</f>
        <v>5</v>
      </c>
      <c r="K79" s="31">
        <f>'original survey design'!K79</f>
        <v>5</v>
      </c>
      <c r="L79" s="31">
        <f>'original survey design'!L79</f>
        <v>9</v>
      </c>
      <c r="M79" s="31">
        <f>'original survey design'!M79</f>
        <v>4</v>
      </c>
      <c r="N79" s="31">
        <f>'original survey design'!N79</f>
        <v>9</v>
      </c>
      <c r="O79" s="31">
        <f>'original survey design'!O79</f>
        <v>6</v>
      </c>
      <c r="P79" s="31">
        <f>'original survey design'!P79</f>
        <v>6</v>
      </c>
      <c r="Q79" s="31">
        <f>'original survey design'!Q79</f>
        <v>19</v>
      </c>
      <c r="R79" s="31">
        <f>'original survey design'!R79</f>
        <v>4</v>
      </c>
      <c r="S79" s="31">
        <f>'original survey design'!S79</f>
        <v>7</v>
      </c>
      <c r="T79" s="28"/>
    </row>
    <row r="80" spans="1:20">
      <c r="A80" s="15" t="str">
        <f>'original survey design'!A80</f>
        <v xml:space="preserve">Rajasthan </v>
      </c>
      <c r="B80" s="16" t="str">
        <f>LEFT('original survey design'!B80,FIND(")",'original survey design'!B80))</f>
        <v>Large (100-199)</v>
      </c>
      <c r="C80" s="31">
        <f>'original survey design'!C80</f>
        <v>4</v>
      </c>
      <c r="D80" s="31">
        <f>'original survey design'!D80</f>
        <v>8</v>
      </c>
      <c r="E80" s="31">
        <f>'original survey design'!E80</f>
        <v>5</v>
      </c>
      <c r="F80" s="31">
        <f>'original survey design'!F80</f>
        <v>3</v>
      </c>
      <c r="G80" s="31">
        <f>'original survey design'!G80</f>
        <v>5</v>
      </c>
      <c r="H80" s="31">
        <f>'original survey design'!H80</f>
        <v>9</v>
      </c>
      <c r="I80" s="31">
        <f>'original survey design'!I80</f>
        <v>6</v>
      </c>
      <c r="J80" s="31">
        <f>'original survey design'!J80</f>
        <v>3</v>
      </c>
      <c r="K80" s="31">
        <f>'original survey design'!K80</f>
        <v>6</v>
      </c>
      <c r="L80" s="31">
        <f>'original survey design'!L80</f>
        <v>9</v>
      </c>
      <c r="M80" s="31">
        <f>'original survey design'!M80</f>
        <v>0</v>
      </c>
      <c r="N80" s="31">
        <f>'original survey design'!N80</f>
        <v>1</v>
      </c>
      <c r="O80" s="31">
        <f>'original survey design'!O80</f>
        <v>1</v>
      </c>
      <c r="P80" s="31">
        <f>'original survey design'!P80</f>
        <v>7</v>
      </c>
      <c r="Q80" s="31">
        <f>'original survey design'!Q80</f>
        <v>2</v>
      </c>
      <c r="R80" s="31">
        <f>'original survey design'!R80</f>
        <v>0</v>
      </c>
      <c r="S80" s="31">
        <f>'original survey design'!S80</f>
        <v>9</v>
      </c>
      <c r="T80" s="28"/>
    </row>
    <row r="81" spans="1:20">
      <c r="A81" s="15" t="str">
        <f>'original survey design'!A81</f>
        <v xml:space="preserve">Rajasthan </v>
      </c>
      <c r="B81" s="16" t="str">
        <f>LEFT('original survey design'!B81,FIND(")",'original survey design'!B81))</f>
        <v>Very Large (200 or more)</v>
      </c>
      <c r="C81" s="31">
        <f>'original survey design'!C81</f>
        <v>6</v>
      </c>
      <c r="D81" s="31">
        <f>'original survey design'!D81</f>
        <v>11</v>
      </c>
      <c r="E81" s="31">
        <f>'original survey design'!E81</f>
        <v>9</v>
      </c>
      <c r="F81" s="31">
        <f>'original survey design'!F81</f>
        <v>3</v>
      </c>
      <c r="G81" s="31">
        <f>'original survey design'!G81</f>
        <v>8</v>
      </c>
      <c r="H81" s="31">
        <f>'original survey design'!H81</f>
        <v>10</v>
      </c>
      <c r="I81" s="31">
        <f>'original survey design'!I81</f>
        <v>4</v>
      </c>
      <c r="J81" s="31">
        <f>'original survey design'!J81</f>
        <v>4</v>
      </c>
      <c r="K81" s="31">
        <f>'original survey design'!K81</f>
        <v>8</v>
      </c>
      <c r="L81" s="31">
        <f>'original survey design'!L81</f>
        <v>11</v>
      </c>
      <c r="M81" s="31">
        <f>'original survey design'!M81</f>
        <v>0</v>
      </c>
      <c r="N81" s="31">
        <f>'original survey design'!N81</f>
        <v>1</v>
      </c>
      <c r="O81" s="31">
        <f>'original survey design'!O81</f>
        <v>1</v>
      </c>
      <c r="P81" s="31">
        <f>'original survey design'!P81</f>
        <v>3</v>
      </c>
      <c r="Q81" s="31">
        <f>'original survey design'!Q81</f>
        <v>0</v>
      </c>
      <c r="R81" s="31">
        <f>'original survey design'!R81</f>
        <v>0</v>
      </c>
      <c r="S81" s="31">
        <f>'original survey design'!S81</f>
        <v>7</v>
      </c>
      <c r="T81" s="28"/>
    </row>
    <row r="82" spans="1:20">
      <c r="A82" s="15" t="str">
        <f>'original survey design'!A82</f>
        <v xml:space="preserve">Tamil Nadu </v>
      </c>
      <c r="B82" s="16" t="str">
        <f>LEFT('original survey design'!B82,FIND(")",'original survey design'!B82))</f>
        <v>Small (5-19)</v>
      </c>
      <c r="C82" s="31">
        <f>'original survey design'!C82</f>
        <v>4</v>
      </c>
      <c r="D82" s="31">
        <f>'original survey design'!D82</f>
        <v>12</v>
      </c>
      <c r="E82" s="31">
        <f>'original survey design'!E82</f>
        <v>4</v>
      </c>
      <c r="F82" s="31">
        <f>'original survey design'!F82</f>
        <v>4</v>
      </c>
      <c r="G82" s="31">
        <f>'original survey design'!G82</f>
        <v>4</v>
      </c>
      <c r="H82" s="31">
        <f>'original survey design'!H82</f>
        <v>4</v>
      </c>
      <c r="I82" s="31">
        <f>'original survey design'!I82</f>
        <v>4</v>
      </c>
      <c r="J82" s="31">
        <f>'original survey design'!J82</f>
        <v>4</v>
      </c>
      <c r="K82" s="31">
        <f>'original survey design'!K82</f>
        <v>4</v>
      </c>
      <c r="L82" s="31">
        <f>'original survey design'!L82</f>
        <v>4</v>
      </c>
      <c r="M82" s="31">
        <f>'original survey design'!M82</f>
        <v>4</v>
      </c>
      <c r="N82" s="31">
        <f>'original survey design'!N82</f>
        <v>4</v>
      </c>
      <c r="O82" s="31">
        <f>'original survey design'!O82</f>
        <v>69</v>
      </c>
      <c r="P82" s="31">
        <f>'original survey design'!P82</f>
        <v>4</v>
      </c>
      <c r="Q82" s="31">
        <f>'original survey design'!Q82</f>
        <v>5</v>
      </c>
      <c r="R82" s="31">
        <f>'original survey design'!R82</f>
        <v>4</v>
      </c>
      <c r="S82" s="31">
        <f>'original survey design'!S82</f>
        <v>4</v>
      </c>
      <c r="T82" s="28">
        <f>SUM(C82:S85)</f>
        <v>493</v>
      </c>
    </row>
    <row r="83" spans="1:20">
      <c r="A83" s="15" t="str">
        <f>'original survey design'!A83</f>
        <v xml:space="preserve">Tamil Nadu </v>
      </c>
      <c r="B83" s="16" t="str">
        <f>LEFT('original survey design'!B83,FIND(")",'original survey design'!B83))</f>
        <v>Medium (20-99)</v>
      </c>
      <c r="C83" s="31">
        <f>'original survey design'!C83</f>
        <v>7</v>
      </c>
      <c r="D83" s="31">
        <f>'original survey design'!D83</f>
        <v>13</v>
      </c>
      <c r="E83" s="31">
        <f>'original survey design'!E83</f>
        <v>16</v>
      </c>
      <c r="F83" s="31">
        <f>'original survey design'!F83</f>
        <v>6</v>
      </c>
      <c r="G83" s="31">
        <f>'original survey design'!G83</f>
        <v>4</v>
      </c>
      <c r="H83" s="31">
        <f>'original survey design'!H83</f>
        <v>4</v>
      </c>
      <c r="I83" s="31">
        <f>'original survey design'!I83</f>
        <v>9</v>
      </c>
      <c r="J83" s="31">
        <f>'original survey design'!J83</f>
        <v>4</v>
      </c>
      <c r="K83" s="31">
        <f>'original survey design'!K83</f>
        <v>4</v>
      </c>
      <c r="L83" s="31">
        <f>'original survey design'!L83</f>
        <v>14</v>
      </c>
      <c r="M83" s="31">
        <f>'original survey design'!M83</f>
        <v>11</v>
      </c>
      <c r="N83" s="31">
        <f>'original survey design'!N83</f>
        <v>39</v>
      </c>
      <c r="O83" s="31">
        <f>'original survey design'!O83</f>
        <v>4</v>
      </c>
      <c r="P83" s="31">
        <f>'original survey design'!P83</f>
        <v>4</v>
      </c>
      <c r="Q83" s="31">
        <f>'original survey design'!Q83</f>
        <v>18</v>
      </c>
      <c r="R83" s="31">
        <f>'original survey design'!R83</f>
        <v>4</v>
      </c>
      <c r="S83" s="31">
        <f>'original survey design'!S83</f>
        <v>4</v>
      </c>
      <c r="T83" s="28"/>
    </row>
    <row r="84" spans="1:20">
      <c r="A84" s="15" t="str">
        <f>'original survey design'!A84</f>
        <v xml:space="preserve">Tamil Nadu </v>
      </c>
      <c r="B84" s="16" t="str">
        <f>LEFT('original survey design'!B84,FIND(")",'original survey design'!B84))</f>
        <v>Large (100-199)</v>
      </c>
      <c r="C84" s="31">
        <f>'original survey design'!C84</f>
        <v>4</v>
      </c>
      <c r="D84" s="31">
        <f>'original survey design'!D84</f>
        <v>4</v>
      </c>
      <c r="E84" s="31">
        <f>'original survey design'!E84</f>
        <v>13</v>
      </c>
      <c r="F84" s="31">
        <f>'original survey design'!F84</f>
        <v>4</v>
      </c>
      <c r="G84" s="31">
        <f>'original survey design'!G84</f>
        <v>4</v>
      </c>
      <c r="H84" s="31">
        <f>'original survey design'!H84</f>
        <v>4</v>
      </c>
      <c r="I84" s="31">
        <f>'original survey design'!I84</f>
        <v>7</v>
      </c>
      <c r="J84" s="31">
        <f>'original survey design'!J84</f>
        <v>4</v>
      </c>
      <c r="K84" s="31">
        <f>'original survey design'!K84</f>
        <v>4</v>
      </c>
      <c r="L84" s="31">
        <f>'original survey design'!L84</f>
        <v>6</v>
      </c>
      <c r="M84" s="31">
        <f>'original survey design'!M84</f>
        <v>4</v>
      </c>
      <c r="N84" s="31">
        <f>'original survey design'!N84</f>
        <v>2</v>
      </c>
      <c r="O84" s="31">
        <f>'original survey design'!O84</f>
        <v>4</v>
      </c>
      <c r="P84" s="31">
        <f>'original survey design'!P84</f>
        <v>3</v>
      </c>
      <c r="Q84" s="31">
        <f>'original survey design'!Q84</f>
        <v>4</v>
      </c>
      <c r="R84" s="31">
        <f>'original survey design'!R84</f>
        <v>3</v>
      </c>
      <c r="S84" s="31">
        <f>'original survey design'!S84</f>
        <v>4</v>
      </c>
      <c r="T84" s="28"/>
    </row>
    <row r="85" spans="1:20">
      <c r="A85" s="15" t="str">
        <f>'original survey design'!A85</f>
        <v xml:space="preserve">Tamil Nadu </v>
      </c>
      <c r="B85" s="16" t="str">
        <f>LEFT('original survey design'!B85,FIND(")",'original survey design'!B85))</f>
        <v>Very Large (200 or more)</v>
      </c>
      <c r="C85" s="31">
        <f>'original survey design'!C85</f>
        <v>7</v>
      </c>
      <c r="D85" s="31">
        <f>'original survey design'!D85</f>
        <v>8</v>
      </c>
      <c r="E85" s="31">
        <f>'original survey design'!E85</f>
        <v>17</v>
      </c>
      <c r="F85" s="31">
        <f>'original survey design'!F85</f>
        <v>6</v>
      </c>
      <c r="G85" s="31">
        <f>'original survey design'!G85</f>
        <v>6</v>
      </c>
      <c r="H85" s="31">
        <f>'original survey design'!H85</f>
        <v>7</v>
      </c>
      <c r="I85" s="31">
        <f>'original survey design'!I85</f>
        <v>10</v>
      </c>
      <c r="J85" s="31">
        <f>'original survey design'!J85</f>
        <v>7</v>
      </c>
      <c r="K85" s="31">
        <f>'original survey design'!K85</f>
        <v>7</v>
      </c>
      <c r="L85" s="31">
        <f>'original survey design'!L85</f>
        <v>10</v>
      </c>
      <c r="M85" s="31">
        <f>'original survey design'!M85</f>
        <v>1</v>
      </c>
      <c r="N85" s="31">
        <f>'original survey design'!N85</f>
        <v>2</v>
      </c>
      <c r="O85" s="31">
        <f>'original survey design'!O85</f>
        <v>6</v>
      </c>
      <c r="P85" s="31">
        <f>'original survey design'!P85</f>
        <v>1</v>
      </c>
      <c r="Q85" s="31">
        <f>'original survey design'!Q85</f>
        <v>1</v>
      </c>
      <c r="R85" s="31">
        <f>'original survey design'!R85</f>
        <v>6</v>
      </c>
      <c r="S85" s="31">
        <f>'original survey design'!S85</f>
        <v>6</v>
      </c>
      <c r="T85" s="28"/>
    </row>
    <row r="86" spans="1:20">
      <c r="A86" s="15" t="str">
        <f>'original survey design'!A86</f>
        <v>Uttar Pradesh</v>
      </c>
      <c r="B86" s="16" t="str">
        <f>LEFT('original survey design'!B86,FIND(")",'original survey design'!B86))</f>
        <v>Small (5-19)</v>
      </c>
      <c r="C86" s="31">
        <f>'original survey design'!C86</f>
        <v>4</v>
      </c>
      <c r="D86" s="31">
        <f>'original survey design'!D86</f>
        <v>47</v>
      </c>
      <c r="E86" s="31">
        <f>'original survey design'!E86</f>
        <v>4</v>
      </c>
      <c r="F86" s="31">
        <f>'original survey design'!F86</f>
        <v>4</v>
      </c>
      <c r="G86" s="31">
        <f>'original survey design'!G86</f>
        <v>4</v>
      </c>
      <c r="H86" s="31">
        <f>'original survey design'!H86</f>
        <v>4</v>
      </c>
      <c r="I86" s="31">
        <f>'original survey design'!I86</f>
        <v>4</v>
      </c>
      <c r="J86" s="31">
        <f>'original survey design'!J86</f>
        <v>4</v>
      </c>
      <c r="K86" s="31">
        <f>'original survey design'!K86</f>
        <v>4</v>
      </c>
      <c r="L86" s="31">
        <f>'original survey design'!L86</f>
        <v>48</v>
      </c>
      <c r="M86" s="31">
        <f>'original survey design'!M86</f>
        <v>4</v>
      </c>
      <c r="N86" s="31">
        <f>'original survey design'!N86</f>
        <v>4</v>
      </c>
      <c r="O86" s="31">
        <f>'original survey design'!O86</f>
        <v>70</v>
      </c>
      <c r="P86" s="31">
        <f>'original survey design'!P86</f>
        <v>4</v>
      </c>
      <c r="Q86" s="31">
        <f>'original survey design'!Q86</f>
        <v>4</v>
      </c>
      <c r="R86" s="31">
        <f>'original survey design'!R86</f>
        <v>4</v>
      </c>
      <c r="S86" s="31">
        <f>'original survey design'!S86</f>
        <v>12</v>
      </c>
      <c r="T86" s="28">
        <f>SUM(C86:S89)</f>
        <v>498</v>
      </c>
    </row>
    <row r="87" spans="1:20">
      <c r="A87" s="15" t="str">
        <f>'original survey design'!A87</f>
        <v>Uttar Pradesh</v>
      </c>
      <c r="B87" s="16" t="str">
        <f>LEFT('original survey design'!B87,FIND(")",'original survey design'!B87))</f>
        <v>Medium (20-99)</v>
      </c>
      <c r="C87" s="31">
        <f>'original survey design'!C87</f>
        <v>4</v>
      </c>
      <c r="D87" s="31">
        <f>'original survey design'!D87</f>
        <v>4</v>
      </c>
      <c r="E87" s="31">
        <f>'original survey design'!E87</f>
        <v>10</v>
      </c>
      <c r="F87" s="31">
        <f>'original survey design'!F87</f>
        <v>4</v>
      </c>
      <c r="G87" s="31">
        <f>'original survey design'!G87</f>
        <v>4</v>
      </c>
      <c r="H87" s="31">
        <f>'original survey design'!H87</f>
        <v>4</v>
      </c>
      <c r="I87" s="31">
        <f>'original survey design'!I87</f>
        <v>7</v>
      </c>
      <c r="J87" s="31">
        <f>'original survey design'!J87</f>
        <v>4</v>
      </c>
      <c r="K87" s="31">
        <f>'original survey design'!K87</f>
        <v>4</v>
      </c>
      <c r="L87" s="31">
        <f>'original survey design'!L87</f>
        <v>10</v>
      </c>
      <c r="M87" s="31">
        <f>'original survey design'!M87</f>
        <v>10</v>
      </c>
      <c r="N87" s="31">
        <f>'original survey design'!N87</f>
        <v>13</v>
      </c>
      <c r="O87" s="31">
        <f>'original survey design'!O87</f>
        <v>4</v>
      </c>
      <c r="P87" s="31">
        <f>'original survey design'!P87</f>
        <v>4</v>
      </c>
      <c r="Q87" s="31">
        <f>'original survey design'!Q87</f>
        <v>15</v>
      </c>
      <c r="R87" s="31">
        <f>'original survey design'!R87</f>
        <v>4</v>
      </c>
      <c r="S87" s="31">
        <f>'original survey design'!S87</f>
        <v>5</v>
      </c>
      <c r="T87" s="28"/>
    </row>
    <row r="88" spans="1:20">
      <c r="A88" s="15" t="str">
        <f>'original survey design'!A88</f>
        <v>Uttar Pradesh</v>
      </c>
      <c r="B88" s="16" t="str">
        <f>LEFT('original survey design'!B88,FIND(")",'original survey design'!B88))</f>
        <v>Large (100-199)</v>
      </c>
      <c r="C88" s="31">
        <f>'original survey design'!C88</f>
        <v>4</v>
      </c>
      <c r="D88" s="31">
        <f>'original survey design'!D88</f>
        <v>4</v>
      </c>
      <c r="E88" s="31">
        <f>'original survey design'!E88</f>
        <v>13</v>
      </c>
      <c r="F88" s="31">
        <f>'original survey design'!F88</f>
        <v>4</v>
      </c>
      <c r="G88" s="31">
        <f>'original survey design'!G88</f>
        <v>4</v>
      </c>
      <c r="H88" s="31">
        <f>'original survey design'!H88</f>
        <v>2</v>
      </c>
      <c r="I88" s="31">
        <f>'original survey design'!I88</f>
        <v>7</v>
      </c>
      <c r="J88" s="31">
        <f>'original survey design'!J88</f>
        <v>4</v>
      </c>
      <c r="K88" s="31">
        <f>'original survey design'!K88</f>
        <v>4</v>
      </c>
      <c r="L88" s="31">
        <f>'original survey design'!L88</f>
        <v>6</v>
      </c>
      <c r="M88" s="31">
        <f>'original survey design'!M88</f>
        <v>0</v>
      </c>
      <c r="N88" s="31">
        <f>'original survey design'!N88</f>
        <v>2</v>
      </c>
      <c r="O88" s="31">
        <f>'original survey design'!O88</f>
        <v>2</v>
      </c>
      <c r="P88" s="31">
        <f>'original survey design'!P88</f>
        <v>3</v>
      </c>
      <c r="Q88" s="31">
        <f>'original survey design'!Q88</f>
        <v>0</v>
      </c>
      <c r="R88" s="31">
        <f>'original survey design'!R88</f>
        <v>4</v>
      </c>
      <c r="S88" s="31">
        <f>'original survey design'!S88</f>
        <v>4</v>
      </c>
      <c r="T88" s="28"/>
    </row>
    <row r="89" spans="1:20">
      <c r="A89" s="15" t="str">
        <f>'original survey design'!A89</f>
        <v>Uttar Pradesh</v>
      </c>
      <c r="B89" s="16" t="str">
        <f>LEFT('original survey design'!B89,FIND(")",'original survey design'!B89))</f>
        <v>Very Large (200 or more)</v>
      </c>
      <c r="C89" s="31">
        <f>'original survey design'!C89</f>
        <v>7</v>
      </c>
      <c r="D89" s="31">
        <f>'original survey design'!D89</f>
        <v>5</v>
      </c>
      <c r="E89" s="31">
        <f>'original survey design'!E89</f>
        <v>14</v>
      </c>
      <c r="F89" s="31">
        <f>'original survey design'!F89</f>
        <v>7</v>
      </c>
      <c r="G89" s="31">
        <f>'original survey design'!G89</f>
        <v>5</v>
      </c>
      <c r="H89" s="31">
        <f>'original survey design'!H89</f>
        <v>5</v>
      </c>
      <c r="I89" s="31">
        <f>'original survey design'!I89</f>
        <v>8</v>
      </c>
      <c r="J89" s="31">
        <f>'original survey design'!J89</f>
        <v>6</v>
      </c>
      <c r="K89" s="31">
        <f>'original survey design'!K89</f>
        <v>6</v>
      </c>
      <c r="L89" s="31">
        <f>'original survey design'!L89</f>
        <v>8</v>
      </c>
      <c r="M89" s="31">
        <f>'original survey design'!M89</f>
        <v>0</v>
      </c>
      <c r="N89" s="31">
        <f>'original survey design'!N89</f>
        <v>3</v>
      </c>
      <c r="O89" s="31">
        <f>'original survey design'!O89</f>
        <v>4</v>
      </c>
      <c r="P89" s="31">
        <f>'original survey design'!P89</f>
        <v>2</v>
      </c>
      <c r="Q89" s="31">
        <f>'original survey design'!Q89</f>
        <v>0</v>
      </c>
      <c r="R89" s="31">
        <f>'original survey design'!R89</f>
        <v>5</v>
      </c>
      <c r="S89" s="31">
        <f>'original survey design'!S89</f>
        <v>7</v>
      </c>
      <c r="T89" s="28"/>
    </row>
    <row r="90" spans="1:20">
      <c r="A90" s="15" t="str">
        <f>'original survey design'!A90</f>
        <v>Uttarakhand</v>
      </c>
      <c r="B90" s="16" t="str">
        <f>LEFT('original survey design'!B90,FIND(")",'original survey design'!B90))</f>
        <v>Small (5-19)</v>
      </c>
      <c r="C90" s="31">
        <f>'original survey design'!C90</f>
        <v>4</v>
      </c>
      <c r="D90" s="31">
        <f>'original survey design'!D90</f>
        <v>4</v>
      </c>
      <c r="E90" s="31">
        <f>'original survey design'!E90</f>
        <v>4</v>
      </c>
      <c r="F90" s="31">
        <f>'original survey design'!F90</f>
        <v>4</v>
      </c>
      <c r="G90" s="31">
        <f>'original survey design'!G90</f>
        <v>4</v>
      </c>
      <c r="H90" s="31">
        <f>'original survey design'!H90</f>
        <v>4</v>
      </c>
      <c r="I90" s="31">
        <f>'original survey design'!I90</f>
        <v>4</v>
      </c>
      <c r="J90" s="31">
        <f>'original survey design'!J90</f>
        <v>3</v>
      </c>
      <c r="K90" s="31">
        <f>'original survey design'!K90</f>
        <v>4</v>
      </c>
      <c r="L90" s="31">
        <f>'original survey design'!L90</f>
        <v>4</v>
      </c>
      <c r="M90" s="31">
        <f>'original survey design'!M90</f>
        <v>4</v>
      </c>
      <c r="N90" s="31">
        <f>'original survey design'!N90</f>
        <v>4</v>
      </c>
      <c r="O90" s="31">
        <f>'original survey design'!O90</f>
        <v>4</v>
      </c>
      <c r="P90" s="31">
        <f>'original survey design'!P90</f>
        <v>4</v>
      </c>
      <c r="Q90" s="31">
        <f>'original survey design'!Q90</f>
        <v>4</v>
      </c>
      <c r="R90" s="31">
        <f>'original survey design'!R90</f>
        <v>1</v>
      </c>
      <c r="S90" s="31">
        <f>'original survey design'!S90</f>
        <v>4</v>
      </c>
      <c r="T90" s="28">
        <f>SUM(C90:S93)</f>
        <v>240</v>
      </c>
    </row>
    <row r="91" spans="1:20">
      <c r="A91" s="15" t="str">
        <f>'original survey design'!A91</f>
        <v>Uttarakhand</v>
      </c>
      <c r="B91" s="16" t="str">
        <f>LEFT('original survey design'!B91,FIND(")",'original survey design'!B91))</f>
        <v>Medium (20-99)</v>
      </c>
      <c r="C91" s="31">
        <f>'original survey design'!C91</f>
        <v>4</v>
      </c>
      <c r="D91" s="31">
        <f>'original survey design'!D91</f>
        <v>4</v>
      </c>
      <c r="E91" s="31">
        <f>'original survey design'!E91</f>
        <v>0</v>
      </c>
      <c r="F91" s="31">
        <f>'original survey design'!F91</f>
        <v>4</v>
      </c>
      <c r="G91" s="31">
        <f>'original survey design'!G91</f>
        <v>4</v>
      </c>
      <c r="H91" s="31">
        <f>'original survey design'!H91</f>
        <v>4</v>
      </c>
      <c r="I91" s="31">
        <f>'original survey design'!I91</f>
        <v>8</v>
      </c>
      <c r="J91" s="31">
        <f>'original survey design'!J91</f>
        <v>4</v>
      </c>
      <c r="K91" s="31">
        <f>'original survey design'!K91</f>
        <v>5</v>
      </c>
      <c r="L91" s="31">
        <f>'original survey design'!L91</f>
        <v>7</v>
      </c>
      <c r="M91" s="31">
        <f>'original survey design'!M91</f>
        <v>3</v>
      </c>
      <c r="N91" s="31">
        <f>'original survey design'!N91</f>
        <v>1</v>
      </c>
      <c r="O91" s="31">
        <f>'original survey design'!O91</f>
        <v>4</v>
      </c>
      <c r="P91" s="31">
        <f>'original survey design'!P91</f>
        <v>4</v>
      </c>
      <c r="Q91" s="31">
        <f>'original survey design'!Q91</f>
        <v>6</v>
      </c>
      <c r="R91" s="31">
        <f>'original survey design'!R91</f>
        <v>1</v>
      </c>
      <c r="S91" s="31">
        <f>'original survey design'!S91</f>
        <v>4</v>
      </c>
      <c r="T91" s="28"/>
    </row>
    <row r="92" spans="1:20">
      <c r="A92" s="15" t="str">
        <f>'original survey design'!A92</f>
        <v>Uttarakhand</v>
      </c>
      <c r="B92" s="16" t="str">
        <f>LEFT('original survey design'!B92,FIND(")",'original survey design'!B92))</f>
        <v>Large (100-199)</v>
      </c>
      <c r="C92" s="31">
        <f>'original survey design'!C92</f>
        <v>2</v>
      </c>
      <c r="D92" s="31">
        <f>'original survey design'!D92</f>
        <v>3</v>
      </c>
      <c r="E92" s="31">
        <f>'original survey design'!E92</f>
        <v>0</v>
      </c>
      <c r="F92" s="31">
        <f>'original survey design'!F92</f>
        <v>3</v>
      </c>
      <c r="G92" s="31">
        <f>'original survey design'!G92</f>
        <v>2</v>
      </c>
      <c r="H92" s="31">
        <f>'original survey design'!H92</f>
        <v>2</v>
      </c>
      <c r="I92" s="31">
        <f>'original survey design'!I92</f>
        <v>10</v>
      </c>
      <c r="J92" s="31">
        <f>'original survey design'!J92</f>
        <v>5</v>
      </c>
      <c r="K92" s="31">
        <f>'original survey design'!K92</f>
        <v>6</v>
      </c>
      <c r="L92" s="31">
        <f>'original survey design'!L92</f>
        <v>8</v>
      </c>
      <c r="M92" s="31">
        <f>'original survey design'!M92</f>
        <v>0</v>
      </c>
      <c r="N92" s="31">
        <f>'original survey design'!N92</f>
        <v>0</v>
      </c>
      <c r="O92" s="31">
        <f>'original survey design'!O92</f>
        <v>1</v>
      </c>
      <c r="P92" s="31">
        <f>'original survey design'!P92</f>
        <v>5</v>
      </c>
      <c r="Q92" s="31">
        <f>'original survey design'!Q92</f>
        <v>0</v>
      </c>
      <c r="R92" s="31">
        <f>'original survey design'!R92</f>
        <v>0</v>
      </c>
      <c r="S92" s="31">
        <f>'original survey design'!S92</f>
        <v>3</v>
      </c>
      <c r="T92" s="28"/>
    </row>
    <row r="93" spans="1:20">
      <c r="A93" s="15" t="str">
        <f>'original survey design'!A93</f>
        <v>Uttarakhand</v>
      </c>
      <c r="B93" s="16" t="str">
        <f>LEFT('original survey design'!B93,FIND(")",'original survey design'!B93))</f>
        <v>Very Large (200 or more)</v>
      </c>
      <c r="C93" s="31">
        <f>'original survey design'!C93</f>
        <v>3</v>
      </c>
      <c r="D93" s="31">
        <f>'original survey design'!D93</f>
        <v>3</v>
      </c>
      <c r="E93" s="31">
        <f>'original survey design'!E93</f>
        <v>0</v>
      </c>
      <c r="F93" s="31">
        <f>'original survey design'!F93</f>
        <v>7</v>
      </c>
      <c r="G93" s="31">
        <f>'original survey design'!G93</f>
        <v>1</v>
      </c>
      <c r="H93" s="31">
        <f>'original survey design'!H93</f>
        <v>7</v>
      </c>
      <c r="I93" s="31">
        <f>'original survey design'!I93</f>
        <v>3</v>
      </c>
      <c r="J93" s="31">
        <f>'original survey design'!J93</f>
        <v>7</v>
      </c>
      <c r="K93" s="31">
        <f>'original survey design'!K93</f>
        <v>10</v>
      </c>
      <c r="L93" s="31">
        <f>'original survey design'!L93</f>
        <v>9</v>
      </c>
      <c r="M93" s="31">
        <f>'original survey design'!M93</f>
        <v>0</v>
      </c>
      <c r="N93" s="31">
        <f>'original survey design'!N93</f>
        <v>0</v>
      </c>
      <c r="O93" s="31">
        <f>'original survey design'!O93</f>
        <v>0</v>
      </c>
      <c r="P93" s="31">
        <f>'original survey design'!P93</f>
        <v>4</v>
      </c>
      <c r="Q93" s="31">
        <f>'original survey design'!Q93</f>
        <v>0</v>
      </c>
      <c r="R93" s="31">
        <f>'original survey design'!R93</f>
        <v>0</v>
      </c>
      <c r="S93" s="31">
        <f>'original survey design'!S93</f>
        <v>5</v>
      </c>
      <c r="T93" s="28"/>
    </row>
    <row r="94" spans="1:20">
      <c r="A94" s="15" t="str">
        <f>'original survey design'!A94</f>
        <v>West Bengal</v>
      </c>
      <c r="B94" s="16" t="str">
        <f>LEFT('original survey design'!B94,FIND(")",'original survey design'!B94))</f>
        <v>Small (5-19)</v>
      </c>
      <c r="C94" s="31">
        <f>'original survey design'!C94</f>
        <v>4</v>
      </c>
      <c r="D94" s="31">
        <f>'original survey design'!D94</f>
        <v>34</v>
      </c>
      <c r="E94" s="31">
        <f>'original survey design'!E94</f>
        <v>55</v>
      </c>
      <c r="F94" s="31">
        <f>'original survey design'!F94</f>
        <v>4</v>
      </c>
      <c r="G94" s="31">
        <f>'original survey design'!G94</f>
        <v>4</v>
      </c>
      <c r="H94" s="31">
        <f>'original survey design'!H94</f>
        <v>4</v>
      </c>
      <c r="I94" s="31">
        <f>'original survey design'!I94</f>
        <v>4</v>
      </c>
      <c r="J94" s="31">
        <f>'original survey design'!J94</f>
        <v>4</v>
      </c>
      <c r="K94" s="31">
        <f>'original survey design'!K94</f>
        <v>4</v>
      </c>
      <c r="L94" s="31">
        <f>'original survey design'!L94</f>
        <v>107</v>
      </c>
      <c r="M94" s="31">
        <f>'original survey design'!M94</f>
        <v>4</v>
      </c>
      <c r="N94" s="31">
        <f>'original survey design'!N94</f>
        <v>26</v>
      </c>
      <c r="O94" s="31">
        <f>'original survey design'!O94</f>
        <v>85</v>
      </c>
      <c r="P94" s="31">
        <f>'original survey design'!P94</f>
        <v>4</v>
      </c>
      <c r="Q94" s="31">
        <f>'original survey design'!Q94</f>
        <v>18</v>
      </c>
      <c r="R94" s="31">
        <f>'original survey design'!R94</f>
        <v>4</v>
      </c>
      <c r="S94" s="31">
        <f>'original survey design'!S94</f>
        <v>40</v>
      </c>
      <c r="T94" s="28">
        <f>SUM(C94:S97)</f>
        <v>642</v>
      </c>
    </row>
    <row r="95" spans="1:20">
      <c r="A95" s="15" t="str">
        <f>'original survey design'!A95</f>
        <v>West Bengal</v>
      </c>
      <c r="B95" s="16" t="str">
        <f>LEFT('original survey design'!B95,FIND(")",'original survey design'!B95))</f>
        <v>Medium (20-99)</v>
      </c>
      <c r="C95" s="31">
        <f>'original survey design'!C95</f>
        <v>4</v>
      </c>
      <c r="D95" s="31">
        <f>'original survey design'!D95</f>
        <v>4</v>
      </c>
      <c r="E95" s="31">
        <f>'original survey design'!E95</f>
        <v>8</v>
      </c>
      <c r="F95" s="31">
        <f>'original survey design'!F95</f>
        <v>4</v>
      </c>
      <c r="G95" s="31">
        <f>'original survey design'!G95</f>
        <v>4</v>
      </c>
      <c r="H95" s="31">
        <f>'original survey design'!H95</f>
        <v>4</v>
      </c>
      <c r="I95" s="31">
        <f>'original survey design'!I95</f>
        <v>5</v>
      </c>
      <c r="J95" s="31">
        <f>'original survey design'!J95</f>
        <v>4</v>
      </c>
      <c r="K95" s="31">
        <f>'original survey design'!K95</f>
        <v>2</v>
      </c>
      <c r="L95" s="31">
        <f>'original survey design'!L95</f>
        <v>6</v>
      </c>
      <c r="M95" s="31">
        <f>'original survey design'!M95</f>
        <v>11</v>
      </c>
      <c r="N95" s="31">
        <f>'original survey design'!N95</f>
        <v>14</v>
      </c>
      <c r="O95" s="31">
        <f>'original survey design'!O95</f>
        <v>4</v>
      </c>
      <c r="P95" s="31">
        <f>'original survey design'!P95</f>
        <v>4</v>
      </c>
      <c r="Q95" s="31">
        <f>'original survey design'!Q95</f>
        <v>16</v>
      </c>
      <c r="R95" s="31">
        <f>'original survey design'!R95</f>
        <v>4</v>
      </c>
      <c r="S95" s="31">
        <f>'original survey design'!S95</f>
        <v>4</v>
      </c>
      <c r="T95" s="28"/>
    </row>
    <row r="96" spans="1:20">
      <c r="A96" s="15" t="str">
        <f>'original survey design'!A96</f>
        <v>West Bengal</v>
      </c>
      <c r="B96" s="16" t="str">
        <f>LEFT('original survey design'!B96,FIND(")",'original survey design'!B96))</f>
        <v>Large (100-199)</v>
      </c>
      <c r="C96" s="31">
        <f>'original survey design'!C96</f>
        <v>4</v>
      </c>
      <c r="D96" s="31">
        <f>'original survey design'!D96</f>
        <v>4</v>
      </c>
      <c r="E96" s="31">
        <f>'original survey design'!E96</f>
        <v>4</v>
      </c>
      <c r="F96" s="31">
        <f>'original survey design'!F96</f>
        <v>4</v>
      </c>
      <c r="G96" s="31">
        <f>'original survey design'!G96</f>
        <v>3</v>
      </c>
      <c r="H96" s="31">
        <f>'original survey design'!H96</f>
        <v>4</v>
      </c>
      <c r="I96" s="31">
        <f>'original survey design'!I96</f>
        <v>5</v>
      </c>
      <c r="J96" s="31">
        <f>'original survey design'!J96</f>
        <v>4</v>
      </c>
      <c r="K96" s="31">
        <f>'original survey design'!K96</f>
        <v>1</v>
      </c>
      <c r="L96" s="31">
        <f>'original survey design'!L96</f>
        <v>5</v>
      </c>
      <c r="M96" s="31">
        <f>'original survey design'!M96</f>
        <v>2</v>
      </c>
      <c r="N96" s="31">
        <f>'original survey design'!N96</f>
        <v>3</v>
      </c>
      <c r="O96" s="31">
        <f>'original survey design'!O96</f>
        <v>3</v>
      </c>
      <c r="P96" s="31">
        <f>'original survey design'!P96</f>
        <v>3</v>
      </c>
      <c r="Q96" s="31">
        <f>'original survey design'!Q96</f>
        <v>3</v>
      </c>
      <c r="R96" s="31">
        <f>'original survey design'!R96</f>
        <v>4</v>
      </c>
      <c r="S96" s="31">
        <f>'original survey design'!S96</f>
        <v>4</v>
      </c>
      <c r="T96" s="28"/>
    </row>
    <row r="97" spans="1:20">
      <c r="A97" s="15" t="str">
        <f>'original survey design'!A97</f>
        <v>West Bengal</v>
      </c>
      <c r="B97" s="16" t="str">
        <f>LEFT('original survey design'!B97,FIND(")",'original survey design'!B97))</f>
        <v>Very Large (200 or more)</v>
      </c>
      <c r="C97" s="31">
        <f>'original survey design'!C97</f>
        <v>7</v>
      </c>
      <c r="D97" s="31">
        <f>'original survey design'!D97</f>
        <v>6</v>
      </c>
      <c r="E97" s="31">
        <f>'original survey design'!E97</f>
        <v>5</v>
      </c>
      <c r="F97" s="31">
        <f>'original survey design'!F97</f>
        <v>6</v>
      </c>
      <c r="G97" s="31">
        <f>'original survey design'!G97</f>
        <v>2</v>
      </c>
      <c r="H97" s="31">
        <f>'original survey design'!H97</f>
        <v>6</v>
      </c>
      <c r="I97" s="31">
        <f>'original survey design'!I97</f>
        <v>7</v>
      </c>
      <c r="J97" s="31">
        <f>'original survey design'!J97</f>
        <v>6</v>
      </c>
      <c r="K97" s="31">
        <f>'original survey design'!K97</f>
        <v>1</v>
      </c>
      <c r="L97" s="31">
        <f>'original survey design'!L97</f>
        <v>7</v>
      </c>
      <c r="M97" s="31">
        <f>'original survey design'!M97</f>
        <v>4</v>
      </c>
      <c r="N97" s="31">
        <f>'original survey design'!N97</f>
        <v>1</v>
      </c>
      <c r="O97" s="31">
        <f>'original survey design'!O97</f>
        <v>2</v>
      </c>
      <c r="P97" s="31">
        <f>'original survey design'!P97</f>
        <v>3</v>
      </c>
      <c r="Q97" s="31">
        <f>'original survey design'!Q97</f>
        <v>1</v>
      </c>
      <c r="R97" s="31">
        <f>'original survey design'!R97</f>
        <v>4</v>
      </c>
      <c r="S97" s="31">
        <f>'original survey design'!S97</f>
        <v>7</v>
      </c>
      <c r="T97" s="28"/>
    </row>
    <row r="98" spans="1:20" s="30" customFormat="1" ht="15.75" thickBot="1">
      <c r="A98" s="29"/>
      <c r="B98" s="29"/>
      <c r="C98" s="29">
        <f>SUM(C2:C97)</f>
        <v>585</v>
      </c>
      <c r="D98" s="29">
        <f t="shared" ref="D98:T98" si="0">SUM(D2:D97)</f>
        <v>568</v>
      </c>
      <c r="E98" s="29">
        <f t="shared" si="0"/>
        <v>525</v>
      </c>
      <c r="F98" s="29">
        <f t="shared" si="0"/>
        <v>410</v>
      </c>
      <c r="G98" s="29">
        <f t="shared" si="0"/>
        <v>529</v>
      </c>
      <c r="H98" s="29">
        <f t="shared" si="0"/>
        <v>536</v>
      </c>
      <c r="I98" s="29">
        <f t="shared" si="0"/>
        <v>525</v>
      </c>
      <c r="J98" s="29">
        <f t="shared" si="0"/>
        <v>381</v>
      </c>
      <c r="K98" s="29">
        <f t="shared" si="0"/>
        <v>365</v>
      </c>
      <c r="L98" s="29">
        <f t="shared" si="0"/>
        <v>1104</v>
      </c>
      <c r="M98" s="29">
        <f t="shared" si="0"/>
        <v>360</v>
      </c>
      <c r="N98" s="29">
        <f t="shared" si="0"/>
        <v>525</v>
      </c>
      <c r="O98" s="29">
        <f t="shared" si="0"/>
        <v>814</v>
      </c>
      <c r="P98" s="29">
        <f t="shared" si="0"/>
        <v>347</v>
      </c>
      <c r="Q98" s="29">
        <f t="shared" si="0"/>
        <v>525</v>
      </c>
      <c r="R98" s="29">
        <f t="shared" si="0"/>
        <v>240</v>
      </c>
      <c r="S98" s="29">
        <f t="shared" si="0"/>
        <v>661</v>
      </c>
      <c r="T98" s="29">
        <f t="shared" si="0"/>
        <v>9000</v>
      </c>
    </row>
    <row r="99" spans="1:20" ht="15.75" thickTop="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F9EB-3177-4DC7-95C5-A9EB5E0E762A}">
  <dimension ref="B1:F19"/>
  <sheetViews>
    <sheetView zoomScaleNormal="100" workbookViewId="0">
      <selection activeCell="E8" sqref="E8"/>
    </sheetView>
  </sheetViews>
  <sheetFormatPr defaultRowHeight="15"/>
  <cols>
    <col min="2" max="2" width="15.140625" bestFit="1" customWidth="1"/>
    <col min="3" max="3" width="24.5703125" bestFit="1" customWidth="1"/>
    <col min="4" max="4" width="15" bestFit="1" customWidth="1"/>
    <col min="5" max="5" width="15.85546875" customWidth="1"/>
    <col min="6" max="6" width="12.140625" customWidth="1"/>
  </cols>
  <sheetData>
    <row r="1" spans="2:6" ht="15.75" thickBot="1">
      <c r="B1" s="38"/>
      <c r="C1" s="38"/>
      <c r="D1" s="38" t="s">
        <v>33</v>
      </c>
      <c r="E1" s="38"/>
    </row>
    <row r="2" spans="2:6" s="18" customFormat="1" ht="48" thickTop="1">
      <c r="B2" s="36"/>
      <c r="C2" s="36"/>
      <c r="D2" s="37" t="s">
        <v>61</v>
      </c>
      <c r="E2" s="37" t="s">
        <v>63</v>
      </c>
    </row>
    <row r="3" spans="2:6" s="18" customFormat="1" ht="15.75">
      <c r="B3" s="19" t="s">
        <v>58</v>
      </c>
      <c r="C3" s="19" t="s">
        <v>64</v>
      </c>
      <c r="D3" s="25">
        <v>2122142</v>
      </c>
      <c r="E3" s="22"/>
    </row>
    <row r="4" spans="2:6" s="18" customFormat="1" ht="15.75">
      <c r="B4" s="19"/>
      <c r="C4" s="19" t="s">
        <v>85</v>
      </c>
      <c r="D4" s="25">
        <v>21970</v>
      </c>
      <c r="E4" s="22"/>
    </row>
    <row r="5" spans="2:6" s="18" customFormat="1" ht="15.75">
      <c r="B5" s="19"/>
      <c r="C5" s="19" t="s">
        <v>86</v>
      </c>
      <c r="D5" s="25">
        <v>16529</v>
      </c>
      <c r="E5" s="22"/>
    </row>
    <row r="6" spans="2:6" ht="15.75" customHeight="1">
      <c r="B6" s="19" t="s">
        <v>1</v>
      </c>
      <c r="C6" s="19" t="s">
        <v>2</v>
      </c>
      <c r="D6" s="25">
        <v>9704</v>
      </c>
      <c r="E6" s="22">
        <f t="shared" ref="E6:E12" si="0">D6/D$5</f>
        <v>0.58708935809788854</v>
      </c>
    </row>
    <row r="7" spans="2:6" ht="15.75" customHeight="1">
      <c r="B7" s="19"/>
      <c r="C7" s="19" t="s">
        <v>65</v>
      </c>
      <c r="D7" s="25">
        <v>5465</v>
      </c>
      <c r="E7" s="22">
        <f t="shared" si="0"/>
        <v>0.33063101216044527</v>
      </c>
    </row>
    <row r="8" spans="2:6" ht="16.5" customHeight="1">
      <c r="B8" s="19"/>
      <c r="C8" s="19" t="s">
        <v>87</v>
      </c>
      <c r="D8" s="25">
        <v>15169</v>
      </c>
      <c r="E8" s="22">
        <f t="shared" si="0"/>
        <v>0.91772037025833386</v>
      </c>
    </row>
    <row r="9" spans="2:6" ht="15.75">
      <c r="B9" s="19"/>
      <c r="C9" s="19" t="s">
        <v>3</v>
      </c>
      <c r="D9" s="25">
        <v>660</v>
      </c>
      <c r="E9" s="22">
        <f t="shared" si="0"/>
        <v>3.9929820315808578E-2</v>
      </c>
    </row>
    <row r="10" spans="2:6" ht="15.75" customHeight="1">
      <c r="B10" s="19"/>
      <c r="C10" s="19" t="s">
        <v>66</v>
      </c>
      <c r="D10" s="25">
        <v>700</v>
      </c>
      <c r="E10" s="22">
        <f t="shared" si="0"/>
        <v>4.2349809425857581E-2</v>
      </c>
    </row>
    <row r="11" spans="2:6" ht="15.75" customHeight="1">
      <c r="B11" s="19" t="s">
        <v>68</v>
      </c>
      <c r="C11" s="19" t="s">
        <v>67</v>
      </c>
      <c r="D11" s="25">
        <v>328</v>
      </c>
      <c r="E11" s="22">
        <f t="shared" si="0"/>
        <v>1.9843910702401841E-2</v>
      </c>
    </row>
    <row r="12" spans="2:6" ht="15.75" customHeight="1" thickBot="1">
      <c r="B12" s="21" t="s">
        <v>69</v>
      </c>
      <c r="C12" s="21" t="s">
        <v>62</v>
      </c>
      <c r="D12" s="26">
        <v>9376</v>
      </c>
      <c r="E12" s="24">
        <f t="shared" si="0"/>
        <v>0.56724544739548677</v>
      </c>
      <c r="F12" s="32"/>
    </row>
    <row r="13" spans="2:6" ht="15.75" customHeight="1" thickTop="1"/>
    <row r="14" spans="2:6" ht="16.5" customHeight="1"/>
    <row r="15" spans="2:6" ht="15.75" customHeight="1"/>
    <row r="16" spans="2:6" ht="15.75" customHeight="1"/>
    <row r="17" ht="15.75" customHeight="1"/>
    <row r="18" ht="15.75" customHeight="1"/>
    <row r="19" ht="15.75" customHeight="1"/>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7FE87-D94E-4A68-8F34-F44BC004C022}">
  <dimension ref="B1:F51"/>
  <sheetViews>
    <sheetView topLeftCell="A40" workbookViewId="0">
      <selection activeCell="C2" sqref="C2"/>
    </sheetView>
  </sheetViews>
  <sheetFormatPr defaultRowHeight="15.75"/>
  <cols>
    <col min="1" max="1" width="10.28515625" style="18" customWidth="1"/>
    <col min="2" max="2" width="7.42578125" style="18" bestFit="1" customWidth="1"/>
    <col min="3" max="3" width="35.140625" style="18" customWidth="1"/>
    <col min="4" max="4" width="11.7109375" style="18" customWidth="1"/>
    <col min="5" max="5" width="16.5703125" style="18" customWidth="1"/>
    <col min="6" max="6" width="11.140625" style="18" customWidth="1"/>
    <col min="7" max="16384" width="9.140625" style="18"/>
  </cols>
  <sheetData>
    <row r="1" spans="2:6" ht="16.5" thickBot="1">
      <c r="B1" s="35"/>
      <c r="C1" s="35"/>
      <c r="D1" s="35"/>
      <c r="E1" s="35"/>
      <c r="F1" s="35"/>
    </row>
    <row r="2" spans="2:6" ht="32.25" thickTop="1">
      <c r="B2" s="36"/>
      <c r="C2" s="36" t="s">
        <v>4</v>
      </c>
      <c r="D2" s="37" t="s">
        <v>56</v>
      </c>
      <c r="E2" s="37" t="s">
        <v>59</v>
      </c>
      <c r="F2" s="37" t="s">
        <v>60</v>
      </c>
    </row>
    <row r="3" spans="2:6">
      <c r="B3" s="19" t="s">
        <v>55</v>
      </c>
      <c r="C3" s="19" t="s">
        <v>54</v>
      </c>
      <c r="D3" s="22">
        <f>VLOOKUP($C3,'yield calculation'!$C:$F,2,FALSE)</f>
        <v>0.49505874514579773</v>
      </c>
      <c r="E3" s="22">
        <f>VLOOKUP($C3,'yield calculation'!$C:$F,3,FALSE)</f>
        <v>0.53864878416061401</v>
      </c>
      <c r="F3" s="22">
        <f>VLOOKUP($C3,'yield calculation'!$C:$F,4,FALSE)</f>
        <v>0.9190751314163208</v>
      </c>
    </row>
    <row r="4" spans="2:6">
      <c r="B4" s="19"/>
      <c r="C4" s="19" t="s">
        <v>55</v>
      </c>
      <c r="D4" s="22">
        <f>VLOOKUP($C4,'yield calculation'!$C:$F,2,FALSE)</f>
        <v>0.70067209005355835</v>
      </c>
      <c r="E4" s="22">
        <f>VLOOKUP($C4,'yield calculation'!$C:$F,3,FALSE)</f>
        <v>0.76558089256286621</v>
      </c>
      <c r="F4" s="22">
        <f>VLOOKUP($C4,'yield calculation'!$C:$F,4,FALSE)</f>
        <v>0.91521626710891724</v>
      </c>
    </row>
    <row r="5" spans="2:6">
      <c r="B5" s="19" t="s">
        <v>37</v>
      </c>
      <c r="C5" s="19" t="s">
        <v>29</v>
      </c>
      <c r="D5" s="22">
        <f>VLOOKUP($C5,'yield calculation'!$C:$F,2,FALSE)</f>
        <v>0.56937152147293091</v>
      </c>
      <c r="E5" s="22">
        <f>VLOOKUP($C5,'yield calculation'!$C:$F,3,FALSE)</f>
        <v>0.62857675552368164</v>
      </c>
      <c r="F5" s="22">
        <f>VLOOKUP($C5,'yield calculation'!$C:$F,4,FALSE)</f>
        <v>0.90581059455871582</v>
      </c>
    </row>
    <row r="6" spans="2:6">
      <c r="B6" s="19"/>
      <c r="C6" s="19" t="s">
        <v>30</v>
      </c>
      <c r="D6" s="22">
        <f>VLOOKUP($C6,'yield calculation'!$C:$F,2,FALSE)</f>
        <v>0.56041514873504639</v>
      </c>
      <c r="E6" s="22">
        <f>VLOOKUP($C6,'yield calculation'!$C:$F,3,FALSE)</f>
        <v>0.6086956262588501</v>
      </c>
      <c r="F6" s="22">
        <f>VLOOKUP($C6,'yield calculation'!$C:$F,4,FALSE)</f>
        <v>0.92068201303482056</v>
      </c>
    </row>
    <row r="7" spans="2:6">
      <c r="B7" s="19"/>
      <c r="C7" s="19" t="s">
        <v>31</v>
      </c>
      <c r="D7" s="22">
        <f>VLOOKUP($C7,'yield calculation'!$C:$F,2,FALSE)</f>
        <v>0.61320751905441284</v>
      </c>
      <c r="E7" s="22">
        <f>VLOOKUP($C7,'yield calculation'!$C:$F,3,FALSE)</f>
        <v>0.66173070669174194</v>
      </c>
      <c r="F7" s="22">
        <f>VLOOKUP($C7,'yield calculation'!$C:$F,4,FALSE)</f>
        <v>0.92667239904403687</v>
      </c>
    </row>
    <row r="8" spans="2:6">
      <c r="B8" s="19"/>
      <c r="C8" s="19" t="s">
        <v>32</v>
      </c>
      <c r="D8" s="22">
        <f>VLOOKUP($C8,'yield calculation'!$C:$F,2,FALSE)</f>
        <v>0.5386473536491394</v>
      </c>
      <c r="E8" s="22">
        <f>VLOOKUP($C8,'yield calculation'!$C:$F,3,FALSE)</f>
        <v>0.57965093851089478</v>
      </c>
      <c r="F8" s="22">
        <f>VLOOKUP($C8,'yield calculation'!$C:$F,4,FALSE)</f>
        <v>0.92926156520843506</v>
      </c>
    </row>
    <row r="9" spans="2:6">
      <c r="B9" s="19" t="s">
        <v>35</v>
      </c>
      <c r="C9" s="19" t="s">
        <v>15</v>
      </c>
      <c r="D9" s="22">
        <f>VLOOKUP($C9,'yield calculation'!$C:$F,2,FALSE)</f>
        <v>0.45911213755607605</v>
      </c>
      <c r="E9" s="22">
        <f>VLOOKUP($C9,'yield calculation'!$C:$F,3,FALSE)</f>
        <v>0.47752127051353455</v>
      </c>
      <c r="F9" s="22">
        <f>VLOOKUP($C9,'yield calculation'!$C:$F,4,FALSE)</f>
        <v>0.96144860982894897</v>
      </c>
    </row>
    <row r="10" spans="2:6">
      <c r="B10" s="19"/>
      <c r="C10" s="19" t="s">
        <v>21</v>
      </c>
      <c r="D10" s="22">
        <f>VLOOKUP($C10,'yield calculation'!$C:$F,2,FALSE)</f>
        <v>0.56968879699707031</v>
      </c>
      <c r="E10" s="22">
        <f>VLOOKUP($C10,'yield calculation'!$C:$F,3,FALSE)</f>
        <v>0.5759233832359314</v>
      </c>
      <c r="F10" s="22">
        <f>VLOOKUP($C10,'yield calculation'!$C:$F,4,FALSE)</f>
        <v>0.98917454481124878</v>
      </c>
    </row>
    <row r="11" spans="2:6">
      <c r="B11" s="19"/>
      <c r="C11" s="19" t="s">
        <v>22</v>
      </c>
      <c r="D11" s="22">
        <f>VLOOKUP($C11,'yield calculation'!$C:$F,2,FALSE)</f>
        <v>0.51754385232925415</v>
      </c>
      <c r="E11" s="22">
        <f>VLOOKUP($C11,'yield calculation'!$C:$F,3,FALSE)</f>
        <v>0.61618798971176147</v>
      </c>
      <c r="F11" s="22">
        <f>VLOOKUP($C11,'yield calculation'!$C:$F,4,FALSE)</f>
        <v>0.8399122953414917</v>
      </c>
    </row>
    <row r="12" spans="2:6">
      <c r="B12" s="19"/>
      <c r="C12" s="19" t="s">
        <v>23</v>
      </c>
      <c r="D12" s="22">
        <f>VLOOKUP($C12,'yield calculation'!$C:$F,2,FALSE)</f>
        <v>0.39750850200653076</v>
      </c>
      <c r="E12" s="22">
        <f>VLOOKUP($C12,'yield calculation'!$C:$F,3,FALSE)</f>
        <v>0.4482758641242981</v>
      </c>
      <c r="F12" s="22">
        <f>VLOOKUP($C12,'yield calculation'!$C:$F,4,FALSE)</f>
        <v>0.8867497444152832</v>
      </c>
    </row>
    <row r="13" spans="2:6">
      <c r="B13" s="19"/>
      <c r="C13" s="19" t="s">
        <v>24</v>
      </c>
      <c r="D13" s="22">
        <f>VLOOKUP($C13,'yield calculation'!$C:$F,2,FALSE)</f>
        <v>0.52477478981018066</v>
      </c>
      <c r="E13" s="22">
        <f>VLOOKUP($C13,'yield calculation'!$C:$F,3,FALSE)</f>
        <v>0.56968218088150024</v>
      </c>
      <c r="F13" s="22">
        <f>VLOOKUP($C13,'yield calculation'!$C:$F,4,FALSE)</f>
        <v>0.92117118835449219</v>
      </c>
    </row>
    <row r="14" spans="2:6">
      <c r="B14" s="19"/>
      <c r="C14" s="19" t="s">
        <v>25</v>
      </c>
      <c r="D14" s="22">
        <f>VLOOKUP($C14,'yield calculation'!$C:$F,2,FALSE)</f>
        <v>0.65833336114883423</v>
      </c>
      <c r="E14" s="22">
        <f>VLOOKUP($C14,'yield calculation'!$C:$F,3,FALSE)</f>
        <v>0.70746266841888428</v>
      </c>
      <c r="F14" s="22">
        <f>VLOOKUP($C14,'yield calculation'!$C:$F,4,FALSE)</f>
        <v>0.93055558204650879</v>
      </c>
    </row>
    <row r="15" spans="2:6">
      <c r="B15" s="19"/>
      <c r="C15" s="19" t="s">
        <v>26</v>
      </c>
      <c r="D15" s="22">
        <f>VLOOKUP($C15,'yield calculation'!$C:$F,2,FALSE)</f>
        <v>0.61028194427490234</v>
      </c>
      <c r="E15" s="22">
        <f>VLOOKUP($C15,'yield calculation'!$C:$F,3,FALSE)</f>
        <v>0.94117647409439087</v>
      </c>
      <c r="F15" s="22">
        <f>VLOOKUP($C15,'yield calculation'!$C:$F,4,FALSE)</f>
        <v>0.64842456579208374</v>
      </c>
    </row>
    <row r="16" spans="2:6">
      <c r="B16" s="19"/>
      <c r="C16" s="19" t="s">
        <v>27</v>
      </c>
      <c r="D16" s="22">
        <f>VLOOKUP($C16,'yield calculation'!$C:$F,2,FALSE)</f>
        <v>0.49209487438201904</v>
      </c>
      <c r="E16" s="22">
        <f>VLOOKUP($C16,'yield calculation'!$C:$F,3,FALSE)</f>
        <v>0.494047611951828</v>
      </c>
      <c r="F16" s="22">
        <f>VLOOKUP($C16,'yield calculation'!$C:$F,4,FALSE)</f>
        <v>0.99604743719100952</v>
      </c>
    </row>
    <row r="17" spans="2:6">
      <c r="B17" s="19"/>
      <c r="C17" s="19" t="s">
        <v>28</v>
      </c>
      <c r="D17" s="22">
        <f>VLOOKUP($C17,'yield calculation'!$C:$F,2,FALSE)</f>
        <v>0.52735739946365356</v>
      </c>
      <c r="E17" s="22">
        <f>VLOOKUP($C17,'yield calculation'!$C:$F,3,FALSE)</f>
        <v>0.53609466552734375</v>
      </c>
      <c r="F17" s="22">
        <f>VLOOKUP($C17,'yield calculation'!$C:$F,4,FALSE)</f>
        <v>0.98370200395584106</v>
      </c>
    </row>
    <row r="18" spans="2:6">
      <c r="B18" s="19"/>
      <c r="C18" s="19" t="s">
        <v>5</v>
      </c>
      <c r="D18" s="22">
        <f>VLOOKUP($C18,'yield calculation'!$C:$F,2,FALSE)</f>
        <v>0.66666668653488159</v>
      </c>
      <c r="E18" s="22">
        <f>VLOOKUP($C18,'yield calculation'!$C:$F,3,FALSE)</f>
        <v>0.87745100259780884</v>
      </c>
      <c r="F18" s="22">
        <f>VLOOKUP($C18,'yield calculation'!$C:$F,4,FALSE)</f>
        <v>0.7597765326499939</v>
      </c>
    </row>
    <row r="19" spans="2:6">
      <c r="B19" s="19"/>
      <c r="C19" s="19" t="s">
        <v>6</v>
      </c>
      <c r="D19" s="22">
        <f>VLOOKUP($C19,'yield calculation'!$C:$F,2,FALSE)</f>
        <v>0.81034481525421143</v>
      </c>
      <c r="E19" s="22">
        <f>VLOOKUP($C19,'yield calculation'!$C:$F,3,FALSE)</f>
        <v>0.97510373592376709</v>
      </c>
      <c r="F19" s="22">
        <f>VLOOKUP($C19,'yield calculation'!$C:$F,4,FALSE)</f>
        <v>0.83103448152542114</v>
      </c>
    </row>
    <row r="20" spans="2:6">
      <c r="B20" s="19"/>
      <c r="C20" s="19" t="s">
        <v>7</v>
      </c>
      <c r="D20" s="22">
        <f>VLOOKUP($C20,'yield calculation'!$C:$F,2,FALSE)</f>
        <v>0.90492957830429077</v>
      </c>
      <c r="E20" s="22">
        <f>VLOOKUP($C20,'yield calculation'!$C:$F,3,FALSE)</f>
        <v>0.98846155405044556</v>
      </c>
      <c r="F20" s="22">
        <f>VLOOKUP($C20,'yield calculation'!$C:$F,4,FALSE)</f>
        <v>0.9154929518699646</v>
      </c>
    </row>
    <row r="21" spans="2:6">
      <c r="B21" s="19"/>
      <c r="C21" s="19" t="s">
        <v>8</v>
      </c>
      <c r="D21" s="22">
        <f>VLOOKUP($C21,'yield calculation'!$C:$F,2,FALSE)</f>
        <v>0.46653541922569275</v>
      </c>
      <c r="E21" s="22">
        <f>VLOOKUP($C21,'yield calculation'!$C:$F,3,FALSE)</f>
        <v>0.54233407974243164</v>
      </c>
      <c r="F21" s="22">
        <f>VLOOKUP($C21,'yield calculation'!$C:$F,4,FALSE)</f>
        <v>0.86023622751235962</v>
      </c>
    </row>
    <row r="22" spans="2:6">
      <c r="B22" s="19"/>
      <c r="C22" s="19" t="s">
        <v>9</v>
      </c>
      <c r="D22" s="22">
        <f>VLOOKUP($C22,'yield calculation'!$C:$F,2,FALSE)</f>
        <v>0.49897119402885437</v>
      </c>
      <c r="E22" s="22">
        <f>VLOOKUP($C22,'yield calculation'!$C:$F,3,FALSE)</f>
        <v>0.50051599740982056</v>
      </c>
      <c r="F22" s="22">
        <f>VLOOKUP($C22,'yield calculation'!$C:$F,4,FALSE)</f>
        <v>0.99691355228424072</v>
      </c>
    </row>
    <row r="23" spans="2:6">
      <c r="B23" s="19"/>
      <c r="C23" s="19" t="s">
        <v>10</v>
      </c>
      <c r="D23" s="22">
        <f>VLOOKUP($C23,'yield calculation'!$C:$F,2,FALSE)</f>
        <v>0.50066226720809937</v>
      </c>
      <c r="E23" s="22">
        <f>VLOOKUP($C23,'yield calculation'!$C:$F,3,FALSE)</f>
        <v>0.50132626295089722</v>
      </c>
      <c r="F23" s="22">
        <f>VLOOKUP($C23,'yield calculation'!$C:$F,4,FALSE)</f>
        <v>0.99867552518844604</v>
      </c>
    </row>
    <row r="24" spans="2:6">
      <c r="B24" s="19"/>
      <c r="C24" s="19" t="s">
        <v>11</v>
      </c>
      <c r="D24" s="22">
        <f>VLOOKUP($C24,'yield calculation'!$C:$F,2,FALSE)</f>
        <v>0.63963961601257324</v>
      </c>
      <c r="E24" s="22">
        <f>VLOOKUP($C24,'yield calculation'!$C:$F,3,FALSE)</f>
        <v>0.64156627655029297</v>
      </c>
      <c r="F24" s="22">
        <f>VLOOKUP($C24,'yield calculation'!$C:$F,4,FALSE)</f>
        <v>0.99699699878692627</v>
      </c>
    </row>
    <row r="25" spans="2:6">
      <c r="B25" s="19"/>
      <c r="C25" s="19" t="s">
        <v>12</v>
      </c>
      <c r="D25" s="22">
        <f>VLOOKUP($C25,'yield calculation'!$C:$F,2,FALSE)</f>
        <v>0.47099998593330383</v>
      </c>
      <c r="E25" s="22">
        <f>VLOOKUP($C25,'yield calculation'!$C:$F,3,FALSE)</f>
        <v>0.48012232780456543</v>
      </c>
      <c r="F25" s="22">
        <f>VLOOKUP($C25,'yield calculation'!$C:$F,4,FALSE)</f>
        <v>0.98100000619888306</v>
      </c>
    </row>
    <row r="26" spans="2:6">
      <c r="B26" s="19"/>
      <c r="C26" s="19" t="s">
        <v>13</v>
      </c>
      <c r="D26" s="22">
        <f>VLOOKUP($C26,'yield calculation'!$C:$F,2,FALSE)</f>
        <v>0.51645207405090332</v>
      </c>
      <c r="E26" s="22">
        <f>VLOOKUP($C26,'yield calculation'!$C:$F,3,FALSE)</f>
        <v>0.55624037981033325</v>
      </c>
      <c r="F26" s="22">
        <f>VLOOKUP($C26,'yield calculation'!$C:$F,4,FALSE)</f>
        <v>0.92846924066543579</v>
      </c>
    </row>
    <row r="27" spans="2:6">
      <c r="B27" s="19"/>
      <c r="C27" s="19" t="s">
        <v>14</v>
      </c>
      <c r="D27" s="22">
        <f>VLOOKUP($C27,'yield calculation'!$C:$F,2,FALSE)</f>
        <v>0.90952378511428833</v>
      </c>
      <c r="E27" s="22">
        <f>VLOOKUP($C27,'yield calculation'!$C:$F,3,FALSE)</f>
        <v>0.97201019525527954</v>
      </c>
      <c r="F27" s="22">
        <f>VLOOKUP($C27,'yield calculation'!$C:$F,4,FALSE)</f>
        <v>0.93571430444717407</v>
      </c>
    </row>
    <row r="28" spans="2:6">
      <c r="B28" s="19"/>
      <c r="C28" s="19" t="s">
        <v>16</v>
      </c>
      <c r="D28" s="22">
        <f>VLOOKUP($C28,'yield calculation'!$C:$F,2,FALSE)</f>
        <v>0.81637167930603027</v>
      </c>
      <c r="E28" s="22">
        <f>VLOOKUP($C28,'yield calculation'!$C:$F,3,FALSE)</f>
        <v>0.93654823303222656</v>
      </c>
      <c r="F28" s="22">
        <f>VLOOKUP($C28,'yield calculation'!$C:$F,4,FALSE)</f>
        <v>0.87168139219284058</v>
      </c>
    </row>
    <row r="29" spans="2:6">
      <c r="B29" s="19"/>
      <c r="C29" s="19" t="s">
        <v>17</v>
      </c>
      <c r="D29" s="22">
        <f>VLOOKUP($C29,'yield calculation'!$C:$F,2,FALSE)</f>
        <v>0.49778956174850464</v>
      </c>
      <c r="E29" s="22">
        <f>VLOOKUP($C29,'yield calculation'!$C:$F,3,FALSE)</f>
        <v>0.51509606838226318</v>
      </c>
      <c r="F29" s="22">
        <f>VLOOKUP($C29,'yield calculation'!$C:$F,4,FALSE)</f>
        <v>0.96640139818191528</v>
      </c>
    </row>
    <row r="30" spans="2:6">
      <c r="B30" s="19"/>
      <c r="C30" s="19" t="s">
        <v>18</v>
      </c>
      <c r="D30" s="22">
        <f>VLOOKUP($C30,'yield calculation'!$C:$F,2,FALSE)</f>
        <v>0.7877013087272644</v>
      </c>
      <c r="E30" s="22">
        <f>VLOOKUP($C30,'yield calculation'!$C:$F,3,FALSE)</f>
        <v>0.95559501647949219</v>
      </c>
      <c r="F30" s="22">
        <f>VLOOKUP($C30,'yield calculation'!$C:$F,4,FALSE)</f>
        <v>0.82430452108383179</v>
      </c>
    </row>
    <row r="31" spans="2:6">
      <c r="B31" s="19"/>
      <c r="C31" s="19" t="s">
        <v>19</v>
      </c>
      <c r="D31" s="22">
        <f>VLOOKUP($C31,'yield calculation'!$C:$F,2,FALSE)</f>
        <v>0.7365269660949707</v>
      </c>
      <c r="E31" s="22">
        <f>VLOOKUP($C31,'yield calculation'!$C:$F,3,FALSE)</f>
        <v>0.94252872467041016</v>
      </c>
      <c r="F31" s="22">
        <f>VLOOKUP($C31,'yield calculation'!$C:$F,4,FALSE)</f>
        <v>0.78143709897994995</v>
      </c>
    </row>
    <row r="32" spans="2:6">
      <c r="B32" s="19"/>
      <c r="C32" s="19" t="s">
        <v>20</v>
      </c>
      <c r="D32" s="22">
        <f>VLOOKUP($C32,'yield calculation'!$C:$F,2,FALSE)</f>
        <v>0.60256409645080566</v>
      </c>
      <c r="E32" s="22">
        <f>VLOOKUP($C32,'yield calculation'!$C:$F,3,FALSE)</f>
        <v>0.71755725145339966</v>
      </c>
      <c r="F32" s="22">
        <f>VLOOKUP($C32,'yield calculation'!$C:$F,4,FALSE)</f>
        <v>0.83974361419677734</v>
      </c>
    </row>
    <row r="33" spans="2:6">
      <c r="B33" s="19" t="s">
        <v>36</v>
      </c>
      <c r="C33" s="19" t="s">
        <v>38</v>
      </c>
      <c r="D33" s="22">
        <f>VLOOKUP($C33,'yield calculation'!$C:$F,2,FALSE)</f>
        <v>0.4438110888004303</v>
      </c>
      <c r="E33" s="22">
        <f>VLOOKUP($C33,'yield calculation'!$C:$F,3,FALSE)</f>
        <v>0.46581196784973145</v>
      </c>
      <c r="F33" s="22">
        <f>VLOOKUP($C33,'yield calculation'!$C:$F,4,FALSE)</f>
        <v>0.95276874303817749</v>
      </c>
    </row>
    <row r="34" spans="2:6">
      <c r="B34" s="19"/>
      <c r="C34" s="19" t="s">
        <v>39</v>
      </c>
      <c r="D34" s="22">
        <f>VLOOKUP($C34,'yield calculation'!$C:$F,2,FALSE)</f>
        <v>0.62343096733093262</v>
      </c>
      <c r="E34" s="22">
        <f>VLOOKUP($C34,'yield calculation'!$C:$F,3,FALSE)</f>
        <v>0.68036532402038574</v>
      </c>
      <c r="F34" s="22">
        <f>VLOOKUP($C34,'yield calculation'!$C:$F,4,FALSE)</f>
        <v>0.91631799936294556</v>
      </c>
    </row>
    <row r="35" spans="2:6">
      <c r="B35" s="19"/>
      <c r="C35" s="19" t="s">
        <v>40</v>
      </c>
      <c r="D35" s="22">
        <f>VLOOKUP($C35,'yield calculation'!$C:$F,2,FALSE)</f>
        <v>0.609375</v>
      </c>
      <c r="E35" s="22">
        <f>VLOOKUP($C35,'yield calculation'!$C:$F,3,FALSE)</f>
        <v>0.68335419893264771</v>
      </c>
      <c r="F35" s="22">
        <f>VLOOKUP($C35,'yield calculation'!$C:$F,4,FALSE)</f>
        <v>0.89174109697341919</v>
      </c>
    </row>
    <row r="36" spans="2:6">
      <c r="B36" s="19"/>
      <c r="C36" s="19" t="s">
        <v>41</v>
      </c>
      <c r="D36" s="22">
        <f>VLOOKUP($C36,'yield calculation'!$C:$F,2,FALSE)</f>
        <v>0.65008026361465454</v>
      </c>
      <c r="E36" s="22">
        <f>VLOOKUP($C36,'yield calculation'!$C:$F,3,FALSE)</f>
        <v>0.68181818723678589</v>
      </c>
      <c r="F36" s="22">
        <f>VLOOKUP($C36,'yield calculation'!$C:$F,4,FALSE)</f>
        <v>0.95345103740692139</v>
      </c>
    </row>
    <row r="37" spans="2:6">
      <c r="B37" s="19"/>
      <c r="C37" s="19" t="s">
        <v>42</v>
      </c>
      <c r="D37" s="22">
        <f>VLOOKUP($C37,'yield calculation'!$C:$F,2,FALSE)</f>
        <v>0.51930892467498779</v>
      </c>
      <c r="E37" s="22">
        <f>VLOOKUP($C37,'yield calculation'!$C:$F,3,FALSE)</f>
        <v>0.55603915452957153</v>
      </c>
      <c r="F37" s="22">
        <f>VLOOKUP($C37,'yield calculation'!$C:$F,4,FALSE)</f>
        <v>0.93394309282302856</v>
      </c>
    </row>
    <row r="38" spans="2:6">
      <c r="B38" s="19"/>
      <c r="C38" s="19" t="s">
        <v>43</v>
      </c>
      <c r="D38" s="22">
        <f>VLOOKUP($C38,'yield calculation'!$C:$F,2,FALSE)</f>
        <v>0.62304919958114624</v>
      </c>
      <c r="E38" s="22">
        <f>VLOOKUP($C38,'yield calculation'!$C:$F,3,FALSE)</f>
        <v>0.67141008377075195</v>
      </c>
      <c r="F38" s="22">
        <f>VLOOKUP($C38,'yield calculation'!$C:$F,4,FALSE)</f>
        <v>0.92797118425369263</v>
      </c>
    </row>
    <row r="39" spans="2:6">
      <c r="B39" s="19"/>
      <c r="C39" s="19" t="s">
        <v>44</v>
      </c>
      <c r="D39" s="22">
        <f>VLOOKUP($C39,'yield calculation'!$C:$F,2,FALSE)</f>
        <v>0.61520189046859741</v>
      </c>
      <c r="E39" s="22">
        <f>VLOOKUP($C39,'yield calculation'!$C:$F,3,FALSE)</f>
        <v>0.67979001998901367</v>
      </c>
      <c r="F39" s="22">
        <f>VLOOKUP($C39,'yield calculation'!$C:$F,4,FALSE)</f>
        <v>0.90498811006546021</v>
      </c>
    </row>
    <row r="40" spans="2:6">
      <c r="B40" s="19"/>
      <c r="C40" s="19" t="s">
        <v>45</v>
      </c>
      <c r="D40" s="22">
        <f>VLOOKUP($C40,'yield calculation'!$C:$F,2,FALSE)</f>
        <v>0.69696968793869019</v>
      </c>
      <c r="E40" s="22">
        <f>VLOOKUP($C40,'yield calculation'!$C:$F,3,FALSE)</f>
        <v>0.73773586750030518</v>
      </c>
      <c r="F40" s="22">
        <f>VLOOKUP($C40,'yield calculation'!$C:$F,4,FALSE)</f>
        <v>0.94474154710769653</v>
      </c>
    </row>
    <row r="41" spans="2:6">
      <c r="B41" s="19"/>
      <c r="C41" s="19" t="s">
        <v>46</v>
      </c>
      <c r="D41" s="22">
        <f>VLOOKUP($C41,'yield calculation'!$C:$F,2,FALSE)</f>
        <v>0.60389608144760132</v>
      </c>
      <c r="E41" s="22">
        <f>VLOOKUP($C41,'yield calculation'!$C:$F,3,FALSE)</f>
        <v>0.69793623685836792</v>
      </c>
      <c r="F41" s="22">
        <f>VLOOKUP($C41,'yield calculation'!$C:$F,4,FALSE)</f>
        <v>0.86525976657867432</v>
      </c>
    </row>
    <row r="42" spans="2:6">
      <c r="B42" s="19"/>
      <c r="C42" s="19" t="s">
        <v>47</v>
      </c>
      <c r="D42" s="22">
        <f>VLOOKUP($C42,'yield calculation'!$C:$F,2,FALSE)</f>
        <v>0.59797114133834839</v>
      </c>
      <c r="E42" s="22">
        <f>VLOOKUP($C42,'yield calculation'!$C:$F,3,FALSE)</f>
        <v>0.64777326583862305</v>
      </c>
      <c r="F42" s="22">
        <f>VLOOKUP($C42,'yield calculation'!$C:$F,4,FALSE)</f>
        <v>0.923117995262146</v>
      </c>
    </row>
    <row r="43" spans="2:6">
      <c r="B43" s="19"/>
      <c r="C43" s="19" t="s">
        <v>48</v>
      </c>
      <c r="D43" s="22">
        <f>VLOOKUP($C43,'yield calculation'!$C:$F,2,FALSE)</f>
        <v>0.54639172554016113</v>
      </c>
      <c r="E43" s="22">
        <f>VLOOKUP($C43,'yield calculation'!$C:$F,3,FALSE)</f>
        <v>0.61423838138580322</v>
      </c>
      <c r="F43" s="22">
        <f>VLOOKUP($C43,'yield calculation'!$C:$F,4,FALSE)</f>
        <v>0.88954347372055054</v>
      </c>
    </row>
    <row r="44" spans="2:6">
      <c r="B44" s="19"/>
      <c r="C44" s="19" t="s">
        <v>49</v>
      </c>
      <c r="D44" s="22">
        <f>VLOOKUP($C44,'yield calculation'!$C:$F,2,FALSE)</f>
        <v>0.4836488664150238</v>
      </c>
      <c r="E44" s="22">
        <f>VLOOKUP($C44,'yield calculation'!$C:$F,3,FALSE)</f>
        <v>0.53934741020202637</v>
      </c>
      <c r="F44" s="22">
        <f>VLOOKUP($C44,'yield calculation'!$C:$F,4,FALSE)</f>
        <v>0.89672976732254028</v>
      </c>
    </row>
    <row r="45" spans="2:6">
      <c r="B45" s="19"/>
      <c r="C45" s="19" t="s">
        <v>50</v>
      </c>
      <c r="D45" s="22">
        <f>VLOOKUP($C45,'yield calculation'!$C:$F,2,FALSE)</f>
        <v>0.56054055690765381</v>
      </c>
      <c r="E45" s="22">
        <f>VLOOKUP($C45,'yield calculation'!$C:$F,3,FALSE)</f>
        <v>0.59735023975372314</v>
      </c>
      <c r="F45" s="22">
        <f>VLOOKUP($C45,'yield calculation'!$C:$F,4,FALSE)</f>
        <v>0.93837839365005493</v>
      </c>
    </row>
    <row r="46" spans="2:6">
      <c r="B46" s="19"/>
      <c r="C46" s="19" t="s">
        <v>51</v>
      </c>
      <c r="D46" s="22">
        <f>VLOOKUP($C46,'yield calculation'!$C:$F,2,FALSE)</f>
        <v>0.62604337930679321</v>
      </c>
      <c r="E46" s="22">
        <f>VLOOKUP($C46,'yield calculation'!$C:$F,3,FALSE)</f>
        <v>0.67811936140060425</v>
      </c>
      <c r="F46" s="22">
        <f>VLOOKUP($C46,'yield calculation'!$C:$F,4,FALSE)</f>
        <v>0.92320531606674194</v>
      </c>
    </row>
    <row r="47" spans="2:6">
      <c r="B47" s="19"/>
      <c r="C47" s="19" t="s">
        <v>52</v>
      </c>
      <c r="D47" s="22">
        <f>VLOOKUP($C47,'yield calculation'!$C:$F,2,FALSE)</f>
        <v>0.4913494884967804</v>
      </c>
      <c r="E47" s="22">
        <f>VLOOKUP($C47,'yield calculation'!$C:$F,3,FALSE)</f>
        <v>0.52253907918930054</v>
      </c>
      <c r="F47" s="22">
        <f>VLOOKUP($C47,'yield calculation'!$C:$F,4,FALSE)</f>
        <v>0.94031143188476563</v>
      </c>
    </row>
    <row r="48" spans="2:6">
      <c r="B48" s="19"/>
      <c r="C48" s="19" t="s">
        <v>53</v>
      </c>
      <c r="D48" s="22">
        <f>VLOOKUP($C48,'yield calculation'!$C:$F,2,FALSE)</f>
        <v>0.52066117525100708</v>
      </c>
      <c r="E48" s="22">
        <f>VLOOKUP($C48,'yield calculation'!$C:$F,3,FALSE)</f>
        <v>0.65625</v>
      </c>
      <c r="F48" s="22">
        <f>VLOOKUP($C48,'yield calculation'!$C:$F,4,FALSE)</f>
        <v>0.79338842630386353</v>
      </c>
    </row>
    <row r="49" spans="2:6">
      <c r="B49" s="20"/>
      <c r="C49" s="20" t="s">
        <v>0</v>
      </c>
      <c r="D49" s="23">
        <f>VLOOKUP($C49,'yield calculation'!$C:$F,2,FALSE)</f>
        <v>0.57961249351501465</v>
      </c>
      <c r="E49" s="23">
        <f>VLOOKUP($C49,'yield calculation'!$C:$F,3,FALSE)</f>
        <v>0.63821893930435181</v>
      </c>
      <c r="F49" s="23">
        <f>VLOOKUP($C49,'yield calculation'!$C:$F,4,FALSE)</f>
        <v>0.90817183256149292</v>
      </c>
    </row>
    <row r="50" spans="2:6" ht="16.5" thickBot="1">
      <c r="B50" s="21" t="s">
        <v>58</v>
      </c>
      <c r="C50" s="21" t="s">
        <v>34</v>
      </c>
      <c r="D50" s="24">
        <f>VLOOKUP($C50,'yield calculation'!$C:$F,2,FALSE)</f>
        <v>0.56724542379379272</v>
      </c>
      <c r="E50" s="24">
        <f>VLOOKUP($C50,'yield calculation'!$C:$F,3,FALSE)</f>
        <v>0.61810272932052612</v>
      </c>
      <c r="F50" s="24">
        <f>VLOOKUP($C50,'yield calculation'!$C:$F,4,FALSE)</f>
        <v>0.91772037744522095</v>
      </c>
    </row>
    <row r="51" spans="2:6" ht="16.5" thickTop="1">
      <c r="B51" s="2" t="s">
        <v>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99"/>
  <sheetViews>
    <sheetView topLeftCell="A79" workbookViewId="0">
      <selection activeCell="D35" sqref="D35"/>
    </sheetView>
  </sheetViews>
  <sheetFormatPr defaultRowHeight="15"/>
  <cols>
    <col min="1" max="1" width="15" style="14" customWidth="1"/>
    <col min="2" max="2" width="14" style="14" bestFit="1" customWidth="1"/>
    <col min="3" max="4" width="10.140625" style="14" customWidth="1"/>
    <col min="5" max="5" width="10.140625" style="17" customWidth="1"/>
    <col min="6" max="6" width="11.85546875" style="14" customWidth="1"/>
    <col min="7" max="7" width="12.28515625" style="14" customWidth="1"/>
    <col min="8" max="11" width="10.140625" style="14" customWidth="1"/>
    <col min="12" max="12" width="13.42578125" style="14" customWidth="1"/>
    <col min="13" max="13" width="12.140625" style="14" customWidth="1"/>
    <col min="14" max="16" width="10.140625" style="14" customWidth="1"/>
    <col min="17" max="17" width="11.42578125" style="14" customWidth="1"/>
    <col min="18" max="19" width="10.140625" style="14" customWidth="1"/>
    <col min="20" max="20" width="14.5703125" style="30" bestFit="1" customWidth="1"/>
    <col min="21" max="16384" width="9.140625" style="14"/>
  </cols>
  <sheetData>
    <row r="1" spans="1:20" ht="39.75" thickBot="1">
      <c r="A1" s="12"/>
      <c r="B1" s="12"/>
      <c r="C1" s="13" t="str">
        <f>RIGHT(SUBSTITUTE('achieved fresh and panel'!C1,"_"," "),LEN(SUBSTITUTE('achieved fresh and panel'!C1,"_"," "))-1)</f>
        <v>Food</v>
      </c>
      <c r="D1" s="13" t="str">
        <f>RIGHT(SUBSTITUTE('achieved fresh and panel'!D1,"_"," "),LEN(SUBSTITUTE('achieved fresh and panel'!D1,"_"," "))-1)</f>
        <v>Textiles</v>
      </c>
      <c r="E1" s="13" t="str">
        <f>RIGHT(SUBSTITUTE('achieved fresh and panel'!E1,"_"," "),LEN(SUBSTITUTE('achieved fresh and panel'!E1,"_"," "))-1)</f>
        <v>Garments</v>
      </c>
      <c r="F1" s="13" t="str">
        <f>RIGHT(SUBSTITUTE('achieved fresh and panel'!F1,"_"," "),LEN(SUBSTITUTE('achieved fresh and panel'!F1,"_"," "))-1)</f>
        <v>Chemicals and Chemical Products</v>
      </c>
      <c r="G1" s="13" t="str">
        <f>RIGHT(SUBSTITUTE('achieved fresh and panel'!G1,"_"," "),LEN(SUBSTITUTE('achieved fresh and panel'!G1,"_"," "))-1)</f>
        <v>Non Metallic Mineral Products</v>
      </c>
      <c r="H1" s="13" t="str">
        <f>RIGHT(SUBSTITUTE('achieved fresh and panel'!H1,"_"," "),LEN(SUBSTITUTE('achieved fresh and panel'!H1,"_"," "))-1)</f>
        <v>Basic Metals</v>
      </c>
      <c r="I1" s="13" t="str">
        <f>RIGHT(SUBSTITUTE('achieved fresh and panel'!I1,"_"," "),LEN(SUBSTITUTE('achieved fresh and panel'!I1,"_"," "))-1)</f>
        <v>Fabricated Metal Products</v>
      </c>
      <c r="J1" s="13" t="str">
        <f>RIGHT(SUBSTITUTE('achieved fresh and panel'!J1,"_"," "),LEN(SUBSTITUTE('achieved fresh and panel'!J1,"_"," "))-1)</f>
        <v>Machinery and Equipment</v>
      </c>
      <c r="K1" s="13" t="str">
        <f>RIGHT(SUBSTITUTE('achieved fresh and panel'!K1,"_"," "),LEN(SUBSTITUTE('achieved fresh and panel'!K1,"_"," "))-1)</f>
        <v>Motor Vehicles</v>
      </c>
      <c r="L1" s="13" t="str">
        <f>RIGHT(SUBSTITUTE('achieved fresh and panel'!L1,"_"," "),LEN(SUBSTITUTE('achieved fresh and panel'!L1,"_"," "))-1)</f>
        <v>Other Manufacturing</v>
      </c>
      <c r="M1" s="13" t="str">
        <f>RIGHT(SUBSTITUTE('achieved fresh and panel'!M1,"_"," "),LEN(SUBSTITUTE('achieved fresh and panel'!M1,"_"," "))-1)</f>
        <v>Construction</v>
      </c>
      <c r="N1" s="13" t="str">
        <f>RIGHT(SUBSTITUTE('achieved fresh and panel'!N1,"_"," "),LEN(SUBSTITUTE('achieved fresh and panel'!N1,"_"," "))-1)</f>
        <v>Wholesale</v>
      </c>
      <c r="O1" s="13" t="str">
        <f>RIGHT(SUBSTITUTE('achieved fresh and panel'!O1,"_"," "),LEN(SUBSTITUTE('achieved fresh and panel'!O1,"_"," "))-1)</f>
        <v>Retail</v>
      </c>
      <c r="P1" s="13" t="str">
        <f>RIGHT(SUBSTITUTE('achieved fresh and panel'!P1,"_"," "),LEN(SUBSTITUTE('achieved fresh and panel'!P1,"_"," "))-1)</f>
        <v>Hotels</v>
      </c>
      <c r="Q1" s="13" t="str">
        <f>RIGHT(SUBSTITUTE('achieved fresh and panel'!Q1,"_"," "),LEN(SUBSTITUTE('achieved fresh and panel'!Q1,"_"," "))-1)</f>
        <v>Restaurants</v>
      </c>
      <c r="R1" s="13" t="str">
        <f>RIGHT(SUBSTITUTE('achieved fresh and panel'!R1,"_"," "),LEN(SUBSTITUTE('achieved fresh and panel'!R1,"_"," "))-1)</f>
        <v>IT and IT Services</v>
      </c>
      <c r="S1" s="13" t="str">
        <f>RIGHT(SUBSTITUTE('achieved fresh and panel'!S1,"_"," "),LEN(SUBSTITUTE('achieved fresh and panel'!S1,"_"," "))-1)</f>
        <v>Other Services</v>
      </c>
      <c r="T1" s="27" t="str">
        <f>RIGHT(SUBSTITUTE('achieved fresh and panel'!T1,"_"," "),LEN(SUBSTITUTE('achieved fresh and panel'!T1,"_"," "))-1)</f>
        <v>Grand Total</v>
      </c>
    </row>
    <row r="2" spans="1:20">
      <c r="A2" s="15" t="str">
        <f>'achieved fresh and panel'!A2</f>
        <v>Andhra Pradesh</v>
      </c>
      <c r="B2" s="16" t="str">
        <f>LEFT('achieved fresh and panel'!B2,FIND(")",'achieved fresh and panel'!B2))</f>
        <v>Small (5-19)</v>
      </c>
      <c r="C2" s="31">
        <f>'achieved fresh and panel'!C2</f>
        <v>33</v>
      </c>
      <c r="D2" s="31">
        <f>'achieved fresh and panel'!D2</f>
        <v>4</v>
      </c>
      <c r="E2" s="31">
        <f>'achieved fresh and panel'!E2</f>
        <v>7</v>
      </c>
      <c r="F2" s="31">
        <f>'achieved fresh and panel'!F2</f>
        <v>5</v>
      </c>
      <c r="G2" s="31">
        <f>'achieved fresh and panel'!G2</f>
        <v>4</v>
      </c>
      <c r="H2" s="31">
        <f>'achieved fresh and panel'!H2</f>
        <v>5</v>
      </c>
      <c r="I2" s="31">
        <f>'achieved fresh and panel'!I2</f>
        <v>4</v>
      </c>
      <c r="J2" s="31">
        <f>'achieved fresh and panel'!J2</f>
        <v>4</v>
      </c>
      <c r="K2" s="31">
        <f>'achieved fresh and panel'!K2</f>
        <v>4</v>
      </c>
      <c r="L2" s="31">
        <f>'achieved fresh and panel'!L2</f>
        <v>29</v>
      </c>
      <c r="M2" s="31">
        <f>'achieved fresh and panel'!M2</f>
        <v>4</v>
      </c>
      <c r="N2" s="31">
        <f>'achieved fresh and panel'!N2</f>
        <v>4</v>
      </c>
      <c r="O2" s="31">
        <f>'achieved fresh and panel'!O2</f>
        <v>75</v>
      </c>
      <c r="P2" s="31">
        <f>'achieved fresh and panel'!P2</f>
        <v>5</v>
      </c>
      <c r="Q2" s="31">
        <f>'achieved fresh and panel'!Q2</f>
        <v>5</v>
      </c>
      <c r="R2" s="31">
        <f>'achieved fresh and panel'!R2</f>
        <v>5</v>
      </c>
      <c r="S2" s="31">
        <f>'achieved fresh and panel'!S2</f>
        <v>5</v>
      </c>
      <c r="T2" s="28">
        <f>SUM(C2:S5)</f>
        <v>393</v>
      </c>
    </row>
    <row r="3" spans="1:20">
      <c r="A3" s="15" t="str">
        <f>'achieved fresh and panel'!A3</f>
        <v>Andhra Pradesh</v>
      </c>
      <c r="B3" s="16" t="str">
        <f>LEFT('achieved fresh and panel'!B3,FIND(")",'achieved fresh and panel'!B3))</f>
        <v>Medium (20-99)</v>
      </c>
      <c r="C3" s="31">
        <f>'achieved fresh and panel'!C3</f>
        <v>5</v>
      </c>
      <c r="D3" s="31">
        <f>'achieved fresh and panel'!D3</f>
        <v>4</v>
      </c>
      <c r="E3" s="31">
        <f>'achieved fresh and panel'!E3</f>
        <v>5</v>
      </c>
      <c r="F3" s="31">
        <f>'achieved fresh and panel'!F3</f>
        <v>4</v>
      </c>
      <c r="G3" s="31">
        <f>'achieved fresh and panel'!G3</f>
        <v>5</v>
      </c>
      <c r="H3" s="31">
        <f>'achieved fresh and panel'!H3</f>
        <v>4</v>
      </c>
      <c r="I3" s="31">
        <f>'achieved fresh and panel'!I3</f>
        <v>4</v>
      </c>
      <c r="J3" s="31">
        <f>'achieved fresh and panel'!J3</f>
        <v>4</v>
      </c>
      <c r="K3" s="31">
        <f>'achieved fresh and panel'!K3</f>
        <v>1</v>
      </c>
      <c r="L3" s="31">
        <f>'achieved fresh and panel'!L3</f>
        <v>3</v>
      </c>
      <c r="M3" s="31">
        <f>'achieved fresh and panel'!M3</f>
        <v>7</v>
      </c>
      <c r="N3" s="31">
        <f>'achieved fresh and panel'!N3</f>
        <v>11</v>
      </c>
      <c r="O3" s="31">
        <f>'achieved fresh and panel'!O3</f>
        <v>3</v>
      </c>
      <c r="P3" s="31">
        <f>'achieved fresh and panel'!P3</f>
        <v>5</v>
      </c>
      <c r="Q3" s="31">
        <f>'achieved fresh and panel'!Q3</f>
        <v>17</v>
      </c>
      <c r="R3" s="31">
        <f>'achieved fresh and panel'!R3</f>
        <v>1</v>
      </c>
      <c r="S3" s="31">
        <f>'achieved fresh and panel'!S3</f>
        <v>4</v>
      </c>
      <c r="T3" s="28"/>
    </row>
    <row r="4" spans="1:20">
      <c r="A4" s="15" t="str">
        <f>'achieved fresh and panel'!A4</f>
        <v>Andhra Pradesh</v>
      </c>
      <c r="B4" s="16" t="str">
        <f>LEFT('achieved fresh and panel'!B4,FIND(")",'achieved fresh and panel'!B4))</f>
        <v>Large (100-199)</v>
      </c>
      <c r="C4" s="31">
        <f>'achieved fresh and panel'!C4</f>
        <v>4</v>
      </c>
      <c r="D4" s="31">
        <f>'achieved fresh and panel'!D4</f>
        <v>4</v>
      </c>
      <c r="E4" s="31">
        <f>'achieved fresh and panel'!E4</f>
        <v>2</v>
      </c>
      <c r="F4" s="31">
        <f>'achieved fresh and panel'!F4</f>
        <v>3</v>
      </c>
      <c r="G4" s="31">
        <f>'achieved fresh and panel'!G4</f>
        <v>3</v>
      </c>
      <c r="H4" s="31">
        <f>'achieved fresh and panel'!H4</f>
        <v>4</v>
      </c>
      <c r="I4" s="31">
        <f>'achieved fresh and panel'!I4</f>
        <v>2</v>
      </c>
      <c r="J4" s="31">
        <f>'achieved fresh and panel'!J4</f>
        <v>2</v>
      </c>
      <c r="K4" s="31">
        <f>'achieved fresh and panel'!K4</f>
        <v>1</v>
      </c>
      <c r="L4" s="31">
        <f>'achieved fresh and panel'!L4</f>
        <v>3</v>
      </c>
      <c r="M4" s="31">
        <f>'achieved fresh and panel'!M4</f>
        <v>2</v>
      </c>
      <c r="N4" s="31">
        <f>'achieved fresh and panel'!N4</f>
        <v>1</v>
      </c>
      <c r="O4" s="31">
        <f>'achieved fresh and panel'!O4</f>
        <v>4</v>
      </c>
      <c r="P4" s="31">
        <f>'achieved fresh and panel'!P4</f>
        <v>3</v>
      </c>
      <c r="Q4" s="31">
        <f>'achieved fresh and panel'!Q4</f>
        <v>1</v>
      </c>
      <c r="R4" s="31">
        <f>'achieved fresh and panel'!R4</f>
        <v>1</v>
      </c>
      <c r="S4" s="31">
        <f>'achieved fresh and panel'!S4</f>
        <v>3</v>
      </c>
      <c r="T4" s="28"/>
    </row>
    <row r="5" spans="1:20">
      <c r="A5" s="15" t="str">
        <f>'achieved fresh and panel'!A5</f>
        <v>Andhra Pradesh</v>
      </c>
      <c r="B5" s="16" t="str">
        <f>LEFT('achieved fresh and panel'!B5,FIND(")",'achieved fresh and panel'!B5))</f>
        <v>Very large (200+)</v>
      </c>
      <c r="C5" s="31">
        <f>'achieved fresh and panel'!C5</f>
        <v>6</v>
      </c>
      <c r="D5" s="31">
        <f>'achieved fresh and panel'!D5</f>
        <v>5</v>
      </c>
      <c r="E5" s="31">
        <f>'achieved fresh and panel'!E5</f>
        <v>3</v>
      </c>
      <c r="F5" s="31">
        <f>'achieved fresh and panel'!F5</f>
        <v>4</v>
      </c>
      <c r="G5" s="31">
        <f>'achieved fresh and panel'!G5</f>
        <v>5</v>
      </c>
      <c r="H5" s="31">
        <f>'achieved fresh and panel'!H5</f>
        <v>7</v>
      </c>
      <c r="I5" s="31">
        <f>'achieved fresh and panel'!I5</f>
        <v>4</v>
      </c>
      <c r="J5" s="31">
        <f>'achieved fresh and panel'!J5</f>
        <v>4</v>
      </c>
      <c r="K5" s="31">
        <f>'achieved fresh and panel'!K5</f>
        <v>4</v>
      </c>
      <c r="L5" s="31">
        <f>'achieved fresh and panel'!L5</f>
        <v>7</v>
      </c>
      <c r="M5" s="31">
        <f>'achieved fresh and panel'!M5</f>
        <v>1</v>
      </c>
      <c r="N5" s="31">
        <f>'achieved fresh and panel'!N5</f>
        <v>1</v>
      </c>
      <c r="O5" s="31">
        <f>'achieved fresh and panel'!O5</f>
        <v>3</v>
      </c>
      <c r="P5" s="31">
        <f>'achieved fresh and panel'!P5</f>
        <v>1</v>
      </c>
      <c r="Q5" s="31">
        <f>'achieved fresh and panel'!Q5</f>
        <v>0</v>
      </c>
      <c r="R5" s="31">
        <f>'achieved fresh and panel'!R5</f>
        <v>1</v>
      </c>
      <c r="S5" s="31">
        <f>'achieved fresh and panel'!S5</f>
        <v>5</v>
      </c>
      <c r="T5" s="28"/>
    </row>
    <row r="6" spans="1:20">
      <c r="A6" s="15" t="str">
        <f>'achieved fresh and panel'!A6</f>
        <v>Telangana</v>
      </c>
      <c r="B6" s="16" t="str">
        <f>LEFT('achieved fresh and panel'!B6,FIND(")",'achieved fresh and panel'!B6))</f>
        <v>Small (5-19)</v>
      </c>
      <c r="C6" s="31">
        <f>'achieved fresh and panel'!C6</f>
        <v>4</v>
      </c>
      <c r="D6" s="31">
        <f>'achieved fresh and panel'!D6</f>
        <v>4</v>
      </c>
      <c r="E6" s="31">
        <f>'achieved fresh and panel'!E6</f>
        <v>6</v>
      </c>
      <c r="F6" s="31">
        <f>'achieved fresh and panel'!F6</f>
        <v>2</v>
      </c>
      <c r="G6" s="31">
        <f>'achieved fresh and panel'!G6</f>
        <v>7</v>
      </c>
      <c r="H6" s="31">
        <f>'achieved fresh and panel'!H6</f>
        <v>4</v>
      </c>
      <c r="I6" s="31">
        <f>'achieved fresh and panel'!I6</f>
        <v>9</v>
      </c>
      <c r="J6" s="31">
        <f>'achieved fresh and panel'!J6</f>
        <v>5</v>
      </c>
      <c r="K6" s="31">
        <f>'achieved fresh and panel'!K6</f>
        <v>3</v>
      </c>
      <c r="L6" s="31">
        <f>'achieved fresh and panel'!L6</f>
        <v>5</v>
      </c>
      <c r="M6" s="31">
        <f>'achieved fresh and panel'!M6</f>
        <v>5</v>
      </c>
      <c r="N6" s="31">
        <f>'achieved fresh and panel'!N6</f>
        <v>4</v>
      </c>
      <c r="O6" s="31">
        <f>'achieved fresh and panel'!O6</f>
        <v>68</v>
      </c>
      <c r="P6" s="31">
        <f>'achieved fresh and panel'!P6</f>
        <v>4</v>
      </c>
      <c r="Q6" s="31">
        <f>'achieved fresh and panel'!Q6</f>
        <v>5</v>
      </c>
      <c r="R6" s="31">
        <f>'achieved fresh and panel'!R6</f>
        <v>4</v>
      </c>
      <c r="S6" s="31">
        <f>'achieved fresh and panel'!S6</f>
        <v>6</v>
      </c>
      <c r="T6" s="28">
        <f t="shared" ref="T6" si="0">SUM(C6:S9)</f>
        <v>421</v>
      </c>
    </row>
    <row r="7" spans="1:20">
      <c r="A7" s="15" t="str">
        <f>'achieved fresh and panel'!A7</f>
        <v>Telangana</v>
      </c>
      <c r="B7" s="16" t="str">
        <f>LEFT('achieved fresh and panel'!B7,FIND(")",'achieved fresh and panel'!B7))</f>
        <v>Medium (20-99)</v>
      </c>
      <c r="C7" s="31">
        <f>'achieved fresh and panel'!C7</f>
        <v>3</v>
      </c>
      <c r="D7" s="31">
        <f>'achieved fresh and panel'!D7</f>
        <v>4</v>
      </c>
      <c r="E7" s="31">
        <f>'achieved fresh and panel'!E7</f>
        <v>2</v>
      </c>
      <c r="F7" s="31">
        <f>'achieved fresh and panel'!F7</f>
        <v>6</v>
      </c>
      <c r="G7" s="31">
        <f>'achieved fresh and panel'!G7</f>
        <v>6</v>
      </c>
      <c r="H7" s="31">
        <f>'achieved fresh and panel'!H7</f>
        <v>5</v>
      </c>
      <c r="I7" s="31">
        <f>'achieved fresh and panel'!I7</f>
        <v>7</v>
      </c>
      <c r="J7" s="31">
        <f>'achieved fresh and panel'!J7</f>
        <v>4</v>
      </c>
      <c r="K7" s="31">
        <f>'achieved fresh and panel'!K7</f>
        <v>7</v>
      </c>
      <c r="L7" s="31">
        <f>'achieved fresh and panel'!L7</f>
        <v>5</v>
      </c>
      <c r="M7" s="31">
        <f>'achieved fresh and panel'!M7</f>
        <v>12</v>
      </c>
      <c r="N7" s="31">
        <f>'achieved fresh and panel'!N7</f>
        <v>24</v>
      </c>
      <c r="O7" s="31">
        <f>'achieved fresh and panel'!O7</f>
        <v>4</v>
      </c>
      <c r="P7" s="31">
        <f>'achieved fresh and panel'!P7</f>
        <v>2</v>
      </c>
      <c r="Q7" s="31">
        <f>'achieved fresh and panel'!Q7</f>
        <v>20</v>
      </c>
      <c r="R7" s="31">
        <f>'achieved fresh and panel'!R7</f>
        <v>4</v>
      </c>
      <c r="S7" s="31">
        <f>'achieved fresh and panel'!S7</f>
        <v>6</v>
      </c>
      <c r="T7" s="28"/>
    </row>
    <row r="8" spans="1:20">
      <c r="A8" s="15" t="str">
        <f>'achieved fresh and panel'!A8</f>
        <v>Telangana</v>
      </c>
      <c r="B8" s="16" t="str">
        <f>LEFT('achieved fresh and panel'!B8,FIND(")",'achieved fresh and panel'!B8))</f>
        <v>Large (100-199)</v>
      </c>
      <c r="C8" s="31">
        <f>'achieved fresh and panel'!C8</f>
        <v>4</v>
      </c>
      <c r="D8" s="31">
        <f>'achieved fresh and panel'!D8</f>
        <v>2</v>
      </c>
      <c r="E8" s="31">
        <f>'achieved fresh and panel'!E8</f>
        <v>1</v>
      </c>
      <c r="F8" s="31">
        <f>'achieved fresh and panel'!F8</f>
        <v>2</v>
      </c>
      <c r="G8" s="31">
        <f>'achieved fresh and panel'!G8</f>
        <v>3</v>
      </c>
      <c r="H8" s="31">
        <f>'achieved fresh and panel'!H8</f>
        <v>2</v>
      </c>
      <c r="I8" s="31">
        <f>'achieved fresh and panel'!I8</f>
        <v>3</v>
      </c>
      <c r="J8" s="31">
        <f>'achieved fresh and panel'!J8</f>
        <v>2</v>
      </c>
      <c r="K8" s="31">
        <f>'achieved fresh and panel'!K8</f>
        <v>1</v>
      </c>
      <c r="L8" s="31">
        <f>'achieved fresh and panel'!L8</f>
        <v>7</v>
      </c>
      <c r="M8" s="31">
        <f>'achieved fresh and panel'!M8</f>
        <v>14</v>
      </c>
      <c r="N8" s="31">
        <f>'achieved fresh and panel'!N8</f>
        <v>5</v>
      </c>
      <c r="O8" s="31">
        <f>'achieved fresh and panel'!O8</f>
        <v>6</v>
      </c>
      <c r="P8" s="31">
        <f>'achieved fresh and panel'!P8</f>
        <v>8</v>
      </c>
      <c r="Q8" s="31">
        <f>'achieved fresh and panel'!Q8</f>
        <v>6</v>
      </c>
      <c r="R8" s="31">
        <f>'achieved fresh and panel'!R8</f>
        <v>7</v>
      </c>
      <c r="S8" s="31">
        <f>'achieved fresh and panel'!S8</f>
        <v>6</v>
      </c>
      <c r="T8" s="28"/>
    </row>
    <row r="9" spans="1:20">
      <c r="A9" s="15" t="str">
        <f>'achieved fresh and panel'!A9</f>
        <v>Telangana</v>
      </c>
      <c r="B9" s="16" t="str">
        <f>LEFT('achieved fresh and panel'!B9,FIND(")",'achieved fresh and panel'!B9))</f>
        <v>Very large (200+)</v>
      </c>
      <c r="C9" s="31">
        <f>'achieved fresh and panel'!C9</f>
        <v>5</v>
      </c>
      <c r="D9" s="31">
        <f>'achieved fresh and panel'!D9</f>
        <v>3</v>
      </c>
      <c r="E9" s="31">
        <f>'achieved fresh and panel'!E9</f>
        <v>3</v>
      </c>
      <c r="F9" s="31">
        <f>'achieved fresh and panel'!F9</f>
        <v>4</v>
      </c>
      <c r="G9" s="31">
        <f>'achieved fresh and panel'!G9</f>
        <v>5</v>
      </c>
      <c r="H9" s="31">
        <f>'achieved fresh and panel'!H9</f>
        <v>3</v>
      </c>
      <c r="I9" s="31">
        <f>'achieved fresh and panel'!I9</f>
        <v>2</v>
      </c>
      <c r="J9" s="31">
        <f>'achieved fresh and panel'!J9</f>
        <v>6</v>
      </c>
      <c r="K9" s="31">
        <f>'achieved fresh and panel'!K9</f>
        <v>2</v>
      </c>
      <c r="L9" s="31">
        <f>'achieved fresh and panel'!L9</f>
        <v>7</v>
      </c>
      <c r="M9" s="31">
        <f>'achieved fresh and panel'!M9</f>
        <v>15</v>
      </c>
      <c r="N9" s="31">
        <f>'achieved fresh and panel'!N9</f>
        <v>1</v>
      </c>
      <c r="O9" s="31">
        <f>'achieved fresh and panel'!O9</f>
        <v>1</v>
      </c>
      <c r="P9" s="31">
        <f>'achieved fresh and panel'!P9</f>
        <v>3</v>
      </c>
      <c r="Q9" s="31">
        <f>'achieved fresh and panel'!Q9</f>
        <v>1</v>
      </c>
      <c r="R9" s="31">
        <f>'achieved fresh and panel'!R9</f>
        <v>9</v>
      </c>
      <c r="S9" s="31">
        <f>'achieved fresh and panel'!S9</f>
        <v>6</v>
      </c>
      <c r="T9" s="28"/>
    </row>
    <row r="10" spans="1:20">
      <c r="A10" s="15" t="str">
        <f>'achieved fresh and panel'!A10</f>
        <v>Arunachal Pradesh, Nagaland, Manipur, Tripura, and Meghalaya</v>
      </c>
      <c r="B10" s="16" t="str">
        <f>LEFT('achieved fresh and panel'!B10,FIND(")",'achieved fresh and panel'!B10))</f>
        <v>Small (5-19)</v>
      </c>
      <c r="C10" s="31">
        <f>'achieved fresh and panel'!C10</f>
        <v>4</v>
      </c>
      <c r="D10" s="31">
        <f>'achieved fresh and panel'!D10</f>
        <v>4</v>
      </c>
      <c r="E10" s="31">
        <f>'achieved fresh and panel'!E10</f>
        <v>4</v>
      </c>
      <c r="F10" s="31">
        <f>'achieved fresh and panel'!F10</f>
        <v>3</v>
      </c>
      <c r="G10" s="31">
        <f>'achieved fresh and panel'!G10</f>
        <v>4</v>
      </c>
      <c r="H10" s="31">
        <f>'achieved fresh and panel'!H10</f>
        <v>4</v>
      </c>
      <c r="I10" s="31">
        <f>'achieved fresh and panel'!I10</f>
        <v>5</v>
      </c>
      <c r="J10" s="31">
        <f>'achieved fresh and panel'!J10</f>
        <v>1</v>
      </c>
      <c r="K10" s="31">
        <f>'achieved fresh and panel'!K10</f>
        <v>2</v>
      </c>
      <c r="L10" s="31">
        <f>'achieved fresh and panel'!L10</f>
        <v>4</v>
      </c>
      <c r="M10" s="31">
        <f>'achieved fresh and panel'!M10</f>
        <v>4</v>
      </c>
      <c r="N10" s="31">
        <f>'achieved fresh and panel'!N10</f>
        <v>10</v>
      </c>
      <c r="O10" s="31">
        <f>'achieved fresh and panel'!O10</f>
        <v>5</v>
      </c>
      <c r="P10" s="31">
        <f>'achieved fresh and panel'!P10</f>
        <v>4</v>
      </c>
      <c r="Q10" s="31">
        <f>'achieved fresh and panel'!Q10</f>
        <v>4</v>
      </c>
      <c r="R10" s="31">
        <f>'achieved fresh and panel'!R10</f>
        <v>4</v>
      </c>
      <c r="S10" s="31">
        <f>'achieved fresh and panel'!S10</f>
        <v>4</v>
      </c>
      <c r="T10" s="28">
        <f t="shared" ref="T10" si="1">SUM(C10:S13)</f>
        <v>236</v>
      </c>
    </row>
    <row r="11" spans="1:20">
      <c r="A11" s="15" t="str">
        <f>'achieved fresh and panel'!A11</f>
        <v>Arunachal Pradesh, Nagaland, Manipur, Tripura, and Meghalaya</v>
      </c>
      <c r="B11" s="16" t="str">
        <f>LEFT('achieved fresh and panel'!B11,FIND(")",'achieved fresh and panel'!B11))</f>
        <v>Medium (20-99)</v>
      </c>
      <c r="C11" s="31">
        <f>'achieved fresh and panel'!C11</f>
        <v>15</v>
      </c>
      <c r="D11" s="31">
        <f>'achieved fresh and panel'!D11</f>
        <v>1</v>
      </c>
      <c r="E11" s="31">
        <f>'achieved fresh and panel'!E11</f>
        <v>0</v>
      </c>
      <c r="F11" s="31">
        <f>'achieved fresh and panel'!F11</f>
        <v>3</v>
      </c>
      <c r="G11" s="31">
        <f>'achieved fresh and panel'!G11</f>
        <v>27</v>
      </c>
      <c r="H11" s="31">
        <f>'achieved fresh and panel'!H11</f>
        <v>7</v>
      </c>
      <c r="I11" s="31">
        <f>'achieved fresh and panel'!I11</f>
        <v>5</v>
      </c>
      <c r="J11" s="31">
        <f>'achieved fresh and panel'!J11</f>
        <v>1</v>
      </c>
      <c r="K11" s="31">
        <f>'achieved fresh and panel'!K11</f>
        <v>0</v>
      </c>
      <c r="L11" s="31">
        <f>'achieved fresh and panel'!L11</f>
        <v>29</v>
      </c>
      <c r="M11" s="31">
        <f>'achieved fresh and panel'!M11</f>
        <v>3</v>
      </c>
      <c r="N11" s="31">
        <f>'achieved fresh and panel'!N11</f>
        <v>4</v>
      </c>
      <c r="O11" s="31">
        <f>'achieved fresh and panel'!O11</f>
        <v>4</v>
      </c>
      <c r="P11" s="31">
        <f>'achieved fresh and panel'!P11</f>
        <v>5</v>
      </c>
      <c r="Q11" s="31">
        <f>'achieved fresh and panel'!Q11</f>
        <v>3</v>
      </c>
      <c r="R11" s="31">
        <f>'achieved fresh and panel'!R11</f>
        <v>0</v>
      </c>
      <c r="S11" s="31">
        <f>'achieved fresh and panel'!S11</f>
        <v>19</v>
      </c>
      <c r="T11" s="28"/>
    </row>
    <row r="12" spans="1:20">
      <c r="A12" s="15" t="str">
        <f>'achieved fresh and panel'!A12</f>
        <v>Arunachal Pradesh, Nagaland, Manipur, Tripura, and Meghalaya</v>
      </c>
      <c r="B12" s="16" t="str">
        <f>LEFT('achieved fresh and panel'!B12,FIND(")",'achieved fresh and panel'!B12))</f>
        <v>Large (100-199)</v>
      </c>
      <c r="C12" s="31">
        <f>'achieved fresh and panel'!C12</f>
        <v>1</v>
      </c>
      <c r="D12" s="31">
        <f>'achieved fresh and panel'!D12</f>
        <v>0</v>
      </c>
      <c r="E12" s="31">
        <f>'achieved fresh and panel'!E12</f>
        <v>0</v>
      </c>
      <c r="F12" s="31">
        <f>'achieved fresh and panel'!F12</f>
        <v>1</v>
      </c>
      <c r="G12" s="31">
        <f>'achieved fresh and panel'!G12</f>
        <v>19</v>
      </c>
      <c r="H12" s="31">
        <f>'achieved fresh and panel'!H12</f>
        <v>3</v>
      </c>
      <c r="I12" s="31">
        <f>'achieved fresh and panel'!I12</f>
        <v>0</v>
      </c>
      <c r="J12" s="31">
        <f>'achieved fresh and panel'!J12</f>
        <v>0</v>
      </c>
      <c r="K12" s="31">
        <f>'achieved fresh and panel'!K12</f>
        <v>0</v>
      </c>
      <c r="L12" s="31">
        <f>'achieved fresh and panel'!L12</f>
        <v>2</v>
      </c>
      <c r="M12" s="31">
        <f>'achieved fresh and panel'!M12</f>
        <v>0</v>
      </c>
      <c r="N12" s="31">
        <f>'achieved fresh and panel'!N12</f>
        <v>0</v>
      </c>
      <c r="O12" s="31">
        <f>'achieved fresh and panel'!O12</f>
        <v>0</v>
      </c>
      <c r="P12" s="31">
        <f>'achieved fresh and panel'!P12</f>
        <v>0</v>
      </c>
      <c r="Q12" s="31">
        <f>'achieved fresh and panel'!Q12</f>
        <v>0</v>
      </c>
      <c r="R12" s="31">
        <f>'achieved fresh and panel'!R12</f>
        <v>0</v>
      </c>
      <c r="S12" s="31">
        <f>'achieved fresh and panel'!S12</f>
        <v>1</v>
      </c>
      <c r="T12" s="28"/>
    </row>
    <row r="13" spans="1:20">
      <c r="A13" s="15" t="str">
        <f>'achieved fresh and panel'!A13</f>
        <v>Arunachal Pradesh, Nagaland, Manipur, Tripura, and Meghalaya</v>
      </c>
      <c r="B13" s="16" t="str">
        <f>LEFT('achieved fresh and panel'!B13,FIND(")",'achieved fresh and panel'!B13))</f>
        <v>Very large (200+)</v>
      </c>
      <c r="C13" s="31">
        <f>'achieved fresh and panel'!C13</f>
        <v>4</v>
      </c>
      <c r="D13" s="31">
        <f>'achieved fresh and panel'!D13</f>
        <v>0</v>
      </c>
      <c r="E13" s="31">
        <f>'achieved fresh and panel'!E13</f>
        <v>0</v>
      </c>
      <c r="F13" s="31">
        <f>'achieved fresh and panel'!F13</f>
        <v>0</v>
      </c>
      <c r="G13" s="31">
        <f>'achieved fresh and panel'!G13</f>
        <v>3</v>
      </c>
      <c r="H13" s="31">
        <f>'achieved fresh and panel'!H13</f>
        <v>2</v>
      </c>
      <c r="I13" s="31">
        <f>'achieved fresh and panel'!I13</f>
        <v>1</v>
      </c>
      <c r="J13" s="31">
        <f>'achieved fresh and panel'!J13</f>
        <v>0</v>
      </c>
      <c r="K13" s="31">
        <f>'achieved fresh and panel'!K13</f>
        <v>0</v>
      </c>
      <c r="L13" s="31">
        <f>'achieved fresh and panel'!L13</f>
        <v>1</v>
      </c>
      <c r="M13" s="31">
        <f>'achieved fresh and panel'!M13</f>
        <v>0</v>
      </c>
      <c r="N13" s="31">
        <f>'achieved fresh and panel'!N13</f>
        <v>0</v>
      </c>
      <c r="O13" s="31">
        <f>'achieved fresh and panel'!O13</f>
        <v>0</v>
      </c>
      <c r="P13" s="31">
        <f>'achieved fresh and panel'!P13</f>
        <v>1</v>
      </c>
      <c r="Q13" s="31">
        <f>'achieved fresh and panel'!Q13</f>
        <v>0</v>
      </c>
      <c r="R13" s="31">
        <f>'achieved fresh and panel'!R13</f>
        <v>0</v>
      </c>
      <c r="S13" s="31">
        <f>'achieved fresh and panel'!S13</f>
        <v>1</v>
      </c>
      <c r="T13" s="28"/>
    </row>
    <row r="14" spans="1:20">
      <c r="A14" s="15" t="str">
        <f>'achieved fresh and panel'!A14</f>
        <v xml:space="preserve">Assam </v>
      </c>
      <c r="B14" s="16" t="str">
        <f>LEFT('achieved fresh and panel'!B14,FIND(")",'achieved fresh and panel'!B14))</f>
        <v>Small (5-19)</v>
      </c>
      <c r="C14" s="31">
        <f>'achieved fresh and panel'!C14</f>
        <v>4</v>
      </c>
      <c r="D14" s="31">
        <f>'achieved fresh and panel'!D14</f>
        <v>4</v>
      </c>
      <c r="E14" s="31">
        <f>'achieved fresh and panel'!E14</f>
        <v>4</v>
      </c>
      <c r="F14" s="31">
        <f>'achieved fresh and panel'!F14</f>
        <v>3</v>
      </c>
      <c r="G14" s="31">
        <f>'achieved fresh and panel'!G14</f>
        <v>4</v>
      </c>
      <c r="H14" s="31">
        <f>'achieved fresh and panel'!H14</f>
        <v>5</v>
      </c>
      <c r="I14" s="31">
        <f>'achieved fresh and panel'!I14</f>
        <v>4</v>
      </c>
      <c r="J14" s="31">
        <f>'achieved fresh and panel'!J14</f>
        <v>1</v>
      </c>
      <c r="K14" s="31">
        <f>'achieved fresh and panel'!K14</f>
        <v>4</v>
      </c>
      <c r="L14" s="31">
        <f>'achieved fresh and panel'!L14</f>
        <v>4</v>
      </c>
      <c r="M14" s="31">
        <f>'achieved fresh and panel'!M14</f>
        <v>4</v>
      </c>
      <c r="N14" s="31">
        <f>'achieved fresh and panel'!N14</f>
        <v>11</v>
      </c>
      <c r="O14" s="31">
        <f>'achieved fresh and panel'!O14</f>
        <v>10</v>
      </c>
      <c r="P14" s="31">
        <f>'achieved fresh and panel'!P14</f>
        <v>4</v>
      </c>
      <c r="Q14" s="31">
        <f>'achieved fresh and panel'!Q14</f>
        <v>5</v>
      </c>
      <c r="R14" s="31">
        <f>'achieved fresh and panel'!R14</f>
        <v>4</v>
      </c>
      <c r="S14" s="31">
        <f>'achieved fresh and panel'!S14</f>
        <v>13</v>
      </c>
      <c r="T14" s="28">
        <f t="shared" ref="T14" si="2">SUM(C14:S17)</f>
        <v>351</v>
      </c>
    </row>
    <row r="15" spans="1:20">
      <c r="A15" s="15" t="str">
        <f>'achieved fresh and panel'!A15</f>
        <v xml:space="preserve">Assam </v>
      </c>
      <c r="B15" s="16" t="str">
        <f>LEFT('achieved fresh and panel'!B15,FIND(")",'achieved fresh and panel'!B15))</f>
        <v>Medium (20-99)</v>
      </c>
      <c r="C15" s="31">
        <f>'achieved fresh and panel'!C15</f>
        <v>23</v>
      </c>
      <c r="D15" s="31">
        <f>'achieved fresh and panel'!D15</f>
        <v>7</v>
      </c>
      <c r="E15" s="31">
        <f>'achieved fresh and panel'!E15</f>
        <v>2</v>
      </c>
      <c r="F15" s="31">
        <f>'achieved fresh and panel'!F15</f>
        <v>8</v>
      </c>
      <c r="G15" s="31">
        <f>'achieved fresh and panel'!G15</f>
        <v>18</v>
      </c>
      <c r="H15" s="31">
        <f>'achieved fresh and panel'!H15</f>
        <v>17</v>
      </c>
      <c r="I15" s="31">
        <f>'achieved fresh and panel'!I15</f>
        <v>8</v>
      </c>
      <c r="J15" s="31">
        <f>'achieved fresh and panel'!J15</f>
        <v>7</v>
      </c>
      <c r="K15" s="31">
        <f>'achieved fresh and panel'!K15</f>
        <v>4</v>
      </c>
      <c r="L15" s="31">
        <f>'achieved fresh and panel'!L15</f>
        <v>25</v>
      </c>
      <c r="M15" s="31">
        <f>'achieved fresh and panel'!M15</f>
        <v>3</v>
      </c>
      <c r="N15" s="31">
        <f>'achieved fresh and panel'!N15</f>
        <v>7</v>
      </c>
      <c r="O15" s="31">
        <f>'achieved fresh and panel'!O15</f>
        <v>7</v>
      </c>
      <c r="P15" s="31">
        <f>'achieved fresh and panel'!P15</f>
        <v>11</v>
      </c>
      <c r="Q15" s="31">
        <f>'achieved fresh and panel'!Q15</f>
        <v>6</v>
      </c>
      <c r="R15" s="31">
        <f>'achieved fresh and panel'!R15</f>
        <v>1</v>
      </c>
      <c r="S15" s="31">
        <f>'achieved fresh and panel'!S15</f>
        <v>22</v>
      </c>
      <c r="T15" s="28"/>
    </row>
    <row r="16" spans="1:20">
      <c r="A16" s="15" t="str">
        <f>'achieved fresh and panel'!A16</f>
        <v xml:space="preserve">Assam </v>
      </c>
      <c r="B16" s="16" t="str">
        <f>LEFT('achieved fresh and panel'!B16,FIND(")",'achieved fresh and panel'!B16))</f>
        <v>Large (100-199)</v>
      </c>
      <c r="C16" s="31">
        <f>'achieved fresh and panel'!C16</f>
        <v>15</v>
      </c>
      <c r="D16" s="31">
        <f>'achieved fresh and panel'!D16</f>
        <v>3</v>
      </c>
      <c r="E16" s="31">
        <f>'achieved fresh and panel'!E16</f>
        <v>0</v>
      </c>
      <c r="F16" s="31">
        <f>'achieved fresh and panel'!F16</f>
        <v>2</v>
      </c>
      <c r="G16" s="31">
        <f>'achieved fresh and panel'!G16</f>
        <v>25</v>
      </c>
      <c r="H16" s="31">
        <f>'achieved fresh and panel'!H16</f>
        <v>2</v>
      </c>
      <c r="I16" s="31">
        <f>'achieved fresh and panel'!I16</f>
        <v>2</v>
      </c>
      <c r="J16" s="31">
        <f>'achieved fresh and panel'!J16</f>
        <v>0</v>
      </c>
      <c r="K16" s="31">
        <f>'achieved fresh and panel'!K16</f>
        <v>0</v>
      </c>
      <c r="L16" s="31">
        <f>'achieved fresh and panel'!L16</f>
        <v>12</v>
      </c>
      <c r="M16" s="31">
        <f>'achieved fresh and panel'!M16</f>
        <v>0</v>
      </c>
      <c r="N16" s="31">
        <f>'achieved fresh and panel'!N16</f>
        <v>0</v>
      </c>
      <c r="O16" s="31">
        <f>'achieved fresh and panel'!O16</f>
        <v>0</v>
      </c>
      <c r="P16" s="31">
        <f>'achieved fresh and panel'!P16</f>
        <v>2</v>
      </c>
      <c r="Q16" s="31">
        <f>'achieved fresh and panel'!Q16</f>
        <v>0</v>
      </c>
      <c r="R16" s="31">
        <f>'achieved fresh and panel'!R16</f>
        <v>0</v>
      </c>
      <c r="S16" s="31">
        <f>'achieved fresh and panel'!S16</f>
        <v>4</v>
      </c>
      <c r="T16" s="28"/>
    </row>
    <row r="17" spans="1:20">
      <c r="A17" s="15" t="str">
        <f>'achieved fresh and panel'!A17</f>
        <v xml:space="preserve">Assam </v>
      </c>
      <c r="B17" s="16" t="str">
        <f>LEFT('achieved fresh and panel'!B17,FIND(")",'achieved fresh and panel'!B17))</f>
        <v>Very large (200+)</v>
      </c>
      <c r="C17" s="31">
        <f>'achieved fresh and panel'!C17</f>
        <v>7</v>
      </c>
      <c r="D17" s="31">
        <f>'achieved fresh and panel'!D17</f>
        <v>1</v>
      </c>
      <c r="E17" s="31">
        <f>'achieved fresh and panel'!E17</f>
        <v>0</v>
      </c>
      <c r="F17" s="31">
        <f>'achieved fresh and panel'!F17</f>
        <v>2</v>
      </c>
      <c r="G17" s="31">
        <f>'achieved fresh and panel'!G17</f>
        <v>4</v>
      </c>
      <c r="H17" s="31">
        <f>'achieved fresh and panel'!H17</f>
        <v>0</v>
      </c>
      <c r="I17" s="31">
        <f>'achieved fresh and panel'!I17</f>
        <v>0</v>
      </c>
      <c r="J17" s="31">
        <f>'achieved fresh and panel'!J17</f>
        <v>0</v>
      </c>
      <c r="K17" s="31">
        <f>'achieved fresh and panel'!K17</f>
        <v>0</v>
      </c>
      <c r="L17" s="31">
        <f>'achieved fresh and panel'!L17</f>
        <v>4</v>
      </c>
      <c r="M17" s="31">
        <f>'achieved fresh and panel'!M17</f>
        <v>0</v>
      </c>
      <c r="N17" s="31">
        <f>'achieved fresh and panel'!N17</f>
        <v>0</v>
      </c>
      <c r="O17" s="31">
        <f>'achieved fresh and panel'!O17</f>
        <v>0</v>
      </c>
      <c r="P17" s="31">
        <f>'achieved fresh and panel'!P17</f>
        <v>1</v>
      </c>
      <c r="Q17" s="31">
        <f>'achieved fresh and panel'!Q17</f>
        <v>0</v>
      </c>
      <c r="R17" s="31">
        <f>'achieved fresh and panel'!R17</f>
        <v>0</v>
      </c>
      <c r="S17" s="31">
        <f>'achieved fresh and panel'!S17</f>
        <v>1</v>
      </c>
      <c r="T17" s="28"/>
    </row>
    <row r="18" spans="1:20">
      <c r="A18" s="15" t="str">
        <f>'achieved fresh and panel'!A18</f>
        <v xml:space="preserve">Bihar </v>
      </c>
      <c r="B18" s="16" t="str">
        <f>LEFT('achieved fresh and panel'!B18,FIND(")",'achieved fresh and panel'!B18))</f>
        <v>Small (5-19)</v>
      </c>
      <c r="C18" s="31">
        <f>'achieved fresh and panel'!C18</f>
        <v>4</v>
      </c>
      <c r="D18" s="31">
        <f>'achieved fresh and panel'!D18</f>
        <v>3</v>
      </c>
      <c r="E18" s="31">
        <f>'achieved fresh and panel'!E18</f>
        <v>4</v>
      </c>
      <c r="F18" s="31">
        <f>'achieved fresh and panel'!F18</f>
        <v>4</v>
      </c>
      <c r="G18" s="31">
        <f>'achieved fresh and panel'!G18</f>
        <v>5</v>
      </c>
      <c r="H18" s="31">
        <f>'achieved fresh and panel'!H18</f>
        <v>4</v>
      </c>
      <c r="I18" s="31">
        <f>'achieved fresh and panel'!I18</f>
        <v>3</v>
      </c>
      <c r="J18" s="31">
        <f>'achieved fresh and panel'!J18</f>
        <v>3</v>
      </c>
      <c r="K18" s="31">
        <f>'achieved fresh and panel'!K18</f>
        <v>4</v>
      </c>
      <c r="L18" s="31">
        <f>'achieved fresh and panel'!L18</f>
        <v>4</v>
      </c>
      <c r="M18" s="31">
        <f>'achieved fresh and panel'!M18</f>
        <v>4</v>
      </c>
      <c r="N18" s="31">
        <f>'achieved fresh and panel'!N18</f>
        <v>4</v>
      </c>
      <c r="O18" s="31">
        <f>'achieved fresh and panel'!O18</f>
        <v>6</v>
      </c>
      <c r="P18" s="31">
        <f>'achieved fresh and panel'!P18</f>
        <v>4</v>
      </c>
      <c r="Q18" s="31">
        <f>'achieved fresh and panel'!Q18</f>
        <v>4</v>
      </c>
      <c r="R18" s="31">
        <f>'achieved fresh and panel'!R18</f>
        <v>2</v>
      </c>
      <c r="S18" s="31">
        <f>'achieved fresh and panel'!S18</f>
        <v>4</v>
      </c>
      <c r="T18" s="28">
        <f t="shared" ref="T18" si="3">SUM(C18:S21)</f>
        <v>233</v>
      </c>
    </row>
    <row r="19" spans="1:20">
      <c r="A19" s="15" t="str">
        <f>'achieved fresh and panel'!A19</f>
        <v xml:space="preserve">Bihar </v>
      </c>
      <c r="B19" s="16" t="str">
        <f>LEFT('achieved fresh and panel'!B19,FIND(")",'achieved fresh and panel'!B19))</f>
        <v>Medium (20-99)</v>
      </c>
      <c r="C19" s="31">
        <f>'achieved fresh and panel'!C19</f>
        <v>11</v>
      </c>
      <c r="D19" s="31">
        <f>'achieved fresh and panel'!D19</f>
        <v>0</v>
      </c>
      <c r="E19" s="31">
        <f>'achieved fresh and panel'!E19</f>
        <v>1</v>
      </c>
      <c r="F19" s="31">
        <f>'achieved fresh and panel'!F19</f>
        <v>5</v>
      </c>
      <c r="G19" s="31">
        <f>'achieved fresh and panel'!G19</f>
        <v>9</v>
      </c>
      <c r="H19" s="31">
        <f>'achieved fresh and panel'!H19</f>
        <v>13</v>
      </c>
      <c r="I19" s="31">
        <f>'achieved fresh and panel'!I19</f>
        <v>9</v>
      </c>
      <c r="J19" s="31">
        <f>'achieved fresh and panel'!J19</f>
        <v>5</v>
      </c>
      <c r="K19" s="31">
        <f>'achieved fresh and panel'!K19</f>
        <v>1</v>
      </c>
      <c r="L19" s="31">
        <f>'achieved fresh and panel'!L19</f>
        <v>12</v>
      </c>
      <c r="M19" s="31">
        <f>'achieved fresh and panel'!M19</f>
        <v>7</v>
      </c>
      <c r="N19" s="31">
        <f>'achieved fresh and panel'!N19</f>
        <v>1</v>
      </c>
      <c r="O19" s="31">
        <f>'achieved fresh and panel'!O19</f>
        <v>5</v>
      </c>
      <c r="P19" s="31">
        <f>'achieved fresh and panel'!P19</f>
        <v>4</v>
      </c>
      <c r="Q19" s="31">
        <f>'achieved fresh and panel'!Q19</f>
        <v>5</v>
      </c>
      <c r="R19" s="31">
        <f>'achieved fresh and panel'!R19</f>
        <v>0</v>
      </c>
      <c r="S19" s="31">
        <f>'achieved fresh and panel'!S19</f>
        <v>12</v>
      </c>
      <c r="T19" s="28"/>
    </row>
    <row r="20" spans="1:20">
      <c r="A20" s="15" t="str">
        <f>'achieved fresh and panel'!A20</f>
        <v xml:space="preserve">Bihar </v>
      </c>
      <c r="B20" s="16" t="str">
        <f>LEFT('achieved fresh and panel'!B20,FIND(")",'achieved fresh and panel'!B20))</f>
        <v>Large (100-199)</v>
      </c>
      <c r="C20" s="31">
        <f>'achieved fresh and panel'!C20</f>
        <v>4</v>
      </c>
      <c r="D20" s="31">
        <f>'achieved fresh and panel'!D20</f>
        <v>0</v>
      </c>
      <c r="E20" s="31">
        <f>'achieved fresh and panel'!E20</f>
        <v>0</v>
      </c>
      <c r="F20" s="31">
        <f>'achieved fresh and panel'!F20</f>
        <v>1</v>
      </c>
      <c r="G20" s="31">
        <f>'achieved fresh and panel'!G20</f>
        <v>15</v>
      </c>
      <c r="H20" s="31">
        <f>'achieved fresh and panel'!H20</f>
        <v>3</v>
      </c>
      <c r="I20" s="31">
        <f>'achieved fresh and panel'!I20</f>
        <v>2</v>
      </c>
      <c r="J20" s="31">
        <f>'achieved fresh and panel'!J20</f>
        <v>2</v>
      </c>
      <c r="K20" s="31">
        <f>'achieved fresh and panel'!K20</f>
        <v>0</v>
      </c>
      <c r="L20" s="31">
        <f>'achieved fresh and panel'!L20</f>
        <v>6</v>
      </c>
      <c r="M20" s="31">
        <f>'achieved fresh and panel'!M20</f>
        <v>1</v>
      </c>
      <c r="N20" s="31">
        <f>'achieved fresh and panel'!N20</f>
        <v>0</v>
      </c>
      <c r="O20" s="31">
        <f>'achieved fresh and panel'!O20</f>
        <v>0</v>
      </c>
      <c r="P20" s="31">
        <f>'achieved fresh and panel'!P20</f>
        <v>5</v>
      </c>
      <c r="Q20" s="31">
        <f>'achieved fresh and panel'!Q20</f>
        <v>0</v>
      </c>
      <c r="R20" s="31">
        <f>'achieved fresh and panel'!R20</f>
        <v>0</v>
      </c>
      <c r="S20" s="31">
        <f>'achieved fresh and panel'!S20</f>
        <v>9</v>
      </c>
      <c r="T20" s="28"/>
    </row>
    <row r="21" spans="1:20">
      <c r="A21" s="15" t="str">
        <f>'achieved fresh and panel'!A21</f>
        <v xml:space="preserve">Bihar </v>
      </c>
      <c r="B21" s="16" t="str">
        <f>LEFT('achieved fresh and panel'!B21,FIND(")",'achieved fresh and panel'!B21))</f>
        <v>Very large (200+)</v>
      </c>
      <c r="C21" s="31">
        <f>'achieved fresh and panel'!C21</f>
        <v>4</v>
      </c>
      <c r="D21" s="31">
        <f>'achieved fresh and panel'!D21</f>
        <v>0</v>
      </c>
      <c r="E21" s="31">
        <f>'achieved fresh and panel'!E21</f>
        <v>0</v>
      </c>
      <c r="F21" s="31">
        <f>'achieved fresh and panel'!F21</f>
        <v>1</v>
      </c>
      <c r="G21" s="31">
        <f>'achieved fresh and panel'!G21</f>
        <v>1</v>
      </c>
      <c r="H21" s="31">
        <f>'achieved fresh and panel'!H21</f>
        <v>1</v>
      </c>
      <c r="I21" s="31">
        <f>'achieved fresh and panel'!I21</f>
        <v>0</v>
      </c>
      <c r="J21" s="31">
        <f>'achieved fresh and panel'!J21</f>
        <v>2</v>
      </c>
      <c r="K21" s="31">
        <f>'achieved fresh and panel'!K21</f>
        <v>0</v>
      </c>
      <c r="L21" s="31">
        <f>'achieved fresh and panel'!L21</f>
        <v>3</v>
      </c>
      <c r="M21" s="31">
        <f>'achieved fresh and panel'!M21</f>
        <v>1</v>
      </c>
      <c r="N21" s="31">
        <f>'achieved fresh and panel'!N21</f>
        <v>0</v>
      </c>
      <c r="O21" s="31">
        <f>'achieved fresh and panel'!O21</f>
        <v>0</v>
      </c>
      <c r="P21" s="31">
        <f>'achieved fresh and panel'!P21</f>
        <v>0</v>
      </c>
      <c r="Q21" s="31">
        <f>'achieved fresh and panel'!Q21</f>
        <v>0</v>
      </c>
      <c r="R21" s="31">
        <f>'achieved fresh and panel'!R21</f>
        <v>0</v>
      </c>
      <c r="S21" s="31">
        <f>'achieved fresh and panel'!S21</f>
        <v>6</v>
      </c>
      <c r="T21" s="28"/>
    </row>
    <row r="22" spans="1:20">
      <c r="A22" s="15" t="str">
        <f>'achieved fresh and panel'!A22</f>
        <v xml:space="preserve">Chhattisgarh </v>
      </c>
      <c r="B22" s="16" t="str">
        <f>LEFT('achieved fresh and panel'!B22,FIND(")",'achieved fresh and panel'!B22))</f>
        <v>Small (5-19)</v>
      </c>
      <c r="C22" s="31">
        <f>'achieved fresh and panel'!C22</f>
        <v>4</v>
      </c>
      <c r="D22" s="31">
        <f>'achieved fresh and panel'!D22</f>
        <v>3</v>
      </c>
      <c r="E22" s="31">
        <f>'achieved fresh and panel'!E22</f>
        <v>4</v>
      </c>
      <c r="F22" s="31">
        <f>'achieved fresh and panel'!F22</f>
        <v>4</v>
      </c>
      <c r="G22" s="31">
        <f>'achieved fresh and panel'!G22</f>
        <v>3</v>
      </c>
      <c r="H22" s="31">
        <f>'achieved fresh and panel'!H22</f>
        <v>4</v>
      </c>
      <c r="I22" s="31">
        <f>'achieved fresh and panel'!I22</f>
        <v>4</v>
      </c>
      <c r="J22" s="31">
        <f>'achieved fresh and panel'!J22</f>
        <v>4</v>
      </c>
      <c r="K22" s="31">
        <f>'achieved fresh and panel'!K22</f>
        <v>4</v>
      </c>
      <c r="L22" s="31">
        <f>'achieved fresh and panel'!L22</f>
        <v>4</v>
      </c>
      <c r="M22" s="31">
        <f>'achieved fresh and panel'!M22</f>
        <v>4</v>
      </c>
      <c r="N22" s="31">
        <f>'achieved fresh and panel'!N22</f>
        <v>4</v>
      </c>
      <c r="O22" s="31">
        <f>'achieved fresh and panel'!O22</f>
        <v>4</v>
      </c>
      <c r="P22" s="31">
        <f>'achieved fresh and panel'!P22</f>
        <v>3</v>
      </c>
      <c r="Q22" s="31">
        <f>'achieved fresh and panel'!Q22</f>
        <v>4</v>
      </c>
      <c r="R22" s="31">
        <f>'achieved fresh and panel'!R22</f>
        <v>3</v>
      </c>
      <c r="S22" s="31">
        <f>'achieved fresh and panel'!S22</f>
        <v>4</v>
      </c>
      <c r="T22" s="28">
        <f t="shared" ref="T22" si="4">SUM(C22:S25)</f>
        <v>237</v>
      </c>
    </row>
    <row r="23" spans="1:20">
      <c r="A23" s="15" t="str">
        <f>'achieved fresh and panel'!A23</f>
        <v xml:space="preserve">Chhattisgarh </v>
      </c>
      <c r="B23" s="16" t="str">
        <f>LEFT('achieved fresh and panel'!B23,FIND(")",'achieved fresh and panel'!B23))</f>
        <v>Medium (20-99)</v>
      </c>
      <c r="C23" s="31">
        <f>'achieved fresh and panel'!C23</f>
        <v>8</v>
      </c>
      <c r="D23" s="31">
        <f>'achieved fresh and panel'!D23</f>
        <v>2</v>
      </c>
      <c r="E23" s="31">
        <f>'achieved fresh and panel'!E23</f>
        <v>0</v>
      </c>
      <c r="F23" s="31">
        <f>'achieved fresh and panel'!F23</f>
        <v>6</v>
      </c>
      <c r="G23" s="31">
        <f>'achieved fresh and panel'!G23</f>
        <v>6</v>
      </c>
      <c r="H23" s="31">
        <f>'achieved fresh and panel'!H23</f>
        <v>6</v>
      </c>
      <c r="I23" s="31">
        <f>'achieved fresh and panel'!I23</f>
        <v>8</v>
      </c>
      <c r="J23" s="31">
        <f>'achieved fresh and panel'!J23</f>
        <v>6</v>
      </c>
      <c r="K23" s="31">
        <f>'achieved fresh and panel'!K23</f>
        <v>1</v>
      </c>
      <c r="L23" s="31">
        <f>'achieved fresh and panel'!L23</f>
        <v>5</v>
      </c>
      <c r="M23" s="31">
        <f>'achieved fresh and panel'!M23</f>
        <v>11</v>
      </c>
      <c r="N23" s="31">
        <f>'achieved fresh and panel'!N23</f>
        <v>2</v>
      </c>
      <c r="O23" s="31">
        <f>'achieved fresh and panel'!O23</f>
        <v>6</v>
      </c>
      <c r="P23" s="31">
        <f>'achieved fresh and panel'!P23</f>
        <v>6</v>
      </c>
      <c r="Q23" s="31">
        <f>'achieved fresh and panel'!Q23</f>
        <v>6</v>
      </c>
      <c r="R23" s="31">
        <f>'achieved fresh and panel'!R23</f>
        <v>0</v>
      </c>
      <c r="S23" s="31">
        <f>'achieved fresh and panel'!S23</f>
        <v>6</v>
      </c>
      <c r="T23" s="28"/>
    </row>
    <row r="24" spans="1:20">
      <c r="A24" s="15" t="str">
        <f>'achieved fresh and panel'!A24</f>
        <v xml:space="preserve">Chhattisgarh </v>
      </c>
      <c r="B24" s="16" t="str">
        <f>LEFT('achieved fresh and panel'!B24,FIND(")",'achieved fresh and panel'!B24))</f>
        <v>Large (100-199)</v>
      </c>
      <c r="C24" s="31">
        <f>'achieved fresh and panel'!C24</f>
        <v>4</v>
      </c>
      <c r="D24" s="31">
        <f>'achieved fresh and panel'!D24</f>
        <v>1</v>
      </c>
      <c r="E24" s="31">
        <f>'achieved fresh and panel'!E24</f>
        <v>0</v>
      </c>
      <c r="F24" s="31">
        <f>'achieved fresh and panel'!F24</f>
        <v>2</v>
      </c>
      <c r="G24" s="31">
        <f>'achieved fresh and panel'!G24</f>
        <v>1</v>
      </c>
      <c r="H24" s="31">
        <f>'achieved fresh and panel'!H24</f>
        <v>10</v>
      </c>
      <c r="I24" s="31">
        <f>'achieved fresh and panel'!I24</f>
        <v>12</v>
      </c>
      <c r="J24" s="31">
        <f>'achieved fresh and panel'!J24</f>
        <v>2</v>
      </c>
      <c r="K24" s="31">
        <f>'achieved fresh and panel'!K24</f>
        <v>1</v>
      </c>
      <c r="L24" s="31">
        <f>'achieved fresh and panel'!L24</f>
        <v>8</v>
      </c>
      <c r="M24" s="31">
        <f>'achieved fresh and panel'!M24</f>
        <v>0</v>
      </c>
      <c r="N24" s="31">
        <f>'achieved fresh and panel'!N24</f>
        <v>1</v>
      </c>
      <c r="O24" s="31">
        <f>'achieved fresh and panel'!O24</f>
        <v>1</v>
      </c>
      <c r="P24" s="31">
        <f>'achieved fresh and panel'!P24</f>
        <v>2</v>
      </c>
      <c r="Q24" s="31">
        <f>'achieved fresh and panel'!Q24</f>
        <v>2</v>
      </c>
      <c r="R24" s="31">
        <f>'achieved fresh and panel'!R24</f>
        <v>1</v>
      </c>
      <c r="S24" s="31">
        <f>'achieved fresh and panel'!S24</f>
        <v>3</v>
      </c>
      <c r="T24" s="28"/>
    </row>
    <row r="25" spans="1:20">
      <c r="A25" s="15" t="str">
        <f>'achieved fresh and panel'!A25</f>
        <v xml:space="preserve">Chhattisgarh </v>
      </c>
      <c r="B25" s="16" t="str">
        <f>LEFT('achieved fresh and panel'!B25,FIND(")",'achieved fresh and panel'!B25))</f>
        <v>Very large (200+)</v>
      </c>
      <c r="C25" s="31">
        <f>'achieved fresh and panel'!C25</f>
        <v>1</v>
      </c>
      <c r="D25" s="31">
        <f>'achieved fresh and panel'!D25</f>
        <v>2</v>
      </c>
      <c r="E25" s="31">
        <f>'achieved fresh and panel'!E25</f>
        <v>0</v>
      </c>
      <c r="F25" s="31">
        <f>'achieved fresh and panel'!F25</f>
        <v>2</v>
      </c>
      <c r="G25" s="31">
        <f>'achieved fresh and panel'!G25</f>
        <v>4</v>
      </c>
      <c r="H25" s="31">
        <f>'achieved fresh and panel'!H25</f>
        <v>12</v>
      </c>
      <c r="I25" s="31">
        <f>'achieved fresh and panel'!I25</f>
        <v>6</v>
      </c>
      <c r="J25" s="31">
        <f>'achieved fresh and panel'!J25</f>
        <v>2</v>
      </c>
      <c r="K25" s="31">
        <f>'achieved fresh and panel'!K25</f>
        <v>0</v>
      </c>
      <c r="L25" s="31">
        <f>'achieved fresh and panel'!L25</f>
        <v>6</v>
      </c>
      <c r="M25" s="31">
        <f>'achieved fresh and panel'!M25</f>
        <v>1</v>
      </c>
      <c r="N25" s="31">
        <f>'achieved fresh and panel'!N25</f>
        <v>0</v>
      </c>
      <c r="O25" s="31">
        <f>'achieved fresh and panel'!O25</f>
        <v>0</v>
      </c>
      <c r="P25" s="31">
        <f>'achieved fresh and panel'!P25</f>
        <v>0</v>
      </c>
      <c r="Q25" s="31">
        <f>'achieved fresh and panel'!Q25</f>
        <v>0</v>
      </c>
      <c r="R25" s="31">
        <f>'achieved fresh and panel'!R25</f>
        <v>0</v>
      </c>
      <c r="S25" s="31">
        <f>'achieved fresh and panel'!S25</f>
        <v>1</v>
      </c>
      <c r="T25" s="28"/>
    </row>
    <row r="26" spans="1:20">
      <c r="A26" s="15" t="str">
        <f>'achieved fresh and panel'!A26</f>
        <v xml:space="preserve">Delhi </v>
      </c>
      <c r="B26" s="16" t="str">
        <f>LEFT('achieved fresh and panel'!B26,FIND(")",'achieved fresh and panel'!B26))</f>
        <v>Small (5-19)</v>
      </c>
      <c r="C26" s="31">
        <f>'achieved fresh and panel'!C26</f>
        <v>4</v>
      </c>
      <c r="D26" s="31">
        <f>'achieved fresh and panel'!D26</f>
        <v>4</v>
      </c>
      <c r="E26" s="31">
        <f>'achieved fresh and panel'!E26</f>
        <v>5</v>
      </c>
      <c r="F26" s="31">
        <f>'achieved fresh and panel'!F26</f>
        <v>3</v>
      </c>
      <c r="G26" s="31">
        <f>'achieved fresh and panel'!G26</f>
        <v>4</v>
      </c>
      <c r="H26" s="31">
        <f>'achieved fresh and panel'!H26</f>
        <v>4</v>
      </c>
      <c r="I26" s="31">
        <f>'achieved fresh and panel'!I26</f>
        <v>4</v>
      </c>
      <c r="J26" s="31">
        <f>'achieved fresh and panel'!J26</f>
        <v>4</v>
      </c>
      <c r="K26" s="31">
        <f>'achieved fresh and panel'!K26</f>
        <v>4</v>
      </c>
      <c r="L26" s="31">
        <f>'achieved fresh and panel'!L26</f>
        <v>24</v>
      </c>
      <c r="M26" s="31">
        <f>'achieved fresh and panel'!M26</f>
        <v>4</v>
      </c>
      <c r="N26" s="31">
        <f>'achieved fresh and panel'!N26</f>
        <v>4</v>
      </c>
      <c r="O26" s="31">
        <f>'achieved fresh and panel'!O26</f>
        <v>30</v>
      </c>
      <c r="P26" s="31">
        <f>'achieved fresh and panel'!P26</f>
        <v>4</v>
      </c>
      <c r="Q26" s="31">
        <f>'achieved fresh and panel'!Q26</f>
        <v>4</v>
      </c>
      <c r="R26" s="31">
        <f>'achieved fresh and panel'!R26</f>
        <v>2</v>
      </c>
      <c r="S26" s="31">
        <f>'achieved fresh and panel'!S26</f>
        <v>11</v>
      </c>
      <c r="T26" s="28">
        <f t="shared" ref="T26" si="5">SUM(C26:S29)</f>
        <v>368</v>
      </c>
    </row>
    <row r="27" spans="1:20">
      <c r="A27" s="15" t="str">
        <f>'achieved fresh and panel'!A27</f>
        <v xml:space="preserve">Delhi </v>
      </c>
      <c r="B27" s="16" t="str">
        <f>LEFT('achieved fresh and panel'!B27,FIND(")",'achieved fresh and panel'!B27))</f>
        <v>Medium (20-99)</v>
      </c>
      <c r="C27" s="31">
        <f>'achieved fresh and panel'!C27</f>
        <v>4</v>
      </c>
      <c r="D27" s="31">
        <f>'achieved fresh and panel'!D27</f>
        <v>5</v>
      </c>
      <c r="E27" s="31">
        <f>'achieved fresh and panel'!E27</f>
        <v>8</v>
      </c>
      <c r="F27" s="31">
        <f>'achieved fresh and panel'!F27</f>
        <v>4</v>
      </c>
      <c r="G27" s="31">
        <f>'achieved fresh and panel'!G27</f>
        <v>4</v>
      </c>
      <c r="H27" s="31">
        <f>'achieved fresh and panel'!H27</f>
        <v>5</v>
      </c>
      <c r="I27" s="31">
        <f>'achieved fresh and panel'!I27</f>
        <v>8</v>
      </c>
      <c r="J27" s="31">
        <f>'achieved fresh and panel'!J27</f>
        <v>5</v>
      </c>
      <c r="K27" s="31">
        <f>'achieved fresh and panel'!K27</f>
        <v>5</v>
      </c>
      <c r="L27" s="31">
        <f>'achieved fresh and panel'!L27</f>
        <v>7</v>
      </c>
      <c r="M27" s="31">
        <f>'achieved fresh and panel'!M27</f>
        <v>8</v>
      </c>
      <c r="N27" s="31">
        <f>'achieved fresh and panel'!N27</f>
        <v>32</v>
      </c>
      <c r="O27" s="31">
        <f>'achieved fresh and panel'!O27</f>
        <v>7</v>
      </c>
      <c r="P27" s="31">
        <f>'achieved fresh and panel'!P27</f>
        <v>6</v>
      </c>
      <c r="Q27" s="31">
        <f>'achieved fresh and panel'!Q27</f>
        <v>19</v>
      </c>
      <c r="R27" s="31">
        <f>'achieved fresh and panel'!R27</f>
        <v>8</v>
      </c>
      <c r="S27" s="31">
        <f>'achieved fresh and panel'!S27</f>
        <v>9</v>
      </c>
      <c r="T27" s="28"/>
    </row>
    <row r="28" spans="1:20">
      <c r="A28" s="15" t="str">
        <f>'achieved fresh and panel'!A28</f>
        <v xml:space="preserve">Delhi </v>
      </c>
      <c r="B28" s="16" t="str">
        <f>LEFT('achieved fresh and panel'!B28,FIND(")",'achieved fresh and panel'!B28))</f>
        <v>Large (100-199)</v>
      </c>
      <c r="C28" s="31">
        <f>'achieved fresh and panel'!C28</f>
        <v>2</v>
      </c>
      <c r="D28" s="31">
        <f>'achieved fresh and panel'!D28</f>
        <v>1</v>
      </c>
      <c r="E28" s="31">
        <f>'achieved fresh and panel'!E28</f>
        <v>8</v>
      </c>
      <c r="F28" s="31">
        <f>'achieved fresh and panel'!F28</f>
        <v>3</v>
      </c>
      <c r="G28" s="31">
        <f>'achieved fresh and panel'!G28</f>
        <v>2</v>
      </c>
      <c r="H28" s="31">
        <f>'achieved fresh and panel'!H28</f>
        <v>0</v>
      </c>
      <c r="I28" s="31">
        <f>'achieved fresh and panel'!I28</f>
        <v>2</v>
      </c>
      <c r="J28" s="31">
        <f>'achieved fresh and panel'!J28</f>
        <v>3</v>
      </c>
      <c r="K28" s="31">
        <f>'achieved fresh and panel'!K28</f>
        <v>3</v>
      </c>
      <c r="L28" s="31">
        <f>'achieved fresh and panel'!L28</f>
        <v>4</v>
      </c>
      <c r="M28" s="31">
        <f>'achieved fresh and panel'!M28</f>
        <v>2</v>
      </c>
      <c r="N28" s="31">
        <f>'achieved fresh and panel'!N28</f>
        <v>3</v>
      </c>
      <c r="O28" s="31">
        <f>'achieved fresh and panel'!O28</f>
        <v>5</v>
      </c>
      <c r="P28" s="31">
        <f>'achieved fresh and panel'!P28</f>
        <v>1</v>
      </c>
      <c r="Q28" s="31">
        <f>'achieved fresh and panel'!Q28</f>
        <v>2</v>
      </c>
      <c r="R28" s="31">
        <f>'achieved fresh and panel'!R28</f>
        <v>5</v>
      </c>
      <c r="S28" s="31">
        <f>'achieved fresh and panel'!S28</f>
        <v>8</v>
      </c>
      <c r="T28" s="28"/>
    </row>
    <row r="29" spans="1:20">
      <c r="A29" s="15" t="str">
        <f>'achieved fresh and panel'!A29</f>
        <v xml:space="preserve">Delhi </v>
      </c>
      <c r="B29" s="16" t="str">
        <f>LEFT('achieved fresh and panel'!B29,FIND(")",'achieved fresh and panel'!B29))</f>
        <v>Very large (200+)</v>
      </c>
      <c r="C29" s="31">
        <f>'achieved fresh and panel'!C29</f>
        <v>2</v>
      </c>
      <c r="D29" s="31">
        <f>'achieved fresh and panel'!D29</f>
        <v>1</v>
      </c>
      <c r="E29" s="31">
        <f>'achieved fresh and panel'!E29</f>
        <v>10</v>
      </c>
      <c r="F29" s="31">
        <f>'achieved fresh and panel'!F29</f>
        <v>1</v>
      </c>
      <c r="G29" s="31">
        <f>'achieved fresh and panel'!G29</f>
        <v>0</v>
      </c>
      <c r="H29" s="31">
        <f>'achieved fresh and panel'!H29</f>
        <v>1</v>
      </c>
      <c r="I29" s="31">
        <f>'achieved fresh and panel'!I29</f>
        <v>2</v>
      </c>
      <c r="J29" s="31">
        <f>'achieved fresh and panel'!J29</f>
        <v>3</v>
      </c>
      <c r="K29" s="31">
        <f>'achieved fresh and panel'!K29</f>
        <v>3</v>
      </c>
      <c r="L29" s="31">
        <f>'achieved fresh and panel'!L29</f>
        <v>7</v>
      </c>
      <c r="M29" s="31">
        <f>'achieved fresh and panel'!M29</f>
        <v>2</v>
      </c>
      <c r="N29" s="31">
        <f>'achieved fresh and panel'!N29</f>
        <v>3</v>
      </c>
      <c r="O29" s="31">
        <f>'achieved fresh and panel'!O29</f>
        <v>2</v>
      </c>
      <c r="P29" s="31">
        <f>'achieved fresh and panel'!P29</f>
        <v>2</v>
      </c>
      <c r="Q29" s="31">
        <f>'achieved fresh and panel'!Q29</f>
        <v>1</v>
      </c>
      <c r="R29" s="31">
        <f>'achieved fresh and panel'!R29</f>
        <v>2</v>
      </c>
      <c r="S29" s="31">
        <f>'achieved fresh and panel'!S29</f>
        <v>9</v>
      </c>
      <c r="T29" s="28"/>
    </row>
    <row r="30" spans="1:20">
      <c r="A30" s="15" t="str">
        <f>'achieved fresh and panel'!A30</f>
        <v xml:space="preserve">Goa </v>
      </c>
      <c r="B30" s="16" t="str">
        <f>LEFT('achieved fresh and panel'!B30,FIND(")",'achieved fresh and panel'!B30))</f>
        <v>Small (5-19)</v>
      </c>
      <c r="C30" s="31">
        <f>'achieved fresh and panel'!C30</f>
        <v>4</v>
      </c>
      <c r="D30" s="31">
        <f>'achieved fresh and panel'!D30</f>
        <v>0</v>
      </c>
      <c r="E30" s="31">
        <f>'achieved fresh and panel'!E30</f>
        <v>4</v>
      </c>
      <c r="F30" s="31">
        <f>'achieved fresh and panel'!F30</f>
        <v>1</v>
      </c>
      <c r="G30" s="31">
        <f>'achieved fresh and panel'!G30</f>
        <v>4</v>
      </c>
      <c r="H30" s="31">
        <f>'achieved fresh and panel'!H30</f>
        <v>2</v>
      </c>
      <c r="I30" s="31">
        <f>'achieved fresh and panel'!I30</f>
        <v>4</v>
      </c>
      <c r="J30" s="31">
        <f>'achieved fresh and panel'!J30</f>
        <v>0</v>
      </c>
      <c r="K30" s="31">
        <f>'achieved fresh and panel'!K30</f>
        <v>1</v>
      </c>
      <c r="L30" s="31">
        <f>'achieved fresh and panel'!L30</f>
        <v>4</v>
      </c>
      <c r="M30" s="31">
        <f>'achieved fresh and panel'!M30</f>
        <v>4</v>
      </c>
      <c r="N30" s="31">
        <f>'achieved fresh and panel'!N30</f>
        <v>14</v>
      </c>
      <c r="O30" s="31">
        <f>'achieved fresh and panel'!O30</f>
        <v>4</v>
      </c>
      <c r="P30" s="31">
        <f>'achieved fresh and panel'!P30</f>
        <v>5</v>
      </c>
      <c r="Q30" s="31">
        <f>'achieved fresh and panel'!Q30</f>
        <v>4</v>
      </c>
      <c r="R30" s="31">
        <f>'achieved fresh and panel'!R30</f>
        <v>1</v>
      </c>
      <c r="S30" s="31">
        <f>'achieved fresh and panel'!S30</f>
        <v>4</v>
      </c>
      <c r="T30" s="28">
        <f t="shared" ref="T30" si="6">SUM(C30:S33)</f>
        <v>249</v>
      </c>
    </row>
    <row r="31" spans="1:20">
      <c r="A31" s="15" t="str">
        <f>'achieved fresh and panel'!A31</f>
        <v xml:space="preserve">Goa </v>
      </c>
      <c r="B31" s="16" t="str">
        <f>LEFT('achieved fresh and panel'!B31,FIND(")",'achieved fresh and panel'!B31))</f>
        <v>Medium (20-99)</v>
      </c>
      <c r="C31" s="31">
        <f>'achieved fresh and panel'!C31</f>
        <v>5</v>
      </c>
      <c r="D31" s="31">
        <f>'achieved fresh and panel'!D31</f>
        <v>1</v>
      </c>
      <c r="E31" s="31">
        <f>'achieved fresh and panel'!E31</f>
        <v>0</v>
      </c>
      <c r="F31" s="31">
        <f>'achieved fresh and panel'!F31</f>
        <v>6</v>
      </c>
      <c r="G31" s="31">
        <f>'achieved fresh and panel'!G31</f>
        <v>3</v>
      </c>
      <c r="H31" s="31">
        <f>'achieved fresh and panel'!H31</f>
        <v>9</v>
      </c>
      <c r="I31" s="31">
        <f>'achieved fresh and panel'!I31</f>
        <v>6</v>
      </c>
      <c r="J31" s="31">
        <f>'achieved fresh and panel'!J31</f>
        <v>8</v>
      </c>
      <c r="K31" s="31">
        <f>'achieved fresh and panel'!K31</f>
        <v>6</v>
      </c>
      <c r="L31" s="31">
        <f>'achieved fresh and panel'!L31</f>
        <v>40</v>
      </c>
      <c r="M31" s="31">
        <f>'achieved fresh and panel'!M31</f>
        <v>1</v>
      </c>
      <c r="N31" s="31">
        <f>'achieved fresh and panel'!N31</f>
        <v>1</v>
      </c>
      <c r="O31" s="31">
        <f>'achieved fresh and panel'!O31</f>
        <v>4</v>
      </c>
      <c r="P31" s="31">
        <f>'achieved fresh and panel'!P31</f>
        <v>13</v>
      </c>
      <c r="Q31" s="31">
        <f>'achieved fresh and panel'!Q31</f>
        <v>8</v>
      </c>
      <c r="R31" s="31">
        <f>'achieved fresh and panel'!R31</f>
        <v>0</v>
      </c>
      <c r="S31" s="31">
        <f>'achieved fresh and panel'!S31</f>
        <v>18</v>
      </c>
      <c r="T31" s="28"/>
    </row>
    <row r="32" spans="1:20">
      <c r="A32" s="15" t="str">
        <f>'achieved fresh and panel'!A32</f>
        <v xml:space="preserve">Goa </v>
      </c>
      <c r="B32" s="16" t="str">
        <f>LEFT('achieved fresh and panel'!B32,FIND(")",'achieved fresh and panel'!B32))</f>
        <v>Large (100-199)</v>
      </c>
      <c r="C32" s="31">
        <f>'achieved fresh and panel'!C32</f>
        <v>3</v>
      </c>
      <c r="D32" s="31">
        <f>'achieved fresh and panel'!D32</f>
        <v>0</v>
      </c>
      <c r="E32" s="31">
        <f>'achieved fresh and panel'!E32</f>
        <v>0</v>
      </c>
      <c r="F32" s="31">
        <f>'achieved fresh and panel'!F32</f>
        <v>0</v>
      </c>
      <c r="G32" s="31">
        <f>'achieved fresh and panel'!G32</f>
        <v>0</v>
      </c>
      <c r="H32" s="31">
        <f>'achieved fresh and panel'!H32</f>
        <v>1</v>
      </c>
      <c r="I32" s="31">
        <f>'achieved fresh and panel'!I32</f>
        <v>1</v>
      </c>
      <c r="J32" s="31">
        <f>'achieved fresh and panel'!J32</f>
        <v>3</v>
      </c>
      <c r="K32" s="31">
        <f>'achieved fresh and panel'!K32</f>
        <v>4</v>
      </c>
      <c r="L32" s="31">
        <f>'achieved fresh and panel'!L32</f>
        <v>17</v>
      </c>
      <c r="M32" s="31">
        <f>'achieved fresh and panel'!M32</f>
        <v>0</v>
      </c>
      <c r="N32" s="31">
        <f>'achieved fresh and panel'!N32</f>
        <v>0</v>
      </c>
      <c r="O32" s="31">
        <f>'achieved fresh and panel'!O32</f>
        <v>0</v>
      </c>
      <c r="P32" s="31">
        <f>'achieved fresh and panel'!P32</f>
        <v>5</v>
      </c>
      <c r="Q32" s="31">
        <f>'achieved fresh and panel'!Q32</f>
        <v>1</v>
      </c>
      <c r="R32" s="31">
        <f>'achieved fresh and panel'!R32</f>
        <v>0</v>
      </c>
      <c r="S32" s="31">
        <f>'achieved fresh and panel'!S32</f>
        <v>3</v>
      </c>
      <c r="T32" s="28"/>
    </row>
    <row r="33" spans="1:20">
      <c r="A33" s="15" t="str">
        <f>'achieved fresh and panel'!A33</f>
        <v xml:space="preserve">Goa </v>
      </c>
      <c r="B33" s="16" t="str">
        <f>LEFT('achieved fresh and panel'!B33,FIND(")",'achieved fresh and panel'!B33))</f>
        <v>Very large (200+)</v>
      </c>
      <c r="C33" s="31">
        <f>'achieved fresh and panel'!C33</f>
        <v>0</v>
      </c>
      <c r="D33" s="31">
        <f>'achieved fresh and panel'!D33</f>
        <v>1</v>
      </c>
      <c r="E33" s="31">
        <f>'achieved fresh and panel'!E33</f>
        <v>0</v>
      </c>
      <c r="F33" s="31">
        <f>'achieved fresh and panel'!F33</f>
        <v>3</v>
      </c>
      <c r="G33" s="31">
        <f>'achieved fresh and panel'!G33</f>
        <v>0</v>
      </c>
      <c r="H33" s="31">
        <f>'achieved fresh and panel'!H33</f>
        <v>2</v>
      </c>
      <c r="I33" s="31">
        <f>'achieved fresh and panel'!I33</f>
        <v>0</v>
      </c>
      <c r="J33" s="31">
        <f>'achieved fresh and panel'!J33</f>
        <v>0</v>
      </c>
      <c r="K33" s="31">
        <f>'achieved fresh and panel'!K33</f>
        <v>0</v>
      </c>
      <c r="L33" s="31">
        <f>'achieved fresh and panel'!L33</f>
        <v>13</v>
      </c>
      <c r="M33" s="31">
        <f>'achieved fresh and panel'!M33</f>
        <v>0</v>
      </c>
      <c r="N33" s="31">
        <f>'achieved fresh and panel'!N33</f>
        <v>0</v>
      </c>
      <c r="O33" s="31">
        <f>'achieved fresh and panel'!O33</f>
        <v>0</v>
      </c>
      <c r="P33" s="31">
        <f>'achieved fresh and panel'!P33</f>
        <v>3</v>
      </c>
      <c r="Q33" s="31">
        <f>'achieved fresh and panel'!Q33</f>
        <v>0</v>
      </c>
      <c r="R33" s="31">
        <f>'achieved fresh and panel'!R33</f>
        <v>0</v>
      </c>
      <c r="S33" s="31">
        <f>'achieved fresh and panel'!S33</f>
        <v>0</v>
      </c>
      <c r="T33" s="28"/>
    </row>
    <row r="34" spans="1:20">
      <c r="A34" s="15" t="str">
        <f>'achieved fresh and panel'!A34</f>
        <v xml:space="preserve">Gujarat </v>
      </c>
      <c r="B34" s="16" t="str">
        <f>LEFT('achieved fresh and panel'!B34,FIND(")",'achieved fresh and panel'!B34))</f>
        <v>Small (5-19)</v>
      </c>
      <c r="C34" s="31">
        <f>'achieved fresh and panel'!C34</f>
        <v>4</v>
      </c>
      <c r="D34" s="31">
        <f>'achieved fresh and panel'!D34</f>
        <v>76</v>
      </c>
      <c r="E34" s="31">
        <f>'achieved fresh and panel'!E34</f>
        <v>4</v>
      </c>
      <c r="F34" s="31">
        <f>'achieved fresh and panel'!F34</f>
        <v>4</v>
      </c>
      <c r="G34" s="31">
        <f>'achieved fresh and panel'!G34</f>
        <v>4</v>
      </c>
      <c r="H34" s="31">
        <f>'achieved fresh and panel'!H34</f>
        <v>4</v>
      </c>
      <c r="I34" s="31">
        <f>'achieved fresh and panel'!I34</f>
        <v>5</v>
      </c>
      <c r="J34" s="31">
        <f>'achieved fresh and panel'!J34</f>
        <v>4</v>
      </c>
      <c r="K34" s="31">
        <f>'achieved fresh and panel'!K34</f>
        <v>4</v>
      </c>
      <c r="L34" s="31">
        <f>'achieved fresh and panel'!L34</f>
        <v>33</v>
      </c>
      <c r="M34" s="31">
        <f>'achieved fresh and panel'!M34</f>
        <v>5</v>
      </c>
      <c r="N34" s="31">
        <f>'achieved fresh and panel'!N34</f>
        <v>9</v>
      </c>
      <c r="O34" s="31">
        <f>'achieved fresh and panel'!O34</f>
        <v>16</v>
      </c>
      <c r="P34" s="31">
        <f>'achieved fresh and panel'!P34</f>
        <v>4</v>
      </c>
      <c r="Q34" s="31">
        <f>'achieved fresh and panel'!Q34</f>
        <v>5</v>
      </c>
      <c r="R34" s="31">
        <f>'achieved fresh and panel'!R34</f>
        <v>4</v>
      </c>
      <c r="S34" s="31">
        <f>'achieved fresh and panel'!S34</f>
        <v>5</v>
      </c>
      <c r="T34" s="28">
        <f t="shared" ref="T34" si="7">SUM(C34:S37)</f>
        <v>453</v>
      </c>
    </row>
    <row r="35" spans="1:20">
      <c r="A35" s="15" t="str">
        <f>'achieved fresh and panel'!A35</f>
        <v xml:space="preserve">Gujarat </v>
      </c>
      <c r="B35" s="16" t="str">
        <f>LEFT('achieved fresh and panel'!B35,FIND(")",'achieved fresh and panel'!B35))</f>
        <v>Medium (20-99)</v>
      </c>
      <c r="C35" s="31">
        <f>'achieved fresh and panel'!C35</f>
        <v>4</v>
      </c>
      <c r="D35" s="31">
        <f>'achieved fresh and panel'!D35</f>
        <v>11</v>
      </c>
      <c r="E35" s="31">
        <f>'achieved fresh and panel'!E35</f>
        <v>8</v>
      </c>
      <c r="F35" s="31">
        <f>'achieved fresh and panel'!F35</f>
        <v>6</v>
      </c>
      <c r="G35" s="31">
        <f>'achieved fresh and panel'!G35</f>
        <v>6</v>
      </c>
      <c r="H35" s="31">
        <f>'achieved fresh and panel'!H35</f>
        <v>5</v>
      </c>
      <c r="I35" s="31">
        <f>'achieved fresh and panel'!I35</f>
        <v>9</v>
      </c>
      <c r="J35" s="31">
        <f>'achieved fresh and panel'!J35</f>
        <v>6</v>
      </c>
      <c r="K35" s="31">
        <f>'achieved fresh and panel'!K35</f>
        <v>4</v>
      </c>
      <c r="L35" s="31">
        <f>'achieved fresh and panel'!L35</f>
        <v>14</v>
      </c>
      <c r="M35" s="31">
        <f>'achieved fresh and panel'!M35</f>
        <v>11</v>
      </c>
      <c r="N35" s="31">
        <f>'achieved fresh and panel'!N35</f>
        <v>12</v>
      </c>
      <c r="O35" s="31">
        <f>'achieved fresh and panel'!O35</f>
        <v>4</v>
      </c>
      <c r="P35" s="31">
        <f>'achieved fresh and panel'!P35</f>
        <v>5</v>
      </c>
      <c r="Q35" s="31">
        <f>'achieved fresh and panel'!Q35</f>
        <v>15</v>
      </c>
      <c r="R35" s="31">
        <f>'achieved fresh and panel'!R35</f>
        <v>2</v>
      </c>
      <c r="S35" s="31">
        <f>'achieved fresh and panel'!S35</f>
        <v>7</v>
      </c>
      <c r="T35" s="28"/>
    </row>
    <row r="36" spans="1:20">
      <c r="A36" s="15" t="str">
        <f>'achieved fresh and panel'!A36</f>
        <v xml:space="preserve">Gujarat </v>
      </c>
      <c r="B36" s="16" t="str">
        <f>LEFT('achieved fresh and panel'!B36,FIND(")",'achieved fresh and panel'!B36))</f>
        <v>Large (100-199)</v>
      </c>
      <c r="C36" s="31">
        <f>'achieved fresh and panel'!C36</f>
        <v>4</v>
      </c>
      <c r="D36" s="31">
        <f>'achieved fresh and panel'!D36</f>
        <v>4</v>
      </c>
      <c r="E36" s="31">
        <f>'achieved fresh and panel'!E36</f>
        <v>3</v>
      </c>
      <c r="F36" s="31">
        <f>'achieved fresh and panel'!F36</f>
        <v>4</v>
      </c>
      <c r="G36" s="31">
        <f>'achieved fresh and panel'!G36</f>
        <v>3</v>
      </c>
      <c r="H36" s="31">
        <f>'achieved fresh and panel'!H36</f>
        <v>4</v>
      </c>
      <c r="I36" s="31">
        <f>'achieved fresh and panel'!I36</f>
        <v>5</v>
      </c>
      <c r="J36" s="31">
        <f>'achieved fresh and panel'!J36</f>
        <v>5</v>
      </c>
      <c r="K36" s="31">
        <f>'achieved fresh and panel'!K36</f>
        <v>4</v>
      </c>
      <c r="L36" s="31">
        <f>'achieved fresh and panel'!L36</f>
        <v>5</v>
      </c>
      <c r="M36" s="31">
        <f>'achieved fresh and panel'!M36</f>
        <v>0</v>
      </c>
      <c r="N36" s="31">
        <f>'achieved fresh and panel'!N36</f>
        <v>1</v>
      </c>
      <c r="O36" s="31">
        <f>'achieved fresh and panel'!O36</f>
        <v>2</v>
      </c>
      <c r="P36" s="31">
        <f>'achieved fresh and panel'!P36</f>
        <v>1</v>
      </c>
      <c r="Q36" s="31">
        <f>'achieved fresh and panel'!Q36</f>
        <v>1</v>
      </c>
      <c r="R36" s="31">
        <f>'achieved fresh and panel'!R36</f>
        <v>0</v>
      </c>
      <c r="S36" s="31">
        <f>'achieved fresh and panel'!S36</f>
        <v>5</v>
      </c>
      <c r="T36" s="28"/>
    </row>
    <row r="37" spans="1:20">
      <c r="A37" s="15" t="str">
        <f>'achieved fresh and panel'!A37</f>
        <v xml:space="preserve">Gujarat </v>
      </c>
      <c r="B37" s="16" t="str">
        <f>LEFT('achieved fresh and panel'!B37,FIND(")",'achieved fresh and panel'!B37))</f>
        <v>Very large (200+)</v>
      </c>
      <c r="C37" s="31">
        <f>'achieved fresh and panel'!C37</f>
        <v>6</v>
      </c>
      <c r="D37" s="31">
        <f>'achieved fresh and panel'!D37</f>
        <v>7</v>
      </c>
      <c r="E37" s="31">
        <f>'achieved fresh and panel'!E37</f>
        <v>6</v>
      </c>
      <c r="F37" s="31">
        <f>'achieved fresh and panel'!F37</f>
        <v>7</v>
      </c>
      <c r="G37" s="31">
        <f>'achieved fresh and panel'!G37</f>
        <v>8</v>
      </c>
      <c r="H37" s="31">
        <f>'achieved fresh and panel'!H37</f>
        <v>6</v>
      </c>
      <c r="I37" s="31">
        <f>'achieved fresh and panel'!I37</f>
        <v>10</v>
      </c>
      <c r="J37" s="31">
        <f>'achieved fresh and panel'!J37</f>
        <v>7</v>
      </c>
      <c r="K37" s="31">
        <f>'achieved fresh and panel'!K37</f>
        <v>6</v>
      </c>
      <c r="L37" s="31">
        <f>'achieved fresh and panel'!L37</f>
        <v>8</v>
      </c>
      <c r="M37" s="31">
        <f>'achieved fresh and panel'!M37</f>
        <v>2</v>
      </c>
      <c r="N37" s="31">
        <f>'achieved fresh and panel'!N37</f>
        <v>0</v>
      </c>
      <c r="O37" s="31">
        <f>'achieved fresh and panel'!O37</f>
        <v>1</v>
      </c>
      <c r="P37" s="31">
        <f>'achieved fresh and panel'!P37</f>
        <v>2</v>
      </c>
      <c r="Q37" s="31">
        <f>'achieved fresh and panel'!Q37</f>
        <v>0</v>
      </c>
      <c r="R37" s="31">
        <f>'achieved fresh and panel'!R37</f>
        <v>0</v>
      </c>
      <c r="S37" s="31">
        <f>'achieved fresh and panel'!S37</f>
        <v>7</v>
      </c>
      <c r="T37" s="28"/>
    </row>
    <row r="38" spans="1:20">
      <c r="A38" s="15" t="str">
        <f>'achieved fresh and panel'!A38</f>
        <v xml:space="preserve">Haryana </v>
      </c>
      <c r="B38" s="16" t="str">
        <f>LEFT('achieved fresh and panel'!B38,FIND(")",'achieved fresh and panel'!B38))</f>
        <v>Small (5-19)</v>
      </c>
      <c r="C38" s="31">
        <f>'achieved fresh and panel'!C38</f>
        <v>4</v>
      </c>
      <c r="D38" s="31">
        <f>'achieved fresh and panel'!D38</f>
        <v>4</v>
      </c>
      <c r="E38" s="31">
        <f>'achieved fresh and panel'!E38</f>
        <v>4</v>
      </c>
      <c r="F38" s="31">
        <f>'achieved fresh and panel'!F38</f>
        <v>4</v>
      </c>
      <c r="G38" s="31">
        <f>'achieved fresh and panel'!G38</f>
        <v>4</v>
      </c>
      <c r="H38" s="31">
        <f>'achieved fresh and panel'!H38</f>
        <v>4</v>
      </c>
      <c r="I38" s="31">
        <f>'achieved fresh and panel'!I38</f>
        <v>4</v>
      </c>
      <c r="J38" s="31">
        <f>'achieved fresh and panel'!J38</f>
        <v>4</v>
      </c>
      <c r="K38" s="31">
        <f>'achieved fresh and panel'!K38</f>
        <v>3</v>
      </c>
      <c r="L38" s="31">
        <f>'achieved fresh and panel'!L38</f>
        <v>4</v>
      </c>
      <c r="M38" s="31">
        <f>'achieved fresh and panel'!M38</f>
        <v>3</v>
      </c>
      <c r="N38" s="31">
        <f>'achieved fresh and panel'!N38</f>
        <v>3</v>
      </c>
      <c r="O38" s="31">
        <f>'achieved fresh and panel'!O38</f>
        <v>21</v>
      </c>
      <c r="P38" s="31">
        <f>'achieved fresh and panel'!P38</f>
        <v>4</v>
      </c>
      <c r="Q38" s="31">
        <f>'achieved fresh and panel'!Q38</f>
        <v>4</v>
      </c>
      <c r="R38" s="31">
        <f>'achieved fresh and panel'!R38</f>
        <v>4</v>
      </c>
      <c r="S38" s="31">
        <f>'achieved fresh and panel'!S38</f>
        <v>4</v>
      </c>
      <c r="T38" s="28">
        <f t="shared" ref="T38" si="8">SUM(C38:S41)</f>
        <v>358</v>
      </c>
    </row>
    <row r="39" spans="1:20">
      <c r="A39" s="15" t="str">
        <f>'achieved fresh and panel'!A39</f>
        <v xml:space="preserve">Haryana </v>
      </c>
      <c r="B39" s="16" t="str">
        <f>LEFT('achieved fresh and panel'!B39,FIND(")",'achieved fresh and panel'!B39))</f>
        <v>Medium (20-99)</v>
      </c>
      <c r="C39" s="31">
        <f>'achieved fresh and panel'!C39</f>
        <v>4</v>
      </c>
      <c r="D39" s="31">
        <f>'achieved fresh and panel'!D39</f>
        <v>5</v>
      </c>
      <c r="E39" s="31">
        <f>'achieved fresh and panel'!E39</f>
        <v>8</v>
      </c>
      <c r="F39" s="31">
        <f>'achieved fresh and panel'!F39</f>
        <v>4</v>
      </c>
      <c r="G39" s="31">
        <f>'achieved fresh and panel'!G39</f>
        <v>7</v>
      </c>
      <c r="H39" s="31">
        <f>'achieved fresh and panel'!H39</f>
        <v>4</v>
      </c>
      <c r="I39" s="31">
        <f>'achieved fresh and panel'!I39</f>
        <v>6</v>
      </c>
      <c r="J39" s="31">
        <f>'achieved fresh and panel'!J39</f>
        <v>4</v>
      </c>
      <c r="K39" s="31">
        <f>'achieved fresh and panel'!K39</f>
        <v>4</v>
      </c>
      <c r="L39" s="31">
        <f>'achieved fresh and panel'!L39</f>
        <v>8</v>
      </c>
      <c r="M39" s="31">
        <f>'achieved fresh and panel'!M39</f>
        <v>4</v>
      </c>
      <c r="N39" s="31">
        <f>'achieved fresh and panel'!N39</f>
        <v>16</v>
      </c>
      <c r="O39" s="31">
        <f>'achieved fresh and panel'!O39</f>
        <v>4</v>
      </c>
      <c r="P39" s="31">
        <f>'achieved fresh and panel'!P39</f>
        <v>4</v>
      </c>
      <c r="Q39" s="31">
        <f>'achieved fresh and panel'!Q39</f>
        <v>14</v>
      </c>
      <c r="R39" s="31">
        <f>'achieved fresh and panel'!R39</f>
        <v>3</v>
      </c>
      <c r="S39" s="31">
        <f>'achieved fresh and panel'!S39</f>
        <v>4</v>
      </c>
      <c r="T39" s="28"/>
    </row>
    <row r="40" spans="1:20">
      <c r="A40" s="15" t="str">
        <f>'achieved fresh and panel'!A40</f>
        <v xml:space="preserve">Haryana </v>
      </c>
      <c r="B40" s="16" t="str">
        <f>LEFT('achieved fresh and panel'!B40,FIND(")",'achieved fresh and panel'!B40))</f>
        <v>Large (100-199)</v>
      </c>
      <c r="C40" s="31">
        <f>'achieved fresh and panel'!C40</f>
        <v>5</v>
      </c>
      <c r="D40" s="31">
        <f>'achieved fresh and panel'!D40</f>
        <v>5</v>
      </c>
      <c r="E40" s="31">
        <f>'achieved fresh and panel'!E40</f>
        <v>9</v>
      </c>
      <c r="F40" s="31">
        <f>'achieved fresh and panel'!F40</f>
        <v>6</v>
      </c>
      <c r="G40" s="31">
        <f>'achieved fresh and panel'!G40</f>
        <v>6</v>
      </c>
      <c r="H40" s="31">
        <f>'achieved fresh and panel'!H40</f>
        <v>5</v>
      </c>
      <c r="I40" s="31">
        <f>'achieved fresh and panel'!I40</f>
        <v>8</v>
      </c>
      <c r="J40" s="31">
        <f>'achieved fresh and panel'!J40</f>
        <v>6</v>
      </c>
      <c r="K40" s="31">
        <f>'achieved fresh and panel'!K40</f>
        <v>6</v>
      </c>
      <c r="L40" s="31">
        <f>'achieved fresh and panel'!L40</f>
        <v>9</v>
      </c>
      <c r="M40" s="31">
        <f>'achieved fresh and panel'!M40</f>
        <v>1</v>
      </c>
      <c r="N40" s="31">
        <f>'achieved fresh and panel'!N40</f>
        <v>1</v>
      </c>
      <c r="O40" s="31">
        <f>'achieved fresh and panel'!O40</f>
        <v>1</v>
      </c>
      <c r="P40" s="31">
        <f>'achieved fresh and panel'!P40</f>
        <v>2</v>
      </c>
      <c r="Q40" s="31">
        <f>'achieved fresh and panel'!Q40</f>
        <v>0</v>
      </c>
      <c r="R40" s="31">
        <f>'achieved fresh and panel'!R40</f>
        <v>2</v>
      </c>
      <c r="S40" s="31">
        <f>'achieved fresh and panel'!S40</f>
        <v>6</v>
      </c>
      <c r="T40" s="28"/>
    </row>
    <row r="41" spans="1:20">
      <c r="A41" s="15" t="str">
        <f>'achieved fresh and panel'!A41</f>
        <v xml:space="preserve">Haryana </v>
      </c>
      <c r="B41" s="16" t="str">
        <f>LEFT('achieved fresh and panel'!B41,FIND(")",'achieved fresh and panel'!B41))</f>
        <v>Very large (200+)</v>
      </c>
      <c r="C41" s="31">
        <f>'achieved fresh and panel'!C41</f>
        <v>7</v>
      </c>
      <c r="D41" s="31">
        <f>'achieved fresh and panel'!D41</f>
        <v>9</v>
      </c>
      <c r="E41" s="31">
        <f>'achieved fresh and panel'!E41</f>
        <v>13</v>
      </c>
      <c r="F41" s="31">
        <f>'achieved fresh and panel'!F41</f>
        <v>6</v>
      </c>
      <c r="G41" s="31">
        <f>'achieved fresh and panel'!G41</f>
        <v>4</v>
      </c>
      <c r="H41" s="31">
        <f>'achieved fresh and panel'!H41</f>
        <v>6</v>
      </c>
      <c r="I41" s="31">
        <f>'achieved fresh and panel'!I41</f>
        <v>8</v>
      </c>
      <c r="J41" s="31">
        <f>'achieved fresh and panel'!J41</f>
        <v>9</v>
      </c>
      <c r="K41" s="31">
        <f>'achieved fresh and panel'!K41</f>
        <v>10</v>
      </c>
      <c r="L41" s="31">
        <f>'achieved fresh and panel'!L41</f>
        <v>10</v>
      </c>
      <c r="M41" s="31">
        <f>'achieved fresh and panel'!M41</f>
        <v>1</v>
      </c>
      <c r="N41" s="31">
        <f>'achieved fresh and panel'!N41</f>
        <v>1</v>
      </c>
      <c r="O41" s="31">
        <f>'achieved fresh and panel'!O41</f>
        <v>1</v>
      </c>
      <c r="P41" s="31">
        <f>'achieved fresh and panel'!P41</f>
        <v>3</v>
      </c>
      <c r="Q41" s="31">
        <f>'achieved fresh and panel'!Q41</f>
        <v>1</v>
      </c>
      <c r="R41" s="31">
        <f>'achieved fresh and panel'!R41</f>
        <v>1</v>
      </c>
      <c r="S41" s="31">
        <f>'achieved fresh and panel'!S41</f>
        <v>5</v>
      </c>
      <c r="T41" s="28"/>
    </row>
    <row r="42" spans="1:20">
      <c r="A42" s="15" t="str">
        <f>'achieved fresh and panel'!A42</f>
        <v xml:space="preserve">Himachal Pradesh </v>
      </c>
      <c r="B42" s="16" t="str">
        <f>LEFT('achieved fresh and panel'!B42,FIND(")",'achieved fresh and panel'!B42))</f>
        <v>Small (5-19)</v>
      </c>
      <c r="C42" s="31">
        <f>'achieved fresh and panel'!C42</f>
        <v>4</v>
      </c>
      <c r="D42" s="31">
        <f>'achieved fresh and panel'!D42</f>
        <v>2</v>
      </c>
      <c r="E42" s="31">
        <f>'achieved fresh and panel'!E42</f>
        <v>4</v>
      </c>
      <c r="F42" s="31">
        <f>'achieved fresh and panel'!F42</f>
        <v>4</v>
      </c>
      <c r="G42" s="31">
        <f>'achieved fresh and panel'!G42</f>
        <v>4</v>
      </c>
      <c r="H42" s="31">
        <f>'achieved fresh and panel'!H42</f>
        <v>4</v>
      </c>
      <c r="I42" s="31">
        <f>'achieved fresh and panel'!I42</f>
        <v>4</v>
      </c>
      <c r="J42" s="31">
        <f>'achieved fresh and panel'!J42</f>
        <v>3</v>
      </c>
      <c r="K42" s="31">
        <f>'achieved fresh and panel'!K42</f>
        <v>4</v>
      </c>
      <c r="L42" s="31">
        <f>'achieved fresh and panel'!L42</f>
        <v>4</v>
      </c>
      <c r="M42" s="31">
        <f>'achieved fresh and panel'!M42</f>
        <v>4</v>
      </c>
      <c r="N42" s="31">
        <f>'achieved fresh and panel'!N42</f>
        <v>4</v>
      </c>
      <c r="O42" s="31">
        <f>'achieved fresh and panel'!O42</f>
        <v>4</v>
      </c>
      <c r="P42" s="31">
        <f>'achieved fresh and panel'!P42</f>
        <v>4</v>
      </c>
      <c r="Q42" s="31">
        <f>'achieved fresh and panel'!Q42</f>
        <v>4</v>
      </c>
      <c r="R42" s="31">
        <f>'achieved fresh and panel'!R42</f>
        <v>3</v>
      </c>
      <c r="S42" s="31">
        <f>'achieved fresh and panel'!S42</f>
        <v>4</v>
      </c>
      <c r="T42" s="28">
        <f t="shared" ref="T42" si="9">SUM(C42:S45)</f>
        <v>235</v>
      </c>
    </row>
    <row r="43" spans="1:20">
      <c r="A43" s="15" t="str">
        <f>'achieved fresh and panel'!A43</f>
        <v xml:space="preserve">Himachal Pradesh </v>
      </c>
      <c r="B43" s="16" t="str">
        <f>LEFT('achieved fresh and panel'!B43,FIND(")",'achieved fresh and panel'!B43))</f>
        <v>Medium (20-99)</v>
      </c>
      <c r="C43" s="31">
        <f>'achieved fresh and panel'!C43</f>
        <v>5</v>
      </c>
      <c r="D43" s="31">
        <f>'achieved fresh and panel'!D43</f>
        <v>2</v>
      </c>
      <c r="E43" s="31">
        <f>'achieved fresh and panel'!E43</f>
        <v>2</v>
      </c>
      <c r="F43" s="31">
        <f>'achieved fresh and panel'!F43</f>
        <v>4</v>
      </c>
      <c r="G43" s="31">
        <f>'achieved fresh and panel'!G43</f>
        <v>3</v>
      </c>
      <c r="H43" s="31">
        <f>'achieved fresh and panel'!H43</f>
        <v>4</v>
      </c>
      <c r="I43" s="31">
        <f>'achieved fresh and panel'!I43</f>
        <v>7</v>
      </c>
      <c r="J43" s="31">
        <f>'achieved fresh and panel'!J43</f>
        <v>4</v>
      </c>
      <c r="K43" s="31">
        <f>'achieved fresh and panel'!K43</f>
        <v>4</v>
      </c>
      <c r="L43" s="31">
        <f>'achieved fresh and panel'!L43</f>
        <v>9</v>
      </c>
      <c r="M43" s="31">
        <f>'achieved fresh and panel'!M43</f>
        <v>14</v>
      </c>
      <c r="N43" s="31">
        <f>'achieved fresh and panel'!N43</f>
        <v>1</v>
      </c>
      <c r="O43" s="31">
        <f>'achieved fresh and panel'!O43</f>
        <v>3</v>
      </c>
      <c r="P43" s="31">
        <f>'achieved fresh and panel'!P43</f>
        <v>5</v>
      </c>
      <c r="Q43" s="31">
        <f>'achieved fresh and panel'!Q43</f>
        <v>5</v>
      </c>
      <c r="R43" s="31">
        <f>'achieved fresh and panel'!R43</f>
        <v>1</v>
      </c>
      <c r="S43" s="31">
        <f>'achieved fresh and panel'!S43</f>
        <v>4</v>
      </c>
      <c r="T43" s="28"/>
    </row>
    <row r="44" spans="1:20">
      <c r="A44" s="15" t="str">
        <f>'achieved fresh and panel'!A44</f>
        <v xml:space="preserve">Himachal Pradesh </v>
      </c>
      <c r="B44" s="16" t="str">
        <f>LEFT('achieved fresh and panel'!B44,FIND(")",'achieved fresh and panel'!B44))</f>
        <v>Large (100-199)</v>
      </c>
      <c r="C44" s="31">
        <f>'achieved fresh and panel'!C44</f>
        <v>1</v>
      </c>
      <c r="D44" s="31">
        <f>'achieved fresh and panel'!D44</f>
        <v>3</v>
      </c>
      <c r="E44" s="31">
        <f>'achieved fresh and panel'!E44</f>
        <v>1</v>
      </c>
      <c r="F44" s="31">
        <f>'achieved fresh and panel'!F44</f>
        <v>7</v>
      </c>
      <c r="G44" s="31">
        <f>'achieved fresh and panel'!G44</f>
        <v>2</v>
      </c>
      <c r="H44" s="31">
        <f>'achieved fresh and panel'!H44</f>
        <v>3</v>
      </c>
      <c r="I44" s="31">
        <f>'achieved fresh and panel'!I44</f>
        <v>1</v>
      </c>
      <c r="J44" s="31">
        <f>'achieved fresh and panel'!J44</f>
        <v>3</v>
      </c>
      <c r="K44" s="31">
        <f>'achieved fresh and panel'!K44</f>
        <v>5</v>
      </c>
      <c r="L44" s="31">
        <f>'achieved fresh and panel'!L44</f>
        <v>8</v>
      </c>
      <c r="M44" s="31">
        <f>'achieved fresh and panel'!M44</f>
        <v>1</v>
      </c>
      <c r="N44" s="31">
        <f>'achieved fresh and panel'!N44</f>
        <v>0</v>
      </c>
      <c r="O44" s="31">
        <f>'achieved fresh and panel'!O44</f>
        <v>0</v>
      </c>
      <c r="P44" s="31">
        <f>'achieved fresh and panel'!P44</f>
        <v>3</v>
      </c>
      <c r="Q44" s="31">
        <f>'achieved fresh and panel'!Q44</f>
        <v>0</v>
      </c>
      <c r="R44" s="31">
        <f>'achieved fresh and panel'!R44</f>
        <v>0</v>
      </c>
      <c r="S44" s="31">
        <f>'achieved fresh and panel'!S44</f>
        <v>1</v>
      </c>
      <c r="T44" s="28"/>
    </row>
    <row r="45" spans="1:20">
      <c r="A45" s="15" t="str">
        <f>'achieved fresh and panel'!A45</f>
        <v xml:space="preserve">Himachal Pradesh </v>
      </c>
      <c r="B45" s="16" t="str">
        <f>LEFT('achieved fresh and panel'!B45,FIND(")",'achieved fresh and panel'!B45))</f>
        <v>Very large (200+)</v>
      </c>
      <c r="C45" s="31">
        <f>'achieved fresh and panel'!C45</f>
        <v>3</v>
      </c>
      <c r="D45" s="31">
        <f>'achieved fresh and panel'!D45</f>
        <v>7</v>
      </c>
      <c r="E45" s="31">
        <f>'achieved fresh and panel'!E45</f>
        <v>3</v>
      </c>
      <c r="F45" s="31">
        <f>'achieved fresh and panel'!F45</f>
        <v>9</v>
      </c>
      <c r="G45" s="31">
        <f>'achieved fresh and panel'!G45</f>
        <v>2</v>
      </c>
      <c r="H45" s="31">
        <f>'achieved fresh and panel'!H45</f>
        <v>5</v>
      </c>
      <c r="I45" s="31">
        <f>'achieved fresh and panel'!I45</f>
        <v>1</v>
      </c>
      <c r="J45" s="31">
        <f>'achieved fresh and panel'!J45</f>
        <v>5</v>
      </c>
      <c r="K45" s="31">
        <f>'achieved fresh and panel'!K45</f>
        <v>5</v>
      </c>
      <c r="L45" s="31">
        <f>'achieved fresh and panel'!L45</f>
        <v>12</v>
      </c>
      <c r="M45" s="31">
        <f>'achieved fresh and panel'!M45</f>
        <v>1</v>
      </c>
      <c r="N45" s="31">
        <f>'achieved fresh and panel'!N45</f>
        <v>0</v>
      </c>
      <c r="O45" s="31">
        <f>'achieved fresh and panel'!O45</f>
        <v>0</v>
      </c>
      <c r="P45" s="31">
        <f>'achieved fresh and panel'!P45</f>
        <v>1</v>
      </c>
      <c r="Q45" s="31">
        <f>'achieved fresh and panel'!Q45</f>
        <v>0</v>
      </c>
      <c r="R45" s="31">
        <f>'achieved fresh and panel'!R45</f>
        <v>0</v>
      </c>
      <c r="S45" s="31">
        <f>'achieved fresh and panel'!S45</f>
        <v>1</v>
      </c>
      <c r="T45" s="28"/>
    </row>
    <row r="46" spans="1:20">
      <c r="A46" s="15" t="str">
        <f>'achieved fresh and panel'!A46</f>
        <v>Jammu &amp; Kashmir (union territory)</v>
      </c>
      <c r="B46" s="16" t="str">
        <f>LEFT('achieved fresh and panel'!B46,FIND(")",'achieved fresh and panel'!B46))</f>
        <v>Small (5-19)</v>
      </c>
      <c r="C46" s="31">
        <f>'achieved fresh and panel'!C46</f>
        <v>4</v>
      </c>
      <c r="D46" s="31">
        <f>'achieved fresh and panel'!D46</f>
        <v>4</v>
      </c>
      <c r="E46" s="31">
        <f>'achieved fresh and panel'!E46</f>
        <v>4</v>
      </c>
      <c r="F46" s="31">
        <f>'achieved fresh and panel'!F46</f>
        <v>4</v>
      </c>
      <c r="G46" s="31">
        <f>'achieved fresh and panel'!G46</f>
        <v>4</v>
      </c>
      <c r="H46" s="31">
        <f>'achieved fresh and panel'!H46</f>
        <v>4</v>
      </c>
      <c r="I46" s="31">
        <f>'achieved fresh and panel'!I46</f>
        <v>4</v>
      </c>
      <c r="J46" s="31">
        <f>'achieved fresh and panel'!J46</f>
        <v>1</v>
      </c>
      <c r="K46" s="31">
        <f>'achieved fresh and panel'!K46</f>
        <v>1</v>
      </c>
      <c r="L46" s="31">
        <f>'achieved fresh and panel'!L46</f>
        <v>4</v>
      </c>
      <c r="M46" s="31">
        <f>'achieved fresh and panel'!M46</f>
        <v>4</v>
      </c>
      <c r="N46" s="31">
        <f>'achieved fresh and panel'!N46</f>
        <v>4</v>
      </c>
      <c r="O46" s="31">
        <f>'achieved fresh and panel'!O46</f>
        <v>4</v>
      </c>
      <c r="P46" s="31">
        <f>'achieved fresh and panel'!P46</f>
        <v>4</v>
      </c>
      <c r="Q46" s="31">
        <f>'achieved fresh and panel'!Q46</f>
        <v>4</v>
      </c>
      <c r="R46" s="31">
        <f>'achieved fresh and panel'!R46</f>
        <v>0</v>
      </c>
      <c r="S46" s="31">
        <f>'achieved fresh and panel'!S46</f>
        <v>4</v>
      </c>
      <c r="T46" s="28">
        <f t="shared" ref="T46" si="10">SUM(C46:S49)</f>
        <v>257</v>
      </c>
    </row>
    <row r="47" spans="1:20">
      <c r="A47" s="15" t="str">
        <f>'achieved fresh and panel'!A47</f>
        <v>Jammu &amp; Kashmir (union territory)</v>
      </c>
      <c r="B47" s="16" t="str">
        <f>LEFT('achieved fresh and panel'!B47,FIND(")",'achieved fresh and panel'!B47))</f>
        <v>Medium (20-99)</v>
      </c>
      <c r="C47" s="31">
        <f>'achieved fresh and panel'!C47</f>
        <v>9</v>
      </c>
      <c r="D47" s="31">
        <f>'achieved fresh and panel'!D47</f>
        <v>4</v>
      </c>
      <c r="E47" s="31">
        <f>'achieved fresh and panel'!E47</f>
        <v>5</v>
      </c>
      <c r="F47" s="31">
        <f>'achieved fresh and panel'!F47</f>
        <v>16</v>
      </c>
      <c r="G47" s="31">
        <f>'achieved fresh and panel'!G47</f>
        <v>6</v>
      </c>
      <c r="H47" s="31">
        <f>'achieved fresh and panel'!H47</f>
        <v>15</v>
      </c>
      <c r="I47" s="31">
        <f>'achieved fresh and panel'!I47</f>
        <v>8</v>
      </c>
      <c r="J47" s="31">
        <f>'achieved fresh and panel'!J47</f>
        <v>1</v>
      </c>
      <c r="K47" s="31">
        <f>'achieved fresh and panel'!K47</f>
        <v>0</v>
      </c>
      <c r="L47" s="31">
        <f>'achieved fresh and panel'!L47</f>
        <v>16</v>
      </c>
      <c r="M47" s="31">
        <f>'achieved fresh and panel'!M47</f>
        <v>2</v>
      </c>
      <c r="N47" s="31">
        <f>'achieved fresh and panel'!N47</f>
        <v>3</v>
      </c>
      <c r="O47" s="31">
        <f>'achieved fresh and panel'!O47</f>
        <v>3</v>
      </c>
      <c r="P47" s="31">
        <f>'achieved fresh and panel'!P47</f>
        <v>12</v>
      </c>
      <c r="Q47" s="31">
        <f>'achieved fresh and panel'!Q47</f>
        <v>3</v>
      </c>
      <c r="R47" s="31">
        <f>'achieved fresh and panel'!R47</f>
        <v>2</v>
      </c>
      <c r="S47" s="31">
        <f>'achieved fresh and panel'!S47</f>
        <v>15</v>
      </c>
      <c r="T47" s="28"/>
    </row>
    <row r="48" spans="1:20">
      <c r="A48" s="15" t="str">
        <f>'achieved fresh and panel'!A48</f>
        <v>Jammu &amp; Kashmir (union territory)</v>
      </c>
      <c r="B48" s="16" t="str">
        <f>LEFT('achieved fresh and panel'!B48,FIND(")",'achieved fresh and panel'!B48))</f>
        <v>Large (100-199)</v>
      </c>
      <c r="C48" s="31">
        <f>'achieved fresh and panel'!C48</f>
        <v>1</v>
      </c>
      <c r="D48" s="31">
        <f>'achieved fresh and panel'!D48</f>
        <v>1</v>
      </c>
      <c r="E48" s="31">
        <f>'achieved fresh and panel'!E48</f>
        <v>2</v>
      </c>
      <c r="F48" s="31">
        <f>'achieved fresh and panel'!F48</f>
        <v>8</v>
      </c>
      <c r="G48" s="31">
        <f>'achieved fresh and panel'!G48</f>
        <v>1</v>
      </c>
      <c r="H48" s="31">
        <f>'achieved fresh and panel'!H48</f>
        <v>8</v>
      </c>
      <c r="I48" s="31">
        <f>'achieved fresh and panel'!I48</f>
        <v>1</v>
      </c>
      <c r="J48" s="31">
        <f>'achieved fresh and panel'!J48</f>
        <v>0</v>
      </c>
      <c r="K48" s="31">
        <f>'achieved fresh and panel'!K48</f>
        <v>1</v>
      </c>
      <c r="L48" s="31">
        <f>'achieved fresh and panel'!L48</f>
        <v>12</v>
      </c>
      <c r="M48" s="31">
        <f>'achieved fresh and panel'!M48</f>
        <v>1</v>
      </c>
      <c r="N48" s="31">
        <f>'achieved fresh and panel'!N48</f>
        <v>0</v>
      </c>
      <c r="O48" s="31">
        <f>'achieved fresh and panel'!O48</f>
        <v>1</v>
      </c>
      <c r="P48" s="31">
        <f>'achieved fresh and panel'!P48</f>
        <v>1</v>
      </c>
      <c r="Q48" s="31">
        <f>'achieved fresh and panel'!Q48</f>
        <v>2</v>
      </c>
      <c r="R48" s="31">
        <f>'achieved fresh and panel'!R48</f>
        <v>0</v>
      </c>
      <c r="S48" s="31">
        <f>'achieved fresh and panel'!S48</f>
        <v>1</v>
      </c>
      <c r="T48" s="28"/>
    </row>
    <row r="49" spans="1:20">
      <c r="A49" s="15" t="str">
        <f>'achieved fresh and panel'!A49</f>
        <v>Jammu &amp; Kashmir (union territory)</v>
      </c>
      <c r="B49" s="16" t="str">
        <f>LEFT('achieved fresh and panel'!B49,FIND(")",'achieved fresh and panel'!B49))</f>
        <v>Very large (200+)</v>
      </c>
      <c r="C49" s="31">
        <f>'achieved fresh and panel'!C49</f>
        <v>1</v>
      </c>
      <c r="D49" s="31">
        <f>'achieved fresh and panel'!D49</f>
        <v>3</v>
      </c>
      <c r="E49" s="31">
        <f>'achieved fresh and panel'!E49</f>
        <v>0</v>
      </c>
      <c r="F49" s="31">
        <f>'achieved fresh and panel'!F49</f>
        <v>9</v>
      </c>
      <c r="G49" s="31">
        <f>'achieved fresh and panel'!G49</f>
        <v>1</v>
      </c>
      <c r="H49" s="31">
        <f>'achieved fresh and panel'!H49</f>
        <v>4</v>
      </c>
      <c r="I49" s="31">
        <f>'achieved fresh and panel'!I49</f>
        <v>1</v>
      </c>
      <c r="J49" s="31">
        <f>'achieved fresh and panel'!J49</f>
        <v>0</v>
      </c>
      <c r="K49" s="31">
        <f>'achieved fresh and panel'!K49</f>
        <v>0</v>
      </c>
      <c r="L49" s="31">
        <f>'achieved fresh and panel'!L49</f>
        <v>15</v>
      </c>
      <c r="M49" s="31">
        <f>'achieved fresh and panel'!M49</f>
        <v>0</v>
      </c>
      <c r="N49" s="31">
        <f>'achieved fresh and panel'!N49</f>
        <v>0</v>
      </c>
      <c r="O49" s="31">
        <f>'achieved fresh and panel'!O49</f>
        <v>0</v>
      </c>
      <c r="P49" s="31">
        <f>'achieved fresh and panel'!P49</f>
        <v>2</v>
      </c>
      <c r="Q49" s="31">
        <f>'achieved fresh and panel'!Q49</f>
        <v>1</v>
      </c>
      <c r="R49" s="31">
        <f>'achieved fresh and panel'!R49</f>
        <v>0</v>
      </c>
      <c r="S49" s="31">
        <f>'achieved fresh and panel'!S49</f>
        <v>1</v>
      </c>
      <c r="T49" s="28"/>
    </row>
    <row r="50" spans="1:20">
      <c r="A50" s="15" t="str">
        <f>'achieved fresh and panel'!A50</f>
        <v xml:space="preserve">Jharkhand </v>
      </c>
      <c r="B50" s="16" t="str">
        <f>LEFT('achieved fresh and panel'!B50,FIND(")",'achieved fresh and panel'!B50))</f>
        <v>Small (5-19)</v>
      </c>
      <c r="C50" s="31">
        <f>'achieved fresh and panel'!C50</f>
        <v>4</v>
      </c>
      <c r="D50" s="31">
        <f>'achieved fresh and panel'!D50</f>
        <v>4</v>
      </c>
      <c r="E50" s="31">
        <f>'achieved fresh and panel'!E50</f>
        <v>3</v>
      </c>
      <c r="F50" s="31">
        <f>'achieved fresh and panel'!F50</f>
        <v>4</v>
      </c>
      <c r="G50" s="31">
        <f>'achieved fresh and panel'!G50</f>
        <v>3</v>
      </c>
      <c r="H50" s="31">
        <f>'achieved fresh and panel'!H50</f>
        <v>4</v>
      </c>
      <c r="I50" s="31">
        <f>'achieved fresh and panel'!I50</f>
        <v>4</v>
      </c>
      <c r="J50" s="31">
        <f>'achieved fresh and panel'!J50</f>
        <v>4</v>
      </c>
      <c r="K50" s="31">
        <f>'achieved fresh and panel'!K50</f>
        <v>4</v>
      </c>
      <c r="L50" s="31">
        <f>'achieved fresh and panel'!L50</f>
        <v>4</v>
      </c>
      <c r="M50" s="31">
        <f>'achieved fresh and panel'!M50</f>
        <v>4</v>
      </c>
      <c r="N50" s="31">
        <f>'achieved fresh and panel'!N50</f>
        <v>4</v>
      </c>
      <c r="O50" s="31">
        <f>'achieved fresh and panel'!O50</f>
        <v>4</v>
      </c>
      <c r="P50" s="31">
        <f>'achieved fresh and panel'!P50</f>
        <v>4</v>
      </c>
      <c r="Q50" s="31">
        <f>'achieved fresh and panel'!Q50</f>
        <v>4</v>
      </c>
      <c r="R50" s="31">
        <f>'achieved fresh and panel'!R50</f>
        <v>3</v>
      </c>
      <c r="S50" s="31">
        <f>'achieved fresh and panel'!S50</f>
        <v>3</v>
      </c>
      <c r="T50" s="28">
        <f t="shared" ref="T50" si="11">SUM(C50:S53)</f>
        <v>237</v>
      </c>
    </row>
    <row r="51" spans="1:20">
      <c r="A51" s="15" t="str">
        <f>'achieved fresh and panel'!A51</f>
        <v xml:space="preserve">Jharkhand </v>
      </c>
      <c r="B51" s="16" t="str">
        <f>LEFT('achieved fresh and panel'!B51,FIND(")",'achieved fresh and panel'!B51))</f>
        <v>Medium (20-99)</v>
      </c>
      <c r="C51" s="31">
        <f>'achieved fresh and panel'!C51</f>
        <v>11</v>
      </c>
      <c r="D51" s="31">
        <f>'achieved fresh and panel'!D51</f>
        <v>0</v>
      </c>
      <c r="E51" s="31">
        <f>'achieved fresh and panel'!E51</f>
        <v>1</v>
      </c>
      <c r="F51" s="31">
        <f>'achieved fresh and panel'!F51</f>
        <v>5</v>
      </c>
      <c r="G51" s="31">
        <f>'achieved fresh and panel'!G51</f>
        <v>12</v>
      </c>
      <c r="H51" s="31">
        <f>'achieved fresh and panel'!H51</f>
        <v>11</v>
      </c>
      <c r="I51" s="31">
        <f>'achieved fresh and panel'!I51</f>
        <v>12</v>
      </c>
      <c r="J51" s="31">
        <f>'achieved fresh and panel'!J51</f>
        <v>8</v>
      </c>
      <c r="K51" s="31">
        <f>'achieved fresh and panel'!K51</f>
        <v>10</v>
      </c>
      <c r="L51" s="31">
        <f>'achieved fresh and panel'!L51</f>
        <v>11</v>
      </c>
      <c r="M51" s="31">
        <f>'achieved fresh and panel'!M51</f>
        <v>0</v>
      </c>
      <c r="N51" s="31">
        <f>'achieved fresh and panel'!N51</f>
        <v>2</v>
      </c>
      <c r="O51" s="31">
        <f>'achieved fresh and panel'!O51</f>
        <v>8</v>
      </c>
      <c r="P51" s="31">
        <f>'achieved fresh and panel'!P51</f>
        <v>3</v>
      </c>
      <c r="Q51" s="31">
        <f>'achieved fresh and panel'!Q51</f>
        <v>4</v>
      </c>
      <c r="R51" s="31">
        <f>'achieved fresh and panel'!R51</f>
        <v>0</v>
      </c>
      <c r="S51" s="31">
        <f>'achieved fresh and panel'!S51</f>
        <v>8</v>
      </c>
      <c r="T51" s="28"/>
    </row>
    <row r="52" spans="1:20">
      <c r="A52" s="15" t="str">
        <f>'achieved fresh and panel'!A52</f>
        <v xml:space="preserve">Jharkhand </v>
      </c>
      <c r="B52" s="16" t="str">
        <f>LEFT('achieved fresh and panel'!B52,FIND(")",'achieved fresh and panel'!B52))</f>
        <v>Large (100-199)</v>
      </c>
      <c r="C52" s="31">
        <f>'achieved fresh and panel'!C52</f>
        <v>1</v>
      </c>
      <c r="D52" s="31">
        <f>'achieved fresh and panel'!D52</f>
        <v>1</v>
      </c>
      <c r="E52" s="31">
        <f>'achieved fresh and panel'!E52</f>
        <v>0</v>
      </c>
      <c r="F52" s="31">
        <f>'achieved fresh and panel'!F52</f>
        <v>2</v>
      </c>
      <c r="G52" s="31">
        <f>'achieved fresh and panel'!G52</f>
        <v>3</v>
      </c>
      <c r="H52" s="31">
        <f>'achieved fresh and panel'!H52</f>
        <v>2</v>
      </c>
      <c r="I52" s="31">
        <f>'achieved fresh and panel'!I52</f>
        <v>3</v>
      </c>
      <c r="J52" s="31">
        <f>'achieved fresh and panel'!J52</f>
        <v>4</v>
      </c>
      <c r="K52" s="31">
        <f>'achieved fresh and panel'!K52</f>
        <v>8</v>
      </c>
      <c r="L52" s="31">
        <f>'achieved fresh and panel'!L52</f>
        <v>6</v>
      </c>
      <c r="M52" s="31">
        <f>'achieved fresh and panel'!M52</f>
        <v>0</v>
      </c>
      <c r="N52" s="31">
        <f>'achieved fresh and panel'!N52</f>
        <v>0</v>
      </c>
      <c r="O52" s="31">
        <f>'achieved fresh and panel'!O52</f>
        <v>0</v>
      </c>
      <c r="P52" s="31">
        <f>'achieved fresh and panel'!P52</f>
        <v>1</v>
      </c>
      <c r="Q52" s="31">
        <f>'achieved fresh and panel'!Q52</f>
        <v>0</v>
      </c>
      <c r="R52" s="31">
        <f>'achieved fresh and panel'!R52</f>
        <v>0</v>
      </c>
      <c r="S52" s="31">
        <f>'achieved fresh and panel'!S52</f>
        <v>1</v>
      </c>
      <c r="T52" s="28"/>
    </row>
    <row r="53" spans="1:20">
      <c r="A53" s="15" t="str">
        <f>'achieved fresh and panel'!A53</f>
        <v xml:space="preserve">Jharkhand </v>
      </c>
      <c r="B53" s="16" t="str">
        <f>LEFT('achieved fresh and panel'!B53,FIND(")",'achieved fresh and panel'!B53))</f>
        <v>Very large (200+)</v>
      </c>
      <c r="C53" s="31">
        <f>'achieved fresh and panel'!C53</f>
        <v>1</v>
      </c>
      <c r="D53" s="31">
        <f>'achieved fresh and panel'!D53</f>
        <v>1</v>
      </c>
      <c r="E53" s="31">
        <f>'achieved fresh and panel'!E53</f>
        <v>0</v>
      </c>
      <c r="F53" s="31">
        <f>'achieved fresh and panel'!F53</f>
        <v>1</v>
      </c>
      <c r="G53" s="31">
        <f>'achieved fresh and panel'!G53</f>
        <v>2</v>
      </c>
      <c r="H53" s="31">
        <f>'achieved fresh and panel'!H53</f>
        <v>8</v>
      </c>
      <c r="I53" s="31">
        <f>'achieved fresh and panel'!I53</f>
        <v>1</v>
      </c>
      <c r="J53" s="31">
        <f>'achieved fresh and panel'!J53</f>
        <v>2</v>
      </c>
      <c r="K53" s="31">
        <f>'achieved fresh and panel'!K53</f>
        <v>12</v>
      </c>
      <c r="L53" s="31">
        <f>'achieved fresh and panel'!L53</f>
        <v>3</v>
      </c>
      <c r="M53" s="31">
        <f>'achieved fresh and panel'!M53</f>
        <v>0</v>
      </c>
      <c r="N53" s="31">
        <f>'achieved fresh and panel'!N53</f>
        <v>0</v>
      </c>
      <c r="O53" s="31">
        <f>'achieved fresh and panel'!O53</f>
        <v>1</v>
      </c>
      <c r="P53" s="31">
        <f>'achieved fresh and panel'!P53</f>
        <v>1</v>
      </c>
      <c r="Q53" s="31">
        <f>'achieved fresh and panel'!Q53</f>
        <v>1</v>
      </c>
      <c r="R53" s="31">
        <f>'achieved fresh and panel'!R53</f>
        <v>0</v>
      </c>
      <c r="S53" s="31">
        <f>'achieved fresh and panel'!S53</f>
        <v>1</v>
      </c>
      <c r="T53" s="28"/>
    </row>
    <row r="54" spans="1:20">
      <c r="A54" s="15" t="str">
        <f>'achieved fresh and panel'!A54</f>
        <v xml:space="preserve">Karnataka </v>
      </c>
      <c r="B54" s="16" t="str">
        <f>LEFT('achieved fresh and panel'!B54,FIND(")",'achieved fresh and panel'!B54))</f>
        <v>Small (5-19)</v>
      </c>
      <c r="C54" s="31">
        <f>'achieved fresh and panel'!C54</f>
        <v>4</v>
      </c>
      <c r="D54" s="31">
        <f>'achieved fresh and panel'!D54</f>
        <v>3</v>
      </c>
      <c r="E54" s="31">
        <f>'achieved fresh and panel'!E54</f>
        <v>4</v>
      </c>
      <c r="F54" s="31">
        <f>'achieved fresh and panel'!F54</f>
        <v>4</v>
      </c>
      <c r="G54" s="31">
        <f>'achieved fresh and panel'!G54</f>
        <v>4</v>
      </c>
      <c r="H54" s="31">
        <f>'achieved fresh and panel'!H54</f>
        <v>5</v>
      </c>
      <c r="I54" s="31">
        <f>'achieved fresh and panel'!I54</f>
        <v>4</v>
      </c>
      <c r="J54" s="31">
        <f>'achieved fresh and panel'!J54</f>
        <v>10</v>
      </c>
      <c r="K54" s="31">
        <f>'achieved fresh and panel'!K54</f>
        <v>5</v>
      </c>
      <c r="L54" s="31">
        <f>'achieved fresh and panel'!L54</f>
        <v>5</v>
      </c>
      <c r="M54" s="31">
        <f>'achieved fresh and panel'!M54</f>
        <v>4</v>
      </c>
      <c r="N54" s="31">
        <f>'achieved fresh and panel'!N54</f>
        <v>4</v>
      </c>
      <c r="O54" s="31">
        <f>'achieved fresh and panel'!O54</f>
        <v>60</v>
      </c>
      <c r="P54" s="31">
        <f>'achieved fresh and panel'!P54</f>
        <v>4</v>
      </c>
      <c r="Q54" s="31">
        <f>'achieved fresh and panel'!Q54</f>
        <v>19</v>
      </c>
      <c r="R54" s="31">
        <f>'achieved fresh and panel'!R54</f>
        <v>4</v>
      </c>
      <c r="S54" s="31">
        <f>'achieved fresh and panel'!S54</f>
        <v>5</v>
      </c>
      <c r="T54" s="28">
        <f t="shared" ref="T54" si="12">SUM(C54:S57)</f>
        <v>485</v>
      </c>
    </row>
    <row r="55" spans="1:20">
      <c r="A55" s="15" t="str">
        <f>'achieved fresh and panel'!A55</f>
        <v xml:space="preserve">Karnataka </v>
      </c>
      <c r="B55" s="16" t="str">
        <f>LEFT('achieved fresh and panel'!B55,FIND(")",'achieved fresh and panel'!B55))</f>
        <v>Medium (20-99)</v>
      </c>
      <c r="C55" s="31">
        <f>'achieved fresh and panel'!C55</f>
        <v>5</v>
      </c>
      <c r="D55" s="31">
        <f>'achieved fresh and panel'!D55</f>
        <v>4</v>
      </c>
      <c r="E55" s="31">
        <f>'achieved fresh and panel'!E55</f>
        <v>11</v>
      </c>
      <c r="F55" s="31">
        <f>'achieved fresh and panel'!F55</f>
        <v>4</v>
      </c>
      <c r="G55" s="31">
        <f>'achieved fresh and panel'!G55</f>
        <v>3</v>
      </c>
      <c r="H55" s="31">
        <f>'achieved fresh and panel'!H55</f>
        <v>4</v>
      </c>
      <c r="I55" s="31">
        <f>'achieved fresh and panel'!I55</f>
        <v>8</v>
      </c>
      <c r="J55" s="31">
        <f>'achieved fresh and panel'!J55</f>
        <v>7</v>
      </c>
      <c r="K55" s="31">
        <f>'achieved fresh and panel'!K55</f>
        <v>4</v>
      </c>
      <c r="L55" s="31">
        <f>'achieved fresh and panel'!L55</f>
        <v>11</v>
      </c>
      <c r="M55" s="31">
        <f>'achieved fresh and panel'!M55</f>
        <v>12</v>
      </c>
      <c r="N55" s="31">
        <f>'achieved fresh and panel'!N55</f>
        <v>30</v>
      </c>
      <c r="O55" s="31">
        <f>'achieved fresh and panel'!O55</f>
        <v>6</v>
      </c>
      <c r="P55" s="31">
        <f>'achieved fresh and panel'!P55</f>
        <v>4</v>
      </c>
      <c r="Q55" s="31">
        <f>'achieved fresh and panel'!Q55</f>
        <v>20</v>
      </c>
      <c r="R55" s="31">
        <f>'achieved fresh and panel'!R55</f>
        <v>4</v>
      </c>
      <c r="S55" s="31">
        <f>'achieved fresh and panel'!S55</f>
        <v>6</v>
      </c>
      <c r="T55" s="28"/>
    </row>
    <row r="56" spans="1:20">
      <c r="A56" s="15" t="str">
        <f>'achieved fresh and panel'!A56</f>
        <v xml:space="preserve">Karnataka </v>
      </c>
      <c r="B56" s="16" t="str">
        <f>LEFT('achieved fresh and panel'!B56,FIND(")",'achieved fresh and panel'!B56))</f>
        <v>Large (100-199)</v>
      </c>
      <c r="C56" s="31">
        <f>'achieved fresh and panel'!C56</f>
        <v>6</v>
      </c>
      <c r="D56" s="31">
        <f>'achieved fresh and panel'!D56</f>
        <v>5</v>
      </c>
      <c r="E56" s="31">
        <f>'achieved fresh and panel'!E56</f>
        <v>12</v>
      </c>
      <c r="F56" s="31">
        <f>'achieved fresh and panel'!F56</f>
        <v>3</v>
      </c>
      <c r="G56" s="31">
        <f>'achieved fresh and panel'!G56</f>
        <v>4</v>
      </c>
      <c r="H56" s="31">
        <f>'achieved fresh and panel'!H56</f>
        <v>4</v>
      </c>
      <c r="I56" s="31">
        <f>'achieved fresh and panel'!I56</f>
        <v>7</v>
      </c>
      <c r="J56" s="31">
        <f>'achieved fresh and panel'!J56</f>
        <v>5</v>
      </c>
      <c r="K56" s="31">
        <f>'achieved fresh and panel'!K56</f>
        <v>8</v>
      </c>
      <c r="L56" s="31">
        <f>'achieved fresh and panel'!L56</f>
        <v>7</v>
      </c>
      <c r="M56" s="31">
        <f>'achieved fresh and panel'!M56</f>
        <v>4</v>
      </c>
      <c r="N56" s="31">
        <f>'achieved fresh and panel'!N56</f>
        <v>2</v>
      </c>
      <c r="O56" s="31">
        <f>'achieved fresh and panel'!O56</f>
        <v>1</v>
      </c>
      <c r="P56" s="31">
        <f>'achieved fresh and panel'!P56</f>
        <v>2</v>
      </c>
      <c r="Q56" s="31">
        <f>'achieved fresh and panel'!Q56</f>
        <v>4</v>
      </c>
      <c r="R56" s="31">
        <f>'achieved fresh and panel'!R56</f>
        <v>5</v>
      </c>
      <c r="S56" s="31">
        <f>'achieved fresh and panel'!S56</f>
        <v>5</v>
      </c>
      <c r="T56" s="28"/>
    </row>
    <row r="57" spans="1:20">
      <c r="A57" s="15" t="str">
        <f>'achieved fresh and panel'!A57</f>
        <v xml:space="preserve">Karnataka </v>
      </c>
      <c r="B57" s="16" t="str">
        <f>LEFT('achieved fresh and panel'!B57,FIND(")",'achieved fresh and panel'!B57))</f>
        <v>Very large (200+)</v>
      </c>
      <c r="C57" s="31">
        <f>'achieved fresh and panel'!C57</f>
        <v>7</v>
      </c>
      <c r="D57" s="31">
        <f>'achieved fresh and panel'!D57</f>
        <v>6</v>
      </c>
      <c r="E57" s="31">
        <f>'achieved fresh and panel'!E57</f>
        <v>22</v>
      </c>
      <c r="F57" s="31">
        <f>'achieved fresh and panel'!F57</f>
        <v>7</v>
      </c>
      <c r="G57" s="31">
        <f>'achieved fresh and panel'!G57</f>
        <v>3</v>
      </c>
      <c r="H57" s="31">
        <f>'achieved fresh and panel'!H57</f>
        <v>5</v>
      </c>
      <c r="I57" s="31">
        <f>'achieved fresh and panel'!I57</f>
        <v>10</v>
      </c>
      <c r="J57" s="31">
        <f>'achieved fresh and panel'!J57</f>
        <v>4</v>
      </c>
      <c r="K57" s="31">
        <f>'achieved fresh and panel'!K57</f>
        <v>7</v>
      </c>
      <c r="L57" s="31">
        <f>'achieved fresh and panel'!L57</f>
        <v>9</v>
      </c>
      <c r="M57" s="31">
        <f>'achieved fresh and panel'!M57</f>
        <v>10</v>
      </c>
      <c r="N57" s="31">
        <f>'achieved fresh and panel'!N57</f>
        <v>1</v>
      </c>
      <c r="O57" s="31">
        <f>'achieved fresh and panel'!O57</f>
        <v>0</v>
      </c>
      <c r="P57" s="31">
        <f>'achieved fresh and panel'!P57</f>
        <v>2</v>
      </c>
      <c r="Q57" s="31">
        <f>'achieved fresh and panel'!Q57</f>
        <v>1</v>
      </c>
      <c r="R57" s="31">
        <f>'achieved fresh and panel'!R57</f>
        <v>8</v>
      </c>
      <c r="S57" s="31">
        <f>'achieved fresh and panel'!S57</f>
        <v>8</v>
      </c>
      <c r="T57" s="28"/>
    </row>
    <row r="58" spans="1:20">
      <c r="A58" s="15" t="str">
        <f>'achieved fresh and panel'!A58</f>
        <v xml:space="preserve">Kerala </v>
      </c>
      <c r="B58" s="16" t="str">
        <f>LEFT('achieved fresh and panel'!B58,FIND(")",'achieved fresh and panel'!B58))</f>
        <v>Small (5-19)</v>
      </c>
      <c r="C58" s="31">
        <f>'achieved fresh and panel'!C58</f>
        <v>2</v>
      </c>
      <c r="D58" s="31">
        <f>'achieved fresh and panel'!D58</f>
        <v>2</v>
      </c>
      <c r="E58" s="31">
        <f>'achieved fresh and panel'!E58</f>
        <v>2</v>
      </c>
      <c r="F58" s="31">
        <f>'achieved fresh and panel'!F58</f>
        <v>4</v>
      </c>
      <c r="G58" s="31">
        <f>'achieved fresh and panel'!G58</f>
        <v>4</v>
      </c>
      <c r="H58" s="31">
        <f>'achieved fresh and panel'!H58</f>
        <v>4</v>
      </c>
      <c r="I58" s="31">
        <f>'achieved fresh and panel'!I58</f>
        <v>4</v>
      </c>
      <c r="J58" s="31">
        <f>'achieved fresh and panel'!J58</f>
        <v>5</v>
      </c>
      <c r="K58" s="31">
        <f>'achieved fresh and panel'!K58</f>
        <v>4</v>
      </c>
      <c r="L58" s="31">
        <f>'achieved fresh and panel'!L58</f>
        <v>7</v>
      </c>
      <c r="M58" s="31">
        <f>'achieved fresh and panel'!M58</f>
        <v>4</v>
      </c>
      <c r="N58" s="31">
        <f>'achieved fresh and panel'!N58</f>
        <v>4</v>
      </c>
      <c r="O58" s="31">
        <f>'achieved fresh and panel'!O58</f>
        <v>20</v>
      </c>
      <c r="P58" s="31">
        <f>'achieved fresh and panel'!P58</f>
        <v>4</v>
      </c>
      <c r="Q58" s="31">
        <f>'achieved fresh and panel'!Q58</f>
        <v>4</v>
      </c>
      <c r="R58" s="31">
        <f>'achieved fresh and panel'!R58</f>
        <v>4</v>
      </c>
      <c r="S58" s="31">
        <f>'achieved fresh and panel'!S58</f>
        <v>6</v>
      </c>
      <c r="T58" s="28">
        <f t="shared" ref="T58" si="13">SUM(C58:S61)</f>
        <v>378</v>
      </c>
    </row>
    <row r="59" spans="1:20">
      <c r="A59" s="15" t="str">
        <f>'achieved fresh and panel'!A59</f>
        <v xml:space="preserve">Kerala </v>
      </c>
      <c r="B59" s="16" t="str">
        <f>LEFT('achieved fresh and panel'!B59,FIND(")",'achieved fresh and panel'!B59))</f>
        <v>Medium (20-99)</v>
      </c>
      <c r="C59" s="31">
        <f>'achieved fresh and panel'!C59</f>
        <v>6</v>
      </c>
      <c r="D59" s="31">
        <f>'achieved fresh and panel'!D59</f>
        <v>5</v>
      </c>
      <c r="E59" s="31">
        <f>'achieved fresh and panel'!E59</f>
        <v>7</v>
      </c>
      <c r="F59" s="31">
        <f>'achieved fresh and panel'!F59</f>
        <v>4</v>
      </c>
      <c r="G59" s="31">
        <f>'achieved fresh and panel'!G59</f>
        <v>6</v>
      </c>
      <c r="H59" s="31">
        <f>'achieved fresh and panel'!H59</f>
        <v>4</v>
      </c>
      <c r="I59" s="31">
        <f>'achieved fresh and panel'!I59</f>
        <v>6</v>
      </c>
      <c r="J59" s="31">
        <f>'achieved fresh and panel'!J59</f>
        <v>5</v>
      </c>
      <c r="K59" s="31">
        <f>'achieved fresh and panel'!K59</f>
        <v>4</v>
      </c>
      <c r="L59" s="31">
        <f>'achieved fresh and panel'!L59</f>
        <v>9</v>
      </c>
      <c r="M59" s="31">
        <f>'achieved fresh and panel'!M59</f>
        <v>17</v>
      </c>
      <c r="N59" s="31">
        <f>'achieved fresh and panel'!N59</f>
        <v>27</v>
      </c>
      <c r="O59" s="31">
        <f>'achieved fresh and panel'!O59</f>
        <v>9</v>
      </c>
      <c r="P59" s="31">
        <f>'achieved fresh and panel'!P59</f>
        <v>6</v>
      </c>
      <c r="Q59" s="31">
        <f>'achieved fresh and panel'!Q59</f>
        <v>23</v>
      </c>
      <c r="R59" s="31">
        <f>'achieved fresh and panel'!R59</f>
        <v>8</v>
      </c>
      <c r="S59" s="31">
        <f>'achieved fresh and panel'!S59</f>
        <v>11</v>
      </c>
      <c r="T59" s="28"/>
    </row>
    <row r="60" spans="1:20">
      <c r="A60" s="15" t="str">
        <f>'achieved fresh and panel'!A60</f>
        <v xml:space="preserve">Kerala </v>
      </c>
      <c r="B60" s="16" t="str">
        <f>LEFT('achieved fresh and panel'!B60,FIND(")",'achieved fresh and panel'!B60))</f>
        <v>Large (100-199)</v>
      </c>
      <c r="C60" s="31">
        <f>'achieved fresh and panel'!C60</f>
        <v>8</v>
      </c>
      <c r="D60" s="31">
        <f>'achieved fresh and panel'!D60</f>
        <v>6</v>
      </c>
      <c r="E60" s="31">
        <f>'achieved fresh and panel'!E60</f>
        <v>3</v>
      </c>
      <c r="F60" s="31">
        <f>'achieved fresh and panel'!F60</f>
        <v>2</v>
      </c>
      <c r="G60" s="31">
        <f>'achieved fresh and panel'!G60</f>
        <v>7</v>
      </c>
      <c r="H60" s="31">
        <f>'achieved fresh and panel'!H60</f>
        <v>6</v>
      </c>
      <c r="I60" s="31">
        <f>'achieved fresh and panel'!I60</f>
        <v>3</v>
      </c>
      <c r="J60" s="31">
        <f>'achieved fresh and panel'!J60</f>
        <v>2</v>
      </c>
      <c r="K60" s="31">
        <f>'achieved fresh and panel'!K60</f>
        <v>0</v>
      </c>
      <c r="L60" s="31">
        <f>'achieved fresh and panel'!L60</f>
        <v>6</v>
      </c>
      <c r="M60" s="31">
        <f>'achieved fresh and panel'!M60</f>
        <v>2</v>
      </c>
      <c r="N60" s="31">
        <f>'achieved fresh and panel'!N60</f>
        <v>1</v>
      </c>
      <c r="O60" s="31">
        <f>'achieved fresh and panel'!O60</f>
        <v>5</v>
      </c>
      <c r="P60" s="31">
        <f>'achieved fresh and panel'!P60</f>
        <v>5</v>
      </c>
      <c r="Q60" s="31">
        <f>'achieved fresh and panel'!Q60</f>
        <v>1</v>
      </c>
      <c r="R60" s="31">
        <f>'achieved fresh and panel'!R60</f>
        <v>4</v>
      </c>
      <c r="S60" s="31">
        <f>'achieved fresh and panel'!S60</f>
        <v>7</v>
      </c>
      <c r="T60" s="28"/>
    </row>
    <row r="61" spans="1:20">
      <c r="A61" s="15" t="str">
        <f>'achieved fresh and panel'!A61</f>
        <v xml:space="preserve">Kerala </v>
      </c>
      <c r="B61" s="16" t="str">
        <f>LEFT('achieved fresh and panel'!B61,FIND(")",'achieved fresh and panel'!B61))</f>
        <v>Very large (200+)</v>
      </c>
      <c r="C61" s="31">
        <f>'achieved fresh and panel'!C61</f>
        <v>9</v>
      </c>
      <c r="D61" s="31">
        <f>'achieved fresh and panel'!D61</f>
        <v>4</v>
      </c>
      <c r="E61" s="31">
        <f>'achieved fresh and panel'!E61</f>
        <v>3</v>
      </c>
      <c r="F61" s="31">
        <f>'achieved fresh and panel'!F61</f>
        <v>5</v>
      </c>
      <c r="G61" s="31">
        <f>'achieved fresh and panel'!G61</f>
        <v>8</v>
      </c>
      <c r="H61" s="31">
        <f>'achieved fresh and panel'!H61</f>
        <v>5</v>
      </c>
      <c r="I61" s="31">
        <f>'achieved fresh and panel'!I61</f>
        <v>3</v>
      </c>
      <c r="J61" s="31">
        <f>'achieved fresh and panel'!J61</f>
        <v>4</v>
      </c>
      <c r="K61" s="31">
        <f>'achieved fresh and panel'!K61</f>
        <v>0</v>
      </c>
      <c r="L61" s="31">
        <f>'achieved fresh and panel'!L61</f>
        <v>11</v>
      </c>
      <c r="M61" s="31">
        <f>'achieved fresh and panel'!M61</f>
        <v>1</v>
      </c>
      <c r="N61" s="31">
        <f>'achieved fresh and panel'!N61</f>
        <v>1</v>
      </c>
      <c r="O61" s="31">
        <f>'achieved fresh and panel'!O61</f>
        <v>2</v>
      </c>
      <c r="P61" s="31">
        <f>'achieved fresh and panel'!P61</f>
        <v>2</v>
      </c>
      <c r="Q61" s="31">
        <f>'achieved fresh and panel'!Q61</f>
        <v>1</v>
      </c>
      <c r="R61" s="31">
        <f>'achieved fresh and panel'!R61</f>
        <v>4</v>
      </c>
      <c r="S61" s="31">
        <f>'achieved fresh and panel'!S61</f>
        <v>6</v>
      </c>
      <c r="T61" s="28"/>
    </row>
    <row r="62" spans="1:20">
      <c r="A62" s="15" t="str">
        <f>'achieved fresh and panel'!A62</f>
        <v>Madhya Pradesh</v>
      </c>
      <c r="B62" s="16" t="str">
        <f>LEFT('achieved fresh and panel'!B62,FIND(")",'achieved fresh and panel'!B62))</f>
        <v>Small (5-19)</v>
      </c>
      <c r="C62" s="31">
        <f>'achieved fresh and panel'!C62</f>
        <v>4</v>
      </c>
      <c r="D62" s="31">
        <f>'achieved fresh and panel'!D62</f>
        <v>5</v>
      </c>
      <c r="E62" s="31">
        <f>'achieved fresh and panel'!E62</f>
        <v>7</v>
      </c>
      <c r="F62" s="31">
        <f>'achieved fresh and panel'!F62</f>
        <v>5</v>
      </c>
      <c r="G62" s="31">
        <f>'achieved fresh and panel'!G62</f>
        <v>5</v>
      </c>
      <c r="H62" s="31">
        <f>'achieved fresh and panel'!H62</f>
        <v>8</v>
      </c>
      <c r="I62" s="31">
        <f>'achieved fresh and panel'!I62</f>
        <v>7</v>
      </c>
      <c r="J62" s="31">
        <f>'achieved fresh and panel'!J62</f>
        <v>4</v>
      </c>
      <c r="K62" s="31">
        <f>'achieved fresh and panel'!K62</f>
        <v>6</v>
      </c>
      <c r="L62" s="31">
        <f>'achieved fresh and panel'!L62</f>
        <v>5</v>
      </c>
      <c r="M62" s="31">
        <f>'achieved fresh and panel'!M62</f>
        <v>4</v>
      </c>
      <c r="N62" s="31">
        <f>'achieved fresh and panel'!N62</f>
        <v>4</v>
      </c>
      <c r="O62" s="31">
        <f>'achieved fresh and panel'!O62</f>
        <v>24</v>
      </c>
      <c r="P62" s="31">
        <f>'achieved fresh and panel'!P62</f>
        <v>8</v>
      </c>
      <c r="Q62" s="31">
        <f>'achieved fresh and panel'!Q62</f>
        <v>7</v>
      </c>
      <c r="R62" s="31">
        <f>'achieved fresh and panel'!R62</f>
        <v>4</v>
      </c>
      <c r="S62" s="31">
        <f>'achieved fresh and panel'!S62</f>
        <v>7</v>
      </c>
      <c r="T62" s="28">
        <f t="shared" ref="T62" si="14">SUM(C62:S65)</f>
        <v>426</v>
      </c>
    </row>
    <row r="63" spans="1:20">
      <c r="A63" s="15" t="str">
        <f>'achieved fresh and panel'!A63</f>
        <v>Madhya Pradesh</v>
      </c>
      <c r="B63" s="16" t="str">
        <f>LEFT('achieved fresh and panel'!B63,FIND(")",'achieved fresh and panel'!B63))</f>
        <v>Medium (20-99)</v>
      </c>
      <c r="C63" s="31">
        <f>'achieved fresh and panel'!C63</f>
        <v>9</v>
      </c>
      <c r="D63" s="31">
        <f>'achieved fresh and panel'!D63</f>
        <v>8</v>
      </c>
      <c r="E63" s="31">
        <f>'achieved fresh and panel'!E63</f>
        <v>3</v>
      </c>
      <c r="F63" s="31">
        <f>'achieved fresh and panel'!F63</f>
        <v>9</v>
      </c>
      <c r="G63" s="31">
        <f>'achieved fresh and panel'!G63</f>
        <v>8</v>
      </c>
      <c r="H63" s="31">
        <f>'achieved fresh and panel'!H63</f>
        <v>8</v>
      </c>
      <c r="I63" s="31">
        <f>'achieved fresh and panel'!I63</f>
        <v>13</v>
      </c>
      <c r="J63" s="31">
        <f>'achieved fresh and panel'!J63</f>
        <v>9</v>
      </c>
      <c r="K63" s="31">
        <f>'achieved fresh and panel'!K63</f>
        <v>8</v>
      </c>
      <c r="L63" s="31">
        <f>'achieved fresh and panel'!L63</f>
        <v>12</v>
      </c>
      <c r="M63" s="31">
        <f>'achieved fresh and panel'!M63</f>
        <v>8</v>
      </c>
      <c r="N63" s="31">
        <f>'achieved fresh and panel'!N63</f>
        <v>2</v>
      </c>
      <c r="O63" s="31">
        <f>'achieved fresh and panel'!O63</f>
        <v>11</v>
      </c>
      <c r="P63" s="31">
        <f>'achieved fresh and panel'!P63</f>
        <v>7</v>
      </c>
      <c r="Q63" s="31">
        <f>'achieved fresh and panel'!Q63</f>
        <v>13</v>
      </c>
      <c r="R63" s="31">
        <f>'achieved fresh and panel'!R63</f>
        <v>2</v>
      </c>
      <c r="S63" s="31">
        <f>'achieved fresh and panel'!S63</f>
        <v>12</v>
      </c>
      <c r="T63" s="28"/>
    </row>
    <row r="64" spans="1:20">
      <c r="A64" s="15" t="str">
        <f>'achieved fresh and panel'!A64</f>
        <v>Madhya Pradesh</v>
      </c>
      <c r="B64" s="16" t="str">
        <f>LEFT('achieved fresh and panel'!B64,FIND(")",'achieved fresh and panel'!B64))</f>
        <v>Large (100-199)</v>
      </c>
      <c r="C64" s="31">
        <f>'achieved fresh and panel'!C64</f>
        <v>4</v>
      </c>
      <c r="D64" s="31">
        <f>'achieved fresh and panel'!D64</f>
        <v>5</v>
      </c>
      <c r="E64" s="31">
        <f>'achieved fresh and panel'!E64</f>
        <v>3</v>
      </c>
      <c r="F64" s="31">
        <f>'achieved fresh and panel'!F64</f>
        <v>2</v>
      </c>
      <c r="G64" s="31">
        <f>'achieved fresh and panel'!G64</f>
        <v>2</v>
      </c>
      <c r="H64" s="31">
        <f>'achieved fresh and panel'!H64</f>
        <v>4</v>
      </c>
      <c r="I64" s="31">
        <f>'achieved fresh and panel'!I64</f>
        <v>4</v>
      </c>
      <c r="J64" s="31">
        <f>'achieved fresh and panel'!J64</f>
        <v>8</v>
      </c>
      <c r="K64" s="31">
        <f>'achieved fresh and panel'!K64</f>
        <v>10</v>
      </c>
      <c r="L64" s="31">
        <f>'achieved fresh and panel'!L64</f>
        <v>14</v>
      </c>
      <c r="M64" s="31">
        <f>'achieved fresh and panel'!M64</f>
        <v>1</v>
      </c>
      <c r="N64" s="31">
        <f>'achieved fresh and panel'!N64</f>
        <v>0</v>
      </c>
      <c r="O64" s="31">
        <f>'achieved fresh and panel'!O64</f>
        <v>1</v>
      </c>
      <c r="P64" s="31">
        <f>'achieved fresh and panel'!P64</f>
        <v>2</v>
      </c>
      <c r="Q64" s="31">
        <f>'achieved fresh and panel'!Q64</f>
        <v>1</v>
      </c>
      <c r="R64" s="31">
        <f>'achieved fresh and panel'!R64</f>
        <v>2</v>
      </c>
      <c r="S64" s="31">
        <f>'achieved fresh and panel'!S64</f>
        <v>12</v>
      </c>
      <c r="T64" s="28"/>
    </row>
    <row r="65" spans="1:20">
      <c r="A65" s="15" t="str">
        <f>'achieved fresh and panel'!A65</f>
        <v>Madhya Pradesh</v>
      </c>
      <c r="B65" s="16" t="str">
        <f>LEFT('achieved fresh and panel'!B65,FIND(")",'achieved fresh and panel'!B65))</f>
        <v>Very large (200+)</v>
      </c>
      <c r="C65" s="31">
        <f>'achieved fresh and panel'!C65</f>
        <v>10</v>
      </c>
      <c r="D65" s="31">
        <f>'achieved fresh and panel'!D65</f>
        <v>10</v>
      </c>
      <c r="E65" s="31">
        <f>'achieved fresh and panel'!E65</f>
        <v>0</v>
      </c>
      <c r="F65" s="31">
        <f>'achieved fresh and panel'!F65</f>
        <v>9</v>
      </c>
      <c r="G65" s="31">
        <f>'achieved fresh and panel'!G65</f>
        <v>6</v>
      </c>
      <c r="H65" s="31">
        <f>'achieved fresh and panel'!H65</f>
        <v>8</v>
      </c>
      <c r="I65" s="31">
        <f>'achieved fresh and panel'!I65</f>
        <v>9</v>
      </c>
      <c r="J65" s="31">
        <f>'achieved fresh and panel'!J65</f>
        <v>3</v>
      </c>
      <c r="K65" s="31">
        <f>'achieved fresh and panel'!K65</f>
        <v>12</v>
      </c>
      <c r="L65" s="31">
        <f>'achieved fresh and panel'!L65</f>
        <v>18</v>
      </c>
      <c r="M65" s="31">
        <f>'achieved fresh and panel'!M65</f>
        <v>0</v>
      </c>
      <c r="N65" s="31">
        <f>'achieved fresh and panel'!N65</f>
        <v>0</v>
      </c>
      <c r="O65" s="31">
        <f>'achieved fresh and panel'!O65</f>
        <v>1</v>
      </c>
      <c r="P65" s="31">
        <f>'achieved fresh and panel'!P65</f>
        <v>3</v>
      </c>
      <c r="Q65" s="31">
        <f>'achieved fresh and panel'!Q65</f>
        <v>1</v>
      </c>
      <c r="R65" s="31">
        <f>'achieved fresh and panel'!R65</f>
        <v>0</v>
      </c>
      <c r="S65" s="31">
        <f>'achieved fresh and panel'!S65</f>
        <v>5</v>
      </c>
      <c r="T65" s="28"/>
    </row>
    <row r="66" spans="1:20">
      <c r="A66" s="15" t="str">
        <f>'achieved fresh and panel'!A66</f>
        <v xml:space="preserve">Maharashtra </v>
      </c>
      <c r="B66" s="16" t="str">
        <f>LEFT('achieved fresh and panel'!B66,FIND(")",'achieved fresh and panel'!B66))</f>
        <v>Small (5-19)</v>
      </c>
      <c r="C66" s="31">
        <f>'achieved fresh and panel'!C66</f>
        <v>5</v>
      </c>
      <c r="D66" s="31">
        <f>'achieved fresh and panel'!D66</f>
        <v>60</v>
      </c>
      <c r="E66" s="31">
        <f>'achieved fresh and panel'!E66</f>
        <v>34</v>
      </c>
      <c r="F66" s="31">
        <f>'achieved fresh and panel'!F66</f>
        <v>4</v>
      </c>
      <c r="G66" s="31">
        <f>'achieved fresh and panel'!G66</f>
        <v>4</v>
      </c>
      <c r="H66" s="31">
        <f>'achieved fresh and panel'!H66</f>
        <v>6</v>
      </c>
      <c r="I66" s="31">
        <f>'achieved fresh and panel'!I66</f>
        <v>14</v>
      </c>
      <c r="J66" s="31">
        <f>'achieved fresh and panel'!J66</f>
        <v>5</v>
      </c>
      <c r="K66" s="31">
        <f>'achieved fresh and panel'!K66</f>
        <v>5</v>
      </c>
      <c r="L66" s="31">
        <f>'achieved fresh and panel'!L66</f>
        <v>97</v>
      </c>
      <c r="M66" s="31">
        <f>'achieved fresh and panel'!M66</f>
        <v>4</v>
      </c>
      <c r="N66" s="31">
        <f>'achieved fresh and panel'!N66</f>
        <v>58</v>
      </c>
      <c r="O66" s="31">
        <f>'achieved fresh and panel'!O66</f>
        <v>105</v>
      </c>
      <c r="P66" s="31">
        <f>'achieved fresh and panel'!P66</f>
        <v>7</v>
      </c>
      <c r="Q66" s="31">
        <f>'achieved fresh and panel'!Q66</f>
        <v>76</v>
      </c>
      <c r="R66" s="31">
        <f>'achieved fresh and panel'!R66</f>
        <v>5</v>
      </c>
      <c r="S66" s="31">
        <f>'achieved fresh and panel'!S66</f>
        <v>79</v>
      </c>
      <c r="T66" s="28">
        <f t="shared" ref="T66" si="15">SUM(C66:S69)</f>
        <v>942</v>
      </c>
    </row>
    <row r="67" spans="1:20">
      <c r="A67" s="15" t="str">
        <f>'achieved fresh and panel'!A67</f>
        <v xml:space="preserve">Maharashtra </v>
      </c>
      <c r="B67" s="16" t="str">
        <f>LEFT('achieved fresh and panel'!B67,FIND(")",'achieved fresh and panel'!B67))</f>
        <v>Medium (20-99)</v>
      </c>
      <c r="C67" s="31">
        <f>'achieved fresh and panel'!C67</f>
        <v>5</v>
      </c>
      <c r="D67" s="31">
        <f>'achieved fresh and panel'!D67</f>
        <v>4</v>
      </c>
      <c r="E67" s="31">
        <f>'achieved fresh and panel'!E67</f>
        <v>9</v>
      </c>
      <c r="F67" s="31">
        <f>'achieved fresh and panel'!F67</f>
        <v>5</v>
      </c>
      <c r="G67" s="31">
        <f>'achieved fresh and panel'!G67</f>
        <v>6</v>
      </c>
      <c r="H67" s="31">
        <f>'achieved fresh and panel'!H67</f>
        <v>4</v>
      </c>
      <c r="I67" s="31">
        <f>'achieved fresh and panel'!I67</f>
        <v>12</v>
      </c>
      <c r="J67" s="31">
        <f>'achieved fresh and panel'!J67</f>
        <v>5</v>
      </c>
      <c r="K67" s="31">
        <f>'achieved fresh and panel'!K67</f>
        <v>4</v>
      </c>
      <c r="L67" s="31">
        <f>'achieved fresh and panel'!L67</f>
        <v>18</v>
      </c>
      <c r="M67" s="31">
        <f>'achieved fresh and panel'!M67</f>
        <v>11</v>
      </c>
      <c r="N67" s="31">
        <f>'achieved fresh and panel'!N67</f>
        <v>36</v>
      </c>
      <c r="O67" s="31">
        <f>'achieved fresh and panel'!O67</f>
        <v>7</v>
      </c>
      <c r="P67" s="31">
        <f>'achieved fresh and panel'!P67</f>
        <v>6</v>
      </c>
      <c r="Q67" s="31">
        <f>'achieved fresh and panel'!Q67</f>
        <v>24</v>
      </c>
      <c r="R67" s="31">
        <f>'achieved fresh and panel'!R67</f>
        <v>5</v>
      </c>
      <c r="S67" s="31">
        <f>'achieved fresh and panel'!S67</f>
        <v>7</v>
      </c>
      <c r="T67" s="28"/>
    </row>
    <row r="68" spans="1:20">
      <c r="A68" s="15" t="str">
        <f>'achieved fresh and panel'!A68</f>
        <v xml:space="preserve">Maharashtra </v>
      </c>
      <c r="B68" s="16" t="str">
        <f>LEFT('achieved fresh and panel'!B68,FIND(")",'achieved fresh and panel'!B68))</f>
        <v>Large (100-199)</v>
      </c>
      <c r="C68" s="31">
        <f>'achieved fresh and panel'!C68</f>
        <v>4</v>
      </c>
      <c r="D68" s="31">
        <f>'achieved fresh and panel'!D68</f>
        <v>5</v>
      </c>
      <c r="E68" s="31">
        <f>'achieved fresh and panel'!E68</f>
        <v>7</v>
      </c>
      <c r="F68" s="31">
        <f>'achieved fresh and panel'!F68</f>
        <v>7</v>
      </c>
      <c r="G68" s="31">
        <f>'achieved fresh and panel'!G68</f>
        <v>7</v>
      </c>
      <c r="H68" s="31">
        <f>'achieved fresh and panel'!H68</f>
        <v>3</v>
      </c>
      <c r="I68" s="31">
        <f>'achieved fresh and panel'!I68</f>
        <v>7</v>
      </c>
      <c r="J68" s="31">
        <f>'achieved fresh and panel'!J68</f>
        <v>4</v>
      </c>
      <c r="K68" s="31">
        <f>'achieved fresh and panel'!K68</f>
        <v>6</v>
      </c>
      <c r="L68" s="31">
        <f>'achieved fresh and panel'!L68</f>
        <v>3</v>
      </c>
      <c r="M68" s="31">
        <f>'achieved fresh and panel'!M68</f>
        <v>14</v>
      </c>
      <c r="N68" s="31">
        <f>'achieved fresh and panel'!N68</f>
        <v>7</v>
      </c>
      <c r="O68" s="31">
        <f>'achieved fresh and panel'!O68</f>
        <v>5</v>
      </c>
      <c r="P68" s="31">
        <f>'achieved fresh and panel'!P68</f>
        <v>4</v>
      </c>
      <c r="Q68" s="31">
        <f>'achieved fresh and panel'!Q68</f>
        <v>13</v>
      </c>
      <c r="R68" s="31">
        <f>'achieved fresh and panel'!R68</f>
        <v>7</v>
      </c>
      <c r="S68" s="31">
        <f>'achieved fresh and panel'!S68</f>
        <v>5</v>
      </c>
      <c r="T68" s="28"/>
    </row>
    <row r="69" spans="1:20">
      <c r="A69" s="15" t="str">
        <f>'achieved fresh and panel'!A69</f>
        <v xml:space="preserve">Maharashtra </v>
      </c>
      <c r="B69" s="16" t="str">
        <f>LEFT('achieved fresh and panel'!B69,FIND(")",'achieved fresh and panel'!B69))</f>
        <v>Very large (200+)</v>
      </c>
      <c r="C69" s="31">
        <f>'achieved fresh and panel'!C69</f>
        <v>8</v>
      </c>
      <c r="D69" s="31">
        <f>'achieved fresh and panel'!D69</f>
        <v>9</v>
      </c>
      <c r="E69" s="31">
        <f>'achieved fresh and panel'!E69</f>
        <v>9</v>
      </c>
      <c r="F69" s="31">
        <f>'achieved fresh and panel'!F69</f>
        <v>6</v>
      </c>
      <c r="G69" s="31">
        <f>'achieved fresh and panel'!G69</f>
        <v>6</v>
      </c>
      <c r="H69" s="31">
        <f>'achieved fresh and panel'!H69</f>
        <v>7</v>
      </c>
      <c r="I69" s="31">
        <f>'achieved fresh and panel'!I69</f>
        <v>8</v>
      </c>
      <c r="J69" s="31">
        <f>'achieved fresh and panel'!J69</f>
        <v>5</v>
      </c>
      <c r="K69" s="31">
        <f>'achieved fresh and panel'!K69</f>
        <v>6</v>
      </c>
      <c r="L69" s="31">
        <f>'achieved fresh and panel'!L69</f>
        <v>5</v>
      </c>
      <c r="M69" s="31">
        <f>'achieved fresh and panel'!M69</f>
        <v>4</v>
      </c>
      <c r="N69" s="31">
        <f>'achieved fresh and panel'!N69</f>
        <v>2</v>
      </c>
      <c r="O69" s="31">
        <f>'achieved fresh and panel'!O69</f>
        <v>4</v>
      </c>
      <c r="P69" s="31">
        <f>'achieved fresh and panel'!P69</f>
        <v>4</v>
      </c>
      <c r="Q69" s="31">
        <f>'achieved fresh and panel'!Q69</f>
        <v>2</v>
      </c>
      <c r="R69" s="31">
        <f>'achieved fresh and panel'!R69</f>
        <v>11</v>
      </c>
      <c r="S69" s="31">
        <f>'achieved fresh and panel'!S69</f>
        <v>2</v>
      </c>
      <c r="T69" s="28"/>
    </row>
    <row r="70" spans="1:20">
      <c r="A70" s="15" t="str">
        <f>'achieved fresh and panel'!A70</f>
        <v>Odisha</v>
      </c>
      <c r="B70" s="16" t="str">
        <f>LEFT('achieved fresh and panel'!B70,FIND(")",'achieved fresh and panel'!B70))</f>
        <v>Small (5-19)</v>
      </c>
      <c r="C70" s="31">
        <f>'achieved fresh and panel'!C70</f>
        <v>4</v>
      </c>
      <c r="D70" s="31">
        <f>'achieved fresh and panel'!D70</f>
        <v>4</v>
      </c>
      <c r="E70" s="31">
        <f>'achieved fresh and panel'!E70</f>
        <v>4</v>
      </c>
      <c r="F70" s="31">
        <f>'achieved fresh and panel'!F70</f>
        <v>4</v>
      </c>
      <c r="G70" s="31">
        <f>'achieved fresh and panel'!G70</f>
        <v>4</v>
      </c>
      <c r="H70" s="31">
        <f>'achieved fresh and panel'!H70</f>
        <v>3</v>
      </c>
      <c r="I70" s="31">
        <f>'achieved fresh and panel'!I70</f>
        <v>4</v>
      </c>
      <c r="J70" s="31">
        <f>'achieved fresh and panel'!J70</f>
        <v>1</v>
      </c>
      <c r="K70" s="31">
        <f>'achieved fresh and panel'!K70</f>
        <v>4</v>
      </c>
      <c r="L70" s="31">
        <f>'achieved fresh and panel'!L70</f>
        <v>4</v>
      </c>
      <c r="M70" s="31">
        <f>'achieved fresh and panel'!M70</f>
        <v>4</v>
      </c>
      <c r="N70" s="31">
        <f>'achieved fresh and panel'!N70</f>
        <v>4</v>
      </c>
      <c r="O70" s="31">
        <f>'achieved fresh and panel'!O70</f>
        <v>21</v>
      </c>
      <c r="P70" s="31">
        <f>'achieved fresh and panel'!P70</f>
        <v>4</v>
      </c>
      <c r="Q70" s="31">
        <f>'achieved fresh and panel'!Q70</f>
        <v>4</v>
      </c>
      <c r="R70" s="31">
        <f>'achieved fresh and panel'!R70</f>
        <v>4</v>
      </c>
      <c r="S70" s="31">
        <f>'achieved fresh and panel'!S70</f>
        <v>5</v>
      </c>
      <c r="T70" s="28">
        <f t="shared" ref="T70" si="16">SUM(C70:S73)</f>
        <v>361</v>
      </c>
    </row>
    <row r="71" spans="1:20">
      <c r="A71" s="15" t="str">
        <f>'achieved fresh and panel'!A71</f>
        <v>Odisha</v>
      </c>
      <c r="B71" s="16" t="str">
        <f>LEFT('achieved fresh and panel'!B71,FIND(")",'achieved fresh and panel'!B71))</f>
        <v>Medium (20-99)</v>
      </c>
      <c r="C71" s="31">
        <f>'achieved fresh and panel'!C71</f>
        <v>19</v>
      </c>
      <c r="D71" s="31">
        <f>'achieved fresh and panel'!D71</f>
        <v>6</v>
      </c>
      <c r="E71" s="31">
        <f>'achieved fresh and panel'!E71</f>
        <v>0</v>
      </c>
      <c r="F71" s="31">
        <f>'achieved fresh and panel'!F71</f>
        <v>7</v>
      </c>
      <c r="G71" s="31">
        <f>'achieved fresh and panel'!G71</f>
        <v>20</v>
      </c>
      <c r="H71" s="31">
        <f>'achieved fresh and panel'!H71</f>
        <v>18</v>
      </c>
      <c r="I71" s="31">
        <f>'achieved fresh and panel'!I71</f>
        <v>12</v>
      </c>
      <c r="J71" s="31">
        <f>'achieved fresh and panel'!J71</f>
        <v>9</v>
      </c>
      <c r="K71" s="31">
        <f>'achieved fresh and panel'!K71</f>
        <v>1</v>
      </c>
      <c r="L71" s="31">
        <f>'achieved fresh and panel'!L71</f>
        <v>23</v>
      </c>
      <c r="M71" s="31">
        <f>'achieved fresh and panel'!M71</f>
        <v>6</v>
      </c>
      <c r="N71" s="31">
        <f>'achieved fresh and panel'!N71</f>
        <v>6</v>
      </c>
      <c r="O71" s="31">
        <f>'achieved fresh and panel'!O71</f>
        <v>7</v>
      </c>
      <c r="P71" s="31">
        <f>'achieved fresh and panel'!P71</f>
        <v>6</v>
      </c>
      <c r="Q71" s="31">
        <f>'achieved fresh and panel'!Q71</f>
        <v>7</v>
      </c>
      <c r="R71" s="31">
        <f>'achieved fresh and panel'!R71</f>
        <v>4</v>
      </c>
      <c r="S71" s="31">
        <f>'achieved fresh and panel'!S71</f>
        <v>23</v>
      </c>
      <c r="T71" s="28"/>
    </row>
    <row r="72" spans="1:20">
      <c r="A72" s="15" t="str">
        <f>'achieved fresh and panel'!A72</f>
        <v>Odisha</v>
      </c>
      <c r="B72" s="16" t="str">
        <f>LEFT('achieved fresh and panel'!B72,FIND(")",'achieved fresh and panel'!B72))</f>
        <v>Large (100-199)</v>
      </c>
      <c r="C72" s="31">
        <f>'achieved fresh and panel'!C72</f>
        <v>4</v>
      </c>
      <c r="D72" s="31">
        <f>'achieved fresh and panel'!D72</f>
        <v>0</v>
      </c>
      <c r="E72" s="31">
        <f>'achieved fresh and panel'!E72</f>
        <v>1</v>
      </c>
      <c r="F72" s="31">
        <f>'achieved fresh and panel'!F72</f>
        <v>1</v>
      </c>
      <c r="G72" s="31">
        <f>'achieved fresh and panel'!G72</f>
        <v>1</v>
      </c>
      <c r="H72" s="31">
        <f>'achieved fresh and panel'!H72</f>
        <v>11</v>
      </c>
      <c r="I72" s="31">
        <f>'achieved fresh and panel'!I72</f>
        <v>1</v>
      </c>
      <c r="J72" s="31">
        <f>'achieved fresh and panel'!J72</f>
        <v>2</v>
      </c>
      <c r="K72" s="31">
        <f>'achieved fresh and panel'!K72</f>
        <v>0</v>
      </c>
      <c r="L72" s="31">
        <f>'achieved fresh and panel'!L72</f>
        <v>10</v>
      </c>
      <c r="M72" s="31">
        <f>'achieved fresh and panel'!M72</f>
        <v>0</v>
      </c>
      <c r="N72" s="31">
        <f>'achieved fresh and panel'!N72</f>
        <v>0</v>
      </c>
      <c r="O72" s="31">
        <f>'achieved fresh and panel'!O72</f>
        <v>0</v>
      </c>
      <c r="P72" s="31">
        <f>'achieved fresh and panel'!P72</f>
        <v>5</v>
      </c>
      <c r="Q72" s="31">
        <f>'achieved fresh and panel'!Q72</f>
        <v>1</v>
      </c>
      <c r="R72" s="31">
        <f>'achieved fresh and panel'!R72</f>
        <v>0</v>
      </c>
      <c r="S72" s="31">
        <f>'achieved fresh and panel'!S72</f>
        <v>7</v>
      </c>
      <c r="T72" s="28"/>
    </row>
    <row r="73" spans="1:20">
      <c r="A73" s="15" t="str">
        <f>'achieved fresh and panel'!A73</f>
        <v>Odisha</v>
      </c>
      <c r="B73" s="16" t="str">
        <f>LEFT('achieved fresh and panel'!B73,FIND(")",'achieved fresh and panel'!B73))</f>
        <v>Very large (200+)</v>
      </c>
      <c r="C73" s="31">
        <f>'achieved fresh and panel'!C73</f>
        <v>5</v>
      </c>
      <c r="D73" s="31">
        <f>'achieved fresh and panel'!D73</f>
        <v>2</v>
      </c>
      <c r="E73" s="31">
        <f>'achieved fresh and panel'!E73</f>
        <v>1</v>
      </c>
      <c r="F73" s="31">
        <f>'achieved fresh and panel'!F73</f>
        <v>2</v>
      </c>
      <c r="G73" s="31">
        <f>'achieved fresh and panel'!G73</f>
        <v>8</v>
      </c>
      <c r="H73" s="31">
        <f>'achieved fresh and panel'!H73</f>
        <v>21</v>
      </c>
      <c r="I73" s="31">
        <f>'achieved fresh and panel'!I73</f>
        <v>1</v>
      </c>
      <c r="J73" s="31">
        <f>'achieved fresh and panel'!J73</f>
        <v>1</v>
      </c>
      <c r="K73" s="31">
        <f>'achieved fresh and panel'!K73</f>
        <v>1</v>
      </c>
      <c r="L73" s="31">
        <f>'achieved fresh and panel'!L73</f>
        <v>6</v>
      </c>
      <c r="M73" s="31">
        <f>'achieved fresh and panel'!M73</f>
        <v>0</v>
      </c>
      <c r="N73" s="31">
        <f>'achieved fresh and panel'!N73</f>
        <v>0</v>
      </c>
      <c r="O73" s="31">
        <f>'achieved fresh and panel'!O73</f>
        <v>0</v>
      </c>
      <c r="P73" s="31">
        <f>'achieved fresh and panel'!P73</f>
        <v>7</v>
      </c>
      <c r="Q73" s="31">
        <f>'achieved fresh and panel'!Q73</f>
        <v>1</v>
      </c>
      <c r="R73" s="31">
        <f>'achieved fresh and panel'!R73</f>
        <v>0</v>
      </c>
      <c r="S73" s="31">
        <f>'achieved fresh and panel'!S73</f>
        <v>5</v>
      </c>
      <c r="T73" s="28"/>
    </row>
    <row r="74" spans="1:20">
      <c r="A74" s="15" t="str">
        <f>'achieved fresh and panel'!A74</f>
        <v xml:space="preserve">Punjab </v>
      </c>
      <c r="B74" s="16" t="str">
        <f>LEFT('achieved fresh and panel'!B74,FIND(")",'achieved fresh and panel'!B74))</f>
        <v>Small (5-19)</v>
      </c>
      <c r="C74" s="31">
        <f>'achieved fresh and panel'!C74</f>
        <v>5</v>
      </c>
      <c r="D74" s="31">
        <f>'achieved fresh and panel'!D74</f>
        <v>4</v>
      </c>
      <c r="E74" s="31">
        <f>'achieved fresh and panel'!E74</f>
        <v>4</v>
      </c>
      <c r="F74" s="31">
        <f>'achieved fresh and panel'!F74</f>
        <v>4</v>
      </c>
      <c r="G74" s="31">
        <f>'achieved fresh and panel'!G74</f>
        <v>4</v>
      </c>
      <c r="H74" s="31">
        <f>'achieved fresh and panel'!H74</f>
        <v>4</v>
      </c>
      <c r="I74" s="31">
        <f>'achieved fresh and panel'!I74</f>
        <v>4</v>
      </c>
      <c r="J74" s="31">
        <f>'achieved fresh and panel'!J74</f>
        <v>4</v>
      </c>
      <c r="K74" s="31">
        <f>'achieved fresh and panel'!K74</f>
        <v>4</v>
      </c>
      <c r="L74" s="31">
        <f>'achieved fresh and panel'!L74</f>
        <v>4</v>
      </c>
      <c r="M74" s="31">
        <f>'achieved fresh and panel'!M74</f>
        <v>4</v>
      </c>
      <c r="N74" s="31">
        <f>'achieved fresh and panel'!N74</f>
        <v>4</v>
      </c>
      <c r="O74" s="31">
        <f>'achieved fresh and panel'!O74</f>
        <v>4</v>
      </c>
      <c r="P74" s="31">
        <f>'achieved fresh and panel'!P74</f>
        <v>6</v>
      </c>
      <c r="Q74" s="31">
        <f>'achieved fresh and panel'!Q74</f>
        <v>4</v>
      </c>
      <c r="R74" s="31">
        <f>'achieved fresh and panel'!R74</f>
        <v>4</v>
      </c>
      <c r="S74" s="31">
        <f>'achieved fresh and panel'!S74</f>
        <v>4</v>
      </c>
      <c r="T74" s="28">
        <f t="shared" ref="T74" si="17">SUM(C74:S77)</f>
        <v>382</v>
      </c>
    </row>
    <row r="75" spans="1:20">
      <c r="A75" s="15" t="str">
        <f>'achieved fresh and panel'!A75</f>
        <v xml:space="preserve">Punjab </v>
      </c>
      <c r="B75" s="16" t="str">
        <f>LEFT('achieved fresh and panel'!B75,FIND(")",'achieved fresh and panel'!B75))</f>
        <v>Medium (20-99)</v>
      </c>
      <c r="C75" s="31">
        <f>'achieved fresh and panel'!C75</f>
        <v>14</v>
      </c>
      <c r="D75" s="31">
        <f>'achieved fresh and panel'!D75</f>
        <v>7</v>
      </c>
      <c r="E75" s="31">
        <f>'achieved fresh and panel'!E75</f>
        <v>15</v>
      </c>
      <c r="F75" s="31">
        <f>'achieved fresh and panel'!F75</f>
        <v>5</v>
      </c>
      <c r="G75" s="31">
        <f>'achieved fresh and panel'!G75</f>
        <v>13</v>
      </c>
      <c r="H75" s="31">
        <f>'achieved fresh and panel'!H75</f>
        <v>8</v>
      </c>
      <c r="I75" s="31">
        <f>'achieved fresh and panel'!I75</f>
        <v>10</v>
      </c>
      <c r="J75" s="31">
        <f>'achieved fresh and panel'!J75</f>
        <v>7</v>
      </c>
      <c r="K75" s="31">
        <f>'achieved fresh and panel'!K75</f>
        <v>5</v>
      </c>
      <c r="L75" s="31">
        <f>'achieved fresh and panel'!L75</f>
        <v>9</v>
      </c>
      <c r="M75" s="31">
        <f>'achieved fresh and panel'!M75</f>
        <v>3</v>
      </c>
      <c r="N75" s="31">
        <f>'achieved fresh and panel'!N75</f>
        <v>4</v>
      </c>
      <c r="O75" s="31">
        <f>'achieved fresh and panel'!O75</f>
        <v>6</v>
      </c>
      <c r="P75" s="31">
        <f>'achieved fresh and panel'!P75</f>
        <v>7</v>
      </c>
      <c r="Q75" s="31">
        <f>'achieved fresh and panel'!Q75</f>
        <v>12</v>
      </c>
      <c r="R75" s="31">
        <f>'achieved fresh and panel'!R75</f>
        <v>5</v>
      </c>
      <c r="S75" s="31">
        <f>'achieved fresh and panel'!S75</f>
        <v>7</v>
      </c>
      <c r="T75" s="28"/>
    </row>
    <row r="76" spans="1:20">
      <c r="A76" s="15" t="str">
        <f>'achieved fresh and panel'!A76</f>
        <v xml:space="preserve">Punjab </v>
      </c>
      <c r="B76" s="16" t="str">
        <f>LEFT('achieved fresh and panel'!B76,FIND(")",'achieved fresh and panel'!B76))</f>
        <v>Large (100-199)</v>
      </c>
      <c r="C76" s="31">
        <f>'achieved fresh and panel'!C76</f>
        <v>7</v>
      </c>
      <c r="D76" s="31">
        <f>'achieved fresh and panel'!D76</f>
        <v>7</v>
      </c>
      <c r="E76" s="31">
        <f>'achieved fresh and panel'!E76</f>
        <v>5</v>
      </c>
      <c r="F76" s="31">
        <f>'achieved fresh and panel'!F76</f>
        <v>1</v>
      </c>
      <c r="G76" s="31">
        <f>'achieved fresh and panel'!G76</f>
        <v>5</v>
      </c>
      <c r="H76" s="31">
        <f>'achieved fresh and panel'!H76</f>
        <v>3</v>
      </c>
      <c r="I76" s="31">
        <f>'achieved fresh and panel'!I76</f>
        <v>6</v>
      </c>
      <c r="J76" s="31">
        <f>'achieved fresh and panel'!J76</f>
        <v>5</v>
      </c>
      <c r="K76" s="31">
        <f>'achieved fresh and panel'!K76</f>
        <v>3</v>
      </c>
      <c r="L76" s="31">
        <f>'achieved fresh and panel'!L76</f>
        <v>9</v>
      </c>
      <c r="M76" s="31">
        <f>'achieved fresh and panel'!M76</f>
        <v>1</v>
      </c>
      <c r="N76" s="31">
        <f>'achieved fresh and panel'!N76</f>
        <v>0</v>
      </c>
      <c r="O76" s="31">
        <f>'achieved fresh and panel'!O76</f>
        <v>1</v>
      </c>
      <c r="P76" s="31">
        <f>'achieved fresh and panel'!P76</f>
        <v>2</v>
      </c>
      <c r="Q76" s="31">
        <f>'achieved fresh and panel'!Q76</f>
        <v>1</v>
      </c>
      <c r="R76" s="31">
        <f>'achieved fresh and panel'!R76</f>
        <v>1</v>
      </c>
      <c r="S76" s="31">
        <f>'achieved fresh and panel'!S76</f>
        <v>7</v>
      </c>
      <c r="T76" s="28"/>
    </row>
    <row r="77" spans="1:20">
      <c r="A77" s="15" t="str">
        <f>'achieved fresh and panel'!A77</f>
        <v xml:space="preserve">Punjab </v>
      </c>
      <c r="B77" s="16" t="str">
        <f>LEFT('achieved fresh and panel'!B77,FIND(")",'achieved fresh and panel'!B77))</f>
        <v>Very large (200+)</v>
      </c>
      <c r="C77" s="31">
        <f>'achieved fresh and panel'!C77</f>
        <v>9</v>
      </c>
      <c r="D77" s="31">
        <f>'achieved fresh and panel'!D77</f>
        <v>11</v>
      </c>
      <c r="E77" s="31">
        <f>'achieved fresh and panel'!E77</f>
        <v>9</v>
      </c>
      <c r="F77" s="31">
        <f>'achieved fresh and panel'!F77</f>
        <v>2</v>
      </c>
      <c r="G77" s="31">
        <f>'achieved fresh and panel'!G77</f>
        <v>2</v>
      </c>
      <c r="H77" s="31">
        <f>'achieved fresh and panel'!H77</f>
        <v>11</v>
      </c>
      <c r="I77" s="31">
        <f>'achieved fresh and panel'!I77</f>
        <v>11</v>
      </c>
      <c r="J77" s="31">
        <f>'achieved fresh and panel'!J77</f>
        <v>11</v>
      </c>
      <c r="K77" s="31">
        <f>'achieved fresh and panel'!K77</f>
        <v>11</v>
      </c>
      <c r="L77" s="31">
        <f>'achieved fresh and panel'!L77</f>
        <v>11</v>
      </c>
      <c r="M77" s="31">
        <f>'achieved fresh and panel'!M77</f>
        <v>1</v>
      </c>
      <c r="N77" s="31">
        <f>'achieved fresh and panel'!N77</f>
        <v>2</v>
      </c>
      <c r="O77" s="31">
        <f>'achieved fresh and panel'!O77</f>
        <v>1</v>
      </c>
      <c r="P77" s="31">
        <f>'achieved fresh and panel'!P77</f>
        <v>5</v>
      </c>
      <c r="Q77" s="31">
        <f>'achieved fresh and panel'!Q77</f>
        <v>2</v>
      </c>
      <c r="R77" s="31">
        <f>'achieved fresh and panel'!R77</f>
        <v>1</v>
      </c>
      <c r="S77" s="31">
        <f>'achieved fresh and panel'!S77</f>
        <v>10</v>
      </c>
      <c r="T77" s="28"/>
    </row>
    <row r="78" spans="1:20">
      <c r="A78" s="15" t="str">
        <f>'achieved fresh and panel'!A78</f>
        <v xml:space="preserve">Rajasthan </v>
      </c>
      <c r="B78" s="16" t="str">
        <f>LEFT('achieved fresh and panel'!B78,FIND(")",'achieved fresh and panel'!B78))</f>
        <v>Small (5-19)</v>
      </c>
      <c r="C78" s="31">
        <f>'achieved fresh and panel'!C78</f>
        <v>3</v>
      </c>
      <c r="D78" s="31">
        <f>'achieved fresh and panel'!D78</f>
        <v>4</v>
      </c>
      <c r="E78" s="31">
        <f>'achieved fresh and panel'!E78</f>
        <v>4</v>
      </c>
      <c r="F78" s="31">
        <f>'achieved fresh and panel'!F78</f>
        <v>4</v>
      </c>
      <c r="G78" s="31">
        <f>'achieved fresh and panel'!G78</f>
        <v>4</v>
      </c>
      <c r="H78" s="31">
        <f>'achieved fresh and panel'!H78</f>
        <v>4</v>
      </c>
      <c r="I78" s="31">
        <f>'achieved fresh and panel'!I78</f>
        <v>4</v>
      </c>
      <c r="J78" s="31">
        <f>'achieved fresh and panel'!J78</f>
        <v>4</v>
      </c>
      <c r="K78" s="31">
        <f>'achieved fresh and panel'!K78</f>
        <v>2</v>
      </c>
      <c r="L78" s="31">
        <f>'achieved fresh and panel'!L78</f>
        <v>4</v>
      </c>
      <c r="M78" s="31">
        <f>'achieved fresh and panel'!M78</f>
        <v>4</v>
      </c>
      <c r="N78" s="31">
        <f>'achieved fresh and panel'!N78</f>
        <v>5</v>
      </c>
      <c r="O78" s="31">
        <f>'achieved fresh and panel'!O78</f>
        <v>16</v>
      </c>
      <c r="P78" s="31">
        <f>'achieved fresh and panel'!P78</f>
        <v>4</v>
      </c>
      <c r="Q78" s="31">
        <f>'achieved fresh and panel'!Q78</f>
        <v>4</v>
      </c>
      <c r="R78" s="31">
        <f>'achieved fresh and panel'!R78</f>
        <v>4</v>
      </c>
      <c r="S78" s="31">
        <f>'achieved fresh and panel'!S78</f>
        <v>4</v>
      </c>
      <c r="T78" s="28">
        <f t="shared" ref="T78" si="18">SUM(C78:S81)</f>
        <v>369</v>
      </c>
    </row>
    <row r="79" spans="1:20">
      <c r="A79" s="15" t="str">
        <f>'achieved fresh and panel'!A79</f>
        <v xml:space="preserve">Rajasthan </v>
      </c>
      <c r="B79" s="16" t="str">
        <f>LEFT('achieved fresh and panel'!B79,FIND(")",'achieved fresh and panel'!B79))</f>
        <v>Medium (20-99)</v>
      </c>
      <c r="C79" s="31">
        <f>'achieved fresh and panel'!C79</f>
        <v>6</v>
      </c>
      <c r="D79" s="31">
        <f>'achieved fresh and panel'!D79</f>
        <v>7</v>
      </c>
      <c r="E79" s="31">
        <f>'achieved fresh and panel'!E79</f>
        <v>13</v>
      </c>
      <c r="F79" s="31">
        <f>'achieved fresh and panel'!F79</f>
        <v>6</v>
      </c>
      <c r="G79" s="31">
        <f>'achieved fresh and panel'!G79</f>
        <v>10</v>
      </c>
      <c r="H79" s="31">
        <f>'achieved fresh and panel'!H79</f>
        <v>6</v>
      </c>
      <c r="I79" s="31">
        <f>'achieved fresh and panel'!I79</f>
        <v>7</v>
      </c>
      <c r="J79" s="31">
        <f>'achieved fresh and panel'!J79</f>
        <v>5</v>
      </c>
      <c r="K79" s="31">
        <f>'achieved fresh and panel'!K79</f>
        <v>5</v>
      </c>
      <c r="L79" s="31">
        <f>'achieved fresh and panel'!L79</f>
        <v>9</v>
      </c>
      <c r="M79" s="31">
        <f>'achieved fresh and panel'!M79</f>
        <v>3</v>
      </c>
      <c r="N79" s="31">
        <f>'achieved fresh and panel'!N79</f>
        <v>9</v>
      </c>
      <c r="O79" s="31">
        <f>'achieved fresh and panel'!O79</f>
        <v>6</v>
      </c>
      <c r="P79" s="31">
        <f>'achieved fresh and panel'!P79</f>
        <v>6</v>
      </c>
      <c r="Q79" s="31">
        <f>'achieved fresh and panel'!Q79</f>
        <v>18</v>
      </c>
      <c r="R79" s="31">
        <f>'achieved fresh and panel'!R79</f>
        <v>5</v>
      </c>
      <c r="S79" s="31">
        <f>'achieved fresh and panel'!S79</f>
        <v>7</v>
      </c>
      <c r="T79" s="28"/>
    </row>
    <row r="80" spans="1:20">
      <c r="A80" s="15" t="str">
        <f>'achieved fresh and panel'!A80</f>
        <v xml:space="preserve">Rajasthan </v>
      </c>
      <c r="B80" s="16" t="str">
        <f>LEFT('achieved fresh and panel'!B80,FIND(")",'achieved fresh and panel'!B80))</f>
        <v>Large (100-199)</v>
      </c>
      <c r="C80" s="31">
        <f>'achieved fresh and panel'!C80</f>
        <v>4</v>
      </c>
      <c r="D80" s="31">
        <f>'achieved fresh and panel'!D80</f>
        <v>8</v>
      </c>
      <c r="E80" s="31">
        <f>'achieved fresh and panel'!E80</f>
        <v>6</v>
      </c>
      <c r="F80" s="31">
        <f>'achieved fresh and panel'!F80</f>
        <v>3</v>
      </c>
      <c r="G80" s="31">
        <f>'achieved fresh and panel'!G80</f>
        <v>4</v>
      </c>
      <c r="H80" s="31">
        <f>'achieved fresh and panel'!H80</f>
        <v>8</v>
      </c>
      <c r="I80" s="31">
        <f>'achieved fresh and panel'!I80</f>
        <v>6</v>
      </c>
      <c r="J80" s="31">
        <f>'achieved fresh and panel'!J80</f>
        <v>3</v>
      </c>
      <c r="K80" s="31">
        <f>'achieved fresh and panel'!K80</f>
        <v>5</v>
      </c>
      <c r="L80" s="31">
        <f>'achieved fresh and panel'!L80</f>
        <v>9</v>
      </c>
      <c r="M80" s="31">
        <f>'achieved fresh and panel'!M80</f>
        <v>1</v>
      </c>
      <c r="N80" s="31">
        <f>'achieved fresh and panel'!N80</f>
        <v>1</v>
      </c>
      <c r="O80" s="31">
        <f>'achieved fresh and panel'!O80</f>
        <v>1</v>
      </c>
      <c r="P80" s="31">
        <f>'achieved fresh and panel'!P80</f>
        <v>7</v>
      </c>
      <c r="Q80" s="31">
        <f>'achieved fresh and panel'!Q80</f>
        <v>3</v>
      </c>
      <c r="R80" s="31">
        <f>'achieved fresh and panel'!R80</f>
        <v>2</v>
      </c>
      <c r="S80" s="31">
        <f>'achieved fresh and panel'!S80</f>
        <v>9</v>
      </c>
      <c r="T80" s="28"/>
    </row>
    <row r="81" spans="1:20">
      <c r="A81" s="15" t="str">
        <f>'achieved fresh and panel'!A81</f>
        <v xml:space="preserve">Rajasthan </v>
      </c>
      <c r="B81" s="16" t="str">
        <f>LEFT('achieved fresh and panel'!B81,FIND(")",'achieved fresh and panel'!B81))</f>
        <v>Very large (200+)</v>
      </c>
      <c r="C81" s="31">
        <f>'achieved fresh and panel'!C81</f>
        <v>6</v>
      </c>
      <c r="D81" s="31">
        <f>'achieved fresh and panel'!D81</f>
        <v>11</v>
      </c>
      <c r="E81" s="31">
        <f>'achieved fresh and panel'!E81</f>
        <v>9</v>
      </c>
      <c r="F81" s="31">
        <f>'achieved fresh and panel'!F81</f>
        <v>2</v>
      </c>
      <c r="G81" s="31">
        <f>'achieved fresh and panel'!G81</f>
        <v>8</v>
      </c>
      <c r="H81" s="31">
        <f>'achieved fresh and panel'!H81</f>
        <v>8</v>
      </c>
      <c r="I81" s="31">
        <f>'achieved fresh and panel'!I81</f>
        <v>4</v>
      </c>
      <c r="J81" s="31">
        <f>'achieved fresh and panel'!J81</f>
        <v>3</v>
      </c>
      <c r="K81" s="31">
        <f>'achieved fresh and panel'!K81</f>
        <v>7</v>
      </c>
      <c r="L81" s="31">
        <f>'achieved fresh and panel'!L81</f>
        <v>11</v>
      </c>
      <c r="M81" s="31">
        <f>'achieved fresh and panel'!M81</f>
        <v>1</v>
      </c>
      <c r="N81" s="31">
        <f>'achieved fresh and panel'!N81</f>
        <v>1</v>
      </c>
      <c r="O81" s="31">
        <f>'achieved fresh and panel'!O81</f>
        <v>1</v>
      </c>
      <c r="P81" s="31">
        <f>'achieved fresh and panel'!P81</f>
        <v>3</v>
      </c>
      <c r="Q81" s="31">
        <f>'achieved fresh and panel'!Q81</f>
        <v>0</v>
      </c>
      <c r="R81" s="31">
        <f>'achieved fresh and panel'!R81</f>
        <v>1</v>
      </c>
      <c r="S81" s="31">
        <f>'achieved fresh and panel'!S81</f>
        <v>7</v>
      </c>
      <c r="T81" s="28"/>
    </row>
    <row r="82" spans="1:20">
      <c r="A82" s="15" t="str">
        <f>'achieved fresh and panel'!A82</f>
        <v xml:space="preserve">Tamil Nadu </v>
      </c>
      <c r="B82" s="16" t="str">
        <f>LEFT('achieved fresh and panel'!B82,FIND(")",'achieved fresh and panel'!B82))</f>
        <v>Small (5-19)</v>
      </c>
      <c r="C82" s="31">
        <f>'achieved fresh and panel'!C82</f>
        <v>4</v>
      </c>
      <c r="D82" s="31">
        <f>'achieved fresh and panel'!D82</f>
        <v>14</v>
      </c>
      <c r="E82" s="31">
        <f>'achieved fresh and panel'!E82</f>
        <v>5</v>
      </c>
      <c r="F82" s="31">
        <f>'achieved fresh and panel'!F82</f>
        <v>5</v>
      </c>
      <c r="G82" s="31">
        <f>'achieved fresh and panel'!G82</f>
        <v>4</v>
      </c>
      <c r="H82" s="31">
        <f>'achieved fresh and panel'!H82</f>
        <v>4</v>
      </c>
      <c r="I82" s="31">
        <f>'achieved fresh and panel'!I82</f>
        <v>5</v>
      </c>
      <c r="J82" s="31">
        <f>'achieved fresh and panel'!J82</f>
        <v>5</v>
      </c>
      <c r="K82" s="31">
        <f>'achieved fresh and panel'!K82</f>
        <v>4</v>
      </c>
      <c r="L82" s="31">
        <f>'achieved fresh and panel'!L82</f>
        <v>4</v>
      </c>
      <c r="M82" s="31">
        <f>'achieved fresh and panel'!M82</f>
        <v>6</v>
      </c>
      <c r="N82" s="31">
        <f>'achieved fresh and panel'!N82</f>
        <v>9</v>
      </c>
      <c r="O82" s="31">
        <f>'achieved fresh and panel'!O82</f>
        <v>78</v>
      </c>
      <c r="P82" s="31">
        <f>'achieved fresh and panel'!P82</f>
        <v>7</v>
      </c>
      <c r="Q82" s="31">
        <f>'achieved fresh and panel'!Q82</f>
        <v>5</v>
      </c>
      <c r="R82" s="31">
        <f>'achieved fresh and panel'!R82</f>
        <v>9</v>
      </c>
      <c r="S82" s="31">
        <f>'achieved fresh and panel'!S82</f>
        <v>5</v>
      </c>
      <c r="T82" s="28">
        <f t="shared" ref="T82" si="19">SUM(C82:S85)</f>
        <v>563</v>
      </c>
    </row>
    <row r="83" spans="1:20">
      <c r="A83" s="15" t="str">
        <f>'achieved fresh and panel'!A83</f>
        <v xml:space="preserve">Tamil Nadu </v>
      </c>
      <c r="B83" s="16" t="str">
        <f>LEFT('achieved fresh and panel'!B83,FIND(")",'achieved fresh and panel'!B83))</f>
        <v>Medium (20-99)</v>
      </c>
      <c r="C83" s="31">
        <f>'achieved fresh and panel'!C83</f>
        <v>8</v>
      </c>
      <c r="D83" s="31">
        <f>'achieved fresh and panel'!D83</f>
        <v>14</v>
      </c>
      <c r="E83" s="31">
        <f>'achieved fresh and panel'!E83</f>
        <v>27</v>
      </c>
      <c r="F83" s="31">
        <f>'achieved fresh and panel'!F83</f>
        <v>5</v>
      </c>
      <c r="G83" s="31">
        <f>'achieved fresh and panel'!G83</f>
        <v>4</v>
      </c>
      <c r="H83" s="31">
        <f>'achieved fresh and panel'!H83</f>
        <v>3</v>
      </c>
      <c r="I83" s="31">
        <f>'achieved fresh and panel'!I83</f>
        <v>9</v>
      </c>
      <c r="J83" s="31">
        <f>'achieved fresh and panel'!J83</f>
        <v>4</v>
      </c>
      <c r="K83" s="31">
        <f>'achieved fresh and panel'!K83</f>
        <v>4</v>
      </c>
      <c r="L83" s="31">
        <f>'achieved fresh and panel'!L83</f>
        <v>13</v>
      </c>
      <c r="M83" s="31">
        <f>'achieved fresh and panel'!M83</f>
        <v>10</v>
      </c>
      <c r="N83" s="31">
        <f>'achieved fresh and panel'!N83</f>
        <v>48</v>
      </c>
      <c r="O83" s="31">
        <f>'achieved fresh and panel'!O83</f>
        <v>5</v>
      </c>
      <c r="P83" s="31">
        <f>'achieved fresh and panel'!P83</f>
        <v>7</v>
      </c>
      <c r="Q83" s="31">
        <f>'achieved fresh and panel'!Q83</f>
        <v>22</v>
      </c>
      <c r="R83" s="31">
        <f>'achieved fresh and panel'!R83</f>
        <v>4</v>
      </c>
      <c r="S83" s="31">
        <f>'achieved fresh and panel'!S83</f>
        <v>4</v>
      </c>
      <c r="T83" s="28"/>
    </row>
    <row r="84" spans="1:20">
      <c r="A84" s="15" t="str">
        <f>'achieved fresh and panel'!A84</f>
        <v xml:space="preserve">Tamil Nadu </v>
      </c>
      <c r="B84" s="16" t="str">
        <f>LEFT('achieved fresh and panel'!B84,FIND(")",'achieved fresh and panel'!B84))</f>
        <v>Large (100-199)</v>
      </c>
      <c r="C84" s="31">
        <f>'achieved fresh and panel'!C84</f>
        <v>5</v>
      </c>
      <c r="D84" s="31">
        <f>'achieved fresh and panel'!D84</f>
        <v>5</v>
      </c>
      <c r="E84" s="31">
        <f>'achieved fresh and panel'!E84</f>
        <v>11</v>
      </c>
      <c r="F84" s="31">
        <f>'achieved fresh and panel'!F84</f>
        <v>5</v>
      </c>
      <c r="G84" s="31">
        <f>'achieved fresh and panel'!G84</f>
        <v>5</v>
      </c>
      <c r="H84" s="31">
        <f>'achieved fresh and panel'!H84</f>
        <v>4</v>
      </c>
      <c r="I84" s="31">
        <f>'achieved fresh and panel'!I84</f>
        <v>9</v>
      </c>
      <c r="J84" s="31">
        <f>'achieved fresh and panel'!J84</f>
        <v>3</v>
      </c>
      <c r="K84" s="31">
        <f>'achieved fresh and panel'!K84</f>
        <v>2</v>
      </c>
      <c r="L84" s="31">
        <f>'achieved fresh and panel'!L84</f>
        <v>6</v>
      </c>
      <c r="M84" s="31">
        <f>'achieved fresh and panel'!M84</f>
        <v>4</v>
      </c>
      <c r="N84" s="31">
        <f>'achieved fresh and panel'!N84</f>
        <v>3</v>
      </c>
      <c r="O84" s="31">
        <f>'achieved fresh and panel'!O84</f>
        <v>5</v>
      </c>
      <c r="P84" s="31">
        <f>'achieved fresh and panel'!P84</f>
        <v>3</v>
      </c>
      <c r="Q84" s="31">
        <f>'achieved fresh and panel'!Q84</f>
        <v>6</v>
      </c>
      <c r="R84" s="31">
        <f>'achieved fresh and panel'!R84</f>
        <v>3</v>
      </c>
      <c r="S84" s="31">
        <f>'achieved fresh and panel'!S84</f>
        <v>5</v>
      </c>
      <c r="T84" s="28"/>
    </row>
    <row r="85" spans="1:20">
      <c r="A85" s="15" t="str">
        <f>'achieved fresh and panel'!A85</f>
        <v xml:space="preserve">Tamil Nadu </v>
      </c>
      <c r="B85" s="16" t="str">
        <f>LEFT('achieved fresh and panel'!B85,FIND(")",'achieved fresh and panel'!B85))</f>
        <v>Very large (200+)</v>
      </c>
      <c r="C85" s="31">
        <f>'achieved fresh and panel'!C85</f>
        <v>7</v>
      </c>
      <c r="D85" s="31">
        <f>'achieved fresh and panel'!D85</f>
        <v>7</v>
      </c>
      <c r="E85" s="31">
        <f>'achieved fresh and panel'!E85</f>
        <v>16</v>
      </c>
      <c r="F85" s="31">
        <f>'achieved fresh and panel'!F85</f>
        <v>6</v>
      </c>
      <c r="G85" s="31">
        <f>'achieved fresh and panel'!G85</f>
        <v>6</v>
      </c>
      <c r="H85" s="31">
        <f>'achieved fresh and panel'!H85</f>
        <v>7</v>
      </c>
      <c r="I85" s="31">
        <f>'achieved fresh and panel'!I85</f>
        <v>10</v>
      </c>
      <c r="J85" s="31">
        <f>'achieved fresh and panel'!J85</f>
        <v>12</v>
      </c>
      <c r="K85" s="31">
        <f>'achieved fresh and panel'!K85</f>
        <v>9</v>
      </c>
      <c r="L85" s="31">
        <f>'achieved fresh and panel'!L85</f>
        <v>9</v>
      </c>
      <c r="M85" s="31">
        <f>'achieved fresh and panel'!M85</f>
        <v>2</v>
      </c>
      <c r="N85" s="31">
        <f>'achieved fresh and panel'!N85</f>
        <v>2</v>
      </c>
      <c r="O85" s="31">
        <f>'achieved fresh and panel'!O85</f>
        <v>9</v>
      </c>
      <c r="P85" s="31">
        <f>'achieved fresh and panel'!P85</f>
        <v>2</v>
      </c>
      <c r="Q85" s="31">
        <f>'achieved fresh and panel'!Q85</f>
        <v>1</v>
      </c>
      <c r="R85" s="31">
        <f>'achieved fresh and panel'!R85</f>
        <v>5</v>
      </c>
      <c r="S85" s="31">
        <f>'achieved fresh and panel'!S85</f>
        <v>5</v>
      </c>
      <c r="T85" s="28"/>
    </row>
    <row r="86" spans="1:20">
      <c r="A86" s="15" t="str">
        <f>'achieved fresh and panel'!A86</f>
        <v>Uttar Pradesh</v>
      </c>
      <c r="B86" s="16" t="str">
        <f>LEFT('achieved fresh and panel'!B86,FIND(")",'achieved fresh and panel'!B86))</f>
        <v>Small (5-19)</v>
      </c>
      <c r="C86" s="31">
        <f>'achieved fresh and panel'!C86</f>
        <v>5</v>
      </c>
      <c r="D86" s="31">
        <f>'achieved fresh and panel'!D86</f>
        <v>44</v>
      </c>
      <c r="E86" s="31">
        <f>'achieved fresh and panel'!E86</f>
        <v>4</v>
      </c>
      <c r="F86" s="31">
        <f>'achieved fresh and panel'!F86</f>
        <v>5</v>
      </c>
      <c r="G86" s="31">
        <f>'achieved fresh and panel'!G86</f>
        <v>4</v>
      </c>
      <c r="H86" s="31">
        <f>'achieved fresh and panel'!H86</f>
        <v>4</v>
      </c>
      <c r="I86" s="31">
        <f>'achieved fresh and panel'!I86</f>
        <v>4</v>
      </c>
      <c r="J86" s="31">
        <f>'achieved fresh and panel'!J86</f>
        <v>4</v>
      </c>
      <c r="K86" s="31">
        <f>'achieved fresh and panel'!K86</f>
        <v>5</v>
      </c>
      <c r="L86" s="31">
        <f>'achieved fresh and panel'!L86</f>
        <v>41</v>
      </c>
      <c r="M86" s="31">
        <f>'achieved fresh and panel'!M86</f>
        <v>3</v>
      </c>
      <c r="N86" s="31">
        <f>'achieved fresh and panel'!N86</f>
        <v>4</v>
      </c>
      <c r="O86" s="31">
        <f>'achieved fresh and panel'!O86</f>
        <v>111</v>
      </c>
      <c r="P86" s="31">
        <f>'achieved fresh and panel'!P86</f>
        <v>3</v>
      </c>
      <c r="Q86" s="31">
        <f>'achieved fresh and panel'!Q86</f>
        <v>4</v>
      </c>
      <c r="R86" s="31">
        <f>'achieved fresh and panel'!R86</f>
        <v>3</v>
      </c>
      <c r="S86" s="31">
        <f>'achieved fresh and panel'!S86</f>
        <v>12</v>
      </c>
      <c r="T86" s="28">
        <f t="shared" ref="T86" si="20">SUM(C86:S89)</f>
        <v>538</v>
      </c>
    </row>
    <row r="87" spans="1:20">
      <c r="A87" s="15" t="str">
        <f>'achieved fresh and panel'!A87</f>
        <v>Uttar Pradesh</v>
      </c>
      <c r="B87" s="16" t="str">
        <f>LEFT('achieved fresh and panel'!B87,FIND(")",'achieved fresh and panel'!B87))</f>
        <v>Medium (20-99)</v>
      </c>
      <c r="C87" s="31">
        <f>'achieved fresh and panel'!C87</f>
        <v>6</v>
      </c>
      <c r="D87" s="31">
        <f>'achieved fresh and panel'!D87</f>
        <v>4</v>
      </c>
      <c r="E87" s="31">
        <f>'achieved fresh and panel'!E87</f>
        <v>9</v>
      </c>
      <c r="F87" s="31">
        <f>'achieved fresh and panel'!F87</f>
        <v>4</v>
      </c>
      <c r="G87" s="31">
        <f>'achieved fresh and panel'!G87</f>
        <v>6</v>
      </c>
      <c r="H87" s="31">
        <f>'achieved fresh and panel'!H87</f>
        <v>4</v>
      </c>
      <c r="I87" s="31">
        <f>'achieved fresh and panel'!I87</f>
        <v>7</v>
      </c>
      <c r="J87" s="31">
        <f>'achieved fresh and panel'!J87</f>
        <v>5</v>
      </c>
      <c r="K87" s="31">
        <f>'achieved fresh and panel'!K87</f>
        <v>4</v>
      </c>
      <c r="L87" s="31">
        <f>'achieved fresh and panel'!L87</f>
        <v>14</v>
      </c>
      <c r="M87" s="31">
        <f>'achieved fresh and panel'!M87</f>
        <v>11</v>
      </c>
      <c r="N87" s="31">
        <f>'achieved fresh and panel'!N87</f>
        <v>13</v>
      </c>
      <c r="O87" s="31">
        <f>'achieved fresh and panel'!O87</f>
        <v>4</v>
      </c>
      <c r="P87" s="31">
        <f>'achieved fresh and panel'!P87</f>
        <v>3</v>
      </c>
      <c r="Q87" s="31">
        <f>'achieved fresh and panel'!Q87</f>
        <v>14</v>
      </c>
      <c r="R87" s="31">
        <f>'achieved fresh and panel'!R87</f>
        <v>4</v>
      </c>
      <c r="S87" s="31">
        <f>'achieved fresh and panel'!S87</f>
        <v>8</v>
      </c>
      <c r="T87" s="28"/>
    </row>
    <row r="88" spans="1:20">
      <c r="A88" s="15" t="str">
        <f>'achieved fresh and panel'!A88</f>
        <v>Uttar Pradesh</v>
      </c>
      <c r="B88" s="16" t="str">
        <f>LEFT('achieved fresh and panel'!B88,FIND(")",'achieved fresh and panel'!B88))</f>
        <v>Large (100-199)</v>
      </c>
      <c r="C88" s="31">
        <f>'achieved fresh and panel'!C88</f>
        <v>4</v>
      </c>
      <c r="D88" s="31">
        <f>'achieved fresh and panel'!D88</f>
        <v>4</v>
      </c>
      <c r="E88" s="31">
        <f>'achieved fresh and panel'!E88</f>
        <v>12</v>
      </c>
      <c r="F88" s="31">
        <f>'achieved fresh and panel'!F88</f>
        <v>4</v>
      </c>
      <c r="G88" s="31">
        <f>'achieved fresh and panel'!G88</f>
        <v>4</v>
      </c>
      <c r="H88" s="31">
        <f>'achieved fresh and panel'!H88</f>
        <v>2</v>
      </c>
      <c r="I88" s="31">
        <f>'achieved fresh and panel'!I88</f>
        <v>8</v>
      </c>
      <c r="J88" s="31">
        <f>'achieved fresh and panel'!J88</f>
        <v>4</v>
      </c>
      <c r="K88" s="31">
        <f>'achieved fresh and panel'!K88</f>
        <v>4</v>
      </c>
      <c r="L88" s="31">
        <f>'achieved fresh and panel'!L88</f>
        <v>6</v>
      </c>
      <c r="M88" s="31">
        <f>'achieved fresh and panel'!M88</f>
        <v>1</v>
      </c>
      <c r="N88" s="31">
        <f>'achieved fresh and panel'!N88</f>
        <v>2</v>
      </c>
      <c r="O88" s="31">
        <f>'achieved fresh and panel'!O88</f>
        <v>2</v>
      </c>
      <c r="P88" s="31">
        <f>'achieved fresh and panel'!P88</f>
        <v>3</v>
      </c>
      <c r="Q88" s="31">
        <f>'achieved fresh and panel'!Q88</f>
        <v>1</v>
      </c>
      <c r="R88" s="31">
        <f>'achieved fresh and panel'!R88</f>
        <v>4</v>
      </c>
      <c r="S88" s="31">
        <f>'achieved fresh and panel'!S88</f>
        <v>4</v>
      </c>
      <c r="T88" s="28"/>
    </row>
    <row r="89" spans="1:20">
      <c r="A89" s="15" t="str">
        <f>'achieved fresh and panel'!A89</f>
        <v>Uttar Pradesh</v>
      </c>
      <c r="B89" s="16" t="str">
        <f>LEFT('achieved fresh and panel'!B89,FIND(")",'achieved fresh and panel'!B89))</f>
        <v>Very large (200+)</v>
      </c>
      <c r="C89" s="31">
        <f>'achieved fresh and panel'!C89</f>
        <v>7</v>
      </c>
      <c r="D89" s="31">
        <f>'achieved fresh and panel'!D89</f>
        <v>5</v>
      </c>
      <c r="E89" s="31">
        <f>'achieved fresh and panel'!E89</f>
        <v>14</v>
      </c>
      <c r="F89" s="31">
        <f>'achieved fresh and panel'!F89</f>
        <v>6</v>
      </c>
      <c r="G89" s="31">
        <f>'achieved fresh and panel'!G89</f>
        <v>5</v>
      </c>
      <c r="H89" s="31">
        <f>'achieved fresh and panel'!H89</f>
        <v>4</v>
      </c>
      <c r="I89" s="31">
        <f>'achieved fresh and panel'!I89</f>
        <v>7</v>
      </c>
      <c r="J89" s="31">
        <f>'achieved fresh and panel'!J89</f>
        <v>6</v>
      </c>
      <c r="K89" s="31">
        <f>'achieved fresh and panel'!K89</f>
        <v>5</v>
      </c>
      <c r="L89" s="31">
        <f>'achieved fresh and panel'!L89</f>
        <v>8</v>
      </c>
      <c r="M89" s="31">
        <f>'achieved fresh and panel'!M89</f>
        <v>2</v>
      </c>
      <c r="N89" s="31">
        <f>'achieved fresh and panel'!N89</f>
        <v>3</v>
      </c>
      <c r="O89" s="31">
        <f>'achieved fresh and panel'!O89</f>
        <v>3</v>
      </c>
      <c r="P89" s="31">
        <f>'achieved fresh and panel'!P89</f>
        <v>2</v>
      </c>
      <c r="Q89" s="31">
        <f>'achieved fresh and panel'!Q89</f>
        <v>0</v>
      </c>
      <c r="R89" s="31">
        <f>'achieved fresh and panel'!R89</f>
        <v>5</v>
      </c>
      <c r="S89" s="31">
        <f>'achieved fresh and panel'!S89</f>
        <v>7</v>
      </c>
      <c r="T89" s="28"/>
    </row>
    <row r="90" spans="1:20">
      <c r="A90" s="15" t="str">
        <f>'achieved fresh and panel'!A90</f>
        <v>Uttarakhand</v>
      </c>
      <c r="B90" s="16" t="str">
        <f>LEFT('achieved fresh and panel'!B90,FIND(")",'achieved fresh and panel'!B90))</f>
        <v>Small (5-19)</v>
      </c>
      <c r="C90" s="31">
        <f>'achieved fresh and panel'!C90</f>
        <v>4</v>
      </c>
      <c r="D90" s="31">
        <f>'achieved fresh and panel'!D90</f>
        <v>4</v>
      </c>
      <c r="E90" s="31">
        <f>'achieved fresh and panel'!E90</f>
        <v>5</v>
      </c>
      <c r="F90" s="31">
        <f>'achieved fresh and panel'!F90</f>
        <v>4</v>
      </c>
      <c r="G90" s="31">
        <f>'achieved fresh and panel'!G90</f>
        <v>4</v>
      </c>
      <c r="H90" s="31">
        <f>'achieved fresh and panel'!H90</f>
        <v>4</v>
      </c>
      <c r="I90" s="31">
        <f>'achieved fresh and panel'!I90</f>
        <v>1</v>
      </c>
      <c r="J90" s="31">
        <f>'achieved fresh and panel'!J90</f>
        <v>3</v>
      </c>
      <c r="K90" s="31">
        <f>'achieved fresh and panel'!K90</f>
        <v>3</v>
      </c>
      <c r="L90" s="31">
        <f>'achieved fresh and panel'!L90</f>
        <v>4</v>
      </c>
      <c r="M90" s="31">
        <f>'achieved fresh and panel'!M90</f>
        <v>3</v>
      </c>
      <c r="N90" s="31">
        <f>'achieved fresh and panel'!N90</f>
        <v>4</v>
      </c>
      <c r="O90" s="31">
        <f>'achieved fresh and panel'!O90</f>
        <v>10</v>
      </c>
      <c r="P90" s="31">
        <f>'achieved fresh and panel'!P90</f>
        <v>4</v>
      </c>
      <c r="Q90" s="31">
        <f>'achieved fresh and panel'!Q90</f>
        <v>4</v>
      </c>
      <c r="R90" s="31">
        <f>'achieved fresh and panel'!R90</f>
        <v>1</v>
      </c>
      <c r="S90" s="31">
        <f>'achieved fresh and panel'!S90</f>
        <v>4</v>
      </c>
      <c r="T90" s="28">
        <f t="shared" ref="T90" si="21">SUM(C90:S93)</f>
        <v>246</v>
      </c>
    </row>
    <row r="91" spans="1:20">
      <c r="A91" s="15" t="str">
        <f>'achieved fresh and panel'!A91</f>
        <v>Uttarakhand</v>
      </c>
      <c r="B91" s="16" t="str">
        <f>LEFT('achieved fresh and panel'!B91,FIND(")",'achieved fresh and panel'!B91))</f>
        <v>Medium (20-99)</v>
      </c>
      <c r="C91" s="31">
        <f>'achieved fresh and panel'!C91</f>
        <v>4</v>
      </c>
      <c r="D91" s="31">
        <f>'achieved fresh and panel'!D91</f>
        <v>3</v>
      </c>
      <c r="E91" s="31">
        <f>'achieved fresh and panel'!E91</f>
        <v>1</v>
      </c>
      <c r="F91" s="31">
        <f>'achieved fresh and panel'!F91</f>
        <v>4</v>
      </c>
      <c r="G91" s="31">
        <f>'achieved fresh and panel'!G91</f>
        <v>3</v>
      </c>
      <c r="H91" s="31">
        <f>'achieved fresh and panel'!H91</f>
        <v>3</v>
      </c>
      <c r="I91" s="31">
        <f>'achieved fresh and panel'!I91</f>
        <v>7</v>
      </c>
      <c r="J91" s="31">
        <f>'achieved fresh and panel'!J91</f>
        <v>4</v>
      </c>
      <c r="K91" s="31">
        <f>'achieved fresh and panel'!K91</f>
        <v>5</v>
      </c>
      <c r="L91" s="31">
        <f>'achieved fresh and panel'!L91</f>
        <v>7</v>
      </c>
      <c r="M91" s="31">
        <f>'achieved fresh and panel'!M91</f>
        <v>2</v>
      </c>
      <c r="N91" s="31">
        <f>'achieved fresh and panel'!N91</f>
        <v>2</v>
      </c>
      <c r="O91" s="31">
        <f>'achieved fresh and panel'!O91</f>
        <v>5</v>
      </c>
      <c r="P91" s="31">
        <f>'achieved fresh and panel'!P91</f>
        <v>4</v>
      </c>
      <c r="Q91" s="31">
        <f>'achieved fresh and panel'!Q91</f>
        <v>5</v>
      </c>
      <c r="R91" s="31">
        <f>'achieved fresh and panel'!R91</f>
        <v>2</v>
      </c>
      <c r="S91" s="31">
        <f>'achieved fresh and panel'!S91</f>
        <v>4</v>
      </c>
      <c r="T91" s="28"/>
    </row>
    <row r="92" spans="1:20">
      <c r="A92" s="15" t="str">
        <f>'achieved fresh and panel'!A92</f>
        <v>Uttarakhand</v>
      </c>
      <c r="B92" s="16" t="str">
        <f>LEFT('achieved fresh and panel'!B92,FIND(")",'achieved fresh and panel'!B92))</f>
        <v>Large (100-199)</v>
      </c>
      <c r="C92" s="31">
        <f>'achieved fresh and panel'!C92</f>
        <v>2</v>
      </c>
      <c r="D92" s="31">
        <f>'achieved fresh and panel'!D92</f>
        <v>3</v>
      </c>
      <c r="E92" s="31">
        <f>'achieved fresh and panel'!E92</f>
        <v>0</v>
      </c>
      <c r="F92" s="31">
        <f>'achieved fresh and panel'!F92</f>
        <v>3</v>
      </c>
      <c r="G92" s="31">
        <f>'achieved fresh and panel'!G92</f>
        <v>2</v>
      </c>
      <c r="H92" s="31">
        <f>'achieved fresh and panel'!H92</f>
        <v>4</v>
      </c>
      <c r="I92" s="31">
        <f>'achieved fresh and panel'!I92</f>
        <v>8</v>
      </c>
      <c r="J92" s="31">
        <f>'achieved fresh and panel'!J92</f>
        <v>4</v>
      </c>
      <c r="K92" s="31">
        <f>'achieved fresh and panel'!K92</f>
        <v>6</v>
      </c>
      <c r="L92" s="31">
        <f>'achieved fresh and panel'!L92</f>
        <v>8</v>
      </c>
      <c r="M92" s="31">
        <f>'achieved fresh and panel'!M92</f>
        <v>1</v>
      </c>
      <c r="N92" s="31">
        <f>'achieved fresh and panel'!N92</f>
        <v>1</v>
      </c>
      <c r="O92" s="31">
        <f>'achieved fresh and panel'!O92</f>
        <v>1</v>
      </c>
      <c r="P92" s="31">
        <f>'achieved fresh and panel'!P92</f>
        <v>3</v>
      </c>
      <c r="Q92" s="31">
        <f>'achieved fresh and panel'!Q92</f>
        <v>2</v>
      </c>
      <c r="R92" s="31">
        <f>'achieved fresh and panel'!R92</f>
        <v>1</v>
      </c>
      <c r="S92" s="31">
        <f>'achieved fresh and panel'!S92</f>
        <v>3</v>
      </c>
      <c r="T92" s="28"/>
    </row>
    <row r="93" spans="1:20">
      <c r="A93" s="15" t="str">
        <f>'achieved fresh and panel'!A93</f>
        <v>Uttarakhand</v>
      </c>
      <c r="B93" s="16" t="str">
        <f>LEFT('achieved fresh and panel'!B93,FIND(")",'achieved fresh and panel'!B93))</f>
        <v>Very large (200+)</v>
      </c>
      <c r="C93" s="31">
        <f>'achieved fresh and panel'!C93</f>
        <v>3</v>
      </c>
      <c r="D93" s="31">
        <f>'achieved fresh and panel'!D93</f>
        <v>3</v>
      </c>
      <c r="E93" s="31">
        <f>'achieved fresh and panel'!E93</f>
        <v>2</v>
      </c>
      <c r="F93" s="31">
        <f>'achieved fresh and panel'!F93</f>
        <v>7</v>
      </c>
      <c r="G93" s="31">
        <f>'achieved fresh and panel'!G93</f>
        <v>1</v>
      </c>
      <c r="H93" s="31">
        <f>'achieved fresh and panel'!H93</f>
        <v>7</v>
      </c>
      <c r="I93" s="31">
        <f>'achieved fresh and panel'!I93</f>
        <v>3</v>
      </c>
      <c r="J93" s="31">
        <f>'achieved fresh and panel'!J93</f>
        <v>6</v>
      </c>
      <c r="K93" s="31">
        <f>'achieved fresh and panel'!K93</f>
        <v>10</v>
      </c>
      <c r="L93" s="31">
        <f>'achieved fresh and panel'!L93</f>
        <v>9</v>
      </c>
      <c r="M93" s="31">
        <f>'achieved fresh and panel'!M93</f>
        <v>1</v>
      </c>
      <c r="N93" s="31">
        <f>'achieved fresh and panel'!N93</f>
        <v>1</v>
      </c>
      <c r="O93" s="31">
        <f>'achieved fresh and panel'!O93</f>
        <v>1</v>
      </c>
      <c r="P93" s="31">
        <f>'achieved fresh and panel'!P93</f>
        <v>2</v>
      </c>
      <c r="Q93" s="31">
        <f>'achieved fresh and panel'!Q93</f>
        <v>1</v>
      </c>
      <c r="R93" s="31">
        <f>'achieved fresh and panel'!R93</f>
        <v>1</v>
      </c>
      <c r="S93" s="31">
        <f>'achieved fresh and panel'!S93</f>
        <v>5</v>
      </c>
      <c r="T93" s="28"/>
    </row>
    <row r="94" spans="1:20">
      <c r="A94" s="15" t="str">
        <f>'achieved fresh and panel'!A94</f>
        <v>West Bengal</v>
      </c>
      <c r="B94" s="16" t="str">
        <f>LEFT('achieved fresh and panel'!B94,FIND(")",'achieved fresh and panel'!B94))</f>
        <v>Small (5-19)</v>
      </c>
      <c r="C94" s="31">
        <f>'achieved fresh and panel'!C94</f>
        <v>6</v>
      </c>
      <c r="D94" s="31">
        <f>'achieved fresh and panel'!D94</f>
        <v>32</v>
      </c>
      <c r="E94" s="31">
        <f>'achieved fresh and panel'!E94</f>
        <v>55</v>
      </c>
      <c r="F94" s="31">
        <f>'achieved fresh and panel'!F94</f>
        <v>2</v>
      </c>
      <c r="G94" s="31">
        <f>'achieved fresh and panel'!G94</f>
        <v>3</v>
      </c>
      <c r="H94" s="31">
        <f>'achieved fresh and panel'!H94</f>
        <v>4</v>
      </c>
      <c r="I94" s="31">
        <f>'achieved fresh and panel'!I94</f>
        <v>4</v>
      </c>
      <c r="J94" s="31">
        <f>'achieved fresh and panel'!J94</f>
        <v>4</v>
      </c>
      <c r="K94" s="31">
        <f>'achieved fresh and panel'!K94</f>
        <v>4</v>
      </c>
      <c r="L94" s="31">
        <f>'achieved fresh and panel'!L94</f>
        <v>120</v>
      </c>
      <c r="M94" s="31">
        <f>'achieved fresh and panel'!M94</f>
        <v>4</v>
      </c>
      <c r="N94" s="31">
        <f>'achieved fresh and panel'!N94</f>
        <v>24</v>
      </c>
      <c r="O94" s="31">
        <f>'achieved fresh and panel'!O94</f>
        <v>127</v>
      </c>
      <c r="P94" s="31">
        <f>'achieved fresh and panel'!P94</f>
        <v>4</v>
      </c>
      <c r="Q94" s="31">
        <f>'achieved fresh and panel'!Q94</f>
        <v>17</v>
      </c>
      <c r="R94" s="31">
        <f>'achieved fresh and panel'!R94</f>
        <v>3</v>
      </c>
      <c r="S94" s="31">
        <f>'achieved fresh and panel'!S94</f>
        <v>32</v>
      </c>
      <c r="T94" s="28">
        <f t="shared" ref="T94" si="22">SUM(C94:S97)</f>
        <v>658</v>
      </c>
    </row>
    <row r="95" spans="1:20">
      <c r="A95" s="15" t="str">
        <f>'achieved fresh and panel'!A95</f>
        <v>West Bengal</v>
      </c>
      <c r="B95" s="16" t="str">
        <f>LEFT('achieved fresh and panel'!B95,FIND(")",'achieved fresh and panel'!B95))</f>
        <v>Medium (20-99)</v>
      </c>
      <c r="C95" s="31">
        <f>'achieved fresh and panel'!C95</f>
        <v>6</v>
      </c>
      <c r="D95" s="31">
        <f>'achieved fresh and panel'!D95</f>
        <v>4</v>
      </c>
      <c r="E95" s="31">
        <f>'achieved fresh and panel'!E95</f>
        <v>7</v>
      </c>
      <c r="F95" s="31">
        <f>'achieved fresh and panel'!F95</f>
        <v>4</v>
      </c>
      <c r="G95" s="31">
        <f>'achieved fresh and panel'!G95</f>
        <v>3</v>
      </c>
      <c r="H95" s="31">
        <f>'achieved fresh and panel'!H95</f>
        <v>4</v>
      </c>
      <c r="I95" s="31">
        <f>'achieved fresh and panel'!I95</f>
        <v>5</v>
      </c>
      <c r="J95" s="31">
        <f>'achieved fresh and panel'!J95</f>
        <v>4</v>
      </c>
      <c r="K95" s="31">
        <f>'achieved fresh and panel'!K95</f>
        <v>2</v>
      </c>
      <c r="L95" s="31">
        <f>'achieved fresh and panel'!L95</f>
        <v>7</v>
      </c>
      <c r="M95" s="31">
        <f>'achieved fresh and panel'!M95</f>
        <v>7</v>
      </c>
      <c r="N95" s="31">
        <f>'achieved fresh and panel'!N95</f>
        <v>14</v>
      </c>
      <c r="O95" s="31">
        <f>'achieved fresh and panel'!O95</f>
        <v>4</v>
      </c>
      <c r="P95" s="31">
        <f>'achieved fresh and panel'!P95</f>
        <v>4</v>
      </c>
      <c r="Q95" s="31">
        <f>'achieved fresh and panel'!Q95</f>
        <v>14</v>
      </c>
      <c r="R95" s="31">
        <f>'achieved fresh and panel'!R95</f>
        <v>3</v>
      </c>
      <c r="S95" s="31">
        <f>'achieved fresh and panel'!S95</f>
        <v>4</v>
      </c>
      <c r="T95" s="28"/>
    </row>
    <row r="96" spans="1:20">
      <c r="A96" s="15" t="str">
        <f>'achieved fresh and panel'!A96</f>
        <v>West Bengal</v>
      </c>
      <c r="B96" s="16" t="str">
        <f>LEFT('achieved fresh and panel'!B96,FIND(")",'achieved fresh and panel'!B96))</f>
        <v>Large (100-199)</v>
      </c>
      <c r="C96" s="31">
        <f>'achieved fresh and panel'!C96</f>
        <v>2</v>
      </c>
      <c r="D96" s="31">
        <f>'achieved fresh and panel'!D96</f>
        <v>5</v>
      </c>
      <c r="E96" s="31">
        <f>'achieved fresh and panel'!E96</f>
        <v>3</v>
      </c>
      <c r="F96" s="31">
        <f>'achieved fresh and panel'!F96</f>
        <v>4</v>
      </c>
      <c r="G96" s="31">
        <f>'achieved fresh and panel'!G96</f>
        <v>1</v>
      </c>
      <c r="H96" s="31">
        <f>'achieved fresh and panel'!H96</f>
        <v>4</v>
      </c>
      <c r="I96" s="31">
        <f>'achieved fresh and panel'!I96</f>
        <v>4</v>
      </c>
      <c r="J96" s="31">
        <f>'achieved fresh and panel'!J96</f>
        <v>4</v>
      </c>
      <c r="K96" s="31">
        <f>'achieved fresh and panel'!K96</f>
        <v>2</v>
      </c>
      <c r="L96" s="31">
        <f>'achieved fresh and panel'!L96</f>
        <v>5</v>
      </c>
      <c r="M96" s="31">
        <f>'achieved fresh and panel'!M96</f>
        <v>2</v>
      </c>
      <c r="N96" s="31">
        <f>'achieved fresh and panel'!N96</f>
        <v>3</v>
      </c>
      <c r="O96" s="31">
        <f>'achieved fresh and panel'!O96</f>
        <v>3</v>
      </c>
      <c r="P96" s="31">
        <f>'achieved fresh and panel'!P96</f>
        <v>2</v>
      </c>
      <c r="Q96" s="31">
        <f>'achieved fresh and panel'!Q96</f>
        <v>3</v>
      </c>
      <c r="R96" s="31">
        <f>'achieved fresh and panel'!R96</f>
        <v>3</v>
      </c>
      <c r="S96" s="31">
        <f>'achieved fresh and panel'!S96</f>
        <v>4</v>
      </c>
      <c r="T96" s="28"/>
    </row>
    <row r="97" spans="1:20">
      <c r="A97" s="15" t="str">
        <f>'achieved fresh and panel'!A97</f>
        <v>West Bengal</v>
      </c>
      <c r="B97" s="16" t="str">
        <f>LEFT('achieved fresh and panel'!B97,FIND(")",'achieved fresh and panel'!B97))</f>
        <v>Very large (200+)</v>
      </c>
      <c r="C97" s="31">
        <f>'achieved fresh and panel'!C97</f>
        <v>6</v>
      </c>
      <c r="D97" s="31">
        <f>'achieved fresh and panel'!D97</f>
        <v>6</v>
      </c>
      <c r="E97" s="31">
        <f>'achieved fresh and panel'!E97</f>
        <v>5</v>
      </c>
      <c r="F97" s="31">
        <f>'achieved fresh and panel'!F97</f>
        <v>4</v>
      </c>
      <c r="G97" s="31">
        <f>'achieved fresh and panel'!G97</f>
        <v>2</v>
      </c>
      <c r="H97" s="31">
        <f>'achieved fresh and panel'!H97</f>
        <v>6</v>
      </c>
      <c r="I97" s="31">
        <f>'achieved fresh and panel'!I97</f>
        <v>5</v>
      </c>
      <c r="J97" s="31">
        <f>'achieved fresh and panel'!J97</f>
        <v>6</v>
      </c>
      <c r="K97" s="31">
        <f>'achieved fresh and panel'!K97</f>
        <v>1</v>
      </c>
      <c r="L97" s="31">
        <f>'achieved fresh and panel'!L97</f>
        <v>7</v>
      </c>
      <c r="M97" s="31">
        <f>'achieved fresh and panel'!M97</f>
        <v>2</v>
      </c>
      <c r="N97" s="31">
        <f>'achieved fresh and panel'!N97</f>
        <v>1</v>
      </c>
      <c r="O97" s="31">
        <f>'achieved fresh and panel'!O97</f>
        <v>2</v>
      </c>
      <c r="P97" s="31">
        <f>'achieved fresh and panel'!P97</f>
        <v>2</v>
      </c>
      <c r="Q97" s="31">
        <f>'achieved fresh and panel'!Q97</f>
        <v>1</v>
      </c>
      <c r="R97" s="31">
        <f>'achieved fresh and panel'!R97</f>
        <v>3</v>
      </c>
      <c r="S97" s="31">
        <f>'achieved fresh and panel'!S97</f>
        <v>4</v>
      </c>
      <c r="T97" s="28"/>
    </row>
    <row r="98" spans="1:20" s="30" customFormat="1" ht="15.75" thickBot="1">
      <c r="A98" s="29"/>
      <c r="B98" s="29"/>
      <c r="C98" s="29">
        <f t="shared" ref="C98:T98" si="23">SUM(C2:C97)</f>
        <v>545</v>
      </c>
      <c r="D98" s="29">
        <f t="shared" si="23"/>
        <v>596</v>
      </c>
      <c r="E98" s="29">
        <f t="shared" si="23"/>
        <v>546</v>
      </c>
      <c r="F98" s="29">
        <f t="shared" si="23"/>
        <v>405</v>
      </c>
      <c r="G98" s="29">
        <f t="shared" si="23"/>
        <v>511</v>
      </c>
      <c r="H98" s="29">
        <f t="shared" si="23"/>
        <v>519</v>
      </c>
      <c r="I98" s="29">
        <f t="shared" si="23"/>
        <v>518</v>
      </c>
      <c r="J98" s="29">
        <f t="shared" si="23"/>
        <v>391</v>
      </c>
      <c r="K98" s="29">
        <f t="shared" si="23"/>
        <v>372</v>
      </c>
      <c r="L98" s="29">
        <f t="shared" si="23"/>
        <v>1120</v>
      </c>
      <c r="M98" s="29">
        <f t="shared" si="23"/>
        <v>371</v>
      </c>
      <c r="N98" s="29">
        <f t="shared" si="23"/>
        <v>562</v>
      </c>
      <c r="O98" s="29">
        <f t="shared" si="23"/>
        <v>1037</v>
      </c>
      <c r="P98" s="29">
        <f t="shared" si="23"/>
        <v>375</v>
      </c>
      <c r="Q98" s="29">
        <f t="shared" si="23"/>
        <v>568</v>
      </c>
      <c r="R98" s="29">
        <f t="shared" si="23"/>
        <v>252</v>
      </c>
      <c r="S98" s="29">
        <f t="shared" si="23"/>
        <v>688</v>
      </c>
      <c r="T98" s="29">
        <f t="shared" si="23"/>
        <v>9376</v>
      </c>
    </row>
    <row r="99" spans="1:20" ht="15.75" thickTop="1"/>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99"/>
  <sheetViews>
    <sheetView topLeftCell="A4" zoomScaleNormal="100" workbookViewId="0"/>
  </sheetViews>
  <sheetFormatPr defaultRowHeight="15"/>
  <cols>
    <col min="1" max="1" width="15" style="14" customWidth="1"/>
    <col min="2" max="2" width="14" style="14" bestFit="1" customWidth="1"/>
    <col min="3" max="4" width="10.140625" style="14" customWidth="1"/>
    <col min="5" max="5" width="10.140625" style="17" customWidth="1"/>
    <col min="6" max="6" width="11.85546875" style="14" customWidth="1"/>
    <col min="7" max="7" width="12.28515625" style="14" customWidth="1"/>
    <col min="8" max="11" width="10.140625" style="14" customWidth="1"/>
    <col min="12" max="12" width="13.42578125" style="14" customWidth="1"/>
    <col min="13" max="13" width="12.140625" style="14" customWidth="1"/>
    <col min="14" max="16" width="10.140625" style="14" customWidth="1"/>
    <col min="17" max="17" width="11.42578125" style="14" customWidth="1"/>
    <col min="18" max="19" width="10.140625" style="14" customWidth="1"/>
    <col min="20" max="20" width="14.5703125" style="30" bestFit="1" customWidth="1"/>
    <col min="21" max="16384" width="9.140625" style="14"/>
  </cols>
  <sheetData>
    <row r="1" spans="1:20" ht="39.75" thickBot="1">
      <c r="A1" s="12"/>
      <c r="B1" s="12"/>
      <c r="C1" s="13" t="str">
        <f>RIGHT(SUBSTITUTE('achieved panel'!C1,"_"," "),LEN(SUBSTITUTE('achieved panel'!C1,"_"," "))-1)</f>
        <v>Food</v>
      </c>
      <c r="D1" s="13" t="str">
        <f>RIGHT(SUBSTITUTE('achieved panel'!D1,"_"," "),LEN(SUBSTITUTE('achieved panel'!D1,"_"," "))-1)</f>
        <v>Textiles</v>
      </c>
      <c r="E1" s="13" t="str">
        <f>RIGHT(SUBSTITUTE('achieved panel'!E1,"_"," "),LEN(SUBSTITUTE('achieved panel'!E1,"_"," "))-1)</f>
        <v>Garments</v>
      </c>
      <c r="F1" s="13" t="str">
        <f>RIGHT(SUBSTITUTE('achieved panel'!F1,"_"," "),LEN(SUBSTITUTE('achieved panel'!F1,"_"," "))-1)</f>
        <v>Chemicals and Chemical Products</v>
      </c>
      <c r="G1" s="13" t="str">
        <f>RIGHT(SUBSTITUTE('achieved panel'!G1,"_"," "),LEN(SUBSTITUTE('achieved panel'!G1,"_"," "))-1)</f>
        <v>Non Metallic Mineral Products</v>
      </c>
      <c r="H1" s="13" t="str">
        <f>RIGHT(SUBSTITUTE('achieved panel'!H1,"_"," "),LEN(SUBSTITUTE('achieved panel'!H1,"_"," "))-1)</f>
        <v>Basic Metals</v>
      </c>
      <c r="I1" s="13" t="str">
        <f>RIGHT(SUBSTITUTE('achieved panel'!I1,"_"," "),LEN(SUBSTITUTE('achieved panel'!I1,"_"," "))-1)</f>
        <v>Fabricated Metal Products</v>
      </c>
      <c r="J1" s="13" t="str">
        <f>RIGHT(SUBSTITUTE('achieved panel'!J1,"_"," "),LEN(SUBSTITUTE('achieved panel'!J1,"_"," "))-1)</f>
        <v>Machinery and Equipment</v>
      </c>
      <c r="K1" s="13" t="str">
        <f>RIGHT(SUBSTITUTE('achieved panel'!K1,"_"," "),LEN(SUBSTITUTE('achieved panel'!K1,"_"," "))-1)</f>
        <v>Motor Vehicles</v>
      </c>
      <c r="L1" s="13" t="str">
        <f>RIGHT(SUBSTITUTE('achieved panel'!L1,"_"," "),LEN(SUBSTITUTE('achieved panel'!L1,"_"," "))-1)</f>
        <v>Other Manufacturing</v>
      </c>
      <c r="M1" s="13" t="str">
        <f>RIGHT(SUBSTITUTE('achieved panel'!M1,"_"," "),LEN(SUBSTITUTE('achieved panel'!M1,"_"," "))-1)</f>
        <v>Construction</v>
      </c>
      <c r="N1" s="13" t="str">
        <f>RIGHT(SUBSTITUTE('achieved panel'!N1,"_"," "),LEN(SUBSTITUTE('achieved panel'!N1,"_"," "))-1)</f>
        <v>Wholesale</v>
      </c>
      <c r="O1" s="13" t="str">
        <f>RIGHT(SUBSTITUTE('achieved panel'!O1,"_"," "),LEN(SUBSTITUTE('achieved panel'!O1,"_"," "))-1)</f>
        <v>Retail</v>
      </c>
      <c r="P1" s="13" t="str">
        <f>RIGHT(SUBSTITUTE('achieved panel'!P1,"_"," "),LEN(SUBSTITUTE('achieved panel'!P1,"_"," "))-1)</f>
        <v>Hotels</v>
      </c>
      <c r="Q1" s="13" t="str">
        <f>RIGHT(SUBSTITUTE('achieved panel'!Q1,"_"," "),LEN(SUBSTITUTE('achieved panel'!Q1,"_"," "))-1)</f>
        <v>Restaurants</v>
      </c>
      <c r="R1" s="13" t="str">
        <f>RIGHT(SUBSTITUTE('achieved panel'!R1,"_"," "),LEN(SUBSTITUTE('achieved panel'!R1,"_"," "))-1)</f>
        <v>IT and IT Services</v>
      </c>
      <c r="S1" s="13" t="str">
        <f>RIGHT(SUBSTITUTE('achieved panel'!S1,"_"," "),LEN(SUBSTITUTE('achieved panel'!S1,"_"," "))-1)</f>
        <v>Other Services</v>
      </c>
      <c r="T1" s="27" t="str">
        <f>RIGHT(SUBSTITUTE('achieved panel'!T1,"_"," "),LEN(SUBSTITUTE('achieved panel'!T1,"_"," "))-1)</f>
        <v>Grand Total</v>
      </c>
    </row>
    <row r="2" spans="1:20">
      <c r="A2" s="15" t="str">
        <f>'achieved panel'!A2</f>
        <v>Andhra Pradesh</v>
      </c>
      <c r="B2" s="16" t="str">
        <f>LEFT('achieved panel'!B2,FIND(")",'achieved panel'!B2))</f>
        <v>Small (5-19)</v>
      </c>
      <c r="C2" s="31">
        <f>'achieved panel'!C2</f>
        <v>17</v>
      </c>
      <c r="D2" s="31">
        <f>'achieved panel'!D2</f>
        <v>1</v>
      </c>
      <c r="E2" s="31">
        <f>'achieved panel'!E2</f>
        <v>0</v>
      </c>
      <c r="F2" s="31">
        <f>'achieved panel'!F2</f>
        <v>1</v>
      </c>
      <c r="G2" s="31">
        <f>'achieved panel'!G2</f>
        <v>2</v>
      </c>
      <c r="H2" s="31">
        <f>'achieved panel'!H2</f>
        <v>2</v>
      </c>
      <c r="I2" s="31">
        <f>'achieved panel'!I2</f>
        <v>3</v>
      </c>
      <c r="J2" s="31">
        <f>'achieved panel'!J2</f>
        <v>3</v>
      </c>
      <c r="K2" s="31">
        <f>'achieved panel'!K2</f>
        <v>2</v>
      </c>
      <c r="L2" s="31">
        <f>'achieved panel'!L2</f>
        <v>10</v>
      </c>
      <c r="M2" s="31">
        <f>'achieved panel'!M2</f>
        <v>0</v>
      </c>
      <c r="N2" s="31">
        <f>'achieved panel'!N2</f>
        <v>0</v>
      </c>
      <c r="O2" s="31">
        <f>'achieved panel'!O2</f>
        <v>0</v>
      </c>
      <c r="P2" s="31">
        <f>'achieved panel'!P2</f>
        <v>0</v>
      </c>
      <c r="Q2" s="31">
        <f>'achieved panel'!Q2</f>
        <v>0</v>
      </c>
      <c r="R2" s="31">
        <f>'achieved panel'!R2</f>
        <v>0</v>
      </c>
      <c r="S2" s="31">
        <f>'achieved panel'!S2</f>
        <v>2</v>
      </c>
      <c r="T2" s="28">
        <f>SUM(C2:S5)</f>
        <v>94</v>
      </c>
    </row>
    <row r="3" spans="1:20">
      <c r="A3" s="15" t="str">
        <f>'achieved panel'!A3</f>
        <v>Andhra Pradesh</v>
      </c>
      <c r="B3" s="16" t="str">
        <f>LEFT('achieved panel'!B3,FIND(")",'achieved panel'!B3))</f>
        <v>Medium (20-99)</v>
      </c>
      <c r="C3" s="31">
        <f>'achieved panel'!C3</f>
        <v>4</v>
      </c>
      <c r="D3" s="31">
        <f>'achieved panel'!D3</f>
        <v>1</v>
      </c>
      <c r="E3" s="31">
        <f>'achieved panel'!E3</f>
        <v>0</v>
      </c>
      <c r="F3" s="31">
        <f>'achieved panel'!F3</f>
        <v>3</v>
      </c>
      <c r="G3" s="31">
        <f>'achieved panel'!G3</f>
        <v>4</v>
      </c>
      <c r="H3" s="31">
        <f>'achieved panel'!H3</f>
        <v>3</v>
      </c>
      <c r="I3" s="31">
        <f>'achieved panel'!I3</f>
        <v>3</v>
      </c>
      <c r="J3" s="31">
        <f>'achieved panel'!J3</f>
        <v>2</v>
      </c>
      <c r="K3" s="31">
        <f>'achieved panel'!K3</f>
        <v>0</v>
      </c>
      <c r="L3" s="31">
        <f>'achieved panel'!L3</f>
        <v>2</v>
      </c>
      <c r="M3" s="31">
        <f>'achieved panel'!M3</f>
        <v>0</v>
      </c>
      <c r="N3" s="31">
        <f>'achieved panel'!N3</f>
        <v>0</v>
      </c>
      <c r="O3" s="31">
        <f>'achieved panel'!O3</f>
        <v>0</v>
      </c>
      <c r="P3" s="31">
        <f>'achieved panel'!P3</f>
        <v>0</v>
      </c>
      <c r="Q3" s="31">
        <f>'achieved panel'!Q3</f>
        <v>0</v>
      </c>
      <c r="R3" s="31">
        <f>'achieved panel'!R3</f>
        <v>0</v>
      </c>
      <c r="S3" s="31">
        <f>'achieved panel'!S3</f>
        <v>0</v>
      </c>
      <c r="T3" s="28"/>
    </row>
    <row r="4" spans="1:20">
      <c r="A4" s="15" t="str">
        <f>'achieved panel'!A4</f>
        <v>Andhra Pradesh</v>
      </c>
      <c r="B4" s="16" t="str">
        <f>LEFT('achieved panel'!B4,FIND(")",'achieved panel'!B4))</f>
        <v>Large (100-199)</v>
      </c>
      <c r="C4" s="31">
        <f>'achieved panel'!C4</f>
        <v>2</v>
      </c>
      <c r="D4" s="31">
        <f>'achieved panel'!D4</f>
        <v>1</v>
      </c>
      <c r="E4" s="31">
        <f>'achieved panel'!E4</f>
        <v>1</v>
      </c>
      <c r="F4" s="31">
        <f>'achieved panel'!F4</f>
        <v>1</v>
      </c>
      <c r="G4" s="31">
        <f>'achieved panel'!G4</f>
        <v>0</v>
      </c>
      <c r="H4" s="31">
        <f>'achieved panel'!H4</f>
        <v>2</v>
      </c>
      <c r="I4" s="31">
        <f>'achieved panel'!I4</f>
        <v>1</v>
      </c>
      <c r="J4" s="31">
        <f>'achieved panel'!J4</f>
        <v>1</v>
      </c>
      <c r="K4" s="31">
        <f>'achieved panel'!K4</f>
        <v>0</v>
      </c>
      <c r="L4" s="31">
        <f>'achieved panel'!L4</f>
        <v>2</v>
      </c>
      <c r="M4" s="31">
        <f>'achieved panel'!M4</f>
        <v>0</v>
      </c>
      <c r="N4" s="31">
        <f>'achieved panel'!N4</f>
        <v>0</v>
      </c>
      <c r="O4" s="31">
        <f>'achieved panel'!O4</f>
        <v>0</v>
      </c>
      <c r="P4" s="31">
        <f>'achieved panel'!P4</f>
        <v>0</v>
      </c>
      <c r="Q4" s="31">
        <f>'achieved panel'!Q4</f>
        <v>0</v>
      </c>
      <c r="R4" s="31">
        <f>'achieved panel'!R4</f>
        <v>0</v>
      </c>
      <c r="S4" s="31">
        <f>'achieved panel'!S4</f>
        <v>0</v>
      </c>
      <c r="T4" s="28"/>
    </row>
    <row r="5" spans="1:20">
      <c r="A5" s="15" t="str">
        <f>'achieved panel'!A5</f>
        <v>Andhra Pradesh</v>
      </c>
      <c r="B5" s="16" t="str">
        <f>LEFT('achieved panel'!B5,FIND(")",'achieved panel'!B5))</f>
        <v>Very large (200+)</v>
      </c>
      <c r="C5" s="31">
        <f>'achieved panel'!C5</f>
        <v>0</v>
      </c>
      <c r="D5" s="31">
        <f>'achieved panel'!D5</f>
        <v>4</v>
      </c>
      <c r="E5" s="31">
        <f>'achieved panel'!E5</f>
        <v>0</v>
      </c>
      <c r="F5" s="31">
        <f>'achieved panel'!F5</f>
        <v>0</v>
      </c>
      <c r="G5" s="31">
        <f>'achieved panel'!G5</f>
        <v>0</v>
      </c>
      <c r="H5" s="31">
        <f>'achieved panel'!H5</f>
        <v>2</v>
      </c>
      <c r="I5" s="31">
        <f>'achieved panel'!I5</f>
        <v>1</v>
      </c>
      <c r="J5" s="31">
        <f>'achieved panel'!J5</f>
        <v>3</v>
      </c>
      <c r="K5" s="31">
        <f>'achieved panel'!K5</f>
        <v>2</v>
      </c>
      <c r="L5" s="31">
        <f>'achieved panel'!L5</f>
        <v>5</v>
      </c>
      <c r="M5" s="31">
        <f>'achieved panel'!M5</f>
        <v>0</v>
      </c>
      <c r="N5" s="31">
        <f>'achieved panel'!N5</f>
        <v>0</v>
      </c>
      <c r="O5" s="31">
        <f>'achieved panel'!O5</f>
        <v>0</v>
      </c>
      <c r="P5" s="31">
        <f>'achieved panel'!P5</f>
        <v>0</v>
      </c>
      <c r="Q5" s="31">
        <f>'achieved panel'!Q5</f>
        <v>0</v>
      </c>
      <c r="R5" s="31">
        <f>'achieved panel'!R5</f>
        <v>0</v>
      </c>
      <c r="S5" s="31">
        <f>'achieved panel'!S5</f>
        <v>1</v>
      </c>
      <c r="T5" s="28"/>
    </row>
    <row r="6" spans="1:20">
      <c r="A6" s="15" t="str">
        <f>'achieved panel'!A6</f>
        <v>Telangana</v>
      </c>
      <c r="B6" s="16" t="str">
        <f>LEFT('achieved panel'!B6,FIND(")",'achieved panel'!B6))</f>
        <v>Small (5-19)</v>
      </c>
      <c r="C6" s="31">
        <f>'achieved panel'!C6</f>
        <v>3</v>
      </c>
      <c r="D6" s="31">
        <f>'achieved panel'!D6</f>
        <v>0</v>
      </c>
      <c r="E6" s="31">
        <f>'achieved panel'!E6</f>
        <v>0</v>
      </c>
      <c r="F6" s="31">
        <f>'achieved panel'!F6</f>
        <v>2</v>
      </c>
      <c r="G6" s="31">
        <f>'achieved panel'!G6</f>
        <v>6</v>
      </c>
      <c r="H6" s="31">
        <f>'achieved panel'!H6</f>
        <v>3</v>
      </c>
      <c r="I6" s="31">
        <f>'achieved panel'!I6</f>
        <v>8</v>
      </c>
      <c r="J6" s="31">
        <f>'achieved panel'!J6</f>
        <v>4</v>
      </c>
      <c r="K6" s="31">
        <f>'achieved panel'!K6</f>
        <v>1</v>
      </c>
      <c r="L6" s="31">
        <f>'achieved panel'!L6</f>
        <v>3</v>
      </c>
      <c r="M6" s="31">
        <f>'achieved panel'!M6</f>
        <v>4</v>
      </c>
      <c r="N6" s="31">
        <f>'achieved panel'!N6</f>
        <v>3</v>
      </c>
      <c r="O6" s="31">
        <f>'achieved panel'!O6</f>
        <v>7</v>
      </c>
      <c r="P6" s="31">
        <f>'achieved panel'!P6</f>
        <v>0</v>
      </c>
      <c r="Q6" s="31">
        <f>'achieved panel'!Q6</f>
        <v>0</v>
      </c>
      <c r="R6" s="31">
        <f>'achieved panel'!R6</f>
        <v>1</v>
      </c>
      <c r="S6" s="31">
        <f>'achieved panel'!S6</f>
        <v>4</v>
      </c>
      <c r="T6" s="28">
        <f>SUM(C6:S9)</f>
        <v>173</v>
      </c>
    </row>
    <row r="7" spans="1:20">
      <c r="A7" s="15" t="str">
        <f>'achieved panel'!A7</f>
        <v>Telangana</v>
      </c>
      <c r="B7" s="16" t="str">
        <f>LEFT('achieved panel'!B7,FIND(")",'achieved panel'!B7))</f>
        <v>Medium (20-99)</v>
      </c>
      <c r="C7" s="31">
        <f>'achieved panel'!C7</f>
        <v>2</v>
      </c>
      <c r="D7" s="31">
        <f>'achieved panel'!D7</f>
        <v>0</v>
      </c>
      <c r="E7" s="31">
        <f>'achieved panel'!E7</f>
        <v>0</v>
      </c>
      <c r="F7" s="31">
        <f>'achieved panel'!F7</f>
        <v>4</v>
      </c>
      <c r="G7" s="31">
        <f>'achieved panel'!G7</f>
        <v>4</v>
      </c>
      <c r="H7" s="31">
        <f>'achieved panel'!H7</f>
        <v>3</v>
      </c>
      <c r="I7" s="31">
        <f>'achieved panel'!I7</f>
        <v>5</v>
      </c>
      <c r="J7" s="31">
        <f>'achieved panel'!J7</f>
        <v>3</v>
      </c>
      <c r="K7" s="31">
        <f>'achieved panel'!K7</f>
        <v>2</v>
      </c>
      <c r="L7" s="31">
        <f>'achieved panel'!L7</f>
        <v>4</v>
      </c>
      <c r="M7" s="31">
        <f>'achieved panel'!M7</f>
        <v>2</v>
      </c>
      <c r="N7" s="31">
        <f>'achieved panel'!N7</f>
        <v>9</v>
      </c>
      <c r="O7" s="31">
        <f>'achieved panel'!O7</f>
        <v>3</v>
      </c>
      <c r="P7" s="31">
        <f>'achieved panel'!P7</f>
        <v>1</v>
      </c>
      <c r="Q7" s="31">
        <f>'achieved panel'!Q7</f>
        <v>1</v>
      </c>
      <c r="R7" s="31">
        <f>'achieved panel'!R7</f>
        <v>3</v>
      </c>
      <c r="S7" s="31">
        <f>'achieved panel'!S7</f>
        <v>5</v>
      </c>
      <c r="T7" s="28"/>
    </row>
    <row r="8" spans="1:20">
      <c r="A8" s="15" t="str">
        <f>'achieved panel'!A8</f>
        <v>Telangana</v>
      </c>
      <c r="B8" s="16" t="str">
        <f>LEFT('achieved panel'!B8,FIND(")",'achieved panel'!B8))</f>
        <v>Large (100-199)</v>
      </c>
      <c r="C8" s="31">
        <f>'achieved panel'!C8</f>
        <v>3</v>
      </c>
      <c r="D8" s="31">
        <f>'achieved panel'!D8</f>
        <v>1</v>
      </c>
      <c r="E8" s="31">
        <f>'achieved panel'!E8</f>
        <v>0</v>
      </c>
      <c r="F8" s="31">
        <f>'achieved panel'!F8</f>
        <v>0</v>
      </c>
      <c r="G8" s="31">
        <f>'achieved panel'!G8</f>
        <v>0</v>
      </c>
      <c r="H8" s="31">
        <f>'achieved panel'!H8</f>
        <v>0</v>
      </c>
      <c r="I8" s="31">
        <f>'achieved panel'!I8</f>
        <v>1</v>
      </c>
      <c r="J8" s="31">
        <f>'achieved panel'!J8</f>
        <v>1</v>
      </c>
      <c r="K8" s="31">
        <f>'achieved panel'!K8</f>
        <v>0</v>
      </c>
      <c r="L8" s="31">
        <f>'achieved panel'!L8</f>
        <v>6</v>
      </c>
      <c r="M8" s="31">
        <f>'achieved panel'!M8</f>
        <v>10</v>
      </c>
      <c r="N8" s="31">
        <f>'achieved panel'!N8</f>
        <v>3</v>
      </c>
      <c r="O8" s="31">
        <f>'achieved panel'!O8</f>
        <v>5</v>
      </c>
      <c r="P8" s="31">
        <f>'achieved panel'!P8</f>
        <v>7</v>
      </c>
      <c r="Q8" s="31">
        <f>'achieved panel'!Q8</f>
        <v>1</v>
      </c>
      <c r="R8" s="31">
        <f>'achieved panel'!R8</f>
        <v>1</v>
      </c>
      <c r="S8" s="31">
        <f>'achieved panel'!S8</f>
        <v>5</v>
      </c>
      <c r="T8" s="28"/>
    </row>
    <row r="9" spans="1:20">
      <c r="A9" s="15" t="str">
        <f>'achieved panel'!A9</f>
        <v>Telangana</v>
      </c>
      <c r="B9" s="16" t="str">
        <f>LEFT('achieved panel'!B9,FIND(")",'achieved panel'!B9))</f>
        <v>Very large (200+)</v>
      </c>
      <c r="C9" s="31">
        <f>'achieved panel'!C9</f>
        <v>2</v>
      </c>
      <c r="D9" s="31">
        <f>'achieved panel'!D9</f>
        <v>0</v>
      </c>
      <c r="E9" s="31">
        <f>'achieved panel'!E9</f>
        <v>2</v>
      </c>
      <c r="F9" s="31">
        <f>'achieved panel'!F9</f>
        <v>1</v>
      </c>
      <c r="G9" s="31">
        <f>'achieved panel'!G9</f>
        <v>0</v>
      </c>
      <c r="H9" s="31">
        <f>'achieved panel'!H9</f>
        <v>1</v>
      </c>
      <c r="I9" s="31">
        <f>'achieved panel'!I9</f>
        <v>0</v>
      </c>
      <c r="J9" s="31">
        <f>'achieved panel'!J9</f>
        <v>1</v>
      </c>
      <c r="K9" s="31">
        <f>'achieved panel'!K9</f>
        <v>1</v>
      </c>
      <c r="L9" s="31">
        <f>'achieved panel'!L9</f>
        <v>6</v>
      </c>
      <c r="M9" s="31">
        <f>'achieved panel'!M9</f>
        <v>2</v>
      </c>
      <c r="N9" s="31">
        <f>'achieved panel'!N9</f>
        <v>0</v>
      </c>
      <c r="O9" s="31">
        <f>'achieved panel'!O9</f>
        <v>0</v>
      </c>
      <c r="P9" s="31">
        <f>'achieved panel'!P9</f>
        <v>2</v>
      </c>
      <c r="Q9" s="31">
        <f>'achieved panel'!Q9</f>
        <v>0</v>
      </c>
      <c r="R9" s="31">
        <f>'achieved panel'!R9</f>
        <v>8</v>
      </c>
      <c r="S9" s="31">
        <f>'achieved panel'!S9</f>
        <v>3</v>
      </c>
      <c r="T9" s="28"/>
    </row>
    <row r="10" spans="1:20">
      <c r="A10" s="15" t="str">
        <f>'achieved panel'!A10</f>
        <v>Arunachal Pradesh, Nagaland, Manipur, Tripura, and Meghalaya</v>
      </c>
      <c r="B10" s="16" t="str">
        <f>LEFT('achieved panel'!B10,FIND(")",'achieved panel'!B10))</f>
        <v>Small (5-19)</v>
      </c>
      <c r="C10" s="31">
        <f>'achieved panel'!C10</f>
        <v>3</v>
      </c>
      <c r="D10" s="31">
        <f>'achieved panel'!D10</f>
        <v>0</v>
      </c>
      <c r="E10" s="31">
        <f>'achieved panel'!E10</f>
        <v>0</v>
      </c>
      <c r="F10" s="31">
        <f>'achieved panel'!F10</f>
        <v>2</v>
      </c>
      <c r="G10" s="31">
        <f>'achieved panel'!G10</f>
        <v>3</v>
      </c>
      <c r="H10" s="31">
        <f>'achieved panel'!H10</f>
        <v>2</v>
      </c>
      <c r="I10" s="31">
        <f>'achieved panel'!I10</f>
        <v>3</v>
      </c>
      <c r="J10" s="31">
        <f>'achieved panel'!J10</f>
        <v>0</v>
      </c>
      <c r="K10" s="31">
        <f>'achieved panel'!K10</f>
        <v>0</v>
      </c>
      <c r="L10" s="31">
        <f>'achieved panel'!L10</f>
        <v>3</v>
      </c>
      <c r="M10" s="31">
        <f>'achieved panel'!M10</f>
        <v>0</v>
      </c>
      <c r="N10" s="31">
        <f>'achieved panel'!N10</f>
        <v>0</v>
      </c>
      <c r="O10" s="31">
        <f>'achieved panel'!O10</f>
        <v>0</v>
      </c>
      <c r="P10" s="31">
        <f>'achieved panel'!P10</f>
        <v>0</v>
      </c>
      <c r="Q10" s="31">
        <f>'achieved panel'!Q10</f>
        <v>0</v>
      </c>
      <c r="R10" s="31">
        <f>'achieved panel'!R10</f>
        <v>0</v>
      </c>
      <c r="S10" s="31">
        <f>'achieved panel'!S10</f>
        <v>3</v>
      </c>
      <c r="T10" s="28">
        <f>SUM(C10:S13)</f>
        <v>106</v>
      </c>
    </row>
    <row r="11" spans="1:20">
      <c r="A11" s="15" t="str">
        <f>'achieved panel'!A11</f>
        <v>Arunachal Pradesh, Nagaland, Manipur, Tripura, and Meghalaya</v>
      </c>
      <c r="B11" s="16" t="str">
        <f>LEFT('achieved panel'!B11,FIND(")",'achieved panel'!B11))</f>
        <v>Medium (20-99)</v>
      </c>
      <c r="C11" s="31">
        <f>'achieved panel'!C11</f>
        <v>10</v>
      </c>
      <c r="D11" s="31">
        <f>'achieved panel'!D11</f>
        <v>1</v>
      </c>
      <c r="E11" s="31">
        <f>'achieved panel'!E11</f>
        <v>0</v>
      </c>
      <c r="F11" s="31">
        <f>'achieved panel'!F11</f>
        <v>3</v>
      </c>
      <c r="G11" s="31">
        <f>'achieved panel'!G11</f>
        <v>19</v>
      </c>
      <c r="H11" s="31">
        <f>'achieved panel'!H11</f>
        <v>6</v>
      </c>
      <c r="I11" s="31">
        <f>'achieved panel'!I11</f>
        <v>4</v>
      </c>
      <c r="J11" s="31">
        <f>'achieved panel'!J11</f>
        <v>0</v>
      </c>
      <c r="K11" s="31">
        <f>'achieved panel'!K11</f>
        <v>0</v>
      </c>
      <c r="L11" s="31">
        <f>'achieved panel'!L11</f>
        <v>18</v>
      </c>
      <c r="M11" s="31">
        <f>'achieved panel'!M11</f>
        <v>0</v>
      </c>
      <c r="N11" s="31">
        <f>'achieved panel'!N11</f>
        <v>0</v>
      </c>
      <c r="O11" s="31">
        <f>'achieved panel'!O11</f>
        <v>0</v>
      </c>
      <c r="P11" s="31">
        <f>'achieved panel'!P11</f>
        <v>1</v>
      </c>
      <c r="Q11" s="31">
        <f>'achieved panel'!Q11</f>
        <v>0</v>
      </c>
      <c r="R11" s="31">
        <f>'achieved panel'!R11</f>
        <v>0</v>
      </c>
      <c r="S11" s="31">
        <f>'achieved panel'!S11</f>
        <v>8</v>
      </c>
      <c r="T11" s="28"/>
    </row>
    <row r="12" spans="1:20">
      <c r="A12" s="15" t="str">
        <f>'achieved panel'!A12</f>
        <v>Arunachal Pradesh, Nagaland, Manipur, Tripura, and Meghalaya</v>
      </c>
      <c r="B12" s="16" t="str">
        <f>LEFT('achieved panel'!B12,FIND(")",'achieved panel'!B12))</f>
        <v>Large (100-199)</v>
      </c>
      <c r="C12" s="31">
        <f>'achieved panel'!C12</f>
        <v>0</v>
      </c>
      <c r="D12" s="31">
        <f>'achieved panel'!D12</f>
        <v>0</v>
      </c>
      <c r="E12" s="31">
        <f>'achieved panel'!E12</f>
        <v>0</v>
      </c>
      <c r="F12" s="31">
        <f>'achieved panel'!F12</f>
        <v>0</v>
      </c>
      <c r="G12" s="31">
        <f>'achieved panel'!G12</f>
        <v>7</v>
      </c>
      <c r="H12" s="31">
        <f>'achieved panel'!H12</f>
        <v>2</v>
      </c>
      <c r="I12" s="31">
        <f>'achieved panel'!I12</f>
        <v>0</v>
      </c>
      <c r="J12" s="31">
        <f>'achieved panel'!J12</f>
        <v>0</v>
      </c>
      <c r="K12" s="31">
        <f>'achieved panel'!K12</f>
        <v>0</v>
      </c>
      <c r="L12" s="31">
        <f>'achieved panel'!L12</f>
        <v>1</v>
      </c>
      <c r="M12" s="31">
        <f>'achieved panel'!M12</f>
        <v>0</v>
      </c>
      <c r="N12" s="31">
        <f>'achieved panel'!N12</f>
        <v>0</v>
      </c>
      <c r="O12" s="31">
        <f>'achieved panel'!O12</f>
        <v>0</v>
      </c>
      <c r="P12" s="31">
        <f>'achieved panel'!P12</f>
        <v>0</v>
      </c>
      <c r="Q12" s="31">
        <f>'achieved panel'!Q12</f>
        <v>0</v>
      </c>
      <c r="R12" s="31">
        <f>'achieved panel'!R12</f>
        <v>0</v>
      </c>
      <c r="S12" s="31">
        <f>'achieved panel'!S12</f>
        <v>0</v>
      </c>
      <c r="T12" s="28"/>
    </row>
    <row r="13" spans="1:20">
      <c r="A13" s="15" t="str">
        <f>'achieved panel'!A13</f>
        <v>Arunachal Pradesh, Nagaland, Manipur, Tripura, and Meghalaya</v>
      </c>
      <c r="B13" s="16" t="str">
        <f>LEFT('achieved panel'!B13,FIND(")",'achieved panel'!B13))</f>
        <v>Very large (200+)</v>
      </c>
      <c r="C13" s="31">
        <f>'achieved panel'!C13</f>
        <v>3</v>
      </c>
      <c r="D13" s="31">
        <f>'achieved panel'!D13</f>
        <v>0</v>
      </c>
      <c r="E13" s="31">
        <f>'achieved panel'!E13</f>
        <v>0</v>
      </c>
      <c r="F13" s="31">
        <f>'achieved panel'!F13</f>
        <v>0</v>
      </c>
      <c r="G13" s="31">
        <f>'achieved panel'!G13</f>
        <v>0</v>
      </c>
      <c r="H13" s="31">
        <f>'achieved panel'!H13</f>
        <v>1</v>
      </c>
      <c r="I13" s="31">
        <f>'achieved panel'!I13</f>
        <v>1</v>
      </c>
      <c r="J13" s="31">
        <f>'achieved panel'!J13</f>
        <v>0</v>
      </c>
      <c r="K13" s="31">
        <f>'achieved panel'!K13</f>
        <v>0</v>
      </c>
      <c r="L13" s="31">
        <f>'achieved panel'!L13</f>
        <v>0</v>
      </c>
      <c r="M13" s="31">
        <f>'achieved panel'!M13</f>
        <v>0</v>
      </c>
      <c r="N13" s="31">
        <f>'achieved panel'!N13</f>
        <v>0</v>
      </c>
      <c r="O13" s="31">
        <f>'achieved panel'!O13</f>
        <v>0</v>
      </c>
      <c r="P13" s="31">
        <f>'achieved panel'!P13</f>
        <v>1</v>
      </c>
      <c r="Q13" s="31">
        <f>'achieved panel'!Q13</f>
        <v>0</v>
      </c>
      <c r="R13" s="31">
        <f>'achieved panel'!R13</f>
        <v>0</v>
      </c>
      <c r="S13" s="31">
        <f>'achieved panel'!S13</f>
        <v>1</v>
      </c>
      <c r="T13" s="28"/>
    </row>
    <row r="14" spans="1:20">
      <c r="A14" s="15" t="str">
        <f>'achieved panel'!A14</f>
        <v xml:space="preserve">Assam </v>
      </c>
      <c r="B14" s="16" t="str">
        <f>LEFT('achieved panel'!B14,FIND(")",'achieved panel'!B14))</f>
        <v>Small (5-19)</v>
      </c>
      <c r="C14" s="31">
        <f>'achieved panel'!C14</f>
        <v>3</v>
      </c>
      <c r="D14" s="31">
        <f>'achieved panel'!D14</f>
        <v>0</v>
      </c>
      <c r="E14" s="31">
        <f>'achieved panel'!E14</f>
        <v>1</v>
      </c>
      <c r="F14" s="31">
        <f>'achieved panel'!F14</f>
        <v>2</v>
      </c>
      <c r="G14" s="31">
        <f>'achieved panel'!G14</f>
        <v>3</v>
      </c>
      <c r="H14" s="31">
        <f>'achieved panel'!H14</f>
        <v>0</v>
      </c>
      <c r="I14" s="31">
        <f>'achieved panel'!I14</f>
        <v>3</v>
      </c>
      <c r="J14" s="31">
        <f>'achieved panel'!J14</f>
        <v>0</v>
      </c>
      <c r="K14" s="31">
        <f>'achieved panel'!K14</f>
        <v>0</v>
      </c>
      <c r="L14" s="31">
        <f>'achieved panel'!L14</f>
        <v>3</v>
      </c>
      <c r="M14" s="31">
        <f>'achieved panel'!M14</f>
        <v>0</v>
      </c>
      <c r="N14" s="31">
        <f>'achieved panel'!N14</f>
        <v>0</v>
      </c>
      <c r="O14" s="31">
        <f>'achieved panel'!O14</f>
        <v>8</v>
      </c>
      <c r="P14" s="31">
        <f>'achieved panel'!P14</f>
        <v>0</v>
      </c>
      <c r="Q14" s="31">
        <f>'achieved panel'!Q14</f>
        <v>0</v>
      </c>
      <c r="R14" s="31">
        <f>'achieved panel'!R14</f>
        <v>0</v>
      </c>
      <c r="S14" s="31">
        <f>'achieved panel'!S14</f>
        <v>4</v>
      </c>
      <c r="T14" s="28">
        <f>SUM(C14:S17)</f>
        <v>140</v>
      </c>
    </row>
    <row r="15" spans="1:20">
      <c r="A15" s="15" t="str">
        <f>'achieved panel'!A15</f>
        <v xml:space="preserve">Assam </v>
      </c>
      <c r="B15" s="16" t="str">
        <f>LEFT('achieved panel'!B15,FIND(")",'achieved panel'!B15))</f>
        <v>Medium (20-99)</v>
      </c>
      <c r="C15" s="31">
        <f>'achieved panel'!C15</f>
        <v>6</v>
      </c>
      <c r="D15" s="31">
        <f>'achieved panel'!D15</f>
        <v>6</v>
      </c>
      <c r="E15" s="31">
        <f>'achieved panel'!E15</f>
        <v>1</v>
      </c>
      <c r="F15" s="31">
        <f>'achieved panel'!F15</f>
        <v>3</v>
      </c>
      <c r="G15" s="31">
        <f>'achieved panel'!G15</f>
        <v>12</v>
      </c>
      <c r="H15" s="31">
        <f>'achieved panel'!H15</f>
        <v>12</v>
      </c>
      <c r="I15" s="31">
        <f>'achieved panel'!I15</f>
        <v>5</v>
      </c>
      <c r="J15" s="31">
        <f>'achieved panel'!J15</f>
        <v>6</v>
      </c>
      <c r="K15" s="31">
        <f>'achieved panel'!K15</f>
        <v>1</v>
      </c>
      <c r="L15" s="31">
        <f>'achieved panel'!L15</f>
        <v>24</v>
      </c>
      <c r="M15" s="31">
        <f>'achieved panel'!M15</f>
        <v>0</v>
      </c>
      <c r="N15" s="31">
        <f>'achieved panel'!N15</f>
        <v>0</v>
      </c>
      <c r="O15" s="31">
        <f>'achieved panel'!O15</f>
        <v>0</v>
      </c>
      <c r="P15" s="31">
        <f>'achieved panel'!P15</f>
        <v>2</v>
      </c>
      <c r="Q15" s="31">
        <f>'achieved panel'!Q15</f>
        <v>4</v>
      </c>
      <c r="R15" s="31">
        <f>'achieved panel'!R15</f>
        <v>0</v>
      </c>
      <c r="S15" s="31">
        <f>'achieved panel'!S15</f>
        <v>5</v>
      </c>
      <c r="T15" s="28"/>
    </row>
    <row r="16" spans="1:20">
      <c r="A16" s="15" t="str">
        <f>'achieved panel'!A16</f>
        <v xml:space="preserve">Assam </v>
      </c>
      <c r="B16" s="16" t="str">
        <f>LEFT('achieved panel'!B16,FIND(")",'achieved panel'!B16))</f>
        <v>Large (100-199)</v>
      </c>
      <c r="C16" s="31">
        <f>'achieved panel'!C16</f>
        <v>0</v>
      </c>
      <c r="D16" s="31">
        <f>'achieved panel'!D16</f>
        <v>2</v>
      </c>
      <c r="E16" s="31">
        <f>'achieved panel'!E16</f>
        <v>0</v>
      </c>
      <c r="F16" s="31">
        <f>'achieved panel'!F16</f>
        <v>0</v>
      </c>
      <c r="G16" s="31">
        <f>'achieved panel'!G16</f>
        <v>4</v>
      </c>
      <c r="H16" s="31">
        <f>'achieved panel'!H16</f>
        <v>2</v>
      </c>
      <c r="I16" s="31">
        <f>'achieved panel'!I16</f>
        <v>1</v>
      </c>
      <c r="J16" s="31">
        <f>'achieved panel'!J16</f>
        <v>0</v>
      </c>
      <c r="K16" s="31">
        <f>'achieved panel'!K16</f>
        <v>0</v>
      </c>
      <c r="L16" s="31">
        <f>'achieved panel'!L16</f>
        <v>8</v>
      </c>
      <c r="M16" s="31">
        <f>'achieved panel'!M16</f>
        <v>0</v>
      </c>
      <c r="N16" s="31">
        <f>'achieved panel'!N16</f>
        <v>0</v>
      </c>
      <c r="O16" s="31">
        <f>'achieved panel'!O16</f>
        <v>0</v>
      </c>
      <c r="P16" s="31">
        <f>'achieved panel'!P16</f>
        <v>2</v>
      </c>
      <c r="Q16" s="31">
        <f>'achieved panel'!Q16</f>
        <v>0</v>
      </c>
      <c r="R16" s="31">
        <f>'achieved panel'!R16</f>
        <v>0</v>
      </c>
      <c r="S16" s="31">
        <f>'achieved panel'!S16</f>
        <v>1</v>
      </c>
      <c r="T16" s="28"/>
    </row>
    <row r="17" spans="1:20">
      <c r="A17" s="15" t="str">
        <f>'achieved panel'!A17</f>
        <v xml:space="preserve">Assam </v>
      </c>
      <c r="B17" s="16" t="str">
        <f>LEFT('achieved panel'!B17,FIND(")",'achieved panel'!B17))</f>
        <v>Very large (200+)</v>
      </c>
      <c r="C17" s="31">
        <f>'achieved panel'!C17</f>
        <v>3</v>
      </c>
      <c r="D17" s="31">
        <f>'achieved panel'!D17</f>
        <v>0</v>
      </c>
      <c r="E17" s="31">
        <f>'achieved panel'!E17</f>
        <v>0</v>
      </c>
      <c r="F17" s="31">
        <f>'achieved panel'!F17</f>
        <v>1</v>
      </c>
      <c r="G17" s="31">
        <f>'achieved panel'!G17</f>
        <v>0</v>
      </c>
      <c r="H17" s="31">
        <f>'achieved panel'!H17</f>
        <v>0</v>
      </c>
      <c r="I17" s="31">
        <f>'achieved panel'!I17</f>
        <v>0</v>
      </c>
      <c r="J17" s="31">
        <f>'achieved panel'!J17</f>
        <v>0</v>
      </c>
      <c r="K17" s="31">
        <f>'achieved panel'!K17</f>
        <v>0</v>
      </c>
      <c r="L17" s="31">
        <f>'achieved panel'!L17</f>
        <v>2</v>
      </c>
      <c r="M17" s="31">
        <f>'achieved panel'!M17</f>
        <v>0</v>
      </c>
      <c r="N17" s="31">
        <f>'achieved panel'!N17</f>
        <v>0</v>
      </c>
      <c r="O17" s="31">
        <f>'achieved panel'!O17</f>
        <v>0</v>
      </c>
      <c r="P17" s="31">
        <f>'achieved panel'!P17</f>
        <v>0</v>
      </c>
      <c r="Q17" s="31">
        <f>'achieved panel'!Q17</f>
        <v>0</v>
      </c>
      <c r="R17" s="31">
        <f>'achieved panel'!R17</f>
        <v>0</v>
      </c>
      <c r="S17" s="31">
        <f>'achieved panel'!S17</f>
        <v>0</v>
      </c>
      <c r="T17" s="28"/>
    </row>
    <row r="18" spans="1:20">
      <c r="A18" s="15" t="str">
        <f>'achieved panel'!A18</f>
        <v xml:space="preserve">Bihar </v>
      </c>
      <c r="B18" s="16" t="str">
        <f>LEFT('achieved panel'!B18,FIND(")",'achieved panel'!B18))</f>
        <v>Small (5-19)</v>
      </c>
      <c r="C18" s="31">
        <f>'achieved panel'!C18</f>
        <v>3</v>
      </c>
      <c r="D18" s="31">
        <f>'achieved panel'!D18</f>
        <v>0</v>
      </c>
      <c r="E18" s="31">
        <f>'achieved panel'!E18</f>
        <v>0</v>
      </c>
      <c r="F18" s="31">
        <f>'achieved panel'!F18</f>
        <v>3</v>
      </c>
      <c r="G18" s="31">
        <f>'achieved panel'!G18</f>
        <v>4</v>
      </c>
      <c r="H18" s="31">
        <f>'achieved panel'!H18</f>
        <v>3</v>
      </c>
      <c r="I18" s="31">
        <f>'achieved panel'!I18</f>
        <v>2</v>
      </c>
      <c r="J18" s="31">
        <f>'achieved panel'!J18</f>
        <v>2</v>
      </c>
      <c r="K18" s="31">
        <f>'achieved panel'!K18</f>
        <v>0</v>
      </c>
      <c r="L18" s="31">
        <f>'achieved panel'!L18</f>
        <v>3</v>
      </c>
      <c r="M18" s="31">
        <f>'achieved panel'!M18</f>
        <v>3</v>
      </c>
      <c r="N18" s="31">
        <f>'achieved panel'!N18</f>
        <v>1</v>
      </c>
      <c r="O18" s="31">
        <f>'achieved panel'!O18</f>
        <v>0</v>
      </c>
      <c r="P18" s="31">
        <f>'achieved panel'!P18</f>
        <v>0</v>
      </c>
      <c r="Q18" s="31">
        <f>'achieved panel'!Q18</f>
        <v>1</v>
      </c>
      <c r="R18" s="31">
        <f>'achieved panel'!R18</f>
        <v>0</v>
      </c>
      <c r="S18" s="31">
        <f>'achieved panel'!S18</f>
        <v>3</v>
      </c>
      <c r="T18" s="28">
        <f>SUM(C18:S21)</f>
        <v>140</v>
      </c>
    </row>
    <row r="19" spans="1:20">
      <c r="A19" s="15" t="str">
        <f>'achieved panel'!A19</f>
        <v xml:space="preserve">Bihar </v>
      </c>
      <c r="B19" s="16" t="str">
        <f>LEFT('achieved panel'!B19,FIND(")",'achieved panel'!B19))</f>
        <v>Medium (20-99)</v>
      </c>
      <c r="C19" s="31">
        <f>'achieved panel'!C19</f>
        <v>10</v>
      </c>
      <c r="D19" s="31">
        <f>'achieved panel'!D19</f>
        <v>0</v>
      </c>
      <c r="E19" s="31">
        <f>'achieved panel'!E19</f>
        <v>0</v>
      </c>
      <c r="F19" s="31">
        <f>'achieved panel'!F19</f>
        <v>3</v>
      </c>
      <c r="G19" s="31">
        <f>'achieved panel'!G19</f>
        <v>7</v>
      </c>
      <c r="H19" s="31">
        <f>'achieved panel'!H19</f>
        <v>12</v>
      </c>
      <c r="I19" s="31">
        <f>'achieved panel'!I19</f>
        <v>7</v>
      </c>
      <c r="J19" s="31">
        <f>'achieved panel'!J19</f>
        <v>4</v>
      </c>
      <c r="K19" s="31">
        <f>'achieved panel'!K19</f>
        <v>1</v>
      </c>
      <c r="L19" s="31">
        <f>'achieved panel'!L19</f>
        <v>11</v>
      </c>
      <c r="M19" s="31">
        <f>'achieved panel'!M19</f>
        <v>6</v>
      </c>
      <c r="N19" s="31">
        <f>'achieved panel'!N19</f>
        <v>0</v>
      </c>
      <c r="O19" s="31">
        <f>'achieved panel'!O19</f>
        <v>0</v>
      </c>
      <c r="P19" s="31">
        <f>'achieved panel'!P19</f>
        <v>2</v>
      </c>
      <c r="Q19" s="31">
        <f>'achieved panel'!Q19</f>
        <v>2</v>
      </c>
      <c r="R19" s="31">
        <f>'achieved panel'!R19</f>
        <v>0</v>
      </c>
      <c r="S19" s="31">
        <f>'achieved panel'!S19</f>
        <v>11</v>
      </c>
      <c r="T19" s="28"/>
    </row>
    <row r="20" spans="1:20">
      <c r="A20" s="15" t="str">
        <f>'achieved panel'!A20</f>
        <v xml:space="preserve">Bihar </v>
      </c>
      <c r="B20" s="16" t="str">
        <f>LEFT('achieved panel'!B20,FIND(")",'achieved panel'!B20))</f>
        <v>Large (100-199)</v>
      </c>
      <c r="C20" s="31">
        <f>'achieved panel'!C20</f>
        <v>1</v>
      </c>
      <c r="D20" s="31">
        <f>'achieved panel'!D20</f>
        <v>0</v>
      </c>
      <c r="E20" s="31">
        <f>'achieved panel'!E20</f>
        <v>0</v>
      </c>
      <c r="F20" s="31">
        <f>'achieved panel'!F20</f>
        <v>0</v>
      </c>
      <c r="G20" s="31">
        <f>'achieved panel'!G20</f>
        <v>2</v>
      </c>
      <c r="H20" s="31">
        <f>'achieved panel'!H20</f>
        <v>2</v>
      </c>
      <c r="I20" s="31">
        <f>'achieved panel'!I20</f>
        <v>1</v>
      </c>
      <c r="J20" s="31">
        <f>'achieved panel'!J20</f>
        <v>1</v>
      </c>
      <c r="K20" s="31">
        <f>'achieved panel'!K20</f>
        <v>0</v>
      </c>
      <c r="L20" s="31">
        <f>'achieved panel'!L20</f>
        <v>4</v>
      </c>
      <c r="M20" s="31">
        <f>'achieved panel'!M20</f>
        <v>1</v>
      </c>
      <c r="N20" s="31">
        <f>'achieved panel'!N20</f>
        <v>0</v>
      </c>
      <c r="O20" s="31">
        <f>'achieved panel'!O20</f>
        <v>0</v>
      </c>
      <c r="P20" s="31">
        <f>'achieved panel'!P20</f>
        <v>5</v>
      </c>
      <c r="Q20" s="31">
        <f>'achieved panel'!Q20</f>
        <v>0</v>
      </c>
      <c r="R20" s="31">
        <f>'achieved panel'!R20</f>
        <v>0</v>
      </c>
      <c r="S20" s="31">
        <f>'achieved panel'!S20</f>
        <v>7</v>
      </c>
      <c r="T20" s="28"/>
    </row>
    <row r="21" spans="1:20">
      <c r="A21" s="15" t="str">
        <f>'achieved panel'!A21</f>
        <v xml:space="preserve">Bihar </v>
      </c>
      <c r="B21" s="16" t="str">
        <f>LEFT('achieved panel'!B21,FIND(")",'achieved panel'!B21))</f>
        <v>Very large (200+)</v>
      </c>
      <c r="C21" s="31">
        <f>'achieved panel'!C21</f>
        <v>1</v>
      </c>
      <c r="D21" s="31">
        <f>'achieved panel'!D21</f>
        <v>0</v>
      </c>
      <c r="E21" s="31">
        <f>'achieved panel'!E21</f>
        <v>0</v>
      </c>
      <c r="F21" s="31">
        <f>'achieved panel'!F21</f>
        <v>0</v>
      </c>
      <c r="G21" s="31">
        <f>'achieved panel'!G21</f>
        <v>0</v>
      </c>
      <c r="H21" s="31">
        <f>'achieved panel'!H21</f>
        <v>1</v>
      </c>
      <c r="I21" s="31">
        <f>'achieved panel'!I21</f>
        <v>0</v>
      </c>
      <c r="J21" s="31">
        <f>'achieved panel'!J21</f>
        <v>2</v>
      </c>
      <c r="K21" s="31">
        <f>'achieved panel'!K21</f>
        <v>0</v>
      </c>
      <c r="L21" s="31">
        <f>'achieved panel'!L21</f>
        <v>2</v>
      </c>
      <c r="M21" s="31">
        <f>'achieved panel'!M21</f>
        <v>1</v>
      </c>
      <c r="N21" s="31">
        <f>'achieved panel'!N21</f>
        <v>0</v>
      </c>
      <c r="O21" s="31">
        <f>'achieved panel'!O21</f>
        <v>0</v>
      </c>
      <c r="P21" s="31">
        <f>'achieved panel'!P21</f>
        <v>0</v>
      </c>
      <c r="Q21" s="31">
        <f>'achieved panel'!Q21</f>
        <v>0</v>
      </c>
      <c r="R21" s="31">
        <f>'achieved panel'!R21</f>
        <v>0</v>
      </c>
      <c r="S21" s="31">
        <f>'achieved panel'!S21</f>
        <v>5</v>
      </c>
      <c r="T21" s="28"/>
    </row>
    <row r="22" spans="1:20">
      <c r="A22" s="15" t="str">
        <f>'achieved panel'!A22</f>
        <v xml:space="preserve">Chhattisgarh </v>
      </c>
      <c r="B22" s="16" t="str">
        <f>LEFT('achieved panel'!B22,FIND(")",'achieved panel'!B22))</f>
        <v>Small (5-19)</v>
      </c>
      <c r="C22" s="31">
        <f>'achieved panel'!C22</f>
        <v>3</v>
      </c>
      <c r="D22" s="31">
        <f>'achieved panel'!D22</f>
        <v>0</v>
      </c>
      <c r="E22" s="31">
        <f>'achieved panel'!E22</f>
        <v>0</v>
      </c>
      <c r="F22" s="31">
        <f>'achieved panel'!F22</f>
        <v>3</v>
      </c>
      <c r="G22" s="31">
        <f>'achieved panel'!G22</f>
        <v>1</v>
      </c>
      <c r="H22" s="31">
        <f>'achieved panel'!H22</f>
        <v>3</v>
      </c>
      <c r="I22" s="31">
        <f>'achieved panel'!I22</f>
        <v>3</v>
      </c>
      <c r="J22" s="31">
        <f>'achieved panel'!J22</f>
        <v>3</v>
      </c>
      <c r="K22" s="31">
        <f>'achieved panel'!K22</f>
        <v>1</v>
      </c>
      <c r="L22" s="31">
        <f>'achieved panel'!L22</f>
        <v>3</v>
      </c>
      <c r="M22" s="31">
        <f>'achieved panel'!M22</f>
        <v>3</v>
      </c>
      <c r="N22" s="31">
        <f>'achieved panel'!N22</f>
        <v>1</v>
      </c>
      <c r="O22" s="31">
        <f>'achieved panel'!O22</f>
        <v>0</v>
      </c>
      <c r="P22" s="31">
        <f>'achieved panel'!P22</f>
        <v>1</v>
      </c>
      <c r="Q22" s="31">
        <f>'achieved panel'!Q22</f>
        <v>0</v>
      </c>
      <c r="R22" s="31">
        <f>'achieved panel'!R22</f>
        <v>0</v>
      </c>
      <c r="S22" s="31">
        <f>'achieved panel'!S22</f>
        <v>2</v>
      </c>
      <c r="T22" s="28">
        <f>SUM(C22:S25)</f>
        <v>135</v>
      </c>
    </row>
    <row r="23" spans="1:20">
      <c r="A23" s="15" t="str">
        <f>'achieved panel'!A23</f>
        <v xml:space="preserve">Chhattisgarh </v>
      </c>
      <c r="B23" s="16" t="str">
        <f>LEFT('achieved panel'!B23,FIND(")",'achieved panel'!B23))</f>
        <v>Medium (20-99)</v>
      </c>
      <c r="C23" s="31">
        <f>'achieved panel'!C23</f>
        <v>7</v>
      </c>
      <c r="D23" s="31">
        <f>'achieved panel'!D23</f>
        <v>2</v>
      </c>
      <c r="E23" s="31">
        <f>'achieved panel'!E23</f>
        <v>0</v>
      </c>
      <c r="F23" s="31">
        <f>'achieved panel'!F23</f>
        <v>5</v>
      </c>
      <c r="G23" s="31">
        <f>'achieved panel'!G23</f>
        <v>4</v>
      </c>
      <c r="H23" s="31">
        <f>'achieved panel'!H23</f>
        <v>5</v>
      </c>
      <c r="I23" s="31">
        <f>'achieved panel'!I23</f>
        <v>5</v>
      </c>
      <c r="J23" s="31">
        <f>'achieved panel'!J23</f>
        <v>5</v>
      </c>
      <c r="K23" s="31">
        <f>'achieved panel'!K23</f>
        <v>0</v>
      </c>
      <c r="L23" s="31">
        <f>'achieved panel'!L23</f>
        <v>4</v>
      </c>
      <c r="M23" s="31">
        <f>'achieved panel'!M23</f>
        <v>8</v>
      </c>
      <c r="N23" s="31">
        <f>'achieved panel'!N23</f>
        <v>0</v>
      </c>
      <c r="O23" s="31">
        <f>'achieved panel'!O23</f>
        <v>0</v>
      </c>
      <c r="P23" s="31">
        <f>'achieved panel'!P23</f>
        <v>1</v>
      </c>
      <c r="Q23" s="31">
        <f>'achieved panel'!Q23</f>
        <v>0</v>
      </c>
      <c r="R23" s="31">
        <f>'achieved panel'!R23</f>
        <v>0</v>
      </c>
      <c r="S23" s="31">
        <f>'achieved panel'!S23</f>
        <v>3</v>
      </c>
      <c r="T23" s="28"/>
    </row>
    <row r="24" spans="1:20">
      <c r="A24" s="15" t="str">
        <f>'achieved panel'!A24</f>
        <v xml:space="preserve">Chhattisgarh </v>
      </c>
      <c r="B24" s="16" t="str">
        <f>LEFT('achieved panel'!B24,FIND(")",'achieved panel'!B24))</f>
        <v>Large (100-199)</v>
      </c>
      <c r="C24" s="31">
        <f>'achieved panel'!C24</f>
        <v>3</v>
      </c>
      <c r="D24" s="31">
        <f>'achieved panel'!D24</f>
        <v>0</v>
      </c>
      <c r="E24" s="31">
        <f>'achieved panel'!E24</f>
        <v>0</v>
      </c>
      <c r="F24" s="31">
        <f>'achieved panel'!F24</f>
        <v>2</v>
      </c>
      <c r="G24" s="31">
        <f>'achieved panel'!G24</f>
        <v>0</v>
      </c>
      <c r="H24" s="31">
        <f>'achieved panel'!H24</f>
        <v>9</v>
      </c>
      <c r="I24" s="31">
        <f>'achieved panel'!I24</f>
        <v>11</v>
      </c>
      <c r="J24" s="31">
        <f>'achieved panel'!J24</f>
        <v>1</v>
      </c>
      <c r="K24" s="31">
        <f>'achieved panel'!K24</f>
        <v>0</v>
      </c>
      <c r="L24" s="31">
        <f>'achieved panel'!L24</f>
        <v>7</v>
      </c>
      <c r="M24" s="31">
        <f>'achieved panel'!M24</f>
        <v>0</v>
      </c>
      <c r="N24" s="31">
        <f>'achieved panel'!N24</f>
        <v>1</v>
      </c>
      <c r="O24" s="31">
        <f>'achieved panel'!O24</f>
        <v>0</v>
      </c>
      <c r="P24" s="31">
        <f>'achieved panel'!P24</f>
        <v>1</v>
      </c>
      <c r="Q24" s="31">
        <f>'achieved panel'!Q24</f>
        <v>1</v>
      </c>
      <c r="R24" s="31">
        <f>'achieved panel'!R24</f>
        <v>0</v>
      </c>
      <c r="S24" s="31">
        <f>'achieved panel'!S24</f>
        <v>0</v>
      </c>
      <c r="T24" s="28"/>
    </row>
    <row r="25" spans="1:20">
      <c r="A25" s="15" t="str">
        <f>'achieved panel'!A25</f>
        <v xml:space="preserve">Chhattisgarh </v>
      </c>
      <c r="B25" s="16" t="str">
        <f>LEFT('achieved panel'!B25,FIND(")",'achieved panel'!B25))</f>
        <v>Very large (200+)</v>
      </c>
      <c r="C25" s="31">
        <f>'achieved panel'!C25</f>
        <v>0</v>
      </c>
      <c r="D25" s="31">
        <f>'achieved panel'!D25</f>
        <v>1</v>
      </c>
      <c r="E25" s="31">
        <f>'achieved panel'!E25</f>
        <v>0</v>
      </c>
      <c r="F25" s="31">
        <f>'achieved panel'!F25</f>
        <v>1</v>
      </c>
      <c r="G25" s="31">
        <f>'achieved panel'!G25</f>
        <v>2</v>
      </c>
      <c r="H25" s="31">
        <f>'achieved panel'!H25</f>
        <v>10</v>
      </c>
      <c r="I25" s="31">
        <f>'achieved panel'!I25</f>
        <v>4</v>
      </c>
      <c r="J25" s="31">
        <f>'achieved panel'!J25</f>
        <v>2</v>
      </c>
      <c r="K25" s="31">
        <f>'achieved panel'!K25</f>
        <v>0</v>
      </c>
      <c r="L25" s="31">
        <f>'achieved panel'!L25</f>
        <v>3</v>
      </c>
      <c r="M25" s="31">
        <f>'achieved panel'!M25</f>
        <v>0</v>
      </c>
      <c r="N25" s="31">
        <f>'achieved panel'!N25</f>
        <v>0</v>
      </c>
      <c r="O25" s="31">
        <f>'achieved panel'!O25</f>
        <v>0</v>
      </c>
      <c r="P25" s="31">
        <f>'achieved panel'!P25</f>
        <v>0</v>
      </c>
      <c r="Q25" s="31">
        <f>'achieved panel'!Q25</f>
        <v>0</v>
      </c>
      <c r="R25" s="31">
        <f>'achieved panel'!R25</f>
        <v>0</v>
      </c>
      <c r="S25" s="31">
        <f>'achieved panel'!S25</f>
        <v>0</v>
      </c>
      <c r="T25" s="28"/>
    </row>
    <row r="26" spans="1:20">
      <c r="A26" s="15" t="str">
        <f>'achieved panel'!A26</f>
        <v xml:space="preserve">Delhi </v>
      </c>
      <c r="B26" s="16" t="str">
        <f>LEFT('achieved panel'!B26,FIND(")",'achieved panel'!B26))</f>
        <v>Small (5-19)</v>
      </c>
      <c r="C26" s="31">
        <f>'achieved panel'!C26</f>
        <v>1</v>
      </c>
      <c r="D26" s="31">
        <f>'achieved panel'!D26</f>
        <v>3</v>
      </c>
      <c r="E26" s="31">
        <f>'achieved panel'!E26</f>
        <v>3</v>
      </c>
      <c r="F26" s="31">
        <f>'achieved panel'!F26</f>
        <v>1</v>
      </c>
      <c r="G26" s="31">
        <f>'achieved panel'!G26</f>
        <v>1</v>
      </c>
      <c r="H26" s="31">
        <f>'achieved panel'!H26</f>
        <v>3</v>
      </c>
      <c r="I26" s="31">
        <f>'achieved panel'!I26</f>
        <v>3</v>
      </c>
      <c r="J26" s="31">
        <f>'achieved panel'!J26</f>
        <v>3</v>
      </c>
      <c r="K26" s="31">
        <f>'achieved panel'!K26</f>
        <v>3</v>
      </c>
      <c r="L26" s="31">
        <f>'achieved panel'!L26</f>
        <v>21</v>
      </c>
      <c r="M26" s="31">
        <f>'achieved panel'!M26</f>
        <v>3</v>
      </c>
      <c r="N26" s="31">
        <f>'achieved panel'!N26</f>
        <v>3</v>
      </c>
      <c r="O26" s="31">
        <f>'achieved panel'!O26</f>
        <v>5</v>
      </c>
      <c r="P26" s="31">
        <f>'achieved panel'!P26</f>
        <v>1</v>
      </c>
      <c r="Q26" s="31">
        <f>'achieved panel'!Q26</f>
        <v>3</v>
      </c>
      <c r="R26" s="31">
        <f>'achieved panel'!R26</f>
        <v>1</v>
      </c>
      <c r="S26" s="31">
        <f>'achieved panel'!S26</f>
        <v>9</v>
      </c>
      <c r="T26" s="28">
        <f>SUM(C26:S29)</f>
        <v>190</v>
      </c>
    </row>
    <row r="27" spans="1:20">
      <c r="A27" s="15" t="str">
        <f>'achieved panel'!A27</f>
        <v xml:space="preserve">Delhi </v>
      </c>
      <c r="B27" s="16" t="str">
        <f>LEFT('achieved panel'!B27,FIND(")",'achieved panel'!B27))</f>
        <v>Medium (20-99)</v>
      </c>
      <c r="C27" s="31">
        <f>'achieved panel'!C27</f>
        <v>3</v>
      </c>
      <c r="D27" s="31">
        <f>'achieved panel'!D27</f>
        <v>4</v>
      </c>
      <c r="E27" s="31">
        <f>'achieved panel'!E27</f>
        <v>4</v>
      </c>
      <c r="F27" s="31">
        <f>'achieved panel'!F27</f>
        <v>1</v>
      </c>
      <c r="G27" s="31">
        <f>'achieved panel'!G27</f>
        <v>3</v>
      </c>
      <c r="H27" s="31">
        <f>'achieved panel'!H27</f>
        <v>4</v>
      </c>
      <c r="I27" s="31">
        <f>'achieved panel'!I27</f>
        <v>7</v>
      </c>
      <c r="J27" s="31">
        <f>'achieved panel'!J27</f>
        <v>4</v>
      </c>
      <c r="K27" s="31">
        <f>'achieved panel'!K27</f>
        <v>4</v>
      </c>
      <c r="L27" s="31">
        <f>'achieved panel'!L27</f>
        <v>6</v>
      </c>
      <c r="M27" s="31">
        <f>'achieved panel'!M27</f>
        <v>2</v>
      </c>
      <c r="N27" s="31">
        <f>'achieved panel'!N27</f>
        <v>1</v>
      </c>
      <c r="O27" s="31">
        <f>'achieved panel'!O27</f>
        <v>6</v>
      </c>
      <c r="P27" s="31">
        <f>'achieved panel'!P27</f>
        <v>0</v>
      </c>
      <c r="Q27" s="31">
        <f>'achieved panel'!Q27</f>
        <v>3</v>
      </c>
      <c r="R27" s="31">
        <f>'achieved panel'!R27</f>
        <v>6</v>
      </c>
      <c r="S27" s="31">
        <f>'achieved panel'!S27</f>
        <v>8</v>
      </c>
      <c r="T27" s="28"/>
    </row>
    <row r="28" spans="1:20">
      <c r="A28" s="15" t="str">
        <f>'achieved panel'!A28</f>
        <v xml:space="preserve">Delhi </v>
      </c>
      <c r="B28" s="16" t="str">
        <f>LEFT('achieved panel'!B28,FIND(")",'achieved panel'!B28))</f>
        <v>Large (100-199)</v>
      </c>
      <c r="C28" s="31">
        <f>'achieved panel'!C28</f>
        <v>1</v>
      </c>
      <c r="D28" s="31">
        <f>'achieved panel'!D28</f>
        <v>0</v>
      </c>
      <c r="E28" s="31">
        <f>'achieved panel'!E28</f>
        <v>3</v>
      </c>
      <c r="F28" s="31">
        <f>'achieved panel'!F28</f>
        <v>3</v>
      </c>
      <c r="G28" s="31">
        <f>'achieved panel'!G28</f>
        <v>2</v>
      </c>
      <c r="H28" s="31">
        <f>'achieved panel'!H28</f>
        <v>0</v>
      </c>
      <c r="I28" s="31">
        <f>'achieved panel'!I28</f>
        <v>0</v>
      </c>
      <c r="J28" s="31">
        <f>'achieved panel'!J28</f>
        <v>2</v>
      </c>
      <c r="K28" s="31">
        <f>'achieved panel'!K28</f>
        <v>2</v>
      </c>
      <c r="L28" s="31">
        <f>'achieved panel'!L28</f>
        <v>3</v>
      </c>
      <c r="M28" s="31">
        <f>'achieved panel'!M28</f>
        <v>1</v>
      </c>
      <c r="N28" s="31">
        <f>'achieved panel'!N28</f>
        <v>0</v>
      </c>
      <c r="O28" s="31">
        <f>'achieved panel'!O28</f>
        <v>1</v>
      </c>
      <c r="P28" s="31">
        <f>'achieved panel'!P28</f>
        <v>0</v>
      </c>
      <c r="Q28" s="31">
        <f>'achieved panel'!Q28</f>
        <v>0</v>
      </c>
      <c r="R28" s="31">
        <f>'achieved panel'!R28</f>
        <v>4</v>
      </c>
      <c r="S28" s="31">
        <f>'achieved panel'!S28</f>
        <v>7</v>
      </c>
      <c r="T28" s="28"/>
    </row>
    <row r="29" spans="1:20">
      <c r="A29" s="15" t="str">
        <f>'achieved panel'!A29</f>
        <v xml:space="preserve">Delhi </v>
      </c>
      <c r="B29" s="16" t="str">
        <f>LEFT('achieved panel'!B29,FIND(")",'achieved panel'!B29))</f>
        <v>Very large (200+)</v>
      </c>
      <c r="C29" s="31">
        <f>'achieved panel'!C29</f>
        <v>0</v>
      </c>
      <c r="D29" s="31">
        <f>'achieved panel'!D29</f>
        <v>0</v>
      </c>
      <c r="E29" s="31">
        <f>'achieved panel'!E29</f>
        <v>6</v>
      </c>
      <c r="F29" s="31">
        <f>'achieved panel'!F29</f>
        <v>0</v>
      </c>
      <c r="G29" s="31">
        <f>'achieved panel'!G29</f>
        <v>0</v>
      </c>
      <c r="H29" s="31">
        <f>'achieved panel'!H29</f>
        <v>1</v>
      </c>
      <c r="I29" s="31">
        <f>'achieved panel'!I29</f>
        <v>1</v>
      </c>
      <c r="J29" s="31">
        <f>'achieved panel'!J29</f>
        <v>2</v>
      </c>
      <c r="K29" s="31">
        <f>'achieved panel'!K29</f>
        <v>2</v>
      </c>
      <c r="L29" s="31">
        <f>'achieved panel'!L29</f>
        <v>5</v>
      </c>
      <c r="M29" s="31">
        <f>'achieved panel'!M29</f>
        <v>1</v>
      </c>
      <c r="N29" s="31">
        <f>'achieved panel'!N29</f>
        <v>0</v>
      </c>
      <c r="O29" s="31">
        <f>'achieved panel'!O29</f>
        <v>0</v>
      </c>
      <c r="P29" s="31">
        <f>'achieved panel'!P29</f>
        <v>0</v>
      </c>
      <c r="Q29" s="31">
        <f>'achieved panel'!Q29</f>
        <v>0</v>
      </c>
      <c r="R29" s="31">
        <f>'achieved panel'!R29</f>
        <v>2</v>
      </c>
      <c r="S29" s="31">
        <f>'achieved panel'!S29</f>
        <v>8</v>
      </c>
      <c r="T29" s="28"/>
    </row>
    <row r="30" spans="1:20">
      <c r="A30" s="15" t="str">
        <f>'achieved panel'!A30</f>
        <v xml:space="preserve">Goa </v>
      </c>
      <c r="B30" s="16" t="str">
        <f>LEFT('achieved panel'!B30,FIND(")",'achieved panel'!B30))</f>
        <v>Small (5-19)</v>
      </c>
      <c r="C30" s="31">
        <f>'achieved panel'!C30</f>
        <v>0</v>
      </c>
      <c r="D30" s="31">
        <f>'achieved panel'!D30</f>
        <v>0</v>
      </c>
      <c r="E30" s="31">
        <f>'achieved panel'!E30</f>
        <v>0</v>
      </c>
      <c r="F30" s="31">
        <f>'achieved panel'!F30</f>
        <v>0</v>
      </c>
      <c r="G30" s="31">
        <f>'achieved panel'!G30</f>
        <v>0</v>
      </c>
      <c r="H30" s="31">
        <f>'achieved panel'!H30</f>
        <v>1</v>
      </c>
      <c r="I30" s="31">
        <f>'achieved panel'!I30</f>
        <v>1</v>
      </c>
      <c r="J30" s="31">
        <f>'achieved panel'!J30</f>
        <v>0</v>
      </c>
      <c r="K30" s="31">
        <f>'achieved panel'!K30</f>
        <v>0</v>
      </c>
      <c r="L30" s="31">
        <f>'achieved panel'!L30</f>
        <v>3</v>
      </c>
      <c r="M30" s="31">
        <f>'achieved panel'!M30</f>
        <v>0</v>
      </c>
      <c r="N30" s="31">
        <f>'achieved panel'!N30</f>
        <v>0</v>
      </c>
      <c r="O30" s="31">
        <f>'achieved panel'!O30</f>
        <v>0</v>
      </c>
      <c r="P30" s="31">
        <f>'achieved panel'!P30</f>
        <v>0</v>
      </c>
      <c r="Q30" s="31">
        <f>'achieved panel'!Q30</f>
        <v>0</v>
      </c>
      <c r="R30" s="31">
        <f>'achieved panel'!R30</f>
        <v>0</v>
      </c>
      <c r="S30" s="31">
        <f>'achieved panel'!S30</f>
        <v>0</v>
      </c>
      <c r="T30" s="28">
        <f>SUM(C30:S33)</f>
        <v>100</v>
      </c>
    </row>
    <row r="31" spans="1:20">
      <c r="A31" s="15" t="str">
        <f>'achieved panel'!A31</f>
        <v xml:space="preserve">Goa </v>
      </c>
      <c r="B31" s="16" t="str">
        <f>LEFT('achieved panel'!B31,FIND(")",'achieved panel'!B31))</f>
        <v>Medium (20-99)</v>
      </c>
      <c r="C31" s="31">
        <f>'achieved panel'!C31</f>
        <v>1</v>
      </c>
      <c r="D31" s="31">
        <f>'achieved panel'!D31</f>
        <v>0</v>
      </c>
      <c r="E31" s="31">
        <f>'achieved panel'!E31</f>
        <v>0</v>
      </c>
      <c r="F31" s="31">
        <f>'achieved panel'!F31</f>
        <v>4</v>
      </c>
      <c r="G31" s="31">
        <f>'achieved panel'!G31</f>
        <v>2</v>
      </c>
      <c r="H31" s="31">
        <f>'achieved panel'!H31</f>
        <v>6</v>
      </c>
      <c r="I31" s="31">
        <f>'achieved panel'!I31</f>
        <v>3</v>
      </c>
      <c r="J31" s="31">
        <f>'achieved panel'!J31</f>
        <v>6</v>
      </c>
      <c r="K31" s="31">
        <f>'achieved panel'!K31</f>
        <v>5</v>
      </c>
      <c r="L31" s="31">
        <f>'achieved panel'!L31</f>
        <v>21</v>
      </c>
      <c r="M31" s="31">
        <f>'achieved panel'!M31</f>
        <v>0</v>
      </c>
      <c r="N31" s="31">
        <f>'achieved panel'!N31</f>
        <v>0</v>
      </c>
      <c r="O31" s="31">
        <f>'achieved panel'!O31</f>
        <v>0</v>
      </c>
      <c r="P31" s="31">
        <f>'achieved panel'!P31</f>
        <v>4</v>
      </c>
      <c r="Q31" s="31">
        <f>'achieved panel'!Q31</f>
        <v>1</v>
      </c>
      <c r="R31" s="31">
        <f>'achieved panel'!R31</f>
        <v>0</v>
      </c>
      <c r="S31" s="31">
        <f>'achieved panel'!S31</f>
        <v>6</v>
      </c>
      <c r="T31" s="28"/>
    </row>
    <row r="32" spans="1:20">
      <c r="A32" s="15" t="str">
        <f>'achieved panel'!A32</f>
        <v xml:space="preserve">Goa </v>
      </c>
      <c r="B32" s="16" t="str">
        <f>LEFT('achieved panel'!B32,FIND(")",'achieved panel'!B32))</f>
        <v>Large (100-199)</v>
      </c>
      <c r="C32" s="31">
        <f>'achieved panel'!C32</f>
        <v>1</v>
      </c>
      <c r="D32" s="31">
        <f>'achieved panel'!D32</f>
        <v>0</v>
      </c>
      <c r="E32" s="31">
        <f>'achieved panel'!E32</f>
        <v>0</v>
      </c>
      <c r="F32" s="31">
        <f>'achieved panel'!F32</f>
        <v>0</v>
      </c>
      <c r="G32" s="31">
        <f>'achieved panel'!G32</f>
        <v>0</v>
      </c>
      <c r="H32" s="31">
        <f>'achieved panel'!H32</f>
        <v>0</v>
      </c>
      <c r="I32" s="31">
        <f>'achieved panel'!I32</f>
        <v>0</v>
      </c>
      <c r="J32" s="31">
        <f>'achieved panel'!J32</f>
        <v>2</v>
      </c>
      <c r="K32" s="31">
        <f>'achieved panel'!K32</f>
        <v>4</v>
      </c>
      <c r="L32" s="31">
        <f>'achieved panel'!L32</f>
        <v>13</v>
      </c>
      <c r="M32" s="31">
        <f>'achieved panel'!M32</f>
        <v>0</v>
      </c>
      <c r="N32" s="31">
        <f>'achieved panel'!N32</f>
        <v>0</v>
      </c>
      <c r="O32" s="31">
        <f>'achieved panel'!O32</f>
        <v>0</v>
      </c>
      <c r="P32" s="31">
        <f>'achieved panel'!P32</f>
        <v>2</v>
      </c>
      <c r="Q32" s="31">
        <f>'achieved panel'!Q32</f>
        <v>0</v>
      </c>
      <c r="R32" s="31">
        <f>'achieved panel'!R32</f>
        <v>0</v>
      </c>
      <c r="S32" s="31">
        <f>'achieved panel'!S32</f>
        <v>2</v>
      </c>
      <c r="T32" s="28"/>
    </row>
    <row r="33" spans="1:20">
      <c r="A33" s="15" t="str">
        <f>'achieved panel'!A33</f>
        <v xml:space="preserve">Goa </v>
      </c>
      <c r="B33" s="16" t="str">
        <f>LEFT('achieved panel'!B33,FIND(")",'achieved panel'!B33))</f>
        <v>Very large (200+)</v>
      </c>
      <c r="C33" s="31">
        <f>'achieved panel'!C33</f>
        <v>0</v>
      </c>
      <c r="D33" s="31">
        <f>'achieved panel'!D33</f>
        <v>1</v>
      </c>
      <c r="E33" s="31">
        <f>'achieved panel'!E33</f>
        <v>0</v>
      </c>
      <c r="F33" s="31">
        <f>'achieved panel'!F33</f>
        <v>2</v>
      </c>
      <c r="G33" s="31">
        <f>'achieved panel'!G33</f>
        <v>0</v>
      </c>
      <c r="H33" s="31">
        <f>'achieved panel'!H33</f>
        <v>2</v>
      </c>
      <c r="I33" s="31">
        <f>'achieved panel'!I33</f>
        <v>0</v>
      </c>
      <c r="J33" s="31">
        <f>'achieved panel'!J33</f>
        <v>0</v>
      </c>
      <c r="K33" s="31">
        <f>'achieved panel'!K33</f>
        <v>0</v>
      </c>
      <c r="L33" s="31">
        <f>'achieved panel'!L33</f>
        <v>5</v>
      </c>
      <c r="M33" s="31">
        <f>'achieved panel'!M33</f>
        <v>0</v>
      </c>
      <c r="N33" s="31">
        <f>'achieved panel'!N33</f>
        <v>0</v>
      </c>
      <c r="O33" s="31">
        <f>'achieved panel'!O33</f>
        <v>0</v>
      </c>
      <c r="P33" s="31">
        <f>'achieved panel'!P33</f>
        <v>2</v>
      </c>
      <c r="Q33" s="31">
        <f>'achieved panel'!Q33</f>
        <v>0</v>
      </c>
      <c r="R33" s="31">
        <f>'achieved panel'!R33</f>
        <v>0</v>
      </c>
      <c r="S33" s="31">
        <f>'achieved panel'!S33</f>
        <v>0</v>
      </c>
      <c r="T33" s="28"/>
    </row>
    <row r="34" spans="1:20">
      <c r="A34" s="15" t="str">
        <f>'achieved panel'!A34</f>
        <v xml:space="preserve">Gujarat </v>
      </c>
      <c r="B34" s="16" t="str">
        <f>LEFT('achieved panel'!B34,FIND(")",'achieved panel'!B34))</f>
        <v>Small (5-19)</v>
      </c>
      <c r="C34" s="31">
        <f>'achieved panel'!C34</f>
        <v>3</v>
      </c>
      <c r="D34" s="31">
        <f>'achieved panel'!D34</f>
        <v>16</v>
      </c>
      <c r="E34" s="31">
        <f>'achieved panel'!E34</f>
        <v>2</v>
      </c>
      <c r="F34" s="31">
        <f>'achieved panel'!F34</f>
        <v>3</v>
      </c>
      <c r="G34" s="31">
        <f>'achieved panel'!G34</f>
        <v>3</v>
      </c>
      <c r="H34" s="31">
        <f>'achieved panel'!H34</f>
        <v>3</v>
      </c>
      <c r="I34" s="31">
        <f>'achieved panel'!I34</f>
        <v>2</v>
      </c>
      <c r="J34" s="31">
        <f>'achieved panel'!J34</f>
        <v>3</v>
      </c>
      <c r="K34" s="31">
        <f>'achieved panel'!K34</f>
        <v>2</v>
      </c>
      <c r="L34" s="31">
        <f>'achieved panel'!L34</f>
        <v>29</v>
      </c>
      <c r="M34" s="31">
        <f>'achieved panel'!M34</f>
        <v>0</v>
      </c>
      <c r="N34" s="31">
        <f>'achieved panel'!N34</f>
        <v>2</v>
      </c>
      <c r="O34" s="31">
        <f>'achieved panel'!O34</f>
        <v>14</v>
      </c>
      <c r="P34" s="31">
        <f>'achieved panel'!P34</f>
        <v>0</v>
      </c>
      <c r="Q34" s="31">
        <f>'achieved panel'!Q34</f>
        <v>4</v>
      </c>
      <c r="R34" s="31">
        <f>'achieved panel'!R34</f>
        <v>0</v>
      </c>
      <c r="S34" s="31">
        <f>'achieved panel'!S34</f>
        <v>2</v>
      </c>
      <c r="T34" s="28">
        <f>SUM(C34:S37)</f>
        <v>195</v>
      </c>
    </row>
    <row r="35" spans="1:20">
      <c r="A35" s="15" t="str">
        <f>'achieved panel'!A35</f>
        <v xml:space="preserve">Gujarat </v>
      </c>
      <c r="B35" s="16" t="str">
        <f>LEFT('achieved panel'!B35,FIND(")",'achieved panel'!B35))</f>
        <v>Medium (20-99)</v>
      </c>
      <c r="C35" s="31">
        <f>'achieved panel'!C35</f>
        <v>3</v>
      </c>
      <c r="D35" s="31">
        <f>'achieved panel'!D35</f>
        <v>10</v>
      </c>
      <c r="E35" s="31">
        <f>'achieved panel'!E35</f>
        <v>7</v>
      </c>
      <c r="F35" s="31">
        <f>'achieved panel'!F35</f>
        <v>5</v>
      </c>
      <c r="G35" s="31">
        <f>'achieved panel'!G35</f>
        <v>5</v>
      </c>
      <c r="H35" s="31">
        <f>'achieved panel'!H35</f>
        <v>4</v>
      </c>
      <c r="I35" s="31">
        <f>'achieved panel'!I35</f>
        <v>3</v>
      </c>
      <c r="J35" s="31">
        <f>'achieved panel'!J35</f>
        <v>5</v>
      </c>
      <c r="K35" s="31">
        <f>'achieved panel'!K35</f>
        <v>3</v>
      </c>
      <c r="L35" s="31">
        <f>'achieved panel'!L35</f>
        <v>13</v>
      </c>
      <c r="M35" s="31">
        <f>'achieved panel'!M35</f>
        <v>10</v>
      </c>
      <c r="N35" s="31">
        <f>'achieved panel'!N35</f>
        <v>0</v>
      </c>
      <c r="O35" s="31">
        <f>'achieved panel'!O35</f>
        <v>2</v>
      </c>
      <c r="P35" s="31">
        <f>'achieved panel'!P35</f>
        <v>4</v>
      </c>
      <c r="Q35" s="31">
        <f>'achieved panel'!Q35</f>
        <v>0</v>
      </c>
      <c r="R35" s="31">
        <f>'achieved panel'!R35</f>
        <v>1</v>
      </c>
      <c r="S35" s="31">
        <f>'achieved panel'!S35</f>
        <v>6</v>
      </c>
      <c r="T35" s="28"/>
    </row>
    <row r="36" spans="1:20">
      <c r="A36" s="15" t="str">
        <f>'achieved panel'!A36</f>
        <v xml:space="preserve">Gujarat </v>
      </c>
      <c r="B36" s="16" t="str">
        <f>LEFT('achieved panel'!B36,FIND(")",'achieved panel'!B36))</f>
        <v>Large (100-199)</v>
      </c>
      <c r="C36" s="31">
        <f>'achieved panel'!C36</f>
        <v>0</v>
      </c>
      <c r="D36" s="31">
        <f>'achieved panel'!D36</f>
        <v>3</v>
      </c>
      <c r="E36" s="31">
        <f>'achieved panel'!E36</f>
        <v>1</v>
      </c>
      <c r="F36" s="31">
        <f>'achieved panel'!F36</f>
        <v>3</v>
      </c>
      <c r="G36" s="31">
        <f>'achieved panel'!G36</f>
        <v>1</v>
      </c>
      <c r="H36" s="31">
        <f>'achieved panel'!H36</f>
        <v>1</v>
      </c>
      <c r="I36" s="31">
        <f>'achieved panel'!I36</f>
        <v>0</v>
      </c>
      <c r="J36" s="31">
        <f>'achieved panel'!J36</f>
        <v>1</v>
      </c>
      <c r="K36" s="31">
        <f>'achieved panel'!K36</f>
        <v>1</v>
      </c>
      <c r="L36" s="31">
        <f>'achieved panel'!L36</f>
        <v>1</v>
      </c>
      <c r="M36" s="31">
        <f>'achieved panel'!M36</f>
        <v>0</v>
      </c>
      <c r="N36" s="31">
        <f>'achieved panel'!N36</f>
        <v>0</v>
      </c>
      <c r="O36" s="31">
        <f>'achieved panel'!O36</f>
        <v>0</v>
      </c>
      <c r="P36" s="31">
        <f>'achieved panel'!P36</f>
        <v>0</v>
      </c>
      <c r="Q36" s="31">
        <f>'achieved panel'!Q36</f>
        <v>0</v>
      </c>
      <c r="R36" s="31">
        <f>'achieved panel'!R36</f>
        <v>0</v>
      </c>
      <c r="S36" s="31">
        <f>'achieved panel'!S36</f>
        <v>3</v>
      </c>
      <c r="T36" s="28"/>
    </row>
    <row r="37" spans="1:20">
      <c r="A37" s="15" t="str">
        <f>'achieved panel'!A37</f>
        <v xml:space="preserve">Gujarat </v>
      </c>
      <c r="B37" s="16" t="str">
        <f>LEFT('achieved panel'!B37,FIND(")",'achieved panel'!B37))</f>
        <v>Very large (200+)</v>
      </c>
      <c r="C37" s="31">
        <f>'achieved panel'!C37</f>
        <v>0</v>
      </c>
      <c r="D37" s="31">
        <f>'achieved panel'!D37</f>
        <v>4</v>
      </c>
      <c r="E37" s="31">
        <f>'achieved panel'!E37</f>
        <v>0</v>
      </c>
      <c r="F37" s="31">
        <f>'achieved panel'!F37</f>
        <v>1</v>
      </c>
      <c r="G37" s="31">
        <f>'achieved panel'!G37</f>
        <v>0</v>
      </c>
      <c r="H37" s="31">
        <f>'achieved panel'!H37</f>
        <v>1</v>
      </c>
      <c r="I37" s="31">
        <f>'achieved panel'!I37</f>
        <v>0</v>
      </c>
      <c r="J37" s="31">
        <f>'achieved panel'!J37</f>
        <v>2</v>
      </c>
      <c r="K37" s="31">
        <f>'achieved panel'!K37</f>
        <v>0</v>
      </c>
      <c r="L37" s="31">
        <f>'achieved panel'!L37</f>
        <v>0</v>
      </c>
      <c r="M37" s="31">
        <f>'achieved panel'!M37</f>
        <v>2</v>
      </c>
      <c r="N37" s="31">
        <f>'achieved panel'!N37</f>
        <v>0</v>
      </c>
      <c r="O37" s="31">
        <f>'achieved panel'!O37</f>
        <v>0</v>
      </c>
      <c r="P37" s="31">
        <f>'achieved panel'!P37</f>
        <v>1</v>
      </c>
      <c r="Q37" s="31">
        <f>'achieved panel'!Q37</f>
        <v>0</v>
      </c>
      <c r="R37" s="31">
        <f>'achieved panel'!R37</f>
        <v>0</v>
      </c>
      <c r="S37" s="31">
        <f>'achieved panel'!S37</f>
        <v>0</v>
      </c>
      <c r="T37" s="28"/>
    </row>
    <row r="38" spans="1:20">
      <c r="A38" s="15" t="str">
        <f>'achieved panel'!A38</f>
        <v xml:space="preserve">Haryana </v>
      </c>
      <c r="B38" s="16" t="str">
        <f>LEFT('achieved panel'!B38,FIND(")",'achieved panel'!B38))</f>
        <v>Small (5-19)</v>
      </c>
      <c r="C38" s="31">
        <f>'achieved panel'!C38</f>
        <v>1</v>
      </c>
      <c r="D38" s="31">
        <f>'achieved panel'!D38</f>
        <v>3</v>
      </c>
      <c r="E38" s="31">
        <f>'achieved panel'!E38</f>
        <v>0</v>
      </c>
      <c r="F38" s="31">
        <f>'achieved panel'!F38</f>
        <v>3</v>
      </c>
      <c r="G38" s="31">
        <f>'achieved panel'!G38</f>
        <v>3</v>
      </c>
      <c r="H38" s="31">
        <f>'achieved panel'!H38</f>
        <v>3</v>
      </c>
      <c r="I38" s="31">
        <f>'achieved panel'!I38</f>
        <v>3</v>
      </c>
      <c r="J38" s="31">
        <f>'achieved panel'!J38</f>
        <v>3</v>
      </c>
      <c r="K38" s="31">
        <f>'achieved panel'!K38</f>
        <v>2</v>
      </c>
      <c r="L38" s="31">
        <f>'achieved panel'!L38</f>
        <v>3</v>
      </c>
      <c r="M38" s="31">
        <f>'achieved panel'!M38</f>
        <v>0</v>
      </c>
      <c r="N38" s="31">
        <f>'achieved panel'!N38</f>
        <v>0</v>
      </c>
      <c r="O38" s="31">
        <f>'achieved panel'!O38</f>
        <v>0</v>
      </c>
      <c r="P38" s="31">
        <f>'achieved panel'!P38</f>
        <v>0</v>
      </c>
      <c r="Q38" s="31">
        <f>'achieved panel'!Q38</f>
        <v>0</v>
      </c>
      <c r="R38" s="31">
        <f>'achieved panel'!R38</f>
        <v>0</v>
      </c>
      <c r="S38" s="31">
        <f>'achieved panel'!S38</f>
        <v>3</v>
      </c>
      <c r="T38" s="28">
        <f>SUM(C38:S41)</f>
        <v>169</v>
      </c>
    </row>
    <row r="39" spans="1:20">
      <c r="A39" s="15" t="str">
        <f>'achieved panel'!A39</f>
        <v xml:space="preserve">Haryana </v>
      </c>
      <c r="B39" s="16" t="str">
        <f>LEFT('achieved panel'!B39,FIND(")",'achieved panel'!B39))</f>
        <v>Medium (20-99)</v>
      </c>
      <c r="C39" s="31">
        <f>'achieved panel'!C39</f>
        <v>1</v>
      </c>
      <c r="D39" s="31">
        <f>'achieved panel'!D39</f>
        <v>4</v>
      </c>
      <c r="E39" s="31">
        <f>'achieved panel'!E39</f>
        <v>6</v>
      </c>
      <c r="F39" s="31">
        <f>'achieved panel'!F39</f>
        <v>1</v>
      </c>
      <c r="G39" s="31">
        <f>'achieved panel'!G39</f>
        <v>6</v>
      </c>
      <c r="H39" s="31">
        <f>'achieved panel'!H39</f>
        <v>3</v>
      </c>
      <c r="I39" s="31">
        <f>'achieved panel'!I39</f>
        <v>5</v>
      </c>
      <c r="J39" s="31">
        <f>'achieved panel'!J39</f>
        <v>3</v>
      </c>
      <c r="K39" s="31">
        <f>'achieved panel'!K39</f>
        <v>3</v>
      </c>
      <c r="L39" s="31">
        <f>'achieved panel'!L39</f>
        <v>7</v>
      </c>
      <c r="M39" s="31">
        <f>'achieved panel'!M39</f>
        <v>1</v>
      </c>
      <c r="N39" s="31">
        <f>'achieved panel'!N39</f>
        <v>0</v>
      </c>
      <c r="O39" s="31">
        <f>'achieved panel'!O39</f>
        <v>0</v>
      </c>
      <c r="P39" s="31">
        <f>'achieved panel'!P39</f>
        <v>2</v>
      </c>
      <c r="Q39" s="31">
        <f>'achieved panel'!Q39</f>
        <v>5</v>
      </c>
      <c r="R39" s="31">
        <f>'achieved panel'!R39</f>
        <v>0</v>
      </c>
      <c r="S39" s="31">
        <f>'achieved panel'!S39</f>
        <v>3</v>
      </c>
      <c r="T39" s="28"/>
    </row>
    <row r="40" spans="1:20">
      <c r="A40" s="15" t="str">
        <f>'achieved panel'!A40</f>
        <v xml:space="preserve">Haryana </v>
      </c>
      <c r="B40" s="16" t="str">
        <f>LEFT('achieved panel'!B40,FIND(")",'achieved panel'!B40))</f>
        <v>Large (100-199)</v>
      </c>
      <c r="C40" s="31">
        <f>'achieved panel'!C40</f>
        <v>0</v>
      </c>
      <c r="D40" s="31">
        <f>'achieved panel'!D40</f>
        <v>2</v>
      </c>
      <c r="E40" s="31">
        <f>'achieved panel'!E40</f>
        <v>4</v>
      </c>
      <c r="F40" s="31">
        <f>'achieved panel'!F40</f>
        <v>3</v>
      </c>
      <c r="G40" s="31">
        <f>'achieved panel'!G40</f>
        <v>1</v>
      </c>
      <c r="H40" s="31">
        <f>'achieved panel'!H40</f>
        <v>2</v>
      </c>
      <c r="I40" s="31">
        <f>'achieved panel'!I40</f>
        <v>1</v>
      </c>
      <c r="J40" s="31">
        <f>'achieved panel'!J40</f>
        <v>5</v>
      </c>
      <c r="K40" s="31">
        <f>'achieved panel'!K40</f>
        <v>5</v>
      </c>
      <c r="L40" s="31">
        <f>'achieved panel'!L40</f>
        <v>8</v>
      </c>
      <c r="M40" s="31">
        <f>'achieved panel'!M40</f>
        <v>0</v>
      </c>
      <c r="N40" s="31">
        <f>'achieved panel'!N40</f>
        <v>0</v>
      </c>
      <c r="O40" s="31">
        <f>'achieved panel'!O40</f>
        <v>0</v>
      </c>
      <c r="P40" s="31">
        <f>'achieved panel'!P40</f>
        <v>1</v>
      </c>
      <c r="Q40" s="31">
        <f>'achieved panel'!Q40</f>
        <v>0</v>
      </c>
      <c r="R40" s="31">
        <f>'achieved panel'!R40</f>
        <v>0</v>
      </c>
      <c r="S40" s="31">
        <f>'achieved panel'!S40</f>
        <v>1</v>
      </c>
      <c r="T40" s="28"/>
    </row>
    <row r="41" spans="1:20">
      <c r="A41" s="15" t="str">
        <f>'achieved panel'!A41</f>
        <v xml:space="preserve">Haryana </v>
      </c>
      <c r="B41" s="16" t="str">
        <f>LEFT('achieved panel'!B41,FIND(")",'achieved panel'!B41))</f>
        <v>Very large (200+)</v>
      </c>
      <c r="C41" s="31">
        <f>'achieved panel'!C41</f>
        <v>0</v>
      </c>
      <c r="D41" s="31">
        <f>'achieved panel'!D41</f>
        <v>8</v>
      </c>
      <c r="E41" s="31">
        <f>'achieved panel'!E41</f>
        <v>7</v>
      </c>
      <c r="F41" s="31">
        <f>'achieved panel'!F41</f>
        <v>4</v>
      </c>
      <c r="G41" s="31">
        <f>'achieved panel'!G41</f>
        <v>2</v>
      </c>
      <c r="H41" s="31">
        <f>'achieved panel'!H41</f>
        <v>5</v>
      </c>
      <c r="I41" s="31">
        <f>'achieved panel'!I41</f>
        <v>4</v>
      </c>
      <c r="J41" s="31">
        <f>'achieved panel'!J41</f>
        <v>8</v>
      </c>
      <c r="K41" s="31">
        <f>'achieved panel'!K41</f>
        <v>9</v>
      </c>
      <c r="L41" s="31">
        <f>'achieved panel'!L41</f>
        <v>9</v>
      </c>
      <c r="M41" s="31">
        <f>'achieved panel'!M41</f>
        <v>0</v>
      </c>
      <c r="N41" s="31">
        <f>'achieved panel'!N41</f>
        <v>0</v>
      </c>
      <c r="O41" s="31">
        <f>'achieved panel'!O41</f>
        <v>0</v>
      </c>
      <c r="P41" s="31">
        <f>'achieved panel'!P41</f>
        <v>2</v>
      </c>
      <c r="Q41" s="31">
        <f>'achieved panel'!Q41</f>
        <v>0</v>
      </c>
      <c r="R41" s="31">
        <f>'achieved panel'!R41</f>
        <v>0</v>
      </c>
      <c r="S41" s="31">
        <f>'achieved panel'!S41</f>
        <v>1</v>
      </c>
      <c r="T41" s="28"/>
    </row>
    <row r="42" spans="1:20">
      <c r="A42" s="15" t="str">
        <f>'achieved panel'!A42</f>
        <v xml:space="preserve">Himachal Pradesh </v>
      </c>
      <c r="B42" s="16" t="str">
        <f>LEFT('achieved panel'!B42,FIND(")",'achieved panel'!B42))</f>
        <v>Small (5-19)</v>
      </c>
      <c r="C42" s="31">
        <f>'achieved panel'!C42</f>
        <v>0</v>
      </c>
      <c r="D42" s="31">
        <f>'achieved panel'!D42</f>
        <v>0</v>
      </c>
      <c r="E42" s="31">
        <f>'achieved panel'!E42</f>
        <v>1</v>
      </c>
      <c r="F42" s="31">
        <f>'achieved panel'!F42</f>
        <v>0</v>
      </c>
      <c r="G42" s="31">
        <f>'achieved panel'!G42</f>
        <v>0</v>
      </c>
      <c r="H42" s="31">
        <f>'achieved panel'!H42</f>
        <v>3</v>
      </c>
      <c r="I42" s="31">
        <f>'achieved panel'!I42</f>
        <v>0</v>
      </c>
      <c r="J42" s="31">
        <f>'achieved panel'!J42</f>
        <v>1</v>
      </c>
      <c r="K42" s="31">
        <f>'achieved panel'!K42</f>
        <v>3</v>
      </c>
      <c r="L42" s="31">
        <f>'achieved panel'!L42</f>
        <v>3</v>
      </c>
      <c r="M42" s="31">
        <f>'achieved panel'!M42</f>
        <v>0</v>
      </c>
      <c r="N42" s="31">
        <f>'achieved panel'!N42</f>
        <v>0</v>
      </c>
      <c r="O42" s="31">
        <f>'achieved panel'!O42</f>
        <v>0</v>
      </c>
      <c r="P42" s="31">
        <f>'achieved panel'!P42</f>
        <v>1</v>
      </c>
      <c r="Q42" s="31">
        <f>'achieved panel'!Q42</f>
        <v>1</v>
      </c>
      <c r="R42" s="31">
        <f>'achieved panel'!R42</f>
        <v>0</v>
      </c>
      <c r="S42" s="31">
        <f>'achieved panel'!S42</f>
        <v>1</v>
      </c>
      <c r="T42" s="28">
        <f>SUM(C42:S45)</f>
        <v>109</v>
      </c>
    </row>
    <row r="43" spans="1:20">
      <c r="A43" s="15" t="str">
        <f>'achieved panel'!A43</f>
        <v xml:space="preserve">Himachal Pradesh </v>
      </c>
      <c r="B43" s="16" t="str">
        <f>LEFT('achieved panel'!B43,FIND(")",'achieved panel'!B43))</f>
        <v>Medium (20-99)</v>
      </c>
      <c r="C43" s="31">
        <f>'achieved panel'!C43</f>
        <v>0</v>
      </c>
      <c r="D43" s="31">
        <f>'achieved panel'!D43</f>
        <v>1</v>
      </c>
      <c r="E43" s="31">
        <f>'achieved panel'!E43</f>
        <v>0</v>
      </c>
      <c r="F43" s="31">
        <f>'achieved panel'!F43</f>
        <v>3</v>
      </c>
      <c r="G43" s="31">
        <f>'achieved panel'!G43</f>
        <v>0</v>
      </c>
      <c r="H43" s="31">
        <f>'achieved panel'!H43</f>
        <v>3</v>
      </c>
      <c r="I43" s="31">
        <f>'achieved panel'!I43</f>
        <v>1</v>
      </c>
      <c r="J43" s="31">
        <f>'achieved panel'!J43</f>
        <v>2</v>
      </c>
      <c r="K43" s="31">
        <f>'achieved panel'!K43</f>
        <v>3</v>
      </c>
      <c r="L43" s="31">
        <f>'achieved panel'!L43</f>
        <v>8</v>
      </c>
      <c r="M43" s="31">
        <f>'achieved panel'!M43</f>
        <v>8</v>
      </c>
      <c r="N43" s="31">
        <f>'achieved panel'!N43</f>
        <v>0</v>
      </c>
      <c r="O43" s="31">
        <f>'achieved panel'!O43</f>
        <v>0</v>
      </c>
      <c r="P43" s="31">
        <f>'achieved panel'!P43</f>
        <v>2</v>
      </c>
      <c r="Q43" s="31">
        <f>'achieved panel'!Q43</f>
        <v>1</v>
      </c>
      <c r="R43" s="31">
        <f>'achieved panel'!R43</f>
        <v>0</v>
      </c>
      <c r="S43" s="31">
        <f>'achieved panel'!S43</f>
        <v>1</v>
      </c>
      <c r="T43" s="28"/>
    </row>
    <row r="44" spans="1:20">
      <c r="A44" s="15" t="str">
        <f>'achieved panel'!A44</f>
        <v xml:space="preserve">Himachal Pradesh </v>
      </c>
      <c r="B44" s="16" t="str">
        <f>LEFT('achieved panel'!B44,FIND(")",'achieved panel'!B44))</f>
        <v>Large (100-199)</v>
      </c>
      <c r="C44" s="31">
        <f>'achieved panel'!C44</f>
        <v>0</v>
      </c>
      <c r="D44" s="31">
        <f>'achieved panel'!D44</f>
        <v>2</v>
      </c>
      <c r="E44" s="31">
        <f>'achieved panel'!E44</f>
        <v>0</v>
      </c>
      <c r="F44" s="31">
        <f>'achieved panel'!F44</f>
        <v>5</v>
      </c>
      <c r="G44" s="31">
        <f>'achieved panel'!G44</f>
        <v>0</v>
      </c>
      <c r="H44" s="31">
        <f>'achieved panel'!H44</f>
        <v>2</v>
      </c>
      <c r="I44" s="31">
        <f>'achieved panel'!I44</f>
        <v>0</v>
      </c>
      <c r="J44" s="31">
        <f>'achieved panel'!J44</f>
        <v>2</v>
      </c>
      <c r="K44" s="31">
        <f>'achieved panel'!K44</f>
        <v>4</v>
      </c>
      <c r="L44" s="31">
        <f>'achieved panel'!L44</f>
        <v>7</v>
      </c>
      <c r="M44" s="31">
        <f>'achieved panel'!M44</f>
        <v>0</v>
      </c>
      <c r="N44" s="31">
        <f>'achieved panel'!N44</f>
        <v>0</v>
      </c>
      <c r="O44" s="31">
        <f>'achieved panel'!O44</f>
        <v>0</v>
      </c>
      <c r="P44" s="31">
        <f>'achieved panel'!P44</f>
        <v>2</v>
      </c>
      <c r="Q44" s="31">
        <f>'achieved panel'!Q44</f>
        <v>0</v>
      </c>
      <c r="R44" s="31">
        <f>'achieved panel'!R44</f>
        <v>0</v>
      </c>
      <c r="S44" s="31">
        <f>'achieved panel'!S44</f>
        <v>0</v>
      </c>
      <c r="T44" s="28"/>
    </row>
    <row r="45" spans="1:20">
      <c r="A45" s="15" t="str">
        <f>'achieved panel'!A45</f>
        <v xml:space="preserve">Himachal Pradesh </v>
      </c>
      <c r="B45" s="16" t="str">
        <f>LEFT('achieved panel'!B45,FIND(")",'achieved panel'!B45))</f>
        <v>Very large (200+)</v>
      </c>
      <c r="C45" s="31">
        <f>'achieved panel'!C45</f>
        <v>1</v>
      </c>
      <c r="D45" s="31">
        <f>'achieved panel'!D45</f>
        <v>4</v>
      </c>
      <c r="E45" s="31">
        <f>'achieved panel'!E45</f>
        <v>2</v>
      </c>
      <c r="F45" s="31">
        <f>'achieved panel'!F45</f>
        <v>6</v>
      </c>
      <c r="G45" s="31">
        <f>'achieved panel'!G45</f>
        <v>1</v>
      </c>
      <c r="H45" s="31">
        <f>'achieved panel'!H45</f>
        <v>4</v>
      </c>
      <c r="I45" s="31">
        <f>'achieved panel'!I45</f>
        <v>0</v>
      </c>
      <c r="J45" s="31">
        <f>'achieved panel'!J45</f>
        <v>4</v>
      </c>
      <c r="K45" s="31">
        <f>'achieved panel'!K45</f>
        <v>4</v>
      </c>
      <c r="L45" s="31">
        <f>'achieved panel'!L45</f>
        <v>11</v>
      </c>
      <c r="M45" s="31">
        <f>'achieved panel'!M45</f>
        <v>1</v>
      </c>
      <c r="N45" s="31">
        <f>'achieved panel'!N45</f>
        <v>0</v>
      </c>
      <c r="O45" s="31">
        <f>'achieved panel'!O45</f>
        <v>0</v>
      </c>
      <c r="P45" s="31">
        <f>'achieved panel'!P45</f>
        <v>0</v>
      </c>
      <c r="Q45" s="31">
        <f>'achieved panel'!Q45</f>
        <v>0</v>
      </c>
      <c r="R45" s="31">
        <f>'achieved panel'!R45</f>
        <v>0</v>
      </c>
      <c r="S45" s="31">
        <f>'achieved panel'!S45</f>
        <v>0</v>
      </c>
      <c r="T45" s="28"/>
    </row>
    <row r="46" spans="1:20">
      <c r="A46" s="15" t="str">
        <f>'achieved panel'!A46</f>
        <v>Jammu &amp; Kashmir (union territory)</v>
      </c>
      <c r="B46" s="16" t="str">
        <f>LEFT('achieved panel'!B46,FIND(")",'achieved panel'!B46))</f>
        <v>Small (5-19)</v>
      </c>
      <c r="C46" s="31">
        <f>'achieved panel'!C46</f>
        <v>2</v>
      </c>
      <c r="D46" s="31">
        <f>'achieved panel'!D46</f>
        <v>0</v>
      </c>
      <c r="E46" s="31">
        <f>'achieved panel'!E46</f>
        <v>0</v>
      </c>
      <c r="F46" s="31">
        <f>'achieved panel'!F46</f>
        <v>3</v>
      </c>
      <c r="G46" s="31">
        <f>'achieved panel'!G46</f>
        <v>2</v>
      </c>
      <c r="H46" s="31">
        <f>'achieved panel'!H46</f>
        <v>3</v>
      </c>
      <c r="I46" s="31">
        <f>'achieved panel'!I46</f>
        <v>3</v>
      </c>
      <c r="J46" s="31">
        <f>'achieved panel'!J46</f>
        <v>0</v>
      </c>
      <c r="K46" s="31">
        <f>'achieved panel'!K46</f>
        <v>0</v>
      </c>
      <c r="L46" s="31">
        <f>'achieved panel'!L46</f>
        <v>3</v>
      </c>
      <c r="M46" s="31">
        <f>'achieved panel'!M46</f>
        <v>0</v>
      </c>
      <c r="N46" s="31">
        <f>'achieved panel'!N46</f>
        <v>3</v>
      </c>
      <c r="O46" s="31">
        <f>'achieved panel'!O46</f>
        <v>0</v>
      </c>
      <c r="P46" s="31">
        <f>'achieved panel'!P46</f>
        <v>1</v>
      </c>
      <c r="Q46" s="31">
        <f>'achieved panel'!Q46</f>
        <v>0</v>
      </c>
      <c r="R46" s="31">
        <f>'achieved panel'!R46</f>
        <v>0</v>
      </c>
      <c r="S46" s="31">
        <f>'achieved panel'!S46</f>
        <v>3</v>
      </c>
      <c r="T46" s="28">
        <f>SUM(C46:S49)</f>
        <v>148</v>
      </c>
    </row>
    <row r="47" spans="1:20">
      <c r="A47" s="15" t="str">
        <f>'achieved panel'!A47</f>
        <v>Jammu &amp; Kashmir (union territory)</v>
      </c>
      <c r="B47" s="16" t="str">
        <f>LEFT('achieved panel'!B47,FIND(")",'achieved panel'!B47))</f>
        <v>Medium (20-99)</v>
      </c>
      <c r="C47" s="31">
        <f>'achieved panel'!C47</f>
        <v>3</v>
      </c>
      <c r="D47" s="31">
        <f>'achieved panel'!D47</f>
        <v>3</v>
      </c>
      <c r="E47" s="31">
        <f>'achieved panel'!E47</f>
        <v>2</v>
      </c>
      <c r="F47" s="31">
        <f>'achieved panel'!F47</f>
        <v>10</v>
      </c>
      <c r="G47" s="31">
        <f>'achieved panel'!G47</f>
        <v>3</v>
      </c>
      <c r="H47" s="31">
        <f>'achieved panel'!H47</f>
        <v>14</v>
      </c>
      <c r="I47" s="31">
        <f>'achieved panel'!I47</f>
        <v>4</v>
      </c>
      <c r="J47" s="31">
        <f>'achieved panel'!J47</f>
        <v>1</v>
      </c>
      <c r="K47" s="31">
        <f>'achieved panel'!K47</f>
        <v>0</v>
      </c>
      <c r="L47" s="31">
        <f>'achieved panel'!L47</f>
        <v>15</v>
      </c>
      <c r="M47" s="31">
        <f>'achieved panel'!M47</f>
        <v>2</v>
      </c>
      <c r="N47" s="31">
        <f>'achieved panel'!N47</f>
        <v>2</v>
      </c>
      <c r="O47" s="31">
        <f>'achieved panel'!O47</f>
        <v>0</v>
      </c>
      <c r="P47" s="31">
        <f>'achieved panel'!P47</f>
        <v>5</v>
      </c>
      <c r="Q47" s="31">
        <f>'achieved panel'!Q47</f>
        <v>0</v>
      </c>
      <c r="R47" s="31">
        <f>'achieved panel'!R47</f>
        <v>0</v>
      </c>
      <c r="S47" s="31">
        <f>'achieved panel'!S47</f>
        <v>8</v>
      </c>
      <c r="T47" s="28"/>
    </row>
    <row r="48" spans="1:20">
      <c r="A48" s="15" t="str">
        <f>'achieved panel'!A48</f>
        <v>Jammu &amp; Kashmir (union territory)</v>
      </c>
      <c r="B48" s="16" t="str">
        <f>LEFT('achieved panel'!B48,FIND(")",'achieved panel'!B48))</f>
        <v>Large (100-199)</v>
      </c>
      <c r="C48" s="31">
        <f>'achieved panel'!C48</f>
        <v>0</v>
      </c>
      <c r="D48" s="31">
        <f>'achieved panel'!D48</f>
        <v>0</v>
      </c>
      <c r="E48" s="31">
        <f>'achieved panel'!E48</f>
        <v>1</v>
      </c>
      <c r="F48" s="31">
        <f>'achieved panel'!F48</f>
        <v>7</v>
      </c>
      <c r="G48" s="31">
        <f>'achieved panel'!G48</f>
        <v>0</v>
      </c>
      <c r="H48" s="31">
        <f>'achieved panel'!H48</f>
        <v>7</v>
      </c>
      <c r="I48" s="31">
        <f>'achieved panel'!I48</f>
        <v>0</v>
      </c>
      <c r="J48" s="31">
        <f>'achieved panel'!J48</f>
        <v>0</v>
      </c>
      <c r="K48" s="31">
        <f>'achieved panel'!K48</f>
        <v>1</v>
      </c>
      <c r="L48" s="31">
        <f>'achieved panel'!L48</f>
        <v>10</v>
      </c>
      <c r="M48" s="31">
        <f>'achieved panel'!M48</f>
        <v>1</v>
      </c>
      <c r="N48" s="31">
        <f>'achieved panel'!N48</f>
        <v>0</v>
      </c>
      <c r="O48" s="31">
        <f>'achieved panel'!O48</f>
        <v>0</v>
      </c>
      <c r="P48" s="31">
        <f>'achieved panel'!P48</f>
        <v>0</v>
      </c>
      <c r="Q48" s="31">
        <f>'achieved panel'!Q48</f>
        <v>1</v>
      </c>
      <c r="R48" s="31">
        <f>'achieved panel'!R48</f>
        <v>0</v>
      </c>
      <c r="S48" s="31">
        <f>'achieved panel'!S48</f>
        <v>0</v>
      </c>
      <c r="T48" s="28"/>
    </row>
    <row r="49" spans="1:20">
      <c r="A49" s="15" t="str">
        <f>'achieved panel'!A49</f>
        <v>Jammu &amp; Kashmir (union territory)</v>
      </c>
      <c r="B49" s="16" t="str">
        <f>LEFT('achieved panel'!B49,FIND(")",'achieved panel'!B49))</f>
        <v>Very large (200+)</v>
      </c>
      <c r="C49" s="31">
        <f>'achieved panel'!C49</f>
        <v>0</v>
      </c>
      <c r="D49" s="31">
        <f>'achieved panel'!D49</f>
        <v>2</v>
      </c>
      <c r="E49" s="31">
        <f>'achieved panel'!E49</f>
        <v>0</v>
      </c>
      <c r="F49" s="31">
        <f>'achieved panel'!F49</f>
        <v>7</v>
      </c>
      <c r="G49" s="31">
        <f>'achieved panel'!G49</f>
        <v>0</v>
      </c>
      <c r="H49" s="31">
        <f>'achieved panel'!H49</f>
        <v>3</v>
      </c>
      <c r="I49" s="31">
        <f>'achieved panel'!I49</f>
        <v>0</v>
      </c>
      <c r="J49" s="31">
        <f>'achieved panel'!J49</f>
        <v>0</v>
      </c>
      <c r="K49" s="31">
        <f>'achieved panel'!K49</f>
        <v>0</v>
      </c>
      <c r="L49" s="31">
        <f>'achieved panel'!L49</f>
        <v>12</v>
      </c>
      <c r="M49" s="31">
        <f>'achieved panel'!M49</f>
        <v>0</v>
      </c>
      <c r="N49" s="31">
        <f>'achieved panel'!N49</f>
        <v>0</v>
      </c>
      <c r="O49" s="31">
        <f>'achieved panel'!O49</f>
        <v>0</v>
      </c>
      <c r="P49" s="31">
        <f>'achieved panel'!P49</f>
        <v>1</v>
      </c>
      <c r="Q49" s="31">
        <f>'achieved panel'!Q49</f>
        <v>0</v>
      </c>
      <c r="R49" s="31">
        <f>'achieved panel'!R49</f>
        <v>0</v>
      </c>
      <c r="S49" s="31">
        <f>'achieved panel'!S49</f>
        <v>0</v>
      </c>
      <c r="T49" s="28"/>
    </row>
    <row r="50" spans="1:20">
      <c r="A50" s="15" t="str">
        <f>'achieved panel'!A50</f>
        <v xml:space="preserve">Jharkhand </v>
      </c>
      <c r="B50" s="16" t="str">
        <f>LEFT('achieved panel'!B50,FIND(")",'achieved panel'!B50))</f>
        <v>Small (5-19)</v>
      </c>
      <c r="C50" s="31">
        <f>'achieved panel'!C50</f>
        <v>1</v>
      </c>
      <c r="D50" s="31">
        <f>'achieved panel'!D50</f>
        <v>0</v>
      </c>
      <c r="E50" s="31">
        <f>'achieved panel'!E50</f>
        <v>0</v>
      </c>
      <c r="F50" s="31">
        <f>'achieved panel'!F50</f>
        <v>3</v>
      </c>
      <c r="G50" s="31">
        <f>'achieved panel'!G50</f>
        <v>3</v>
      </c>
      <c r="H50" s="31">
        <f>'achieved panel'!H50</f>
        <v>3</v>
      </c>
      <c r="I50" s="31">
        <f>'achieved panel'!I50</f>
        <v>3</v>
      </c>
      <c r="J50" s="31">
        <f>'achieved panel'!J50</f>
        <v>3</v>
      </c>
      <c r="K50" s="31">
        <f>'achieved panel'!K50</f>
        <v>3</v>
      </c>
      <c r="L50" s="31">
        <f>'achieved panel'!L50</f>
        <v>3</v>
      </c>
      <c r="M50" s="31">
        <f>'achieved panel'!M50</f>
        <v>0</v>
      </c>
      <c r="N50" s="31">
        <f>'achieved panel'!N50</f>
        <v>0</v>
      </c>
      <c r="O50" s="31">
        <f>'achieved panel'!O50</f>
        <v>3</v>
      </c>
      <c r="P50" s="31">
        <f>'achieved panel'!P50</f>
        <v>0</v>
      </c>
      <c r="Q50" s="31">
        <f>'achieved panel'!Q50</f>
        <v>1</v>
      </c>
      <c r="R50" s="31">
        <f>'achieved panel'!R50</f>
        <v>0</v>
      </c>
      <c r="S50" s="31">
        <f>'achieved panel'!S50</f>
        <v>2</v>
      </c>
      <c r="T50" s="28">
        <f>SUM(C50:S53)</f>
        <v>125</v>
      </c>
    </row>
    <row r="51" spans="1:20">
      <c r="A51" s="15" t="str">
        <f>'achieved panel'!A51</f>
        <v xml:space="preserve">Jharkhand </v>
      </c>
      <c r="B51" s="16" t="str">
        <f>LEFT('achieved panel'!B51,FIND(")",'achieved panel'!B51))</f>
        <v>Medium (20-99)</v>
      </c>
      <c r="C51" s="31">
        <f>'achieved panel'!C51</f>
        <v>2</v>
      </c>
      <c r="D51" s="31">
        <f>'achieved panel'!D51</f>
        <v>0</v>
      </c>
      <c r="E51" s="31">
        <f>'achieved panel'!E51</f>
        <v>0</v>
      </c>
      <c r="F51" s="31">
        <f>'achieved panel'!F51</f>
        <v>2</v>
      </c>
      <c r="G51" s="31">
        <f>'achieved panel'!G51</f>
        <v>7</v>
      </c>
      <c r="H51" s="31">
        <f>'achieved panel'!H51</f>
        <v>10</v>
      </c>
      <c r="I51" s="31">
        <f>'achieved panel'!I51</f>
        <v>11</v>
      </c>
      <c r="J51" s="31">
        <f>'achieved panel'!J51</f>
        <v>7</v>
      </c>
      <c r="K51" s="31">
        <f>'achieved panel'!K51</f>
        <v>9</v>
      </c>
      <c r="L51" s="31">
        <f>'achieved panel'!L51</f>
        <v>10</v>
      </c>
      <c r="M51" s="31">
        <f>'achieved panel'!M51</f>
        <v>0</v>
      </c>
      <c r="N51" s="31">
        <f>'achieved panel'!N51</f>
        <v>0</v>
      </c>
      <c r="O51" s="31">
        <f>'achieved panel'!O51</f>
        <v>4</v>
      </c>
      <c r="P51" s="31">
        <f>'achieved panel'!P51</f>
        <v>0</v>
      </c>
      <c r="Q51" s="31">
        <f>'achieved panel'!Q51</f>
        <v>2</v>
      </c>
      <c r="R51" s="31">
        <f>'achieved panel'!R51</f>
        <v>0</v>
      </c>
      <c r="S51" s="31">
        <f>'achieved panel'!S51</f>
        <v>4</v>
      </c>
      <c r="T51" s="28"/>
    </row>
    <row r="52" spans="1:20">
      <c r="A52" s="15" t="str">
        <f>'achieved panel'!A52</f>
        <v xml:space="preserve">Jharkhand </v>
      </c>
      <c r="B52" s="16" t="str">
        <f>LEFT('achieved panel'!B52,FIND(")",'achieved panel'!B52))</f>
        <v>Large (100-199)</v>
      </c>
      <c r="C52" s="31">
        <f>'achieved panel'!C52</f>
        <v>0</v>
      </c>
      <c r="D52" s="31">
        <f>'achieved panel'!D52</f>
        <v>0</v>
      </c>
      <c r="E52" s="31">
        <f>'achieved panel'!E52</f>
        <v>0</v>
      </c>
      <c r="F52" s="31">
        <f>'achieved panel'!F52</f>
        <v>1</v>
      </c>
      <c r="G52" s="31">
        <f>'achieved panel'!G52</f>
        <v>2</v>
      </c>
      <c r="H52" s="31">
        <f>'achieved panel'!H52</f>
        <v>1</v>
      </c>
      <c r="I52" s="31">
        <f>'achieved panel'!I52</f>
        <v>2</v>
      </c>
      <c r="J52" s="31">
        <f>'achieved panel'!J52</f>
        <v>3</v>
      </c>
      <c r="K52" s="31">
        <f>'achieved panel'!K52</f>
        <v>7</v>
      </c>
      <c r="L52" s="31">
        <f>'achieved panel'!L52</f>
        <v>3</v>
      </c>
      <c r="M52" s="31">
        <f>'achieved panel'!M52</f>
        <v>0</v>
      </c>
      <c r="N52" s="31">
        <f>'achieved panel'!N52</f>
        <v>0</v>
      </c>
      <c r="O52" s="31">
        <f>'achieved panel'!O52</f>
        <v>0</v>
      </c>
      <c r="P52" s="31">
        <f>'achieved panel'!P52</f>
        <v>1</v>
      </c>
      <c r="Q52" s="31">
        <f>'achieved panel'!Q52</f>
        <v>0</v>
      </c>
      <c r="R52" s="31">
        <f>'achieved panel'!R52</f>
        <v>0</v>
      </c>
      <c r="S52" s="31">
        <f>'achieved panel'!S52</f>
        <v>0</v>
      </c>
      <c r="T52" s="28"/>
    </row>
    <row r="53" spans="1:20">
      <c r="A53" s="15" t="str">
        <f>'achieved panel'!A53</f>
        <v xml:space="preserve">Jharkhand </v>
      </c>
      <c r="B53" s="16" t="str">
        <f>LEFT('achieved panel'!B53,FIND(")",'achieved panel'!B53))</f>
        <v>Very large (200+)</v>
      </c>
      <c r="C53" s="31">
        <f>'achieved panel'!C53</f>
        <v>0</v>
      </c>
      <c r="D53" s="31">
        <f>'achieved panel'!D53</f>
        <v>0</v>
      </c>
      <c r="E53" s="31">
        <f>'achieved panel'!E53</f>
        <v>0</v>
      </c>
      <c r="F53" s="31">
        <f>'achieved panel'!F53</f>
        <v>1</v>
      </c>
      <c r="G53" s="31">
        <f>'achieved panel'!G53</f>
        <v>0</v>
      </c>
      <c r="H53" s="31">
        <f>'achieved panel'!H53</f>
        <v>2</v>
      </c>
      <c r="I53" s="31">
        <f>'achieved panel'!I53</f>
        <v>0</v>
      </c>
      <c r="J53" s="31">
        <f>'achieved panel'!J53</f>
        <v>1</v>
      </c>
      <c r="K53" s="31">
        <f>'achieved panel'!K53</f>
        <v>4</v>
      </c>
      <c r="L53" s="31">
        <f>'achieved panel'!L53</f>
        <v>1</v>
      </c>
      <c r="M53" s="31">
        <f>'achieved panel'!M53</f>
        <v>0</v>
      </c>
      <c r="N53" s="31">
        <f>'achieved panel'!N53</f>
        <v>0</v>
      </c>
      <c r="O53" s="31">
        <f>'achieved panel'!O53</f>
        <v>0</v>
      </c>
      <c r="P53" s="31">
        <f>'achieved panel'!P53</f>
        <v>0</v>
      </c>
      <c r="Q53" s="31">
        <f>'achieved panel'!Q53</f>
        <v>0</v>
      </c>
      <c r="R53" s="31">
        <f>'achieved panel'!R53</f>
        <v>0</v>
      </c>
      <c r="S53" s="31">
        <f>'achieved panel'!S53</f>
        <v>0</v>
      </c>
      <c r="T53" s="28"/>
    </row>
    <row r="54" spans="1:20">
      <c r="A54" s="15" t="str">
        <f>'achieved panel'!A54</f>
        <v xml:space="preserve">Karnataka </v>
      </c>
      <c r="B54" s="16" t="str">
        <f>LEFT('achieved panel'!B54,FIND(")",'achieved panel'!B54))</f>
        <v>Small (5-19)</v>
      </c>
      <c r="C54" s="31">
        <f>'achieved panel'!C54</f>
        <v>1</v>
      </c>
      <c r="D54" s="31">
        <f>'achieved panel'!D54</f>
        <v>0</v>
      </c>
      <c r="E54" s="31">
        <f>'achieved panel'!E54</f>
        <v>0</v>
      </c>
      <c r="F54" s="31">
        <f>'achieved panel'!F54</f>
        <v>1</v>
      </c>
      <c r="G54" s="31">
        <f>'achieved panel'!G54</f>
        <v>0</v>
      </c>
      <c r="H54" s="31">
        <f>'achieved panel'!H54</f>
        <v>2</v>
      </c>
      <c r="I54" s="31">
        <f>'achieved panel'!I54</f>
        <v>3</v>
      </c>
      <c r="J54" s="31">
        <f>'achieved panel'!J54</f>
        <v>9</v>
      </c>
      <c r="K54" s="31">
        <f>'achieved panel'!K54</f>
        <v>4</v>
      </c>
      <c r="L54" s="31">
        <f>'achieved panel'!L54</f>
        <v>3</v>
      </c>
      <c r="M54" s="31">
        <f>'achieved panel'!M54</f>
        <v>1</v>
      </c>
      <c r="N54" s="31">
        <f>'achieved panel'!N54</f>
        <v>3</v>
      </c>
      <c r="O54" s="31">
        <f>'achieved panel'!O54</f>
        <v>26</v>
      </c>
      <c r="P54" s="31">
        <f>'achieved panel'!P54</f>
        <v>1</v>
      </c>
      <c r="Q54" s="31">
        <f>'achieved panel'!Q54</f>
        <v>0</v>
      </c>
      <c r="R54" s="31">
        <f>'achieved panel'!R54</f>
        <v>0</v>
      </c>
      <c r="S54" s="31">
        <f>'achieved panel'!S54</f>
        <v>3</v>
      </c>
      <c r="T54" s="28">
        <f>SUM(C54:S57)</f>
        <v>217</v>
      </c>
    </row>
    <row r="55" spans="1:20">
      <c r="A55" s="15" t="str">
        <f>'achieved panel'!A55</f>
        <v xml:space="preserve">Karnataka </v>
      </c>
      <c r="B55" s="16" t="str">
        <f>LEFT('achieved panel'!B55,FIND(")",'achieved panel'!B55))</f>
        <v>Medium (20-99)</v>
      </c>
      <c r="C55" s="31">
        <f>'achieved panel'!C55</f>
        <v>4</v>
      </c>
      <c r="D55" s="31">
        <f>'achieved panel'!D55</f>
        <v>3</v>
      </c>
      <c r="E55" s="31">
        <f>'achieved panel'!E55</f>
        <v>9</v>
      </c>
      <c r="F55" s="31">
        <f>'achieved panel'!F55</f>
        <v>1</v>
      </c>
      <c r="G55" s="31">
        <f>'achieved panel'!G55</f>
        <v>0</v>
      </c>
      <c r="H55" s="31">
        <f>'achieved panel'!H55</f>
        <v>3</v>
      </c>
      <c r="I55" s="31">
        <f>'achieved panel'!I55</f>
        <v>7</v>
      </c>
      <c r="J55" s="31">
        <f>'achieved panel'!J55</f>
        <v>6</v>
      </c>
      <c r="K55" s="31">
        <f>'achieved panel'!K55</f>
        <v>3</v>
      </c>
      <c r="L55" s="31">
        <f>'achieved panel'!L55</f>
        <v>10</v>
      </c>
      <c r="M55" s="31">
        <f>'achieved panel'!M55</f>
        <v>5</v>
      </c>
      <c r="N55" s="31">
        <f>'achieved panel'!N55</f>
        <v>0</v>
      </c>
      <c r="O55" s="31">
        <f>'achieved panel'!O55</f>
        <v>2</v>
      </c>
      <c r="P55" s="31">
        <f>'achieved panel'!P55</f>
        <v>3</v>
      </c>
      <c r="Q55" s="31">
        <f>'achieved panel'!Q55</f>
        <v>5</v>
      </c>
      <c r="R55" s="31">
        <f>'achieved panel'!R55</f>
        <v>0</v>
      </c>
      <c r="S55" s="31">
        <f>'achieved panel'!S55</f>
        <v>5</v>
      </c>
      <c r="T55" s="28"/>
    </row>
    <row r="56" spans="1:20">
      <c r="A56" s="15" t="str">
        <f>'achieved panel'!A56</f>
        <v xml:space="preserve">Karnataka </v>
      </c>
      <c r="B56" s="16" t="str">
        <f>LEFT('achieved panel'!B56,FIND(")",'achieved panel'!B56))</f>
        <v>Large (100-199)</v>
      </c>
      <c r="C56" s="31">
        <f>'achieved panel'!C56</f>
        <v>5</v>
      </c>
      <c r="D56" s="31">
        <f>'achieved panel'!D56</f>
        <v>4</v>
      </c>
      <c r="E56" s="31">
        <f>'achieved panel'!E56</f>
        <v>3</v>
      </c>
      <c r="F56" s="31">
        <f>'achieved panel'!F56</f>
        <v>1</v>
      </c>
      <c r="G56" s="31">
        <f>'achieved panel'!G56</f>
        <v>0</v>
      </c>
      <c r="H56" s="31">
        <f>'achieved panel'!H56</f>
        <v>3</v>
      </c>
      <c r="I56" s="31">
        <f>'achieved panel'!I56</f>
        <v>5</v>
      </c>
      <c r="J56" s="31">
        <f>'achieved panel'!J56</f>
        <v>3</v>
      </c>
      <c r="K56" s="31">
        <f>'achieved panel'!K56</f>
        <v>0</v>
      </c>
      <c r="L56" s="31">
        <f>'achieved panel'!L56</f>
        <v>6</v>
      </c>
      <c r="M56" s="31">
        <f>'achieved panel'!M56</f>
        <v>3</v>
      </c>
      <c r="N56" s="31">
        <f>'achieved panel'!N56</f>
        <v>0</v>
      </c>
      <c r="O56" s="31">
        <f>'achieved panel'!O56</f>
        <v>0</v>
      </c>
      <c r="P56" s="31">
        <f>'achieved panel'!P56</f>
        <v>0</v>
      </c>
      <c r="Q56" s="31">
        <f>'achieved panel'!Q56</f>
        <v>0</v>
      </c>
      <c r="R56" s="31">
        <f>'achieved panel'!R56</f>
        <v>0</v>
      </c>
      <c r="S56" s="31">
        <f>'achieved panel'!S56</f>
        <v>0</v>
      </c>
      <c r="T56" s="28"/>
    </row>
    <row r="57" spans="1:20">
      <c r="A57" s="15" t="str">
        <f>'achieved panel'!A57</f>
        <v xml:space="preserve">Karnataka </v>
      </c>
      <c r="B57" s="16" t="str">
        <f>LEFT('achieved panel'!B57,FIND(")",'achieved panel'!B57))</f>
        <v>Very large (200+)</v>
      </c>
      <c r="C57" s="31">
        <f>'achieved panel'!C57</f>
        <v>1</v>
      </c>
      <c r="D57" s="31">
        <f>'achieved panel'!D57</f>
        <v>5</v>
      </c>
      <c r="E57" s="31">
        <f>'achieved panel'!E57</f>
        <v>7</v>
      </c>
      <c r="F57" s="31">
        <f>'achieved panel'!F57</f>
        <v>6</v>
      </c>
      <c r="G57" s="31">
        <f>'achieved panel'!G57</f>
        <v>0</v>
      </c>
      <c r="H57" s="31">
        <f>'achieved panel'!H57</f>
        <v>4</v>
      </c>
      <c r="I57" s="31">
        <f>'achieved panel'!I57</f>
        <v>5</v>
      </c>
      <c r="J57" s="31">
        <f>'achieved panel'!J57</f>
        <v>1</v>
      </c>
      <c r="K57" s="31">
        <f>'achieved panel'!K57</f>
        <v>1</v>
      </c>
      <c r="L57" s="31">
        <f>'achieved panel'!L57</f>
        <v>8</v>
      </c>
      <c r="M57" s="31">
        <f>'achieved panel'!M57</f>
        <v>9</v>
      </c>
      <c r="N57" s="31">
        <f>'achieved panel'!N57</f>
        <v>0</v>
      </c>
      <c r="O57" s="31">
        <f>'achieved panel'!O57</f>
        <v>0</v>
      </c>
      <c r="P57" s="31">
        <f>'achieved panel'!P57</f>
        <v>0</v>
      </c>
      <c r="Q57" s="31">
        <f>'achieved panel'!Q57</f>
        <v>0</v>
      </c>
      <c r="R57" s="31">
        <f>'achieved panel'!R57</f>
        <v>7</v>
      </c>
      <c r="S57" s="31">
        <f>'achieved panel'!S57</f>
        <v>7</v>
      </c>
      <c r="T57" s="28"/>
    </row>
    <row r="58" spans="1:20">
      <c r="A58" s="15" t="str">
        <f>'achieved panel'!A58</f>
        <v xml:space="preserve">Kerala </v>
      </c>
      <c r="B58" s="16" t="str">
        <f>LEFT('achieved panel'!B58,FIND(")",'achieved panel'!B58))</f>
        <v>Small (5-19)</v>
      </c>
      <c r="C58" s="31">
        <f>'achieved panel'!C58</f>
        <v>1</v>
      </c>
      <c r="D58" s="31">
        <f>'achieved panel'!D58</f>
        <v>1</v>
      </c>
      <c r="E58" s="31">
        <f>'achieved panel'!E58</f>
        <v>1</v>
      </c>
      <c r="F58" s="31">
        <f>'achieved panel'!F58</f>
        <v>3</v>
      </c>
      <c r="G58" s="31">
        <f>'achieved panel'!G58</f>
        <v>3</v>
      </c>
      <c r="H58" s="31">
        <f>'achieved panel'!H58</f>
        <v>3</v>
      </c>
      <c r="I58" s="31">
        <f>'achieved panel'!I58</f>
        <v>3</v>
      </c>
      <c r="J58" s="31">
        <f>'achieved panel'!J58</f>
        <v>4</v>
      </c>
      <c r="K58" s="31">
        <f>'achieved panel'!K58</f>
        <v>3</v>
      </c>
      <c r="L58" s="31">
        <f>'achieved panel'!L58</f>
        <v>3</v>
      </c>
      <c r="M58" s="31">
        <f>'achieved panel'!M58</f>
        <v>0</v>
      </c>
      <c r="N58" s="31">
        <f>'achieved panel'!N58</f>
        <v>1</v>
      </c>
      <c r="O58" s="31">
        <f>'achieved panel'!O58</f>
        <v>6</v>
      </c>
      <c r="P58" s="31">
        <f>'achieved panel'!P58</f>
        <v>1</v>
      </c>
      <c r="Q58" s="31">
        <f>'achieved panel'!Q58</f>
        <v>0</v>
      </c>
      <c r="R58" s="31">
        <f>'achieved panel'!R58</f>
        <v>1</v>
      </c>
      <c r="S58" s="31">
        <f>'achieved panel'!S58</f>
        <v>1</v>
      </c>
      <c r="T58" s="28">
        <f>SUM(C58:S61)</f>
        <v>160</v>
      </c>
    </row>
    <row r="59" spans="1:20">
      <c r="A59" s="15" t="str">
        <f>'achieved panel'!A59</f>
        <v xml:space="preserve">Kerala </v>
      </c>
      <c r="B59" s="16" t="str">
        <f>LEFT('achieved panel'!B59,FIND(")",'achieved panel'!B59))</f>
        <v>Medium (20-99)</v>
      </c>
      <c r="C59" s="31">
        <f>'achieved panel'!C59</f>
        <v>5</v>
      </c>
      <c r="D59" s="31">
        <f>'achieved panel'!D59</f>
        <v>4</v>
      </c>
      <c r="E59" s="31">
        <f>'achieved panel'!E59</f>
        <v>3</v>
      </c>
      <c r="F59" s="31">
        <f>'achieved panel'!F59</f>
        <v>3</v>
      </c>
      <c r="G59" s="31">
        <f>'achieved panel'!G59</f>
        <v>5</v>
      </c>
      <c r="H59" s="31">
        <f>'achieved panel'!H59</f>
        <v>3</v>
      </c>
      <c r="I59" s="31">
        <f>'achieved panel'!I59</f>
        <v>4</v>
      </c>
      <c r="J59" s="31">
        <f>'achieved panel'!J59</f>
        <v>4</v>
      </c>
      <c r="K59" s="31">
        <f>'achieved panel'!K59</f>
        <v>2</v>
      </c>
      <c r="L59" s="31">
        <f>'achieved panel'!L59</f>
        <v>8</v>
      </c>
      <c r="M59" s="31">
        <f>'achieved panel'!M59</f>
        <v>2</v>
      </c>
      <c r="N59" s="31">
        <f>'achieved panel'!N59</f>
        <v>0</v>
      </c>
      <c r="O59" s="31">
        <f>'achieved panel'!O59</f>
        <v>4</v>
      </c>
      <c r="P59" s="31">
        <f>'achieved panel'!P59</f>
        <v>5</v>
      </c>
      <c r="Q59" s="31">
        <f>'achieved panel'!Q59</f>
        <v>0</v>
      </c>
      <c r="R59" s="31">
        <f>'achieved panel'!R59</f>
        <v>0</v>
      </c>
      <c r="S59" s="31">
        <f>'achieved panel'!S59</f>
        <v>6</v>
      </c>
      <c r="T59" s="28"/>
    </row>
    <row r="60" spans="1:20">
      <c r="A60" s="15" t="str">
        <f>'achieved panel'!A60</f>
        <v xml:space="preserve">Kerala </v>
      </c>
      <c r="B60" s="16" t="str">
        <f>LEFT('achieved panel'!B60,FIND(")",'achieved panel'!B60))</f>
        <v>Large (100-199)</v>
      </c>
      <c r="C60" s="31">
        <f>'achieved panel'!C60</f>
        <v>3</v>
      </c>
      <c r="D60" s="31">
        <f>'achieved panel'!D60</f>
        <v>5</v>
      </c>
      <c r="E60" s="31">
        <f>'achieved panel'!E60</f>
        <v>2</v>
      </c>
      <c r="F60" s="31">
        <f>'achieved panel'!F60</f>
        <v>1</v>
      </c>
      <c r="G60" s="31">
        <f>'achieved panel'!G60</f>
        <v>5</v>
      </c>
      <c r="H60" s="31">
        <f>'achieved panel'!H60</f>
        <v>4</v>
      </c>
      <c r="I60" s="31">
        <f>'achieved panel'!I60</f>
        <v>2</v>
      </c>
      <c r="J60" s="31">
        <f>'achieved panel'!J60</f>
        <v>1</v>
      </c>
      <c r="K60" s="31">
        <f>'achieved panel'!K60</f>
        <v>0</v>
      </c>
      <c r="L60" s="31">
        <f>'achieved panel'!L60</f>
        <v>5</v>
      </c>
      <c r="M60" s="31">
        <f>'achieved panel'!M60</f>
        <v>0</v>
      </c>
      <c r="N60" s="31">
        <f>'achieved panel'!N60</f>
        <v>0</v>
      </c>
      <c r="O60" s="31">
        <f>'achieved panel'!O60</f>
        <v>0</v>
      </c>
      <c r="P60" s="31">
        <f>'achieved panel'!P60</f>
        <v>2</v>
      </c>
      <c r="Q60" s="31">
        <f>'achieved panel'!Q60</f>
        <v>0</v>
      </c>
      <c r="R60" s="31">
        <f>'achieved panel'!R60</f>
        <v>0</v>
      </c>
      <c r="S60" s="31">
        <f>'achieved panel'!S60</f>
        <v>0</v>
      </c>
      <c r="T60" s="28"/>
    </row>
    <row r="61" spans="1:20">
      <c r="A61" s="15" t="str">
        <f>'achieved panel'!A61</f>
        <v xml:space="preserve">Kerala </v>
      </c>
      <c r="B61" s="16" t="str">
        <f>LEFT('achieved panel'!B61,FIND(")",'achieved panel'!B61))</f>
        <v>Very large (200+)</v>
      </c>
      <c r="C61" s="31">
        <f>'achieved panel'!C61</f>
        <v>3</v>
      </c>
      <c r="D61" s="31">
        <f>'achieved panel'!D61</f>
        <v>3</v>
      </c>
      <c r="E61" s="31">
        <f>'achieved panel'!E61</f>
        <v>2</v>
      </c>
      <c r="F61" s="31">
        <f>'achieved panel'!F61</f>
        <v>4</v>
      </c>
      <c r="G61" s="31">
        <f>'achieved panel'!G61</f>
        <v>5</v>
      </c>
      <c r="H61" s="31">
        <f>'achieved panel'!H61</f>
        <v>4</v>
      </c>
      <c r="I61" s="31">
        <f>'achieved panel'!I61</f>
        <v>2</v>
      </c>
      <c r="J61" s="31">
        <f>'achieved panel'!J61</f>
        <v>2</v>
      </c>
      <c r="K61" s="31">
        <f>'achieved panel'!K61</f>
        <v>0</v>
      </c>
      <c r="L61" s="31">
        <f>'achieved panel'!L61</f>
        <v>10</v>
      </c>
      <c r="M61" s="31">
        <f>'achieved panel'!M61</f>
        <v>0</v>
      </c>
      <c r="N61" s="31">
        <f>'achieved panel'!N61</f>
        <v>0</v>
      </c>
      <c r="O61" s="31">
        <f>'achieved panel'!O61</f>
        <v>0</v>
      </c>
      <c r="P61" s="31">
        <f>'achieved panel'!P61</f>
        <v>1</v>
      </c>
      <c r="Q61" s="31">
        <f>'achieved panel'!Q61</f>
        <v>0</v>
      </c>
      <c r="R61" s="31">
        <f>'achieved panel'!R61</f>
        <v>0</v>
      </c>
      <c r="S61" s="31">
        <f>'achieved panel'!S61</f>
        <v>1</v>
      </c>
      <c r="T61" s="28"/>
    </row>
    <row r="62" spans="1:20">
      <c r="A62" s="15" t="str">
        <f>'achieved panel'!A62</f>
        <v>Madhya Pradesh</v>
      </c>
      <c r="B62" s="16" t="str">
        <f>LEFT('achieved panel'!B62,FIND(")",'achieved panel'!B62))</f>
        <v>Small (5-19)</v>
      </c>
      <c r="C62" s="31">
        <f>'achieved panel'!C62</f>
        <v>3</v>
      </c>
      <c r="D62" s="31">
        <f>'achieved panel'!D62</f>
        <v>4</v>
      </c>
      <c r="E62" s="31">
        <f>'achieved panel'!E62</f>
        <v>0</v>
      </c>
      <c r="F62" s="31">
        <f>'achieved panel'!F62</f>
        <v>4</v>
      </c>
      <c r="G62" s="31">
        <f>'achieved panel'!G62</f>
        <v>2</v>
      </c>
      <c r="H62" s="31">
        <f>'achieved panel'!H62</f>
        <v>6</v>
      </c>
      <c r="I62" s="31">
        <f>'achieved panel'!I62</f>
        <v>4</v>
      </c>
      <c r="J62" s="31">
        <f>'achieved panel'!J62</f>
        <v>3</v>
      </c>
      <c r="K62" s="31">
        <f>'achieved panel'!K62</f>
        <v>5</v>
      </c>
      <c r="L62" s="31">
        <f>'achieved panel'!L62</f>
        <v>2</v>
      </c>
      <c r="M62" s="31">
        <f>'achieved panel'!M62</f>
        <v>1</v>
      </c>
      <c r="N62" s="31">
        <f>'achieved panel'!N62</f>
        <v>3</v>
      </c>
      <c r="O62" s="31">
        <f>'achieved panel'!O62</f>
        <v>0</v>
      </c>
      <c r="P62" s="31">
        <f>'achieved panel'!P62</f>
        <v>0</v>
      </c>
      <c r="Q62" s="31">
        <f>'achieved panel'!Q62</f>
        <v>0</v>
      </c>
      <c r="R62" s="31">
        <f>'achieved panel'!R62</f>
        <v>0</v>
      </c>
      <c r="S62" s="31">
        <f>'achieved panel'!S62</f>
        <v>4</v>
      </c>
      <c r="T62" s="28">
        <f>SUM(C62:S65)</f>
        <v>235</v>
      </c>
    </row>
    <row r="63" spans="1:20">
      <c r="A63" s="15" t="str">
        <f>'achieved panel'!A63</f>
        <v>Madhya Pradesh</v>
      </c>
      <c r="B63" s="16" t="str">
        <f>LEFT('achieved panel'!B63,FIND(")",'achieved panel'!B63))</f>
        <v>Medium (20-99)</v>
      </c>
      <c r="C63" s="31">
        <f>'achieved panel'!C63</f>
        <v>6</v>
      </c>
      <c r="D63" s="31">
        <f>'achieved panel'!D63</f>
        <v>7</v>
      </c>
      <c r="E63" s="31">
        <f>'achieved panel'!E63</f>
        <v>0</v>
      </c>
      <c r="F63" s="31">
        <f>'achieved panel'!F63</f>
        <v>7</v>
      </c>
      <c r="G63" s="31">
        <f>'achieved panel'!G63</f>
        <v>2</v>
      </c>
      <c r="H63" s="31">
        <f>'achieved panel'!H63</f>
        <v>7</v>
      </c>
      <c r="I63" s="31">
        <f>'achieved panel'!I63</f>
        <v>11</v>
      </c>
      <c r="J63" s="31">
        <f>'achieved panel'!J63</f>
        <v>8</v>
      </c>
      <c r="K63" s="31">
        <f>'achieved panel'!K63</f>
        <v>7</v>
      </c>
      <c r="L63" s="31">
        <f>'achieved panel'!L63</f>
        <v>11</v>
      </c>
      <c r="M63" s="31">
        <f>'achieved panel'!M63</f>
        <v>4</v>
      </c>
      <c r="N63" s="31">
        <f>'achieved panel'!N63</f>
        <v>0</v>
      </c>
      <c r="O63" s="31">
        <f>'achieved panel'!O63</f>
        <v>0</v>
      </c>
      <c r="P63" s="31">
        <f>'achieved panel'!P63</f>
        <v>1</v>
      </c>
      <c r="Q63" s="31">
        <f>'achieved panel'!Q63</f>
        <v>2</v>
      </c>
      <c r="R63" s="31">
        <f>'achieved panel'!R63</f>
        <v>1</v>
      </c>
      <c r="S63" s="31">
        <f>'achieved panel'!S63</f>
        <v>10</v>
      </c>
      <c r="T63" s="28"/>
    </row>
    <row r="64" spans="1:20">
      <c r="A64" s="15" t="str">
        <f>'achieved panel'!A64</f>
        <v>Madhya Pradesh</v>
      </c>
      <c r="B64" s="16" t="str">
        <f>LEFT('achieved panel'!B64,FIND(")",'achieved panel'!B64))</f>
        <v>Large (100-199)</v>
      </c>
      <c r="C64" s="31">
        <f>'achieved panel'!C64</f>
        <v>0</v>
      </c>
      <c r="D64" s="31">
        <f>'achieved panel'!D64</f>
        <v>3</v>
      </c>
      <c r="E64" s="31">
        <f>'achieved panel'!E64</f>
        <v>1</v>
      </c>
      <c r="F64" s="31">
        <f>'achieved panel'!F64</f>
        <v>1</v>
      </c>
      <c r="G64" s="31">
        <f>'achieved panel'!G64</f>
        <v>0</v>
      </c>
      <c r="H64" s="31">
        <f>'achieved panel'!H64</f>
        <v>3</v>
      </c>
      <c r="I64" s="31">
        <f>'achieved panel'!I64</f>
        <v>3</v>
      </c>
      <c r="J64" s="31">
        <f>'achieved panel'!J64</f>
        <v>7</v>
      </c>
      <c r="K64" s="31">
        <f>'achieved panel'!K64</f>
        <v>7</v>
      </c>
      <c r="L64" s="31">
        <f>'achieved panel'!L64</f>
        <v>13</v>
      </c>
      <c r="M64" s="31">
        <f>'achieved panel'!M64</f>
        <v>0</v>
      </c>
      <c r="N64" s="31">
        <f>'achieved panel'!N64</f>
        <v>0</v>
      </c>
      <c r="O64" s="31">
        <f>'achieved panel'!O64</f>
        <v>0</v>
      </c>
      <c r="P64" s="31">
        <f>'achieved panel'!P64</f>
        <v>1</v>
      </c>
      <c r="Q64" s="31">
        <f>'achieved panel'!Q64</f>
        <v>0</v>
      </c>
      <c r="R64" s="31">
        <f>'achieved panel'!R64</f>
        <v>2</v>
      </c>
      <c r="S64" s="31">
        <f>'achieved panel'!S64</f>
        <v>6</v>
      </c>
      <c r="T64" s="28"/>
    </row>
    <row r="65" spans="1:20">
      <c r="A65" s="15" t="str">
        <f>'achieved panel'!A65</f>
        <v>Madhya Pradesh</v>
      </c>
      <c r="B65" s="16" t="str">
        <f>LEFT('achieved panel'!B65,FIND(")",'achieved panel'!B65))</f>
        <v>Very large (200+)</v>
      </c>
      <c r="C65" s="31">
        <f>'achieved panel'!C65</f>
        <v>3</v>
      </c>
      <c r="D65" s="31">
        <f>'achieved panel'!D65</f>
        <v>4</v>
      </c>
      <c r="E65" s="31">
        <f>'achieved panel'!E65</f>
        <v>0</v>
      </c>
      <c r="F65" s="31">
        <f>'achieved panel'!F65</f>
        <v>5</v>
      </c>
      <c r="G65" s="31">
        <f>'achieved panel'!G65</f>
        <v>2</v>
      </c>
      <c r="H65" s="31">
        <f>'achieved panel'!H65</f>
        <v>5</v>
      </c>
      <c r="I65" s="31">
        <f>'achieved panel'!I65</f>
        <v>8</v>
      </c>
      <c r="J65" s="31">
        <f>'achieved panel'!J65</f>
        <v>2</v>
      </c>
      <c r="K65" s="31">
        <f>'achieved panel'!K65</f>
        <v>10</v>
      </c>
      <c r="L65" s="31">
        <f>'achieved panel'!L65</f>
        <v>17</v>
      </c>
      <c r="M65" s="31">
        <f>'achieved panel'!M65</f>
        <v>0</v>
      </c>
      <c r="N65" s="31">
        <f>'achieved panel'!N65</f>
        <v>0</v>
      </c>
      <c r="O65" s="31">
        <f>'achieved panel'!O65</f>
        <v>0</v>
      </c>
      <c r="P65" s="31">
        <f>'achieved panel'!P65</f>
        <v>3</v>
      </c>
      <c r="Q65" s="31">
        <f>'achieved panel'!Q65</f>
        <v>0</v>
      </c>
      <c r="R65" s="31">
        <f>'achieved panel'!R65</f>
        <v>0</v>
      </c>
      <c r="S65" s="31">
        <f>'achieved panel'!S65</f>
        <v>4</v>
      </c>
      <c r="T65" s="28"/>
    </row>
    <row r="66" spans="1:20">
      <c r="A66" s="15" t="str">
        <f>'achieved panel'!A66</f>
        <v xml:space="preserve">Maharashtra </v>
      </c>
      <c r="B66" s="16" t="str">
        <f>LEFT('achieved panel'!B66,FIND(")",'achieved panel'!B66))</f>
        <v>Small (5-19)</v>
      </c>
      <c r="C66" s="31">
        <f>'achieved panel'!C66</f>
        <v>2</v>
      </c>
      <c r="D66" s="31">
        <f>'achieved panel'!D66</f>
        <v>1</v>
      </c>
      <c r="E66" s="31">
        <f>'achieved panel'!E66</f>
        <v>0</v>
      </c>
      <c r="F66" s="31">
        <f>'achieved panel'!F66</f>
        <v>3</v>
      </c>
      <c r="G66" s="31">
        <f>'achieved panel'!G66</f>
        <v>0</v>
      </c>
      <c r="H66" s="31">
        <f>'achieved panel'!H66</f>
        <v>4</v>
      </c>
      <c r="I66" s="31">
        <f>'achieved panel'!I66</f>
        <v>7</v>
      </c>
      <c r="J66" s="31">
        <f>'achieved panel'!J66</f>
        <v>3</v>
      </c>
      <c r="K66" s="31">
        <f>'achieved panel'!K66</f>
        <v>1</v>
      </c>
      <c r="L66" s="31">
        <f>'achieved panel'!L66</f>
        <v>27</v>
      </c>
      <c r="M66" s="31">
        <f>'achieved panel'!M66</f>
        <v>1</v>
      </c>
      <c r="N66" s="31">
        <f>'achieved panel'!N66</f>
        <v>2</v>
      </c>
      <c r="O66" s="31">
        <f>'achieved panel'!O66</f>
        <v>8</v>
      </c>
      <c r="P66" s="31">
        <f>'achieved panel'!P66</f>
        <v>5</v>
      </c>
      <c r="Q66" s="31">
        <f>'achieved panel'!Q66</f>
        <v>2</v>
      </c>
      <c r="R66" s="31">
        <f>'achieved panel'!R66</f>
        <v>2</v>
      </c>
      <c r="S66" s="31">
        <f>'achieved panel'!S66</f>
        <v>16</v>
      </c>
      <c r="T66" s="28">
        <f>SUM(C66:S69)</f>
        <v>245</v>
      </c>
    </row>
    <row r="67" spans="1:20">
      <c r="A67" s="15" t="str">
        <f>'achieved panel'!A67</f>
        <v xml:space="preserve">Maharashtra </v>
      </c>
      <c r="B67" s="16" t="str">
        <f>LEFT('achieved panel'!B67,FIND(")",'achieved panel'!B67))</f>
        <v>Medium (20-99)</v>
      </c>
      <c r="C67" s="31">
        <f>'achieved panel'!C67</f>
        <v>3</v>
      </c>
      <c r="D67" s="31">
        <f>'achieved panel'!D67</f>
        <v>3</v>
      </c>
      <c r="E67" s="31">
        <f>'achieved panel'!E67</f>
        <v>6</v>
      </c>
      <c r="F67" s="31">
        <f>'achieved panel'!F67</f>
        <v>4</v>
      </c>
      <c r="G67" s="31">
        <f>'achieved panel'!G67</f>
        <v>0</v>
      </c>
      <c r="H67" s="31">
        <f>'achieved panel'!H67</f>
        <v>3</v>
      </c>
      <c r="I67" s="31">
        <f>'achieved panel'!I67</f>
        <v>10</v>
      </c>
      <c r="J67" s="31">
        <f>'achieved panel'!J67</f>
        <v>4</v>
      </c>
      <c r="K67" s="31">
        <f>'achieved panel'!K67</f>
        <v>3</v>
      </c>
      <c r="L67" s="31">
        <f>'achieved panel'!L67</f>
        <v>17</v>
      </c>
      <c r="M67" s="31">
        <f>'achieved panel'!M67</f>
        <v>10</v>
      </c>
      <c r="N67" s="31">
        <f>'achieved panel'!N67</f>
        <v>25</v>
      </c>
      <c r="O67" s="31">
        <f>'achieved panel'!O67</f>
        <v>6</v>
      </c>
      <c r="P67" s="31">
        <f>'achieved panel'!P67</f>
        <v>4</v>
      </c>
      <c r="Q67" s="31">
        <f>'achieved panel'!Q67</f>
        <v>1</v>
      </c>
      <c r="R67" s="31">
        <f>'achieved panel'!R67</f>
        <v>4</v>
      </c>
      <c r="S67" s="31">
        <f>'achieved panel'!S67</f>
        <v>6</v>
      </c>
      <c r="T67" s="28"/>
    </row>
    <row r="68" spans="1:20">
      <c r="A68" s="15" t="str">
        <f>'achieved panel'!A68</f>
        <v xml:space="preserve">Maharashtra </v>
      </c>
      <c r="B68" s="16" t="str">
        <f>LEFT('achieved panel'!B68,FIND(")",'achieved panel'!B68))</f>
        <v>Large (100-199)</v>
      </c>
      <c r="C68" s="31">
        <f>'achieved panel'!C68</f>
        <v>0</v>
      </c>
      <c r="D68" s="31">
        <f>'achieved panel'!D68</f>
        <v>0</v>
      </c>
      <c r="E68" s="31">
        <f>'achieved panel'!E68</f>
        <v>2</v>
      </c>
      <c r="F68" s="31">
        <f>'achieved panel'!F68</f>
        <v>0</v>
      </c>
      <c r="G68" s="31">
        <f>'achieved panel'!G68</f>
        <v>0</v>
      </c>
      <c r="H68" s="31">
        <f>'achieved panel'!H68</f>
        <v>2</v>
      </c>
      <c r="I68" s="31">
        <f>'achieved panel'!I68</f>
        <v>3</v>
      </c>
      <c r="J68" s="31">
        <f>'achieved panel'!J68</f>
        <v>1</v>
      </c>
      <c r="K68" s="31">
        <f>'achieved panel'!K68</f>
        <v>1</v>
      </c>
      <c r="L68" s="31">
        <f>'achieved panel'!L68</f>
        <v>2</v>
      </c>
      <c r="M68" s="31">
        <f>'achieved panel'!M68</f>
        <v>13</v>
      </c>
      <c r="N68" s="31">
        <f>'achieved panel'!N68</f>
        <v>4</v>
      </c>
      <c r="O68" s="31">
        <f>'achieved panel'!O68</f>
        <v>0</v>
      </c>
      <c r="P68" s="31">
        <f>'achieved panel'!P68</f>
        <v>3</v>
      </c>
      <c r="Q68" s="31">
        <f>'achieved panel'!Q68</f>
        <v>0</v>
      </c>
      <c r="R68" s="31">
        <f>'achieved panel'!R68</f>
        <v>6</v>
      </c>
      <c r="S68" s="31">
        <f>'achieved panel'!S68</f>
        <v>4</v>
      </c>
      <c r="T68" s="28"/>
    </row>
    <row r="69" spans="1:20">
      <c r="A69" s="15" t="str">
        <f>'achieved panel'!A69</f>
        <v xml:space="preserve">Maharashtra </v>
      </c>
      <c r="B69" s="16" t="str">
        <f>LEFT('achieved panel'!B69,FIND(")",'achieved panel'!B69))</f>
        <v>Very large (200+)</v>
      </c>
      <c r="C69" s="31">
        <f>'achieved panel'!C69</f>
        <v>0</v>
      </c>
      <c r="D69" s="31">
        <f>'achieved panel'!D69</f>
        <v>0</v>
      </c>
      <c r="E69" s="31">
        <f>'achieved panel'!E69</f>
        <v>0</v>
      </c>
      <c r="F69" s="31">
        <f>'achieved panel'!F69</f>
        <v>0</v>
      </c>
      <c r="G69" s="31">
        <f>'achieved panel'!G69</f>
        <v>1</v>
      </c>
      <c r="H69" s="31">
        <f>'achieved panel'!H69</f>
        <v>0</v>
      </c>
      <c r="I69" s="31">
        <f>'achieved panel'!I69</f>
        <v>1</v>
      </c>
      <c r="J69" s="31">
        <f>'achieved panel'!J69</f>
        <v>2</v>
      </c>
      <c r="K69" s="31">
        <f>'achieved panel'!K69</f>
        <v>1</v>
      </c>
      <c r="L69" s="31">
        <f>'achieved panel'!L69</f>
        <v>0</v>
      </c>
      <c r="M69" s="31">
        <f>'achieved panel'!M69</f>
        <v>0</v>
      </c>
      <c r="N69" s="31">
        <f>'achieved panel'!N69</f>
        <v>0</v>
      </c>
      <c r="O69" s="31">
        <f>'achieved panel'!O69</f>
        <v>0</v>
      </c>
      <c r="P69" s="31">
        <f>'achieved panel'!P69</f>
        <v>1</v>
      </c>
      <c r="Q69" s="31">
        <f>'achieved panel'!Q69</f>
        <v>0</v>
      </c>
      <c r="R69" s="31">
        <f>'achieved panel'!R69</f>
        <v>4</v>
      </c>
      <c r="S69" s="31">
        <f>'achieved panel'!S69</f>
        <v>1</v>
      </c>
      <c r="T69" s="28"/>
    </row>
    <row r="70" spans="1:20">
      <c r="A70" s="15" t="str">
        <f>'achieved panel'!A70</f>
        <v>Odisha</v>
      </c>
      <c r="B70" s="16" t="str">
        <f>LEFT('achieved panel'!B70,FIND(")",'achieved panel'!B70))</f>
        <v>Small (5-19)</v>
      </c>
      <c r="C70" s="31">
        <f>'achieved panel'!C70</f>
        <v>3</v>
      </c>
      <c r="D70" s="31">
        <f>'achieved panel'!D70</f>
        <v>3</v>
      </c>
      <c r="E70" s="31">
        <f>'achieved panel'!E70</f>
        <v>0</v>
      </c>
      <c r="F70" s="31">
        <f>'achieved panel'!F70</f>
        <v>3</v>
      </c>
      <c r="G70" s="31">
        <f>'achieved panel'!G70</f>
        <v>3</v>
      </c>
      <c r="H70" s="31">
        <f>'achieved panel'!H70</f>
        <v>2</v>
      </c>
      <c r="I70" s="31">
        <f>'achieved panel'!I70</f>
        <v>3</v>
      </c>
      <c r="J70" s="31">
        <f>'achieved panel'!J70</f>
        <v>0</v>
      </c>
      <c r="K70" s="31">
        <f>'achieved panel'!K70</f>
        <v>1</v>
      </c>
      <c r="L70" s="31">
        <f>'achieved panel'!L70</f>
        <v>3</v>
      </c>
      <c r="M70" s="31">
        <f>'achieved panel'!M70</f>
        <v>0</v>
      </c>
      <c r="N70" s="31">
        <f>'achieved panel'!N70</f>
        <v>3</v>
      </c>
      <c r="O70" s="31">
        <f>'achieved panel'!O70</f>
        <v>0</v>
      </c>
      <c r="P70" s="31">
        <f>'achieved panel'!P70</f>
        <v>0</v>
      </c>
      <c r="Q70" s="31">
        <f>'achieved panel'!Q70</f>
        <v>0</v>
      </c>
      <c r="R70" s="31">
        <f>'achieved panel'!R70</f>
        <v>2</v>
      </c>
      <c r="S70" s="31">
        <f>'achieved panel'!S70</f>
        <v>3</v>
      </c>
      <c r="T70" s="28">
        <f>SUM(C70:S73)</f>
        <v>161</v>
      </c>
    </row>
    <row r="71" spans="1:20">
      <c r="A71" s="15" t="str">
        <f>'achieved panel'!A71</f>
        <v>Odisha</v>
      </c>
      <c r="B71" s="16" t="str">
        <f>LEFT('achieved panel'!B71,FIND(")",'achieved panel'!B71))</f>
        <v>Medium (20-99)</v>
      </c>
      <c r="C71" s="31">
        <f>'achieved panel'!C71</f>
        <v>2</v>
      </c>
      <c r="D71" s="31">
        <f>'achieved panel'!D71</f>
        <v>1</v>
      </c>
      <c r="E71" s="31">
        <f>'achieved panel'!E71</f>
        <v>0</v>
      </c>
      <c r="F71" s="31">
        <f>'achieved panel'!F71</f>
        <v>2</v>
      </c>
      <c r="G71" s="31">
        <f>'achieved panel'!G71</f>
        <v>6</v>
      </c>
      <c r="H71" s="31">
        <f>'achieved panel'!H71</f>
        <v>11</v>
      </c>
      <c r="I71" s="31">
        <f>'achieved panel'!I71</f>
        <v>6</v>
      </c>
      <c r="J71" s="31">
        <f>'achieved panel'!J71</f>
        <v>7</v>
      </c>
      <c r="K71" s="31">
        <f>'achieved panel'!K71</f>
        <v>0</v>
      </c>
      <c r="L71" s="31">
        <f>'achieved panel'!L71</f>
        <v>22</v>
      </c>
      <c r="M71" s="31">
        <f>'achieved panel'!M71</f>
        <v>0</v>
      </c>
      <c r="N71" s="31">
        <f>'achieved panel'!N71</f>
        <v>0</v>
      </c>
      <c r="O71" s="31">
        <f>'achieved panel'!O71</f>
        <v>0</v>
      </c>
      <c r="P71" s="31">
        <f>'achieved panel'!P71</f>
        <v>2</v>
      </c>
      <c r="Q71" s="31">
        <f>'achieved panel'!Q71</f>
        <v>0</v>
      </c>
      <c r="R71" s="31">
        <f>'achieved panel'!R71</f>
        <v>0</v>
      </c>
      <c r="S71" s="31">
        <f>'achieved panel'!S71</f>
        <v>14</v>
      </c>
      <c r="T71" s="28"/>
    </row>
    <row r="72" spans="1:20">
      <c r="A72" s="15" t="str">
        <f>'achieved panel'!A72</f>
        <v>Odisha</v>
      </c>
      <c r="B72" s="16" t="str">
        <f>LEFT('achieved panel'!B72,FIND(")",'achieved panel'!B72))</f>
        <v>Large (100-199)</v>
      </c>
      <c r="C72" s="31">
        <f>'achieved panel'!C72</f>
        <v>1</v>
      </c>
      <c r="D72" s="31">
        <f>'achieved panel'!D72</f>
        <v>0</v>
      </c>
      <c r="E72" s="31">
        <f>'achieved panel'!E72</f>
        <v>0</v>
      </c>
      <c r="F72" s="31">
        <f>'achieved panel'!F72</f>
        <v>0</v>
      </c>
      <c r="G72" s="31">
        <f>'achieved panel'!G72</f>
        <v>0</v>
      </c>
      <c r="H72" s="31">
        <f>'achieved panel'!H72</f>
        <v>9</v>
      </c>
      <c r="I72" s="31">
        <f>'achieved panel'!I72</f>
        <v>0</v>
      </c>
      <c r="J72" s="31">
        <f>'achieved panel'!J72</f>
        <v>2</v>
      </c>
      <c r="K72" s="31">
        <f>'achieved panel'!K72</f>
        <v>0</v>
      </c>
      <c r="L72" s="31">
        <f>'achieved panel'!L72</f>
        <v>7</v>
      </c>
      <c r="M72" s="31">
        <f>'achieved panel'!M72</f>
        <v>0</v>
      </c>
      <c r="N72" s="31">
        <f>'achieved panel'!N72</f>
        <v>0</v>
      </c>
      <c r="O72" s="31">
        <f>'achieved panel'!O72</f>
        <v>0</v>
      </c>
      <c r="P72" s="31">
        <f>'achieved panel'!P72</f>
        <v>4</v>
      </c>
      <c r="Q72" s="31">
        <f>'achieved panel'!Q72</f>
        <v>0</v>
      </c>
      <c r="R72" s="31">
        <f>'achieved panel'!R72</f>
        <v>0</v>
      </c>
      <c r="S72" s="31">
        <f>'achieved panel'!S72</f>
        <v>5</v>
      </c>
      <c r="T72" s="28"/>
    </row>
    <row r="73" spans="1:20">
      <c r="A73" s="15" t="str">
        <f>'achieved panel'!A73</f>
        <v>Odisha</v>
      </c>
      <c r="B73" s="16" t="str">
        <f>LEFT('achieved panel'!B73,FIND(")",'achieved panel'!B73))</f>
        <v>Very large (200+)</v>
      </c>
      <c r="C73" s="31">
        <f>'achieved panel'!C73</f>
        <v>1</v>
      </c>
      <c r="D73" s="31">
        <f>'achieved panel'!D73</f>
        <v>2</v>
      </c>
      <c r="E73" s="31">
        <f>'achieved panel'!E73</f>
        <v>0</v>
      </c>
      <c r="F73" s="31">
        <f>'achieved panel'!F73</f>
        <v>0</v>
      </c>
      <c r="G73" s="31">
        <f>'achieved panel'!G73</f>
        <v>6</v>
      </c>
      <c r="H73" s="31">
        <f>'achieved panel'!H73</f>
        <v>12</v>
      </c>
      <c r="I73" s="31">
        <f>'achieved panel'!I73</f>
        <v>1</v>
      </c>
      <c r="J73" s="31">
        <f>'achieved panel'!J73</f>
        <v>0</v>
      </c>
      <c r="K73" s="31">
        <f>'achieved panel'!K73</f>
        <v>0</v>
      </c>
      <c r="L73" s="31">
        <f>'achieved panel'!L73</f>
        <v>2</v>
      </c>
      <c r="M73" s="31">
        <f>'achieved panel'!M73</f>
        <v>0</v>
      </c>
      <c r="N73" s="31">
        <f>'achieved panel'!N73</f>
        <v>0</v>
      </c>
      <c r="O73" s="31">
        <f>'achieved panel'!O73</f>
        <v>0</v>
      </c>
      <c r="P73" s="31">
        <f>'achieved panel'!P73</f>
        <v>6</v>
      </c>
      <c r="Q73" s="31">
        <f>'achieved panel'!Q73</f>
        <v>0</v>
      </c>
      <c r="R73" s="31">
        <f>'achieved panel'!R73</f>
        <v>0</v>
      </c>
      <c r="S73" s="31">
        <f>'achieved panel'!S73</f>
        <v>1</v>
      </c>
      <c r="T73" s="28"/>
    </row>
    <row r="74" spans="1:20">
      <c r="A74" s="15" t="str">
        <f>'achieved panel'!A74</f>
        <v xml:space="preserve">Punjab </v>
      </c>
      <c r="B74" s="16" t="str">
        <f>LEFT('achieved panel'!B74,FIND(")",'achieved panel'!B74))</f>
        <v>Small (5-19)</v>
      </c>
      <c r="C74" s="31">
        <f>'achieved panel'!C74</f>
        <v>3</v>
      </c>
      <c r="D74" s="31">
        <f>'achieved panel'!D74</f>
        <v>3</v>
      </c>
      <c r="E74" s="31">
        <f>'achieved panel'!E74</f>
        <v>3</v>
      </c>
      <c r="F74" s="31">
        <f>'achieved panel'!F74</f>
        <v>1</v>
      </c>
      <c r="G74" s="31">
        <f>'achieved panel'!G74</f>
        <v>1</v>
      </c>
      <c r="H74" s="31">
        <f>'achieved panel'!H74</f>
        <v>3</v>
      </c>
      <c r="I74" s="31">
        <f>'achieved panel'!I74</f>
        <v>3</v>
      </c>
      <c r="J74" s="31">
        <f>'achieved panel'!J74</f>
        <v>3</v>
      </c>
      <c r="K74" s="31">
        <f>'achieved panel'!K74</f>
        <v>3</v>
      </c>
      <c r="L74" s="31">
        <f>'achieved panel'!L74</f>
        <v>2</v>
      </c>
      <c r="M74" s="31">
        <f>'achieved panel'!M74</f>
        <v>2</v>
      </c>
      <c r="N74" s="31">
        <f>'achieved panel'!N74</f>
        <v>3</v>
      </c>
      <c r="O74" s="31">
        <f>'achieved panel'!O74</f>
        <v>1</v>
      </c>
      <c r="P74" s="31">
        <f>'achieved panel'!P74</f>
        <v>0</v>
      </c>
      <c r="Q74" s="31">
        <f>'achieved panel'!Q74</f>
        <v>2</v>
      </c>
      <c r="R74" s="31">
        <f>'achieved panel'!R74</f>
        <v>0</v>
      </c>
      <c r="S74" s="31">
        <f>'achieved panel'!S74</f>
        <v>2</v>
      </c>
      <c r="T74" s="28">
        <f>SUM(C74:S77)</f>
        <v>229</v>
      </c>
    </row>
    <row r="75" spans="1:20">
      <c r="A75" s="15" t="str">
        <f>'achieved panel'!A75</f>
        <v xml:space="preserve">Punjab </v>
      </c>
      <c r="B75" s="16" t="str">
        <f>LEFT('achieved panel'!B75,FIND(")",'achieved panel'!B75))</f>
        <v>Medium (20-99)</v>
      </c>
      <c r="C75" s="31">
        <f>'achieved panel'!C75</f>
        <v>13</v>
      </c>
      <c r="D75" s="31">
        <f>'achieved panel'!D75</f>
        <v>6</v>
      </c>
      <c r="E75" s="31">
        <f>'achieved panel'!E75</f>
        <v>8</v>
      </c>
      <c r="F75" s="31">
        <f>'achieved panel'!F75</f>
        <v>3</v>
      </c>
      <c r="G75" s="31">
        <f>'achieved panel'!G75</f>
        <v>12</v>
      </c>
      <c r="H75" s="31">
        <f>'achieved panel'!H75</f>
        <v>7</v>
      </c>
      <c r="I75" s="31">
        <f>'achieved panel'!I75</f>
        <v>9</v>
      </c>
      <c r="J75" s="31">
        <f>'achieved panel'!J75</f>
        <v>6</v>
      </c>
      <c r="K75" s="31">
        <f>'achieved panel'!K75</f>
        <v>4</v>
      </c>
      <c r="L75" s="31">
        <f>'achieved panel'!L75</f>
        <v>8</v>
      </c>
      <c r="M75" s="31">
        <f>'achieved panel'!M75</f>
        <v>1</v>
      </c>
      <c r="N75" s="31">
        <f>'achieved panel'!N75</f>
        <v>0</v>
      </c>
      <c r="O75" s="31">
        <f>'achieved panel'!O75</f>
        <v>0</v>
      </c>
      <c r="P75" s="31">
        <f>'achieved panel'!P75</f>
        <v>2</v>
      </c>
      <c r="Q75" s="31">
        <f>'achieved panel'!Q75</f>
        <v>3</v>
      </c>
      <c r="R75" s="31">
        <f>'achieved panel'!R75</f>
        <v>4</v>
      </c>
      <c r="S75" s="31">
        <f>'achieved panel'!S75</f>
        <v>6</v>
      </c>
      <c r="T75" s="28"/>
    </row>
    <row r="76" spans="1:20">
      <c r="A76" s="15" t="str">
        <f>'achieved panel'!A76</f>
        <v xml:space="preserve">Punjab </v>
      </c>
      <c r="B76" s="16" t="str">
        <f>LEFT('achieved panel'!B76,FIND(")",'achieved panel'!B76))</f>
        <v>Large (100-199)</v>
      </c>
      <c r="C76" s="31">
        <f>'achieved panel'!C76</f>
        <v>2</v>
      </c>
      <c r="D76" s="31">
        <f>'achieved panel'!D76</f>
        <v>3</v>
      </c>
      <c r="E76" s="31">
        <f>'achieved panel'!E76</f>
        <v>2</v>
      </c>
      <c r="F76" s="31">
        <f>'achieved panel'!F76</f>
        <v>0</v>
      </c>
      <c r="G76" s="31">
        <f>'achieved panel'!G76</f>
        <v>0</v>
      </c>
      <c r="H76" s="31">
        <f>'achieved panel'!H76</f>
        <v>2</v>
      </c>
      <c r="I76" s="31">
        <f>'achieved panel'!I76</f>
        <v>4</v>
      </c>
      <c r="J76" s="31">
        <f>'achieved panel'!J76</f>
        <v>4</v>
      </c>
      <c r="K76" s="31">
        <f>'achieved panel'!K76</f>
        <v>2</v>
      </c>
      <c r="L76" s="31">
        <f>'achieved panel'!L76</f>
        <v>7</v>
      </c>
      <c r="M76" s="31">
        <f>'achieved panel'!M76</f>
        <v>0</v>
      </c>
      <c r="N76" s="31">
        <f>'achieved panel'!N76</f>
        <v>0</v>
      </c>
      <c r="O76" s="31">
        <f>'achieved panel'!O76</f>
        <v>0</v>
      </c>
      <c r="P76" s="31">
        <f>'achieved panel'!P76</f>
        <v>1</v>
      </c>
      <c r="Q76" s="31">
        <f>'achieved panel'!Q76</f>
        <v>0</v>
      </c>
      <c r="R76" s="31">
        <f>'achieved panel'!R76</f>
        <v>0</v>
      </c>
      <c r="S76" s="31">
        <f>'achieved panel'!S76</f>
        <v>2</v>
      </c>
      <c r="T76" s="28"/>
    </row>
    <row r="77" spans="1:20">
      <c r="A77" s="15" t="str">
        <f>'achieved panel'!A77</f>
        <v xml:space="preserve">Punjab </v>
      </c>
      <c r="B77" s="16" t="str">
        <f>LEFT('achieved panel'!B77,FIND(")",'achieved panel'!B77))</f>
        <v>Very large (200+)</v>
      </c>
      <c r="C77" s="31">
        <f>'achieved panel'!C77</f>
        <v>0</v>
      </c>
      <c r="D77" s="31">
        <f>'achieved panel'!D77</f>
        <v>10</v>
      </c>
      <c r="E77" s="31">
        <f>'achieved panel'!E77</f>
        <v>4</v>
      </c>
      <c r="F77" s="31">
        <f>'achieved panel'!F77</f>
        <v>0</v>
      </c>
      <c r="G77" s="31">
        <f>'achieved panel'!G77</f>
        <v>1</v>
      </c>
      <c r="H77" s="31">
        <f>'achieved panel'!H77</f>
        <v>8</v>
      </c>
      <c r="I77" s="31">
        <f>'achieved panel'!I77</f>
        <v>7</v>
      </c>
      <c r="J77" s="31">
        <f>'achieved panel'!J77</f>
        <v>10</v>
      </c>
      <c r="K77" s="31">
        <f>'achieved panel'!K77</f>
        <v>9</v>
      </c>
      <c r="L77" s="31">
        <f>'achieved panel'!L77</f>
        <v>10</v>
      </c>
      <c r="M77" s="31">
        <f>'achieved panel'!M77</f>
        <v>1</v>
      </c>
      <c r="N77" s="31">
        <f>'achieved panel'!N77</f>
        <v>1</v>
      </c>
      <c r="O77" s="31">
        <f>'achieved panel'!O77</f>
        <v>0</v>
      </c>
      <c r="P77" s="31">
        <f>'achieved panel'!P77</f>
        <v>3</v>
      </c>
      <c r="Q77" s="31">
        <f>'achieved panel'!Q77</f>
        <v>0</v>
      </c>
      <c r="R77" s="31">
        <f>'achieved panel'!R77</f>
        <v>1</v>
      </c>
      <c r="S77" s="31">
        <f>'achieved panel'!S77</f>
        <v>8</v>
      </c>
      <c r="T77" s="28"/>
    </row>
    <row r="78" spans="1:20">
      <c r="A78" s="15" t="str">
        <f>'achieved panel'!A78</f>
        <v xml:space="preserve">Rajasthan </v>
      </c>
      <c r="B78" s="16" t="str">
        <f>LEFT('achieved panel'!B78,FIND(")",'achieved panel'!B78))</f>
        <v>Small (5-19)</v>
      </c>
      <c r="C78" s="31">
        <f>'achieved panel'!C78</f>
        <v>1</v>
      </c>
      <c r="D78" s="31">
        <f>'achieved panel'!D78</f>
        <v>3</v>
      </c>
      <c r="E78" s="31">
        <f>'achieved panel'!E78</f>
        <v>0</v>
      </c>
      <c r="F78" s="31">
        <f>'achieved panel'!F78</f>
        <v>3</v>
      </c>
      <c r="G78" s="31">
        <f>'achieved panel'!G78</f>
        <v>2</v>
      </c>
      <c r="H78" s="31">
        <f>'achieved panel'!H78</f>
        <v>3</v>
      </c>
      <c r="I78" s="31">
        <f>'achieved panel'!I78</f>
        <v>3</v>
      </c>
      <c r="J78" s="31">
        <f>'achieved panel'!J78</f>
        <v>3</v>
      </c>
      <c r="K78" s="31">
        <f>'achieved panel'!K78</f>
        <v>1</v>
      </c>
      <c r="L78" s="31">
        <f>'achieved panel'!L78</f>
        <v>2</v>
      </c>
      <c r="M78" s="31">
        <f>'achieved panel'!M78</f>
        <v>0</v>
      </c>
      <c r="N78" s="31">
        <f>'achieved panel'!N78</f>
        <v>3</v>
      </c>
      <c r="O78" s="31">
        <f>'achieved panel'!O78</f>
        <v>1</v>
      </c>
      <c r="P78" s="31">
        <f>'achieved panel'!P78</f>
        <v>2</v>
      </c>
      <c r="Q78" s="31">
        <f>'achieved panel'!Q78</f>
        <v>1</v>
      </c>
      <c r="R78" s="31">
        <f>'achieved panel'!R78</f>
        <v>0</v>
      </c>
      <c r="S78" s="31">
        <f>'achieved panel'!S78</f>
        <v>2</v>
      </c>
      <c r="T78" s="28">
        <f>SUM(C78:S81)</f>
        <v>191</v>
      </c>
    </row>
    <row r="79" spans="1:20">
      <c r="A79" s="15" t="str">
        <f>'achieved panel'!A79</f>
        <v xml:space="preserve">Rajasthan </v>
      </c>
      <c r="B79" s="16" t="str">
        <f>LEFT('achieved panel'!B79,FIND(")",'achieved panel'!B79))</f>
        <v>Medium (20-99)</v>
      </c>
      <c r="C79" s="31">
        <f>'achieved panel'!C79</f>
        <v>3</v>
      </c>
      <c r="D79" s="31">
        <f>'achieved panel'!D79</f>
        <v>6</v>
      </c>
      <c r="E79" s="31">
        <f>'achieved panel'!E79</f>
        <v>7</v>
      </c>
      <c r="F79" s="31">
        <f>'achieved panel'!F79</f>
        <v>5</v>
      </c>
      <c r="G79" s="31">
        <f>'achieved panel'!G79</f>
        <v>9</v>
      </c>
      <c r="H79" s="31">
        <f>'achieved panel'!H79</f>
        <v>5</v>
      </c>
      <c r="I79" s="31">
        <f>'achieved panel'!I79</f>
        <v>6</v>
      </c>
      <c r="J79" s="31">
        <f>'achieved panel'!J79</f>
        <v>4</v>
      </c>
      <c r="K79" s="31">
        <f>'achieved panel'!K79</f>
        <v>4</v>
      </c>
      <c r="L79" s="31">
        <f>'achieved panel'!L79</f>
        <v>8</v>
      </c>
      <c r="M79" s="31">
        <f>'achieved panel'!M79</f>
        <v>0</v>
      </c>
      <c r="N79" s="31">
        <f>'achieved panel'!N79</f>
        <v>0</v>
      </c>
      <c r="O79" s="31">
        <f>'achieved panel'!O79</f>
        <v>0</v>
      </c>
      <c r="P79" s="31">
        <f>'achieved panel'!P79</f>
        <v>5</v>
      </c>
      <c r="Q79" s="31">
        <f>'achieved panel'!Q79</f>
        <v>7</v>
      </c>
      <c r="R79" s="31">
        <f>'achieved panel'!R79</f>
        <v>2</v>
      </c>
      <c r="S79" s="31">
        <f>'achieved panel'!S79</f>
        <v>6</v>
      </c>
      <c r="T79" s="28"/>
    </row>
    <row r="80" spans="1:20">
      <c r="A80" s="15" t="str">
        <f>'achieved panel'!A80</f>
        <v xml:space="preserve">Rajasthan </v>
      </c>
      <c r="B80" s="16" t="str">
        <f>LEFT('achieved panel'!B80,FIND(")",'achieved panel'!B80))</f>
        <v>Large (100-199)</v>
      </c>
      <c r="C80" s="31">
        <f>'achieved panel'!C80</f>
        <v>0</v>
      </c>
      <c r="D80" s="31">
        <f>'achieved panel'!D80</f>
        <v>7</v>
      </c>
      <c r="E80" s="31">
        <f>'achieved panel'!E80</f>
        <v>0</v>
      </c>
      <c r="F80" s="31">
        <f>'achieved panel'!F80</f>
        <v>0</v>
      </c>
      <c r="G80" s="31">
        <f>'achieved panel'!G80</f>
        <v>0</v>
      </c>
      <c r="H80" s="31">
        <f>'achieved panel'!H80</f>
        <v>7</v>
      </c>
      <c r="I80" s="31">
        <f>'achieved panel'!I80</f>
        <v>5</v>
      </c>
      <c r="J80" s="31">
        <f>'achieved panel'!J80</f>
        <v>1</v>
      </c>
      <c r="K80" s="31">
        <f>'achieved panel'!K80</f>
        <v>3</v>
      </c>
      <c r="L80" s="31">
        <f>'achieved panel'!L80</f>
        <v>8</v>
      </c>
      <c r="M80" s="31">
        <f>'achieved panel'!M80</f>
        <v>0</v>
      </c>
      <c r="N80" s="31">
        <f>'achieved panel'!N80</f>
        <v>0</v>
      </c>
      <c r="O80" s="31">
        <f>'achieved panel'!O80</f>
        <v>0</v>
      </c>
      <c r="P80" s="31">
        <f>'achieved panel'!P80</f>
        <v>5</v>
      </c>
      <c r="Q80" s="31">
        <f>'achieved panel'!Q80</f>
        <v>2</v>
      </c>
      <c r="R80" s="31">
        <f>'achieved panel'!R80</f>
        <v>0</v>
      </c>
      <c r="S80" s="31">
        <f>'achieved panel'!S80</f>
        <v>5</v>
      </c>
      <c r="T80" s="28"/>
    </row>
    <row r="81" spans="1:20">
      <c r="A81" s="15" t="str">
        <f>'achieved panel'!A81</f>
        <v xml:space="preserve">Rajasthan </v>
      </c>
      <c r="B81" s="16" t="str">
        <f>LEFT('achieved panel'!B81,FIND(")",'achieved panel'!B81))</f>
        <v>Very large (200+)</v>
      </c>
      <c r="C81" s="31">
        <f>'achieved panel'!C81</f>
        <v>0</v>
      </c>
      <c r="D81" s="31">
        <f>'achieved panel'!D81</f>
        <v>10</v>
      </c>
      <c r="E81" s="31">
        <f>'achieved panel'!E81</f>
        <v>3</v>
      </c>
      <c r="F81" s="31">
        <f>'achieved panel'!F81</f>
        <v>0</v>
      </c>
      <c r="G81" s="31">
        <f>'achieved panel'!G81</f>
        <v>1</v>
      </c>
      <c r="H81" s="31">
        <f>'achieved panel'!H81</f>
        <v>5</v>
      </c>
      <c r="I81" s="31">
        <f>'achieved panel'!I81</f>
        <v>2</v>
      </c>
      <c r="J81" s="31">
        <f>'achieved panel'!J81</f>
        <v>1</v>
      </c>
      <c r="K81" s="31">
        <f>'achieved panel'!K81</f>
        <v>3</v>
      </c>
      <c r="L81" s="31">
        <f>'achieved panel'!L81</f>
        <v>10</v>
      </c>
      <c r="M81" s="31">
        <f>'achieved panel'!M81</f>
        <v>0</v>
      </c>
      <c r="N81" s="31">
        <f>'achieved panel'!N81</f>
        <v>0</v>
      </c>
      <c r="O81" s="31">
        <f>'achieved panel'!O81</f>
        <v>0</v>
      </c>
      <c r="P81" s="31">
        <f>'achieved panel'!P81</f>
        <v>2</v>
      </c>
      <c r="Q81" s="31">
        <f>'achieved panel'!Q81</f>
        <v>0</v>
      </c>
      <c r="R81" s="31">
        <f>'achieved panel'!R81</f>
        <v>0</v>
      </c>
      <c r="S81" s="31">
        <f>'achieved panel'!S81</f>
        <v>4</v>
      </c>
      <c r="T81" s="28"/>
    </row>
    <row r="82" spans="1:20">
      <c r="A82" s="15" t="str">
        <f>'achieved panel'!A82</f>
        <v xml:space="preserve">Tamil Nadu </v>
      </c>
      <c r="B82" s="16" t="str">
        <f>LEFT('achieved panel'!B82,FIND(")",'achieved panel'!B82))</f>
        <v>Small (5-19)</v>
      </c>
      <c r="C82" s="31">
        <f>'achieved panel'!C82</f>
        <v>3</v>
      </c>
      <c r="D82" s="31">
        <f>'achieved panel'!D82</f>
        <v>7</v>
      </c>
      <c r="E82" s="31">
        <f>'achieved panel'!E82</f>
        <v>3</v>
      </c>
      <c r="F82" s="31">
        <f>'achieved panel'!F82</f>
        <v>2</v>
      </c>
      <c r="G82" s="31">
        <f>'achieved panel'!G82</f>
        <v>0</v>
      </c>
      <c r="H82" s="31">
        <f>'achieved panel'!H82</f>
        <v>1</v>
      </c>
      <c r="I82" s="31">
        <f>'achieved panel'!I82</f>
        <v>4</v>
      </c>
      <c r="J82" s="31">
        <f>'achieved panel'!J82</f>
        <v>3</v>
      </c>
      <c r="K82" s="31">
        <f>'achieved panel'!K82</f>
        <v>3</v>
      </c>
      <c r="L82" s="31">
        <f>'achieved panel'!L82</f>
        <v>2</v>
      </c>
      <c r="M82" s="31">
        <f>'achieved panel'!M82</f>
        <v>5</v>
      </c>
      <c r="N82" s="31">
        <f>'achieved panel'!N82</f>
        <v>8</v>
      </c>
      <c r="O82" s="31">
        <f>'achieved panel'!O82</f>
        <v>28</v>
      </c>
      <c r="P82" s="31">
        <f>'achieved panel'!P82</f>
        <v>1</v>
      </c>
      <c r="Q82" s="31">
        <f>'achieved panel'!Q82</f>
        <v>0</v>
      </c>
      <c r="R82" s="31">
        <f>'achieved panel'!R82</f>
        <v>0</v>
      </c>
      <c r="S82" s="31">
        <f>'achieved panel'!S82</f>
        <v>3</v>
      </c>
      <c r="T82" s="28">
        <f>SUM(C82:S85)</f>
        <v>248</v>
      </c>
    </row>
    <row r="83" spans="1:20">
      <c r="A83" s="15" t="str">
        <f>'achieved panel'!A83</f>
        <v xml:space="preserve">Tamil Nadu </v>
      </c>
      <c r="B83" s="16" t="str">
        <f>LEFT('achieved panel'!B83,FIND(")",'achieved panel'!B83))</f>
        <v>Medium (20-99)</v>
      </c>
      <c r="C83" s="31">
        <f>'achieved panel'!C83</f>
        <v>7</v>
      </c>
      <c r="D83" s="31">
        <f>'achieved panel'!D83</f>
        <v>13</v>
      </c>
      <c r="E83" s="31">
        <f>'achieved panel'!E83</f>
        <v>26</v>
      </c>
      <c r="F83" s="31">
        <f>'achieved panel'!F83</f>
        <v>4</v>
      </c>
      <c r="G83" s="31">
        <f>'achieved panel'!G83</f>
        <v>3</v>
      </c>
      <c r="H83" s="31">
        <f>'achieved panel'!H83</f>
        <v>3</v>
      </c>
      <c r="I83" s="31">
        <f>'achieved panel'!I83</f>
        <v>8</v>
      </c>
      <c r="J83" s="31">
        <f>'achieved panel'!J83</f>
        <v>3</v>
      </c>
      <c r="K83" s="31">
        <f>'achieved panel'!K83</f>
        <v>3</v>
      </c>
      <c r="L83" s="31">
        <f>'achieved panel'!L83</f>
        <v>12</v>
      </c>
      <c r="M83" s="31">
        <f>'achieved panel'!M83</f>
        <v>9</v>
      </c>
      <c r="N83" s="31">
        <f>'achieved panel'!N83</f>
        <v>2</v>
      </c>
      <c r="O83" s="31">
        <f>'achieved panel'!O83</f>
        <v>3</v>
      </c>
      <c r="P83" s="31">
        <f>'achieved panel'!P83</f>
        <v>6</v>
      </c>
      <c r="Q83" s="31">
        <f>'achieved panel'!Q83</f>
        <v>2</v>
      </c>
      <c r="R83" s="31">
        <f>'achieved panel'!R83</f>
        <v>3</v>
      </c>
      <c r="S83" s="31">
        <f>'achieved panel'!S83</f>
        <v>3</v>
      </c>
      <c r="T83" s="28"/>
    </row>
    <row r="84" spans="1:20">
      <c r="A84" s="15" t="str">
        <f>'achieved panel'!A84</f>
        <v xml:space="preserve">Tamil Nadu </v>
      </c>
      <c r="B84" s="16" t="str">
        <f>LEFT('achieved panel'!B84,FIND(")",'achieved panel'!B84))</f>
        <v>Large (100-199)</v>
      </c>
      <c r="C84" s="31">
        <f>'achieved panel'!C84</f>
        <v>2</v>
      </c>
      <c r="D84" s="31">
        <f>'achieved panel'!D84</f>
        <v>4</v>
      </c>
      <c r="E84" s="31">
        <f>'achieved panel'!E84</f>
        <v>7</v>
      </c>
      <c r="F84" s="31">
        <f>'achieved panel'!F84</f>
        <v>0</v>
      </c>
      <c r="G84" s="31">
        <f>'achieved panel'!G84</f>
        <v>0</v>
      </c>
      <c r="H84" s="31">
        <f>'achieved panel'!H84</f>
        <v>1</v>
      </c>
      <c r="I84" s="31">
        <f>'achieved panel'!I84</f>
        <v>0</v>
      </c>
      <c r="J84" s="31">
        <f>'achieved panel'!J84</f>
        <v>2</v>
      </c>
      <c r="K84" s="31">
        <f>'achieved panel'!K84</f>
        <v>1</v>
      </c>
      <c r="L84" s="31">
        <f>'achieved panel'!L84</f>
        <v>5</v>
      </c>
      <c r="M84" s="31">
        <f>'achieved panel'!M84</f>
        <v>3</v>
      </c>
      <c r="N84" s="31">
        <f>'achieved panel'!N84</f>
        <v>0</v>
      </c>
      <c r="O84" s="31">
        <f>'achieved panel'!O84</f>
        <v>0</v>
      </c>
      <c r="P84" s="31">
        <f>'achieved panel'!P84</f>
        <v>2</v>
      </c>
      <c r="Q84" s="31">
        <f>'achieved panel'!Q84</f>
        <v>0</v>
      </c>
      <c r="R84" s="31">
        <f>'achieved panel'!R84</f>
        <v>0</v>
      </c>
      <c r="S84" s="31">
        <f>'achieved panel'!S84</f>
        <v>4</v>
      </c>
      <c r="T84" s="28"/>
    </row>
    <row r="85" spans="1:20">
      <c r="A85" s="15" t="str">
        <f>'achieved panel'!A85</f>
        <v xml:space="preserve">Tamil Nadu </v>
      </c>
      <c r="B85" s="16" t="str">
        <f>LEFT('achieved panel'!B85,FIND(")",'achieved panel'!B85))</f>
        <v>Very large (200+)</v>
      </c>
      <c r="C85" s="31">
        <f>'achieved panel'!C85</f>
        <v>0</v>
      </c>
      <c r="D85" s="31">
        <f>'achieved panel'!D85</f>
        <v>6</v>
      </c>
      <c r="E85" s="31">
        <f>'achieved panel'!E85</f>
        <v>15</v>
      </c>
      <c r="F85" s="31">
        <f>'achieved panel'!F85</f>
        <v>1</v>
      </c>
      <c r="G85" s="31">
        <f>'achieved panel'!G85</f>
        <v>0</v>
      </c>
      <c r="H85" s="31">
        <f>'achieved panel'!H85</f>
        <v>0</v>
      </c>
      <c r="I85" s="31">
        <f>'achieved panel'!I85</f>
        <v>0</v>
      </c>
      <c r="J85" s="31">
        <f>'achieved panel'!J85</f>
        <v>2</v>
      </c>
      <c r="K85" s="31">
        <f>'achieved panel'!K85</f>
        <v>1</v>
      </c>
      <c r="L85" s="31">
        <f>'achieved panel'!L85</f>
        <v>2</v>
      </c>
      <c r="M85" s="31">
        <f>'achieved panel'!M85</f>
        <v>1</v>
      </c>
      <c r="N85" s="31">
        <f>'achieved panel'!N85</f>
        <v>0</v>
      </c>
      <c r="O85" s="31">
        <f>'achieved panel'!O85</f>
        <v>1</v>
      </c>
      <c r="P85" s="31">
        <f>'achieved panel'!P85</f>
        <v>1</v>
      </c>
      <c r="Q85" s="31">
        <f>'achieved panel'!Q85</f>
        <v>0</v>
      </c>
      <c r="R85" s="31">
        <f>'achieved panel'!R85</f>
        <v>0</v>
      </c>
      <c r="S85" s="31">
        <f>'achieved panel'!S85</f>
        <v>4</v>
      </c>
      <c r="T85" s="28"/>
    </row>
    <row r="86" spans="1:20">
      <c r="A86" s="15" t="str">
        <f>'achieved panel'!A86</f>
        <v>Uttar Pradesh</v>
      </c>
      <c r="B86" s="16" t="str">
        <f>LEFT('achieved panel'!B86,FIND(")",'achieved panel'!B86))</f>
        <v>Small (5-19)</v>
      </c>
      <c r="C86" s="31">
        <f>'achieved panel'!C86</f>
        <v>2</v>
      </c>
      <c r="D86" s="31">
        <f>'achieved panel'!D86</f>
        <v>8</v>
      </c>
      <c r="E86" s="31">
        <f>'achieved panel'!E86</f>
        <v>2</v>
      </c>
      <c r="F86" s="31">
        <f>'achieved panel'!F86</f>
        <v>1</v>
      </c>
      <c r="G86" s="31">
        <f>'achieved panel'!G86</f>
        <v>3</v>
      </c>
      <c r="H86" s="31">
        <f>'achieved panel'!H86</f>
        <v>3</v>
      </c>
      <c r="I86" s="31">
        <f>'achieved panel'!I86</f>
        <v>2</v>
      </c>
      <c r="J86" s="31">
        <f>'achieved panel'!J86</f>
        <v>3</v>
      </c>
      <c r="K86" s="31">
        <f>'achieved panel'!K86</f>
        <v>3</v>
      </c>
      <c r="L86" s="31">
        <f>'achieved panel'!L86</f>
        <v>38</v>
      </c>
      <c r="M86" s="31">
        <f>'achieved panel'!M86</f>
        <v>0</v>
      </c>
      <c r="N86" s="31">
        <f>'achieved panel'!N86</f>
        <v>3</v>
      </c>
      <c r="O86" s="31">
        <f>'achieved panel'!O86</f>
        <v>5</v>
      </c>
      <c r="P86" s="31">
        <f>'achieved panel'!P86</f>
        <v>0</v>
      </c>
      <c r="Q86" s="31">
        <f>'achieved panel'!Q86</f>
        <v>1</v>
      </c>
      <c r="R86" s="31">
        <f>'achieved panel'!R86</f>
        <v>1</v>
      </c>
      <c r="S86" s="31">
        <f>'achieved panel'!S86</f>
        <v>9</v>
      </c>
      <c r="T86" s="28">
        <f>SUM(C86:S89)</f>
        <v>216</v>
      </c>
    </row>
    <row r="87" spans="1:20">
      <c r="A87" s="15" t="str">
        <f>'achieved panel'!A87</f>
        <v>Uttar Pradesh</v>
      </c>
      <c r="B87" s="16" t="str">
        <f>LEFT('achieved panel'!B87,FIND(")",'achieved panel'!B87))</f>
        <v>Medium (20-99)</v>
      </c>
      <c r="C87" s="31">
        <f>'achieved panel'!C87</f>
        <v>5</v>
      </c>
      <c r="D87" s="31">
        <f>'achieved panel'!D87</f>
        <v>3</v>
      </c>
      <c r="E87" s="31">
        <f>'achieved panel'!E87</f>
        <v>3</v>
      </c>
      <c r="F87" s="31">
        <f>'achieved panel'!F87</f>
        <v>3</v>
      </c>
      <c r="G87" s="31">
        <f>'achieved panel'!G87</f>
        <v>5</v>
      </c>
      <c r="H87" s="31">
        <f>'achieved panel'!H87</f>
        <v>3</v>
      </c>
      <c r="I87" s="31">
        <f>'achieved panel'!I87</f>
        <v>6</v>
      </c>
      <c r="J87" s="31">
        <f>'achieved panel'!J87</f>
        <v>3</v>
      </c>
      <c r="K87" s="31">
        <f>'achieved panel'!K87</f>
        <v>3</v>
      </c>
      <c r="L87" s="31">
        <f>'achieved panel'!L87</f>
        <v>13</v>
      </c>
      <c r="M87" s="31">
        <f>'achieved panel'!M87</f>
        <v>4</v>
      </c>
      <c r="N87" s="31">
        <f>'achieved panel'!N87</f>
        <v>1</v>
      </c>
      <c r="O87" s="31">
        <f>'achieved panel'!O87</f>
        <v>2</v>
      </c>
      <c r="P87" s="31">
        <f>'achieved panel'!P87</f>
        <v>1</v>
      </c>
      <c r="Q87" s="31">
        <f>'achieved panel'!Q87</f>
        <v>1</v>
      </c>
      <c r="R87" s="31">
        <f>'achieved panel'!R87</f>
        <v>0</v>
      </c>
      <c r="S87" s="31">
        <f>'achieved panel'!S87</f>
        <v>7</v>
      </c>
      <c r="T87" s="28"/>
    </row>
    <row r="88" spans="1:20">
      <c r="A88" s="15" t="str">
        <f>'achieved panel'!A88</f>
        <v>Uttar Pradesh</v>
      </c>
      <c r="B88" s="16" t="str">
        <f>LEFT('achieved panel'!B88,FIND(")",'achieved panel'!B88))</f>
        <v>Large (100-199)</v>
      </c>
      <c r="C88" s="31">
        <f>'achieved panel'!C88</f>
        <v>3</v>
      </c>
      <c r="D88" s="31">
        <f>'achieved panel'!D88</f>
        <v>3</v>
      </c>
      <c r="E88" s="31">
        <f>'achieved panel'!E88</f>
        <v>1</v>
      </c>
      <c r="F88" s="31">
        <f>'achieved panel'!F88</f>
        <v>3</v>
      </c>
      <c r="G88" s="31">
        <f>'achieved panel'!G88</f>
        <v>0</v>
      </c>
      <c r="H88" s="31">
        <f>'achieved panel'!H88</f>
        <v>1</v>
      </c>
      <c r="I88" s="31">
        <f>'achieved panel'!I88</f>
        <v>3</v>
      </c>
      <c r="J88" s="31">
        <f>'achieved panel'!J88</f>
        <v>3</v>
      </c>
      <c r="K88" s="31">
        <f>'achieved panel'!K88</f>
        <v>2</v>
      </c>
      <c r="L88" s="31">
        <f>'achieved panel'!L88</f>
        <v>5</v>
      </c>
      <c r="M88" s="31">
        <f>'achieved panel'!M88</f>
        <v>0</v>
      </c>
      <c r="N88" s="31">
        <f>'achieved panel'!N88</f>
        <v>0</v>
      </c>
      <c r="O88" s="31">
        <f>'achieved panel'!O88</f>
        <v>0</v>
      </c>
      <c r="P88" s="31">
        <f>'achieved panel'!P88</f>
        <v>2</v>
      </c>
      <c r="Q88" s="31">
        <f>'achieved panel'!Q88</f>
        <v>0</v>
      </c>
      <c r="R88" s="31">
        <f>'achieved panel'!R88</f>
        <v>1</v>
      </c>
      <c r="S88" s="31">
        <f>'achieved panel'!S88</f>
        <v>3</v>
      </c>
      <c r="T88" s="28"/>
    </row>
    <row r="89" spans="1:20">
      <c r="A89" s="15" t="str">
        <f>'achieved panel'!A89</f>
        <v>Uttar Pradesh</v>
      </c>
      <c r="B89" s="16" t="str">
        <f>LEFT('achieved panel'!B89,FIND(")",'achieved panel'!B89))</f>
        <v>Very large (200+)</v>
      </c>
      <c r="C89" s="31">
        <f>'achieved panel'!C89</f>
        <v>3</v>
      </c>
      <c r="D89" s="31">
        <f>'achieved panel'!D89</f>
        <v>4</v>
      </c>
      <c r="E89" s="31">
        <f>'achieved panel'!E89</f>
        <v>5</v>
      </c>
      <c r="F89" s="31">
        <f>'achieved panel'!F89</f>
        <v>1</v>
      </c>
      <c r="G89" s="31">
        <f>'achieved panel'!G89</f>
        <v>0</v>
      </c>
      <c r="H89" s="31">
        <f>'achieved panel'!H89</f>
        <v>1</v>
      </c>
      <c r="I89" s="31">
        <f>'achieved panel'!I89</f>
        <v>1</v>
      </c>
      <c r="J89" s="31">
        <f>'achieved panel'!J89</f>
        <v>3</v>
      </c>
      <c r="K89" s="31">
        <f>'achieved panel'!K89</f>
        <v>4</v>
      </c>
      <c r="L89" s="31">
        <f>'achieved panel'!L89</f>
        <v>7</v>
      </c>
      <c r="M89" s="31">
        <f>'achieved panel'!M89</f>
        <v>0</v>
      </c>
      <c r="N89" s="31">
        <f>'achieved panel'!N89</f>
        <v>1</v>
      </c>
      <c r="O89" s="31">
        <f>'achieved panel'!O89</f>
        <v>2</v>
      </c>
      <c r="P89" s="31">
        <f>'achieved panel'!P89</f>
        <v>1</v>
      </c>
      <c r="Q89" s="31">
        <f>'achieved panel'!Q89</f>
        <v>0</v>
      </c>
      <c r="R89" s="31">
        <f>'achieved panel'!R89</f>
        <v>0</v>
      </c>
      <c r="S89" s="31">
        <f>'achieved panel'!S89</f>
        <v>6</v>
      </c>
      <c r="T89" s="28"/>
    </row>
    <row r="90" spans="1:20">
      <c r="A90" s="15" t="str">
        <f>'achieved panel'!A90</f>
        <v>Uttarakhand</v>
      </c>
      <c r="B90" s="16" t="str">
        <f>LEFT('achieved panel'!B90,FIND(")",'achieved panel'!B90))</f>
        <v>Small (5-19)</v>
      </c>
      <c r="C90" s="31">
        <f>'achieved panel'!C90</f>
        <v>0</v>
      </c>
      <c r="D90" s="31">
        <f>'achieved panel'!D90</f>
        <v>2</v>
      </c>
      <c r="E90" s="31">
        <f>'achieved panel'!E90</f>
        <v>0</v>
      </c>
      <c r="F90" s="31">
        <f>'achieved panel'!F90</f>
        <v>2</v>
      </c>
      <c r="G90" s="31">
        <f>'achieved panel'!G90</f>
        <v>0</v>
      </c>
      <c r="H90" s="31">
        <f>'achieved panel'!H90</f>
        <v>3</v>
      </c>
      <c r="I90" s="31">
        <f>'achieved panel'!I90</f>
        <v>0</v>
      </c>
      <c r="J90" s="31">
        <f>'achieved panel'!J90</f>
        <v>1</v>
      </c>
      <c r="K90" s="31">
        <f>'achieved panel'!K90</f>
        <v>2</v>
      </c>
      <c r="L90" s="31">
        <f>'achieved panel'!L90</f>
        <v>3</v>
      </c>
      <c r="M90" s="31">
        <f>'achieved panel'!M90</f>
        <v>0</v>
      </c>
      <c r="N90" s="31">
        <f>'achieved panel'!N90</f>
        <v>0</v>
      </c>
      <c r="O90" s="31">
        <f>'achieved panel'!O90</f>
        <v>0</v>
      </c>
      <c r="P90" s="31">
        <f>'achieved panel'!P90</f>
        <v>0</v>
      </c>
      <c r="Q90" s="31">
        <f>'achieved panel'!Q90</f>
        <v>0</v>
      </c>
      <c r="R90" s="31">
        <f>'achieved panel'!R90</f>
        <v>0</v>
      </c>
      <c r="S90" s="31">
        <f>'achieved panel'!S90</f>
        <v>2</v>
      </c>
      <c r="T90" s="28">
        <f>SUM(C90:S93)</f>
        <v>112</v>
      </c>
    </row>
    <row r="91" spans="1:20">
      <c r="A91" s="15" t="str">
        <f>'achieved panel'!A91</f>
        <v>Uttarakhand</v>
      </c>
      <c r="B91" s="16" t="str">
        <f>LEFT('achieved panel'!B91,FIND(")",'achieved panel'!B91))</f>
        <v>Medium (20-99)</v>
      </c>
      <c r="C91" s="31">
        <f>'achieved panel'!C91</f>
        <v>0</v>
      </c>
      <c r="D91" s="31">
        <f>'achieved panel'!D91</f>
        <v>2</v>
      </c>
      <c r="E91" s="31">
        <f>'achieved panel'!E91</f>
        <v>0</v>
      </c>
      <c r="F91" s="31">
        <f>'achieved panel'!F91</f>
        <v>3</v>
      </c>
      <c r="G91" s="31">
        <f>'achieved panel'!G91</f>
        <v>0</v>
      </c>
      <c r="H91" s="31">
        <f>'achieved panel'!H91</f>
        <v>1</v>
      </c>
      <c r="I91" s="31">
        <f>'achieved panel'!I91</f>
        <v>3</v>
      </c>
      <c r="J91" s="31">
        <f>'achieved panel'!J91</f>
        <v>3</v>
      </c>
      <c r="K91" s="31">
        <f>'achieved panel'!K91</f>
        <v>4</v>
      </c>
      <c r="L91" s="31">
        <f>'achieved panel'!L91</f>
        <v>6</v>
      </c>
      <c r="M91" s="31">
        <f>'achieved panel'!M91</f>
        <v>0</v>
      </c>
      <c r="N91" s="31">
        <f>'achieved panel'!N91</f>
        <v>0</v>
      </c>
      <c r="O91" s="31">
        <f>'achieved panel'!O91</f>
        <v>0</v>
      </c>
      <c r="P91" s="31">
        <f>'achieved panel'!P91</f>
        <v>3</v>
      </c>
      <c r="Q91" s="31">
        <f>'achieved panel'!Q91</f>
        <v>1</v>
      </c>
      <c r="R91" s="31">
        <f>'achieved panel'!R91</f>
        <v>0</v>
      </c>
      <c r="S91" s="31">
        <f>'achieved panel'!S91</f>
        <v>3</v>
      </c>
      <c r="T91" s="28"/>
    </row>
    <row r="92" spans="1:20">
      <c r="A92" s="15" t="str">
        <f>'achieved panel'!A92</f>
        <v>Uttarakhand</v>
      </c>
      <c r="B92" s="16" t="str">
        <f>LEFT('achieved panel'!B92,FIND(")",'achieved panel'!B92))</f>
        <v>Large (100-199)</v>
      </c>
      <c r="C92" s="31">
        <f>'achieved panel'!C92</f>
        <v>0</v>
      </c>
      <c r="D92" s="31">
        <f>'achieved panel'!D92</f>
        <v>2</v>
      </c>
      <c r="E92" s="31">
        <f>'achieved panel'!E92</f>
        <v>0</v>
      </c>
      <c r="F92" s="31">
        <f>'achieved panel'!F92</f>
        <v>0</v>
      </c>
      <c r="G92" s="31">
        <f>'achieved panel'!G92</f>
        <v>1</v>
      </c>
      <c r="H92" s="31">
        <f>'achieved panel'!H92</f>
        <v>2</v>
      </c>
      <c r="I92" s="31">
        <f>'achieved panel'!I92</f>
        <v>7</v>
      </c>
      <c r="J92" s="31">
        <f>'achieved panel'!J92</f>
        <v>3</v>
      </c>
      <c r="K92" s="31">
        <f>'achieved panel'!K92</f>
        <v>5</v>
      </c>
      <c r="L92" s="31">
        <f>'achieved panel'!L92</f>
        <v>7</v>
      </c>
      <c r="M92" s="31">
        <f>'achieved panel'!M92</f>
        <v>0</v>
      </c>
      <c r="N92" s="31">
        <f>'achieved panel'!N92</f>
        <v>0</v>
      </c>
      <c r="O92" s="31">
        <f>'achieved panel'!O92</f>
        <v>0</v>
      </c>
      <c r="P92" s="31">
        <f>'achieved panel'!P92</f>
        <v>2</v>
      </c>
      <c r="Q92" s="31">
        <f>'achieved panel'!Q92</f>
        <v>0</v>
      </c>
      <c r="R92" s="31">
        <f>'achieved panel'!R92</f>
        <v>0</v>
      </c>
      <c r="S92" s="31">
        <f>'achieved panel'!S92</f>
        <v>1</v>
      </c>
      <c r="T92" s="28"/>
    </row>
    <row r="93" spans="1:20">
      <c r="A93" s="15" t="str">
        <f>'achieved panel'!A93</f>
        <v>Uttarakhand</v>
      </c>
      <c r="B93" s="16" t="str">
        <f>LEFT('achieved panel'!B93,FIND(")",'achieved panel'!B93))</f>
        <v>Very large (200+)</v>
      </c>
      <c r="C93" s="31">
        <f>'achieved panel'!C93</f>
        <v>0</v>
      </c>
      <c r="D93" s="31">
        <f>'achieved panel'!D93</f>
        <v>2</v>
      </c>
      <c r="E93" s="31">
        <f>'achieved panel'!E93</f>
        <v>0</v>
      </c>
      <c r="F93" s="31">
        <f>'achieved panel'!F93</f>
        <v>3</v>
      </c>
      <c r="G93" s="31">
        <f>'achieved panel'!G93</f>
        <v>0</v>
      </c>
      <c r="H93" s="31">
        <f>'achieved panel'!H93</f>
        <v>6</v>
      </c>
      <c r="I93" s="31">
        <f>'achieved panel'!I93</f>
        <v>2</v>
      </c>
      <c r="J93" s="31">
        <f>'achieved panel'!J93</f>
        <v>3</v>
      </c>
      <c r="K93" s="31">
        <f>'achieved panel'!K93</f>
        <v>9</v>
      </c>
      <c r="L93" s="31">
        <f>'achieved panel'!L93</f>
        <v>8</v>
      </c>
      <c r="M93" s="31">
        <f>'achieved panel'!M93</f>
        <v>0</v>
      </c>
      <c r="N93" s="31">
        <f>'achieved panel'!N93</f>
        <v>0</v>
      </c>
      <c r="O93" s="31">
        <f>'achieved panel'!O93</f>
        <v>0</v>
      </c>
      <c r="P93" s="31">
        <f>'achieved panel'!P93</f>
        <v>1</v>
      </c>
      <c r="Q93" s="31">
        <f>'achieved panel'!Q93</f>
        <v>0</v>
      </c>
      <c r="R93" s="31">
        <f>'achieved panel'!R93</f>
        <v>0</v>
      </c>
      <c r="S93" s="31">
        <f>'achieved panel'!S93</f>
        <v>4</v>
      </c>
      <c r="T93" s="28"/>
    </row>
    <row r="94" spans="1:20">
      <c r="A94" s="15" t="str">
        <f>'achieved panel'!A94</f>
        <v>West Bengal</v>
      </c>
      <c r="B94" s="16" t="str">
        <f>LEFT('achieved panel'!B94,FIND(")",'achieved panel'!B94))</f>
        <v>Small (5-19)</v>
      </c>
      <c r="C94" s="31">
        <f>'achieved panel'!C94</f>
        <v>2</v>
      </c>
      <c r="D94" s="31">
        <f>'achieved panel'!D94</f>
        <v>4</v>
      </c>
      <c r="E94" s="31">
        <f>'achieved panel'!E94</f>
        <v>0</v>
      </c>
      <c r="F94" s="31">
        <f>'achieved panel'!F94</f>
        <v>1</v>
      </c>
      <c r="G94" s="31">
        <f>'achieved panel'!G94</f>
        <v>0</v>
      </c>
      <c r="H94" s="31">
        <f>'achieved panel'!H94</f>
        <v>3</v>
      </c>
      <c r="I94" s="31">
        <f>'achieved panel'!I94</f>
        <v>3</v>
      </c>
      <c r="J94" s="31">
        <f>'achieved panel'!J94</f>
        <v>3</v>
      </c>
      <c r="K94" s="31">
        <f>'achieved panel'!K94</f>
        <v>3</v>
      </c>
      <c r="L94" s="31">
        <f>'achieved panel'!L94</f>
        <v>35</v>
      </c>
      <c r="M94" s="31">
        <f>'achieved panel'!M94</f>
        <v>2</v>
      </c>
      <c r="N94" s="31">
        <f>'achieved panel'!N94</f>
        <v>10</v>
      </c>
      <c r="O94" s="31">
        <f>'achieved panel'!O94</f>
        <v>17</v>
      </c>
      <c r="P94" s="31">
        <f>'achieved panel'!P94</f>
        <v>1</v>
      </c>
      <c r="Q94" s="31">
        <f>'achieved panel'!Q94</f>
        <v>6</v>
      </c>
      <c r="R94" s="31">
        <f>'achieved panel'!R94</f>
        <v>0</v>
      </c>
      <c r="S94" s="31">
        <f>'achieved panel'!S94</f>
        <v>18</v>
      </c>
      <c r="T94" s="28">
        <f>SUM(C94:S97)</f>
        <v>228</v>
      </c>
    </row>
    <row r="95" spans="1:20">
      <c r="A95" s="15" t="str">
        <f>'achieved panel'!A95</f>
        <v>West Bengal</v>
      </c>
      <c r="B95" s="16" t="str">
        <f>LEFT('achieved panel'!B95,FIND(")",'achieved panel'!B95))</f>
        <v>Medium (20-99)</v>
      </c>
      <c r="C95" s="31">
        <f>'achieved panel'!C95</f>
        <v>4</v>
      </c>
      <c r="D95" s="31">
        <f>'achieved panel'!D95</f>
        <v>3</v>
      </c>
      <c r="E95" s="31">
        <f>'achieved panel'!E95</f>
        <v>1</v>
      </c>
      <c r="F95" s="31">
        <f>'achieved panel'!F95</f>
        <v>3</v>
      </c>
      <c r="G95" s="31">
        <f>'achieved panel'!G95</f>
        <v>0</v>
      </c>
      <c r="H95" s="31">
        <f>'achieved panel'!H95</f>
        <v>3</v>
      </c>
      <c r="I95" s="31">
        <f>'achieved panel'!I95</f>
        <v>4</v>
      </c>
      <c r="J95" s="31">
        <f>'achieved panel'!J95</f>
        <v>3</v>
      </c>
      <c r="K95" s="31">
        <f>'achieved panel'!K95</f>
        <v>1</v>
      </c>
      <c r="L95" s="31">
        <f>'achieved panel'!L95</f>
        <v>6</v>
      </c>
      <c r="M95" s="31">
        <f>'achieved panel'!M95</f>
        <v>4</v>
      </c>
      <c r="N95" s="31">
        <f>'achieved panel'!N95</f>
        <v>1</v>
      </c>
      <c r="O95" s="31">
        <f>'achieved panel'!O95</f>
        <v>2</v>
      </c>
      <c r="P95" s="31">
        <f>'achieved panel'!P95</f>
        <v>3</v>
      </c>
      <c r="Q95" s="31">
        <f>'achieved panel'!Q95</f>
        <v>11</v>
      </c>
      <c r="R95" s="31">
        <f>'achieved panel'!R95</f>
        <v>2</v>
      </c>
      <c r="S95" s="31">
        <f>'achieved panel'!S95</f>
        <v>3</v>
      </c>
      <c r="T95" s="28"/>
    </row>
    <row r="96" spans="1:20">
      <c r="A96" s="15" t="str">
        <f>'achieved panel'!A96</f>
        <v>West Bengal</v>
      </c>
      <c r="B96" s="16" t="str">
        <f>LEFT('achieved panel'!B96,FIND(")",'achieved panel'!B96))</f>
        <v>Large (100-199)</v>
      </c>
      <c r="C96" s="31">
        <f>'achieved panel'!C96</f>
        <v>0</v>
      </c>
      <c r="D96" s="31">
        <f>'achieved panel'!D96</f>
        <v>4</v>
      </c>
      <c r="E96" s="31">
        <f>'achieved panel'!E96</f>
        <v>1</v>
      </c>
      <c r="F96" s="31">
        <f>'achieved panel'!F96</f>
        <v>2</v>
      </c>
      <c r="G96" s="31">
        <f>'achieved panel'!G96</f>
        <v>0</v>
      </c>
      <c r="H96" s="31">
        <f>'achieved panel'!H96</f>
        <v>3</v>
      </c>
      <c r="I96" s="31">
        <f>'achieved panel'!I96</f>
        <v>2</v>
      </c>
      <c r="J96" s="31">
        <f>'achieved panel'!J96</f>
        <v>3</v>
      </c>
      <c r="K96" s="31">
        <f>'achieved panel'!K96</f>
        <v>1</v>
      </c>
      <c r="L96" s="31">
        <f>'achieved panel'!L96</f>
        <v>4</v>
      </c>
      <c r="M96" s="31">
        <f>'achieved panel'!M96</f>
        <v>1</v>
      </c>
      <c r="N96" s="31">
        <f>'achieved panel'!N96</f>
        <v>2</v>
      </c>
      <c r="O96" s="31">
        <f>'achieved panel'!O96</f>
        <v>1</v>
      </c>
      <c r="P96" s="31">
        <f>'achieved panel'!P96</f>
        <v>1</v>
      </c>
      <c r="Q96" s="31">
        <f>'achieved panel'!Q96</f>
        <v>2</v>
      </c>
      <c r="R96" s="31">
        <f>'achieved panel'!R96</f>
        <v>1</v>
      </c>
      <c r="S96" s="31">
        <f>'achieved panel'!S96</f>
        <v>3</v>
      </c>
      <c r="T96" s="28"/>
    </row>
    <row r="97" spans="1:20">
      <c r="A97" s="15" t="str">
        <f>'achieved panel'!A97</f>
        <v>West Bengal</v>
      </c>
      <c r="B97" s="16" t="str">
        <f>LEFT('achieved panel'!B97,FIND(")",'achieved panel'!B97))</f>
        <v>Very large (200+)</v>
      </c>
      <c r="C97" s="31">
        <f>'achieved panel'!C97</f>
        <v>2</v>
      </c>
      <c r="D97" s="31">
        <f>'achieved panel'!D97</f>
        <v>5</v>
      </c>
      <c r="E97" s="31">
        <f>'achieved panel'!E97</f>
        <v>0</v>
      </c>
      <c r="F97" s="31">
        <f>'achieved panel'!F97</f>
        <v>2</v>
      </c>
      <c r="G97" s="31">
        <f>'achieved panel'!G97</f>
        <v>0</v>
      </c>
      <c r="H97" s="31">
        <f>'achieved panel'!H97</f>
        <v>5</v>
      </c>
      <c r="I97" s="31">
        <f>'achieved panel'!I97</f>
        <v>2</v>
      </c>
      <c r="J97" s="31">
        <f>'achieved panel'!J97</f>
        <v>5</v>
      </c>
      <c r="K97" s="31">
        <f>'achieved panel'!K97</f>
        <v>0</v>
      </c>
      <c r="L97" s="31">
        <f>'achieved panel'!L97</f>
        <v>6</v>
      </c>
      <c r="M97" s="31">
        <f>'achieved panel'!M97</f>
        <v>1</v>
      </c>
      <c r="N97" s="31">
        <f>'achieved panel'!N97</f>
        <v>0</v>
      </c>
      <c r="O97" s="31">
        <f>'achieved panel'!O97</f>
        <v>1</v>
      </c>
      <c r="P97" s="31">
        <f>'achieved panel'!P97</f>
        <v>2</v>
      </c>
      <c r="Q97" s="31">
        <f>'achieved panel'!Q97</f>
        <v>0</v>
      </c>
      <c r="R97" s="31">
        <f>'achieved panel'!R97</f>
        <v>1</v>
      </c>
      <c r="S97" s="31">
        <f>'achieved panel'!S97</f>
        <v>3</v>
      </c>
      <c r="T97" s="28"/>
    </row>
    <row r="98" spans="1:20" s="30" customFormat="1" ht="15.75" thickBot="1">
      <c r="A98" s="29"/>
      <c r="B98" s="29"/>
      <c r="C98" s="29">
        <f t="shared" ref="C98:T98" si="0">SUM(C2:C97)</f>
        <v>215</v>
      </c>
      <c r="D98" s="29">
        <f t="shared" si="0"/>
        <v>263</v>
      </c>
      <c r="E98" s="29">
        <f t="shared" si="0"/>
        <v>181</v>
      </c>
      <c r="F98" s="29">
        <f t="shared" si="0"/>
        <v>214</v>
      </c>
      <c r="G98" s="29">
        <f t="shared" si="0"/>
        <v>209</v>
      </c>
      <c r="H98" s="29">
        <f t="shared" si="0"/>
        <v>349</v>
      </c>
      <c r="I98" s="29">
        <f t="shared" si="0"/>
        <v>303</v>
      </c>
      <c r="J98" s="29">
        <f t="shared" si="0"/>
        <v>264</v>
      </c>
      <c r="K98" s="29">
        <f t="shared" si="0"/>
        <v>217</v>
      </c>
      <c r="L98" s="29">
        <f t="shared" si="0"/>
        <v>757</v>
      </c>
      <c r="M98" s="29">
        <f t="shared" si="0"/>
        <v>155</v>
      </c>
      <c r="N98" s="29">
        <f t="shared" si="0"/>
        <v>105</v>
      </c>
      <c r="O98" s="29">
        <f t="shared" si="0"/>
        <v>174</v>
      </c>
      <c r="P98" s="29">
        <f t="shared" si="0"/>
        <v>148</v>
      </c>
      <c r="Q98" s="29">
        <f t="shared" si="0"/>
        <v>81</v>
      </c>
      <c r="R98" s="29">
        <f t="shared" si="0"/>
        <v>72</v>
      </c>
      <c r="S98" s="29">
        <f t="shared" si="0"/>
        <v>359</v>
      </c>
      <c r="T98" s="29">
        <f t="shared" si="0"/>
        <v>4066</v>
      </c>
    </row>
    <row r="99" spans="1:20" ht="15.75" thickTop="1"/>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26"/>
  <sheetViews>
    <sheetView workbookViewId="0">
      <selection activeCell="D15" sqref="D15"/>
    </sheetView>
  </sheetViews>
  <sheetFormatPr defaultRowHeight="15"/>
  <cols>
    <col min="1" max="1" width="18.42578125" bestFit="1" customWidth="1"/>
    <col min="2" max="2" width="15.7109375" bestFit="1" customWidth="1"/>
    <col min="3" max="3" width="13.28515625" customWidth="1"/>
    <col min="4" max="4" width="13" customWidth="1"/>
    <col min="5" max="5" width="9.140625" style="8"/>
    <col min="6" max="6" width="17.7109375" customWidth="1"/>
    <col min="7" max="7" width="15.85546875" customWidth="1"/>
    <col min="9" max="9" width="14" customWidth="1"/>
    <col min="10" max="10" width="13.140625" customWidth="1"/>
    <col min="12" max="12" width="14.85546875" customWidth="1"/>
    <col min="13" max="13" width="12.28515625" customWidth="1"/>
    <col min="17" max="17" width="11.42578125" customWidth="1"/>
  </cols>
  <sheetData>
    <row r="1" spans="1:20" ht="27" thickBot="1">
      <c r="A1" s="3"/>
      <c r="B1" s="3"/>
      <c r="C1" s="1" t="str">
        <f>RIGHT(SUBSTITUTE(universe_weak!C1,"_"," "),LEN(SUBSTITUTE(universe_weak!C1,"_"," "))-1)</f>
        <v>Food</v>
      </c>
      <c r="D1" s="1" t="str">
        <f>RIGHT(SUBSTITUTE(universe_weak!D1,"_"," "),LEN(SUBSTITUTE(universe_weak!D1,"_"," "))-1)</f>
        <v>Textiles</v>
      </c>
      <c r="E1" s="1" t="str">
        <f>RIGHT(SUBSTITUTE(universe_weak!E1,"_"," "),LEN(SUBSTITUTE(universe_weak!E1,"_"," "))-1)</f>
        <v>Garments</v>
      </c>
      <c r="F1" s="1" t="str">
        <f>RIGHT(SUBSTITUTE(universe_weak!F1,"_"," "),LEN(SUBSTITUTE(universe_weak!F1,"_"," "))-1)</f>
        <v>Chemicals and Chemical Products</v>
      </c>
      <c r="G1" s="1" t="str">
        <f>RIGHT(SUBSTITUTE(universe_weak!G1,"_"," "),LEN(SUBSTITUTE(universe_weak!G1,"_"," "))-1)</f>
        <v>Non Metallic Mineral Products</v>
      </c>
      <c r="H1" s="1" t="str">
        <f>RIGHT(SUBSTITUTE(universe_weak!H1,"_"," "),LEN(SUBSTITUTE(universe_weak!H1,"_"," "))-1)</f>
        <v>Basic Metals</v>
      </c>
      <c r="I1" s="1" t="str">
        <f>RIGHT(SUBSTITUTE(universe_weak!I1,"_"," "),LEN(SUBSTITUTE(universe_weak!I1,"_"," "))-1)</f>
        <v>Fabricated Metal Products</v>
      </c>
      <c r="J1" s="1" t="str">
        <f>RIGHT(SUBSTITUTE(universe_weak!J1,"_"," "),LEN(SUBSTITUTE(universe_weak!J1,"_"," "))-1)</f>
        <v>Machinery and Equipment</v>
      </c>
      <c r="K1" s="1" t="str">
        <f>RIGHT(SUBSTITUTE(universe_weak!K1,"_"," "),LEN(SUBSTITUTE(universe_weak!K1,"_"," "))-1)</f>
        <v>Motor Vehicles</v>
      </c>
      <c r="L1" s="1" t="str">
        <f>RIGHT(SUBSTITUTE(universe_weak!L1,"_"," "),LEN(SUBSTITUTE(universe_weak!L1,"_"," "))-1)</f>
        <v>Other Manufacturing</v>
      </c>
      <c r="M1" s="1" t="str">
        <f>RIGHT(SUBSTITUTE(universe_weak!M1,"_"," "),LEN(SUBSTITUTE(universe_weak!M1,"_"," "))-1)</f>
        <v>Construction</v>
      </c>
      <c r="N1" s="1" t="str">
        <f>RIGHT(SUBSTITUTE(universe_weak!N1,"_"," "),LEN(SUBSTITUTE(universe_weak!N1,"_"," "))-1)</f>
        <v>Wholesale</v>
      </c>
      <c r="O1" s="1" t="str">
        <f>RIGHT(SUBSTITUTE(universe_weak!O1,"_"," "),LEN(SUBSTITUTE(universe_weak!O1,"_"," "))-1)</f>
        <v>Retail</v>
      </c>
      <c r="P1" s="1" t="str">
        <f>RIGHT(SUBSTITUTE(universe_weak!P1,"_"," "),LEN(SUBSTITUTE(universe_weak!P1,"_"," "))-1)</f>
        <v>Hotels</v>
      </c>
      <c r="Q1" s="1" t="str">
        <f>RIGHT(SUBSTITUTE(universe_weak!Q1,"_"," "),LEN(SUBSTITUTE(universe_weak!Q1,"_"," "))-1)</f>
        <v>Restaurants</v>
      </c>
      <c r="R1" s="1" t="str">
        <f>RIGHT(SUBSTITUTE(universe_weak!R1,"_"," "),LEN(SUBSTITUTE(universe_weak!R1,"_"," "))-1)</f>
        <v>IT and IT Services</v>
      </c>
      <c r="S1" s="1" t="str">
        <f>RIGHT(SUBSTITUTE(universe_weak!S1,"_"," "),LEN(SUBSTITUTE(universe_weak!S1,"_"," "))-1)</f>
        <v>Other Services</v>
      </c>
      <c r="T1" s="1" t="str">
        <f>RIGHT(SUBSTITUTE(universe_weak!T1,"_"," "),LEN(SUBSTITUTE(universe_weak!T1,"_"," "))-1)</f>
        <v>Grand Total</v>
      </c>
    </row>
    <row r="2" spans="1:20">
      <c r="A2" s="4" t="str">
        <f>universe_weak!A2</f>
        <v>Andhra Pradesh</v>
      </c>
      <c r="B2" s="2" t="str">
        <f>LEFT(universe_weak!B2,FIND(")",universe_weak!B2))</f>
        <v>Small (5-19)</v>
      </c>
      <c r="C2" s="6">
        <f>universe_weak!C2</f>
        <v>23411.482421875</v>
      </c>
      <c r="D2" s="6">
        <f>universe_weak!D2</f>
        <v>3766.74609375</v>
      </c>
      <c r="E2" s="6">
        <f>universe_weak!E2</f>
        <v>7953.0048828125</v>
      </c>
      <c r="F2" s="6">
        <f>universe_weak!F2</f>
        <v>543.4732666015625</v>
      </c>
      <c r="G2" s="6">
        <f>universe_weak!G2</f>
        <v>7207.298828125</v>
      </c>
      <c r="H2" s="6">
        <f>universe_weak!H2</f>
        <v>268.61553955078125</v>
      </c>
      <c r="I2" s="6">
        <f>universe_weak!I2</f>
        <v>1885.86083984375</v>
      </c>
      <c r="J2" s="6">
        <f>universe_weak!J2</f>
        <v>140.13729858398438</v>
      </c>
      <c r="K2" s="6">
        <f>universe_weak!K2</f>
        <v>69.203994750976563</v>
      </c>
      <c r="L2" s="6">
        <f>universe_weak!L2</f>
        <v>24378</v>
      </c>
      <c r="M2" s="6">
        <f>universe_weak!M2</f>
        <v>4888.8427734375</v>
      </c>
      <c r="N2" s="6">
        <f>universe_weak!N2</f>
        <v>4101.666015625</v>
      </c>
      <c r="O2" s="6">
        <f>universe_weak!O2</f>
        <v>35859.0234375</v>
      </c>
      <c r="P2" s="6">
        <f>universe_weak!P2</f>
        <v>3486.386474609375</v>
      </c>
      <c r="Q2" s="6">
        <f>universe_weak!Q2</f>
        <v>11741.828125</v>
      </c>
      <c r="R2" s="6">
        <f>universe_weak!R2</f>
        <v>150.56851196289063</v>
      </c>
      <c r="S2" s="6">
        <f>universe_weak!S2</f>
        <v>11887.2021484375</v>
      </c>
      <c r="T2" s="9">
        <f>SUM(C2:S5)</f>
        <v>148896.32478737831</v>
      </c>
    </row>
    <row r="3" spans="1:20">
      <c r="A3" s="4" t="str">
        <f>universe_weak!A3</f>
        <v>Andhra Pradesh</v>
      </c>
      <c r="B3" s="2" t="str">
        <f>LEFT(universe_weak!B3,FIND(")",universe_weak!B3))</f>
        <v>Medium (20-99)</v>
      </c>
      <c r="C3" s="6">
        <f>universe_weak!C3</f>
        <v>1434.5946044921875</v>
      </c>
      <c r="D3" s="6">
        <f>universe_weak!D3</f>
        <v>154.31044006347656</v>
      </c>
      <c r="E3" s="6">
        <f>universe_weak!E3</f>
        <v>39.910713195800781</v>
      </c>
      <c r="F3" s="6">
        <f>universe_weak!F3</f>
        <v>151.71047973632813</v>
      </c>
      <c r="G3" s="6">
        <f>universe_weak!G3</f>
        <v>1338.913330078125</v>
      </c>
      <c r="H3" s="6">
        <f>universe_weak!H3</f>
        <v>152.85195922851563</v>
      </c>
      <c r="I3" s="6">
        <f>universe_weak!I3</f>
        <v>129.975341796875</v>
      </c>
      <c r="J3" s="6">
        <f>universe_weak!J3</f>
        <v>45.483787536621094</v>
      </c>
      <c r="K3" s="6">
        <f>universe_weak!K3</f>
        <v>13.38117504119873</v>
      </c>
      <c r="L3" s="6">
        <f>universe_weak!L3</f>
        <v>968.6517333984375</v>
      </c>
      <c r="M3" s="6">
        <f>universe_weak!M3</f>
        <v>53.725212097167969</v>
      </c>
      <c r="N3" s="6">
        <f>universe_weak!N3</f>
        <v>101.93611145019531</v>
      </c>
      <c r="O3" s="6">
        <f>universe_weak!O3</f>
        <v>350.4122314453125</v>
      </c>
      <c r="P3" s="6">
        <f>universe_weak!P3</f>
        <v>145.82855224609375</v>
      </c>
      <c r="Q3" s="6">
        <f>universe_weak!Q3</f>
        <v>208.86993408203125</v>
      </c>
      <c r="R3" s="6">
        <f>universe_weak!R3</f>
        <v>12.452240943908691</v>
      </c>
      <c r="S3" s="6">
        <f>universe_weak!S3</f>
        <v>775.89984130859375</v>
      </c>
      <c r="T3" s="9"/>
    </row>
    <row r="4" spans="1:20">
      <c r="A4" s="4" t="str">
        <f>universe_weak!A4</f>
        <v>Andhra Pradesh</v>
      </c>
      <c r="B4" s="2" t="str">
        <f>LEFT(universe_weak!B4,FIND(")",universe_weak!B4))</f>
        <v>Large (100-199)</v>
      </c>
      <c r="C4" s="6">
        <f>universe_weak!C4</f>
        <v>77.460723876953125</v>
      </c>
      <c r="D4" s="6">
        <f>universe_weak!D4</f>
        <v>35.215751647949219</v>
      </c>
      <c r="E4" s="6">
        <f>universe_weak!E4</f>
        <v>11.421357154846191</v>
      </c>
      <c r="F4" s="6">
        <f>universe_weak!F4</f>
        <v>14.610954284667969</v>
      </c>
      <c r="G4" s="6">
        <f>universe_weak!G4</f>
        <v>25.030582427978516</v>
      </c>
      <c r="H4" s="6">
        <f>universe_weak!H4</f>
        <v>24.071891784667969</v>
      </c>
      <c r="I4" s="6">
        <f>universe_weak!I4</f>
        <v>11.486813545227051</v>
      </c>
      <c r="J4" s="6">
        <f>universe_weak!J4</f>
        <v>9.6929292678833008</v>
      </c>
      <c r="K4" s="6">
        <f>universe_weak!K4</f>
        <v>3.8293271064758301</v>
      </c>
      <c r="L4" s="6">
        <f>universe_weak!L4</f>
        <v>80.360488891601563</v>
      </c>
      <c r="M4" s="6">
        <f>universe_weak!M4</f>
        <v>5.7655086517333984</v>
      </c>
      <c r="N4" s="6">
        <f>universe_weak!N4</f>
        <v>2.9171333312988281</v>
      </c>
      <c r="O4" s="6">
        <f>universe_weak!O4</f>
        <v>24.105388641357422</v>
      </c>
      <c r="P4" s="6">
        <f>universe_weak!P4</f>
        <v>8.705714225769043</v>
      </c>
      <c r="Q4" s="6">
        <f>universe_weak!Q4</f>
        <v>0</v>
      </c>
      <c r="R4" s="6">
        <f>universe_weak!R4</f>
        <v>1</v>
      </c>
      <c r="S4" s="6">
        <f>universe_weak!S4</f>
        <v>40.147701263427734</v>
      </c>
      <c r="T4" s="9"/>
    </row>
    <row r="5" spans="1:20">
      <c r="A5" s="4" t="str">
        <f>universe_weak!A5</f>
        <v>Andhra Pradesh</v>
      </c>
      <c r="B5" s="2" t="str">
        <f>LEFT(universe_weak!B5,FIND(")",universe_weak!B5))</f>
        <v>Very large (200+)</v>
      </c>
      <c r="C5" s="6">
        <f>universe_weak!C5</f>
        <v>164.18756103515625</v>
      </c>
      <c r="D5" s="6">
        <f>universe_weak!D5</f>
        <v>87.303085327148438</v>
      </c>
      <c r="E5" s="6">
        <f>universe_weak!E5</f>
        <v>15.101117134094238</v>
      </c>
      <c r="F5" s="6">
        <f>universe_weak!F5</f>
        <v>24.147930145263672</v>
      </c>
      <c r="G5" s="6">
        <f>universe_weak!G5</f>
        <v>47.733161926269531</v>
      </c>
      <c r="H5" s="6">
        <f>universe_weak!H5</f>
        <v>41.057388305664063</v>
      </c>
      <c r="I5" s="6">
        <f>universe_weak!I5</f>
        <v>8.5430593490600586</v>
      </c>
      <c r="J5" s="6">
        <f>universe_weak!J5</f>
        <v>24.990846633911133</v>
      </c>
      <c r="K5" s="6">
        <f>universe_weak!K5</f>
        <v>8.5439281463623047</v>
      </c>
      <c r="L5" s="6">
        <f>universe_weak!L5</f>
        <v>174.92578125</v>
      </c>
      <c r="M5" s="6">
        <f>universe_weak!M5</f>
        <v>1.9057633876800537</v>
      </c>
      <c r="N5" s="6">
        <f>universe_weak!N5</f>
        <v>6.7497186660766602</v>
      </c>
      <c r="O5" s="6">
        <f>universe_weak!O5</f>
        <v>28.684547424316406</v>
      </c>
      <c r="P5" s="6">
        <f>universe_weak!P5</f>
        <v>6.714482307434082</v>
      </c>
      <c r="Q5" s="6">
        <f>universe_weak!Q5</f>
        <v>0</v>
      </c>
      <c r="R5" s="6">
        <f>universe_weak!R5</f>
        <v>1</v>
      </c>
      <c r="S5" s="6">
        <f>universe_weak!S5</f>
        <v>60.665809631347656</v>
      </c>
      <c r="T5" s="9"/>
    </row>
    <row r="6" spans="1:20">
      <c r="A6" s="4" t="str">
        <f>universe_weak!A6</f>
        <v>Andhra Pradesh</v>
      </c>
      <c r="B6" s="2" t="str">
        <f>LEFT(universe_weak!B6,FIND(")",universe_weak!B6))</f>
        <v>Large and Very Large (100+)</v>
      </c>
      <c r="C6" s="6">
        <f>universe_weak!C6</f>
        <v>0</v>
      </c>
      <c r="D6" s="6">
        <f>universe_weak!D6</f>
        <v>0</v>
      </c>
      <c r="E6" s="6">
        <f>universe_weak!E6</f>
        <v>0</v>
      </c>
      <c r="F6" s="6">
        <f>universe_weak!F6</f>
        <v>0</v>
      </c>
      <c r="G6" s="6">
        <f>universe_weak!G6</f>
        <v>0</v>
      </c>
      <c r="H6" s="6">
        <f>universe_weak!H6</f>
        <v>0</v>
      </c>
      <c r="I6" s="6">
        <f>universe_weak!I6</f>
        <v>0</v>
      </c>
      <c r="J6" s="6">
        <f>universe_weak!J6</f>
        <v>0</v>
      </c>
      <c r="K6" s="6">
        <f>universe_weak!K6</f>
        <v>0</v>
      </c>
      <c r="L6" s="6">
        <f>universe_weak!L6</f>
        <v>0</v>
      </c>
      <c r="M6" s="6">
        <f>universe_weak!M6</f>
        <v>0</v>
      </c>
      <c r="N6" s="6">
        <f>universe_weak!N6</f>
        <v>0</v>
      </c>
      <c r="O6" s="6">
        <f>universe_weak!O6</f>
        <v>0</v>
      </c>
      <c r="P6" s="6">
        <f>universe_weak!P6</f>
        <v>0</v>
      </c>
      <c r="Q6" s="6">
        <f>universe_weak!Q6</f>
        <v>7.9671134948730469</v>
      </c>
      <c r="R6" s="6">
        <f>universe_weak!R6</f>
        <v>0</v>
      </c>
      <c r="S6" s="6">
        <f>universe_weak!S6</f>
        <v>0</v>
      </c>
      <c r="T6" s="9">
        <f>SUM(C6:S10)</f>
        <v>97515.84704375267</v>
      </c>
    </row>
    <row r="7" spans="1:20">
      <c r="A7" s="4" t="str">
        <f>universe_weak!A7</f>
        <v>Telangana</v>
      </c>
      <c r="B7" s="2" t="str">
        <f>LEFT(universe_weak!B7,FIND(")",universe_weak!B7))</f>
        <v>Small (5-19)</v>
      </c>
      <c r="C7" s="6">
        <f>universe_weak!C7</f>
        <v>5482.61328125</v>
      </c>
      <c r="D7" s="6">
        <f>universe_weak!D7</f>
        <v>1597.707275390625</v>
      </c>
      <c r="E7" s="6">
        <f>universe_weak!E7</f>
        <v>3516.52978515625</v>
      </c>
      <c r="F7" s="6">
        <f>universe_weak!F7</f>
        <v>498.96319580078125</v>
      </c>
      <c r="G7" s="6">
        <f>universe_weak!G7</f>
        <v>2765.721923828125</v>
      </c>
      <c r="H7" s="6">
        <f>universe_weak!H7</f>
        <v>650.9259033203125</v>
      </c>
      <c r="I7" s="6">
        <f>universe_weak!I7</f>
        <v>2456.8330078125</v>
      </c>
      <c r="J7" s="6">
        <f>universe_weak!J7</f>
        <v>299.86663818359375</v>
      </c>
      <c r="K7" s="6">
        <f>universe_weak!K7</f>
        <v>97.724899291992188</v>
      </c>
      <c r="L7" s="6">
        <f>universe_weak!L7</f>
        <v>7807.1630859375</v>
      </c>
      <c r="M7" s="6">
        <f>universe_weak!M7</f>
        <v>3320.07958984375</v>
      </c>
      <c r="N7" s="6">
        <f>universe_weak!N7</f>
        <v>3207.744140625</v>
      </c>
      <c r="O7" s="6">
        <f>universe_weak!O7</f>
        <v>31678.6171875</v>
      </c>
      <c r="P7" s="6">
        <f>universe_weak!P7</f>
        <v>3822.74951171875</v>
      </c>
      <c r="Q7" s="6">
        <f>universe_weak!Q7</f>
        <v>8276.7490234375</v>
      </c>
      <c r="R7" s="6">
        <f>universe_weak!R7</f>
        <v>930.7506103515625</v>
      </c>
      <c r="S7" s="6">
        <f>universe_weak!S7</f>
        <v>10928.7919921875</v>
      </c>
      <c r="T7" s="9"/>
    </row>
    <row r="8" spans="1:20">
      <c r="A8" s="4" t="str">
        <f>universe_weak!A8</f>
        <v>Telangana</v>
      </c>
      <c r="B8" s="2" t="str">
        <f>LEFT(universe_weak!B8,FIND(")",universe_weak!B8))</f>
        <v>Medium (20-99)</v>
      </c>
      <c r="C8" s="6">
        <f>universe_weak!C8</f>
        <v>1287.69384765625</v>
      </c>
      <c r="D8" s="6">
        <f>universe_weak!D8</f>
        <v>103.91490936279297</v>
      </c>
      <c r="E8" s="6">
        <f>universe_weak!E8</f>
        <v>22.360132217407227</v>
      </c>
      <c r="F8" s="6">
        <f>universe_weak!F8</f>
        <v>193.01856994628906</v>
      </c>
      <c r="G8" s="6">
        <f>universe_weak!G8</f>
        <v>801.42938232421875</v>
      </c>
      <c r="H8" s="6">
        <f>universe_weak!H8</f>
        <v>214.40591430664063</v>
      </c>
      <c r="I8" s="6">
        <f>universe_weak!I8</f>
        <v>493.76434326171875</v>
      </c>
      <c r="J8" s="6">
        <f>universe_weak!J8</f>
        <v>200.98384094238281</v>
      </c>
      <c r="K8" s="6">
        <f>universe_weak!K8</f>
        <v>40.091873168945313</v>
      </c>
      <c r="L8" s="6">
        <f>universe_weak!L8</f>
        <v>1457.4716796875</v>
      </c>
      <c r="M8" s="6">
        <f>universe_weak!M8</f>
        <v>371.99374389648438</v>
      </c>
      <c r="N8" s="6">
        <f>universe_weak!N8</f>
        <v>153.0711669921875</v>
      </c>
      <c r="O8" s="6">
        <f>universe_weak!O8</f>
        <v>639.1883544921875</v>
      </c>
      <c r="P8" s="6">
        <f>universe_weak!P8</f>
        <v>192.66665649414063</v>
      </c>
      <c r="Q8" s="6">
        <f>universe_weak!Q8</f>
        <v>554.59759521484375</v>
      </c>
      <c r="R8" s="6">
        <f>universe_weak!R8</f>
        <v>385.82614135742188</v>
      </c>
      <c r="S8" s="6">
        <f>universe_weak!S8</f>
        <v>990.05517578125</v>
      </c>
      <c r="T8" s="9"/>
    </row>
    <row r="9" spans="1:20">
      <c r="A9" s="4" t="str">
        <f>universe_weak!A9</f>
        <v>Telangana</v>
      </c>
      <c r="B9" s="2" t="str">
        <f>LEFT(universe_weak!B9,FIND(")",universe_weak!B9))</f>
        <v>Large (100-199)</v>
      </c>
      <c r="C9" s="6">
        <f>universe_weak!C9</f>
        <v>46.558151245117188</v>
      </c>
      <c r="D9" s="6">
        <f>universe_weak!D9</f>
        <v>11.008634567260742</v>
      </c>
      <c r="E9" s="6">
        <f>universe_weak!E9</f>
        <v>1.9474790096282959</v>
      </c>
      <c r="F9" s="6">
        <f>universe_weak!F9</f>
        <v>15.944598197937012</v>
      </c>
      <c r="G9" s="6">
        <f>universe_weak!G9</f>
        <v>20.683462142944336</v>
      </c>
      <c r="H9" s="6">
        <f>universe_weak!H9</f>
        <v>18.71673583984375</v>
      </c>
      <c r="I9" s="6">
        <f>universe_weak!I9</f>
        <v>19.586399078369141</v>
      </c>
      <c r="J9" s="6">
        <f>universe_weak!J9</f>
        <v>23.799760818481445</v>
      </c>
      <c r="K9" s="6">
        <f>universe_weak!K9</f>
        <v>3.9176783561706543</v>
      </c>
      <c r="L9" s="6">
        <f>universe_weak!L9</f>
        <v>138.36112976074219</v>
      </c>
      <c r="M9" s="6">
        <f>universe_weak!M9</f>
        <v>280.18026733398438</v>
      </c>
      <c r="N9" s="6">
        <f>universe_weak!N9</f>
        <v>15.917004585266113</v>
      </c>
      <c r="O9" s="6">
        <f>universe_weak!O9</f>
        <v>48.336647033691406</v>
      </c>
      <c r="P9" s="6">
        <f>universe_weak!P9</f>
        <v>21.771625518798828</v>
      </c>
      <c r="Q9" s="6">
        <f>universe_weak!Q9</f>
        <v>40.815383911132813</v>
      </c>
      <c r="R9" s="6">
        <f>universe_weak!R9</f>
        <v>68.3570556640625</v>
      </c>
      <c r="S9" s="6">
        <f>universe_weak!S9</f>
        <v>157.45033264160156</v>
      </c>
      <c r="T9" s="9"/>
    </row>
    <row r="10" spans="1:20">
      <c r="A10" s="4" t="str">
        <f>universe_weak!A10</f>
        <v>Telangana</v>
      </c>
      <c r="B10" s="2" t="str">
        <f>LEFT(universe_weak!B10,FIND(")",universe_weak!B10))</f>
        <v>Very large (200+)</v>
      </c>
      <c r="C10" s="6">
        <f>universe_weak!C10</f>
        <v>44.204143524169922</v>
      </c>
      <c r="D10" s="6">
        <f>universe_weak!D10</f>
        <v>29.772457122802734</v>
      </c>
      <c r="E10" s="6">
        <f>universe_weak!E10</f>
        <v>7.7247676849365234</v>
      </c>
      <c r="F10" s="6">
        <f>universe_weak!F10</f>
        <v>21.740467071533203</v>
      </c>
      <c r="G10" s="6">
        <f>universe_weak!G10</f>
        <v>43.951030731201172</v>
      </c>
      <c r="H10" s="6">
        <f>universe_weak!H10</f>
        <v>18.560203552246094</v>
      </c>
      <c r="I10" s="6">
        <f>universe_weak!I10</f>
        <v>23.307111740112305</v>
      </c>
      <c r="J10" s="6">
        <f>universe_weak!J10</f>
        <v>24.584081649780273</v>
      </c>
      <c r="K10" s="6">
        <f>universe_weak!K10</f>
        <v>6.7985987663269043</v>
      </c>
      <c r="L10" s="6">
        <f>universe_weak!L10</f>
        <v>328.09646606445313</v>
      </c>
      <c r="M10" s="6">
        <f>universe_weak!M10</f>
        <v>185.22471618652344</v>
      </c>
      <c r="N10" s="6">
        <f>universe_weak!N10</f>
        <v>8.8784351348876953</v>
      </c>
      <c r="O10" s="6">
        <f>universe_weak!O10</f>
        <v>8.8039093017578125</v>
      </c>
      <c r="P10" s="6">
        <f>universe_weak!P10</f>
        <v>12.757458686828613</v>
      </c>
      <c r="Q10" s="6">
        <f>universe_weak!Q10</f>
        <v>10.858888626098633</v>
      </c>
      <c r="R10" s="6">
        <f>universe_weak!R10</f>
        <v>221.43217468261719</v>
      </c>
      <c r="S10" s="6">
        <f>universe_weak!S10</f>
        <v>135.76829528808594</v>
      </c>
      <c r="T10" s="9"/>
    </row>
    <row r="11" spans="1:20">
      <c r="A11" s="4" t="str">
        <f>universe_weak!A11</f>
        <v>Arunachal Pradesh, Nagaland, Manipur, Tripura, and Meghalaya</v>
      </c>
      <c r="B11" s="2" t="str">
        <f>LEFT(universe_weak!B11,FIND(")",universe_weak!B11))</f>
        <v>Small (5-19)</v>
      </c>
      <c r="C11" s="6">
        <f>universe_weak!C11</f>
        <v>678.090087890625</v>
      </c>
      <c r="D11" s="6">
        <f>universe_weak!D11</f>
        <v>311.39215087890625</v>
      </c>
      <c r="E11" s="6">
        <f>universe_weak!E11</f>
        <v>287.58767700195313</v>
      </c>
      <c r="F11" s="6">
        <f>universe_weak!F11</f>
        <v>25.593120574951172</v>
      </c>
      <c r="G11" s="6">
        <f>universe_weak!G11</f>
        <v>392.07147216796875</v>
      </c>
      <c r="H11" s="6">
        <f>universe_weak!H11</f>
        <v>121.63059997558594</v>
      </c>
      <c r="I11" s="6">
        <f>universe_weak!I11</f>
        <v>283.4317626953125</v>
      </c>
      <c r="J11" s="6">
        <f>universe_weak!J11</f>
        <v>11.754358291625977</v>
      </c>
      <c r="K11" s="6">
        <f>universe_weak!K11</f>
        <v>0</v>
      </c>
      <c r="L11" s="6">
        <f>universe_weak!L11</f>
        <v>2262.96337890625</v>
      </c>
      <c r="M11" s="6">
        <f>universe_weak!M11</f>
        <v>2009.13671875</v>
      </c>
      <c r="N11" s="6">
        <f>universe_weak!N11</f>
        <v>981.66455078125</v>
      </c>
      <c r="O11" s="6">
        <f>universe_weak!O11</f>
        <v>3060.58642578125</v>
      </c>
      <c r="P11" s="6">
        <f>universe_weak!P11</f>
        <v>648.09405517578125</v>
      </c>
      <c r="Q11" s="6">
        <f>universe_weak!Q11</f>
        <v>2112.1787109375</v>
      </c>
      <c r="R11" s="6">
        <f>universe_weak!R11</f>
        <v>0</v>
      </c>
      <c r="S11" s="6">
        <f>universe_weak!S11</f>
        <v>2563.745849609375</v>
      </c>
      <c r="T11" s="9">
        <f>SUM(C11:S15)</f>
        <v>16501.00054693222</v>
      </c>
    </row>
    <row r="12" spans="1:20">
      <c r="A12" s="4" t="str">
        <f>universe_weak!A12</f>
        <v>Arunachal Pradesh, Nagaland, Manipur, Tripura, and Meghalaya</v>
      </c>
      <c r="B12" s="2" t="str">
        <f>LEFT(universe_weak!B12,FIND(")",universe_weak!B12))</f>
        <v>Medium (20-99)</v>
      </c>
      <c r="C12" s="6">
        <f>universe_weak!C12</f>
        <v>51.813312530517578</v>
      </c>
      <c r="D12" s="6">
        <f>universe_weak!D12</f>
        <v>0</v>
      </c>
      <c r="E12" s="6">
        <f>universe_weak!E12</f>
        <v>0</v>
      </c>
      <c r="F12" s="6">
        <f>universe_weak!F12</f>
        <v>3.9211256504058838</v>
      </c>
      <c r="G12" s="6">
        <f>universe_weak!G12</f>
        <v>203.20448303222656</v>
      </c>
      <c r="H12" s="6">
        <f>universe_weak!H12</f>
        <v>11.450052261352539</v>
      </c>
      <c r="I12" s="6">
        <f>universe_weak!I12</f>
        <v>8.0535888671875</v>
      </c>
      <c r="J12" s="6">
        <f>universe_weak!J12</f>
        <v>1</v>
      </c>
      <c r="K12" s="6">
        <f>universe_weak!K12</f>
        <v>0</v>
      </c>
      <c r="L12" s="6">
        <f>universe_weak!L12</f>
        <v>104.88381195068359</v>
      </c>
      <c r="M12" s="6">
        <f>universe_weak!M12</f>
        <v>0</v>
      </c>
      <c r="N12" s="6">
        <f>universe_weak!N12</f>
        <v>0</v>
      </c>
      <c r="O12" s="6">
        <f>universe_weak!O12</f>
        <v>38.219951629638672</v>
      </c>
      <c r="P12" s="6">
        <f>universe_weak!P12</f>
        <v>35.466606140136719</v>
      </c>
      <c r="Q12" s="6">
        <f>universe_weak!Q12</f>
        <v>18.320755004882813</v>
      </c>
      <c r="R12" s="6">
        <f>universe_weak!R12</f>
        <v>0</v>
      </c>
      <c r="S12" s="6">
        <f>universe_weak!S12</f>
        <v>95.672859191894531</v>
      </c>
      <c r="T12" s="9"/>
    </row>
    <row r="13" spans="1:20">
      <c r="A13" s="4" t="str">
        <f>universe_weak!A13</f>
        <v>Arunachal Pradesh, Nagaland, Manipur, Tripura, and Meghalaya</v>
      </c>
      <c r="B13" s="2" t="str">
        <f>LEFT(universe_weak!B13,FIND(")",universe_weak!B13))</f>
        <v>Large (100-199)</v>
      </c>
      <c r="C13" s="6">
        <f>universe_weak!C13</f>
        <v>3.8441810607910156</v>
      </c>
      <c r="D13" s="6">
        <f>universe_weak!D13</f>
        <v>0</v>
      </c>
      <c r="E13" s="6">
        <f>universe_weak!E13</f>
        <v>0</v>
      </c>
      <c r="F13" s="6">
        <f>universe_weak!F13</f>
        <v>1</v>
      </c>
      <c r="G13" s="6">
        <f>universe_weak!G13</f>
        <v>114.66506958007813</v>
      </c>
      <c r="H13" s="6">
        <f>universe_weak!H13</f>
        <v>6.6899142265319824</v>
      </c>
      <c r="I13" s="6">
        <f>universe_weak!I13</f>
        <v>0</v>
      </c>
      <c r="J13" s="6">
        <f>universe_weak!J13</f>
        <v>0</v>
      </c>
      <c r="K13" s="6">
        <f>universe_weak!K13</f>
        <v>0</v>
      </c>
      <c r="L13" s="6">
        <f>universe_weak!L13</f>
        <v>8.7543420791625977</v>
      </c>
      <c r="M13" s="6">
        <f>universe_weak!M13</f>
        <v>0</v>
      </c>
      <c r="N13" s="6">
        <f>universe_weak!N13</f>
        <v>0</v>
      </c>
      <c r="O13" s="6">
        <f>universe_weak!O13</f>
        <v>0</v>
      </c>
      <c r="P13" s="6">
        <f>universe_weak!P13</f>
        <v>0</v>
      </c>
      <c r="Q13" s="6">
        <f>universe_weak!Q13</f>
        <v>0</v>
      </c>
      <c r="R13" s="6">
        <f>universe_weak!R13</f>
        <v>0</v>
      </c>
      <c r="S13" s="6">
        <f>universe_weak!S13</f>
        <v>3.7951040267944336</v>
      </c>
      <c r="T13" s="9"/>
    </row>
    <row r="14" spans="1:20">
      <c r="A14" s="4" t="str">
        <f>universe_weak!A14</f>
        <v>Arunachal Pradesh, Nagaland, Manipur, Tripura, and Meghalaya</v>
      </c>
      <c r="B14" s="2" t="str">
        <f>LEFT(universe_weak!B14,FIND(")",universe_weak!B14))</f>
        <v>Very large (200+)</v>
      </c>
      <c r="C14" s="6">
        <f>universe_weak!C14</f>
        <v>4</v>
      </c>
      <c r="D14" s="6">
        <f>universe_weak!D14</f>
        <v>0</v>
      </c>
      <c r="E14" s="6">
        <f>universe_weak!E14</f>
        <v>0</v>
      </c>
      <c r="F14" s="6">
        <f>universe_weak!F14</f>
        <v>0</v>
      </c>
      <c r="G14" s="6">
        <f>universe_weak!G14</f>
        <v>21.793666839599609</v>
      </c>
      <c r="H14" s="6">
        <f>universe_weak!H14</f>
        <v>3.7908368110656738</v>
      </c>
      <c r="I14" s="6">
        <f>universe_weak!I14</f>
        <v>1</v>
      </c>
      <c r="J14" s="6">
        <f>universe_weak!J14</f>
        <v>0</v>
      </c>
      <c r="K14" s="6">
        <f>universe_weak!K14</f>
        <v>0</v>
      </c>
      <c r="L14" s="6">
        <f>universe_weak!L14</f>
        <v>3.8582785129547119</v>
      </c>
      <c r="M14" s="6">
        <f>universe_weak!M14</f>
        <v>0</v>
      </c>
      <c r="N14" s="6">
        <f>universe_weak!N14</f>
        <v>0</v>
      </c>
      <c r="O14" s="6">
        <f>universe_weak!O14</f>
        <v>0</v>
      </c>
      <c r="P14" s="6">
        <f>universe_weak!P14</f>
        <v>0</v>
      </c>
      <c r="Q14" s="6">
        <f>universe_weak!Q14</f>
        <v>0</v>
      </c>
      <c r="R14" s="6">
        <f>universe_weak!R14</f>
        <v>0</v>
      </c>
      <c r="S14" s="6">
        <f>universe_weak!S14</f>
        <v>2.9408440589904785</v>
      </c>
      <c r="T14" s="9"/>
    </row>
    <row r="15" spans="1:20">
      <c r="A15" s="4" t="str">
        <f>universe_weak!A15</f>
        <v>Arunachal Pradesh, Nagaland, Manipur, Tripura, and Meghalaya</v>
      </c>
      <c r="B15" s="2" t="str">
        <f>LEFT(universe_weak!B15,FIND(")",universe_weak!B15))</f>
        <v>Large and Very Large (100+)</v>
      </c>
      <c r="C15" s="6">
        <f>universe_weak!C15</f>
        <v>0</v>
      </c>
      <c r="D15" s="6">
        <f>universe_weak!D15</f>
        <v>0</v>
      </c>
      <c r="E15" s="6">
        <f>universe_weak!E15</f>
        <v>0</v>
      </c>
      <c r="F15" s="6">
        <f>universe_weak!F15</f>
        <v>0</v>
      </c>
      <c r="G15" s="6">
        <f>universe_weak!G15</f>
        <v>0</v>
      </c>
      <c r="H15" s="6">
        <f>universe_weak!H15</f>
        <v>0</v>
      </c>
      <c r="I15" s="6">
        <f>universe_weak!I15</f>
        <v>0</v>
      </c>
      <c r="J15" s="6">
        <f>universe_weak!J15</f>
        <v>0</v>
      </c>
      <c r="K15" s="6">
        <f>universe_weak!K15</f>
        <v>0</v>
      </c>
      <c r="L15" s="6">
        <f>universe_weak!L15</f>
        <v>0</v>
      </c>
      <c r="M15" s="6">
        <f>universe_weak!M15</f>
        <v>0</v>
      </c>
      <c r="N15" s="6">
        <f>universe_weak!N15</f>
        <v>0</v>
      </c>
      <c r="O15" s="6">
        <f>universe_weak!O15</f>
        <v>0</v>
      </c>
      <c r="P15" s="6">
        <f>universe_weak!P15</f>
        <v>2.9408440589904785</v>
      </c>
      <c r="Q15" s="6">
        <f>universe_weak!Q15</f>
        <v>0</v>
      </c>
      <c r="R15" s="6">
        <f>universe_weak!R15</f>
        <v>0</v>
      </c>
      <c r="S15" s="6">
        <f>universe_weak!S15</f>
        <v>0</v>
      </c>
      <c r="T15" s="9"/>
    </row>
    <row r="16" spans="1:20">
      <c r="A16" s="4" t="str">
        <f>universe_weak!A16</f>
        <v>Arunachal Pradesh, Nagaland, Manipur, Tripura, and Meghalaya</v>
      </c>
      <c r="B16" s="2" t="str">
        <f>LEFT(universe_weak!B16,FIND(")",universe_weak!B16))</f>
        <v>Small and Medium (5-99)</v>
      </c>
      <c r="C16" s="6">
        <f>universe_weak!C16</f>
        <v>0</v>
      </c>
      <c r="D16" s="6">
        <f>universe_weak!D16</f>
        <v>0</v>
      </c>
      <c r="E16" s="6">
        <f>universe_weak!E16</f>
        <v>0</v>
      </c>
      <c r="F16" s="6">
        <f>universe_weak!F16</f>
        <v>0</v>
      </c>
      <c r="G16" s="6">
        <f>universe_weak!G16</f>
        <v>0</v>
      </c>
      <c r="H16" s="6">
        <f>universe_weak!H16</f>
        <v>0</v>
      </c>
      <c r="I16" s="6">
        <f>universe_weak!I16</f>
        <v>0</v>
      </c>
      <c r="J16" s="6">
        <f>universe_weak!J16</f>
        <v>0</v>
      </c>
      <c r="K16" s="6">
        <f>universe_weak!K16</f>
        <v>0</v>
      </c>
      <c r="L16" s="6">
        <f>universe_weak!L16</f>
        <v>0</v>
      </c>
      <c r="M16" s="6">
        <f>universe_weak!M16</f>
        <v>0</v>
      </c>
      <c r="N16" s="6">
        <f>universe_weak!N16</f>
        <v>0</v>
      </c>
      <c r="O16" s="6">
        <f>universe_weak!O16</f>
        <v>0</v>
      </c>
      <c r="P16" s="6">
        <f>universe_weak!P16</f>
        <v>0</v>
      </c>
      <c r="Q16" s="6">
        <f>universe_weak!Q16</f>
        <v>0</v>
      </c>
      <c r="R16" s="6">
        <f>universe_weak!R16</f>
        <v>28.480730056762695</v>
      </c>
      <c r="S16" s="6">
        <f>universe_weak!S16</f>
        <v>0</v>
      </c>
      <c r="T16" s="9">
        <f>SUM(C16:S21)</f>
        <v>43222.549374103546</v>
      </c>
    </row>
    <row r="17" spans="1:20">
      <c r="A17" s="4" t="str">
        <f>universe_weak!A17</f>
        <v>Arunachal Pradesh, Nagaland, Manipur, Tripura, and Meghalaya</v>
      </c>
      <c r="B17" s="2" t="str">
        <f>LEFT(universe_weak!B17,FIND(")",universe_weak!B17))</f>
        <v>Medium, Large and Very Large (20+)</v>
      </c>
      <c r="C17" s="6">
        <f>universe_weak!C17</f>
        <v>0</v>
      </c>
      <c r="D17" s="6">
        <f>universe_weak!D17</f>
        <v>3.9211254119873047</v>
      </c>
      <c r="E17" s="6">
        <f>universe_weak!E17</f>
        <v>0</v>
      </c>
      <c r="F17" s="6">
        <f>universe_weak!F17</f>
        <v>0</v>
      </c>
      <c r="G17" s="6">
        <f>universe_weak!G17</f>
        <v>0</v>
      </c>
      <c r="H17" s="6">
        <f>universe_weak!H17</f>
        <v>0</v>
      </c>
      <c r="I17" s="6">
        <f>universe_weak!I17</f>
        <v>0</v>
      </c>
      <c r="J17" s="6">
        <f>universe_weak!J17</f>
        <v>0</v>
      </c>
      <c r="K17" s="6">
        <f>universe_weak!K17</f>
        <v>0</v>
      </c>
      <c r="L17" s="6">
        <f>universe_weak!L17</f>
        <v>0</v>
      </c>
      <c r="M17" s="6">
        <f>universe_weak!M17</f>
        <v>25.080121994018555</v>
      </c>
      <c r="N17" s="6">
        <f>universe_weak!N17</f>
        <v>31.019050598144531</v>
      </c>
      <c r="O17" s="6">
        <f>universe_weak!O17</f>
        <v>0</v>
      </c>
      <c r="P17" s="6">
        <f>universe_weak!P17</f>
        <v>0</v>
      </c>
      <c r="Q17" s="6">
        <f>universe_weak!Q17</f>
        <v>0</v>
      </c>
      <c r="R17" s="6">
        <f>universe_weak!R17</f>
        <v>0</v>
      </c>
      <c r="S17" s="6">
        <f>universe_weak!S17</f>
        <v>0</v>
      </c>
      <c r="T17" s="9"/>
    </row>
    <row r="18" spans="1:20">
      <c r="A18" s="4" t="str">
        <f>universe_weak!A18</f>
        <v>Arunachal Pradesh, Nagaland, Manipur, Tripura, and Meghalaya</v>
      </c>
      <c r="B18" s="2" t="str">
        <f>LEFT(universe_weak!B18,FIND(")",universe_weak!B18))</f>
        <v>All Sizes (5+)</v>
      </c>
      <c r="C18" s="6">
        <f>universe_weak!C18</f>
        <v>0</v>
      </c>
      <c r="D18" s="6">
        <f>universe_weak!D18</f>
        <v>0</v>
      </c>
      <c r="E18" s="6">
        <f>universe_weak!E18</f>
        <v>0</v>
      </c>
      <c r="F18" s="6">
        <f>universe_weak!F18</f>
        <v>0</v>
      </c>
      <c r="G18" s="6">
        <f>universe_weak!G18</f>
        <v>0</v>
      </c>
      <c r="H18" s="6">
        <f>universe_weak!H18</f>
        <v>0</v>
      </c>
      <c r="I18" s="6">
        <f>universe_weak!I18</f>
        <v>0</v>
      </c>
      <c r="J18" s="6">
        <f>universe_weak!J18</f>
        <v>0</v>
      </c>
      <c r="K18" s="6">
        <f>universe_weak!K18</f>
        <v>15.322644233703613</v>
      </c>
      <c r="L18" s="6">
        <f>universe_weak!L18</f>
        <v>0</v>
      </c>
      <c r="M18" s="6">
        <f>universe_weak!M18</f>
        <v>0</v>
      </c>
      <c r="N18" s="6">
        <f>universe_weak!N18</f>
        <v>0</v>
      </c>
      <c r="O18" s="6">
        <f>universe_weak!O18</f>
        <v>0</v>
      </c>
      <c r="P18" s="6">
        <f>universe_weak!P18</f>
        <v>0</v>
      </c>
      <c r="Q18" s="6">
        <f>universe_weak!Q18</f>
        <v>0</v>
      </c>
      <c r="R18" s="6">
        <f>universe_weak!R18</f>
        <v>0</v>
      </c>
      <c r="S18" s="6">
        <f>universe_weak!S18</f>
        <v>0</v>
      </c>
      <c r="T18" s="9"/>
    </row>
    <row r="19" spans="1:20">
      <c r="A19" s="4" t="str">
        <f>universe_weak!A19</f>
        <v xml:space="preserve">Assam </v>
      </c>
      <c r="B19" s="2" t="str">
        <f>LEFT(universe_weak!B19,FIND(")",universe_weak!B19))</f>
        <v>Small (5-19)</v>
      </c>
      <c r="C19" s="6">
        <f>universe_weak!C19</f>
        <v>3018.864013671875</v>
      </c>
      <c r="D19" s="6">
        <f>universe_weak!D19</f>
        <v>1555.2633056640625</v>
      </c>
      <c r="E19" s="6">
        <f>universe_weak!E19</f>
        <v>828.65240478515625</v>
      </c>
      <c r="F19" s="6">
        <f>universe_weak!F19</f>
        <v>344.3670654296875</v>
      </c>
      <c r="G19" s="6">
        <f>universe_weak!G19</f>
        <v>1252.8580322265625</v>
      </c>
      <c r="H19" s="6">
        <f>universe_weak!H19</f>
        <v>171.18408203125</v>
      </c>
      <c r="I19" s="6">
        <f>universe_weak!I19</f>
        <v>1286.5694580078125</v>
      </c>
      <c r="J19" s="6">
        <f>universe_weak!J19</f>
        <v>5.9082846641540527</v>
      </c>
      <c r="K19" s="6">
        <f>universe_weak!K19</f>
        <v>68.079383850097656</v>
      </c>
      <c r="L19" s="6">
        <f>universe_weak!L19</f>
        <v>4327.8623046875</v>
      </c>
      <c r="M19" s="6">
        <f>universe_weak!M19</f>
        <v>2815.378173828125</v>
      </c>
      <c r="N19" s="6">
        <f>universe_weak!N19</f>
        <v>3207.542236328125</v>
      </c>
      <c r="O19" s="6">
        <f>universe_weak!O19</f>
        <v>6872.564453125</v>
      </c>
      <c r="P19" s="6">
        <f>universe_weak!P19</f>
        <v>1066.2198486328125</v>
      </c>
      <c r="Q19" s="6">
        <f>universe_weak!Q19</f>
        <v>5639.55078125</v>
      </c>
      <c r="R19" s="6">
        <f>universe_weak!R19</f>
        <v>52.492691040039063</v>
      </c>
      <c r="S19" s="6">
        <f>universe_weak!S19</f>
        <v>7770.7880859375</v>
      </c>
      <c r="T19" s="9"/>
    </row>
    <row r="20" spans="1:20">
      <c r="A20" s="4" t="str">
        <f>universe_weak!A20</f>
        <v xml:space="preserve">Assam </v>
      </c>
      <c r="B20" s="2" t="str">
        <f>LEFT(universe_weak!B20,FIND(")",universe_weak!B20))</f>
        <v>Medium (20-99)</v>
      </c>
      <c r="C20" s="6">
        <f>universe_weak!C20</f>
        <v>540.16705322265625</v>
      </c>
      <c r="D20" s="6">
        <f>universe_weak!D20</f>
        <v>11.239757537841797</v>
      </c>
      <c r="E20" s="6">
        <f>universe_weak!E20</f>
        <v>2</v>
      </c>
      <c r="F20" s="6">
        <f>universe_weak!F20</f>
        <v>48.518325805664063</v>
      </c>
      <c r="G20" s="6">
        <f>universe_weak!G20</f>
        <v>945.63385009765625</v>
      </c>
      <c r="H20" s="6">
        <f>universe_weak!H20</f>
        <v>46.042613983154297</v>
      </c>
      <c r="I20" s="6">
        <f>universe_weak!I20</f>
        <v>28.608036041259766</v>
      </c>
      <c r="J20" s="6">
        <f>universe_weak!J20</f>
        <v>0</v>
      </c>
      <c r="K20" s="6">
        <f>universe_weak!K20</f>
        <v>4</v>
      </c>
      <c r="L20" s="6">
        <f>universe_weak!L20</f>
        <v>332.91360473632813</v>
      </c>
      <c r="M20" s="6">
        <f>universe_weak!M20</f>
        <v>0</v>
      </c>
      <c r="N20" s="6">
        <f>universe_weak!N20</f>
        <v>0</v>
      </c>
      <c r="O20" s="6">
        <f>universe_weak!O20</f>
        <v>0</v>
      </c>
      <c r="P20" s="6">
        <f>universe_weak!P20</f>
        <v>84.799446105957031</v>
      </c>
      <c r="Q20" s="6">
        <f>universe_weak!Q20</f>
        <v>17.4483642578125</v>
      </c>
      <c r="R20" s="6">
        <f>universe_weak!R20</f>
        <v>2.6624746322631836</v>
      </c>
      <c r="S20" s="6">
        <f>universe_weak!S20</f>
        <v>236.09748840332031</v>
      </c>
      <c r="T20" s="9"/>
    </row>
    <row r="21" spans="1:20">
      <c r="A21" s="4" t="str">
        <f>universe_weak!A21</f>
        <v xml:space="preserve">Assam </v>
      </c>
      <c r="B21" s="2" t="str">
        <f>LEFT(universe_weak!B21,FIND(")",universe_weak!B21))</f>
        <v>Large (100-199)</v>
      </c>
      <c r="C21" s="6">
        <f>universe_weak!C21</f>
        <v>193.22633361816406</v>
      </c>
      <c r="D21" s="6">
        <f>universe_weak!D21</f>
        <v>3</v>
      </c>
      <c r="E21" s="6">
        <f>universe_weak!E21</f>
        <v>0</v>
      </c>
      <c r="F21" s="6">
        <f>universe_weak!F21</f>
        <v>15.550774574279785</v>
      </c>
      <c r="G21" s="6">
        <f>universe_weak!G21</f>
        <v>250.71647644042969</v>
      </c>
      <c r="H21" s="6">
        <f>universe_weak!H21</f>
        <v>0</v>
      </c>
      <c r="I21" s="6">
        <f>universe_weak!I21</f>
        <v>2</v>
      </c>
      <c r="J21" s="6">
        <f>universe_weak!J21</f>
        <v>0</v>
      </c>
      <c r="K21" s="6">
        <f>universe_weak!K21</f>
        <v>0</v>
      </c>
      <c r="L21" s="6">
        <f>universe_weak!L21</f>
        <v>39.342571258544922</v>
      </c>
      <c r="M21" s="6">
        <f>universe_weak!M21</f>
        <v>0</v>
      </c>
      <c r="N21" s="6">
        <f>universe_weak!N21</f>
        <v>0</v>
      </c>
      <c r="O21" s="6">
        <f>universe_weak!O21</f>
        <v>0</v>
      </c>
      <c r="P21" s="6">
        <f>universe_weak!P21</f>
        <v>2</v>
      </c>
      <c r="Q21" s="6">
        <f>universe_weak!Q21</f>
        <v>0</v>
      </c>
      <c r="R21" s="6">
        <f>universe_weak!R21</f>
        <v>0</v>
      </c>
      <c r="S21" s="6">
        <f>universe_weak!S21</f>
        <v>28.613925933837891</v>
      </c>
      <c r="T21" s="9"/>
    </row>
    <row r="22" spans="1:20">
      <c r="A22" s="4" t="str">
        <f>universe_weak!A22</f>
        <v xml:space="preserve">Assam </v>
      </c>
      <c r="B22" s="2" t="str">
        <f>LEFT(universe_weak!B22,FIND(")",universe_weak!B22))</f>
        <v>Very large (200+)</v>
      </c>
      <c r="C22" s="6">
        <f>universe_weak!C22</f>
        <v>88.1407470703125</v>
      </c>
      <c r="D22" s="6">
        <f>universe_weak!D22</f>
        <v>3.8716120719909668</v>
      </c>
      <c r="E22" s="6">
        <f>universe_weak!E22</f>
        <v>0</v>
      </c>
      <c r="F22" s="6">
        <f>universe_weak!F22</f>
        <v>11.565539360046387</v>
      </c>
      <c r="G22" s="6">
        <f>universe_weak!G22</f>
        <v>18.098749160766602</v>
      </c>
      <c r="H22" s="6">
        <f>universe_weak!H22</f>
        <v>0</v>
      </c>
      <c r="I22" s="6">
        <f>universe_weak!I22</f>
        <v>0</v>
      </c>
      <c r="J22" s="6">
        <f>universe_weak!J22</f>
        <v>0</v>
      </c>
      <c r="K22" s="6">
        <f>universe_weak!K22</f>
        <v>0</v>
      </c>
      <c r="L22" s="6">
        <f>universe_weak!L22</f>
        <v>22.302518844604492</v>
      </c>
      <c r="M22" s="6">
        <f>universe_weak!M22</f>
        <v>0</v>
      </c>
      <c r="N22" s="6">
        <f>universe_weak!N22</f>
        <v>0</v>
      </c>
      <c r="O22" s="6">
        <f>universe_weak!O22</f>
        <v>0</v>
      </c>
      <c r="P22" s="6">
        <f>universe_weak!P22</f>
        <v>1</v>
      </c>
      <c r="Q22" s="6">
        <f>universe_weak!Q22</f>
        <v>0</v>
      </c>
      <c r="R22" s="6">
        <f>universe_weak!R22</f>
        <v>0</v>
      </c>
      <c r="S22" s="6">
        <f>universe_weak!S22</f>
        <v>7.5665650367736816</v>
      </c>
      <c r="T22" s="9">
        <f>SUM(C22:S26)</f>
        <v>35123.340091466904</v>
      </c>
    </row>
    <row r="23" spans="1:20">
      <c r="A23" s="4" t="str">
        <f>universe_weak!A23</f>
        <v xml:space="preserve">Assam </v>
      </c>
      <c r="B23" s="2" t="str">
        <f>LEFT(universe_weak!B23,FIND(")",universe_weak!B23))</f>
        <v>Large and Very Large (100+)</v>
      </c>
      <c r="C23" s="6">
        <f>universe_weak!C23</f>
        <v>0</v>
      </c>
      <c r="D23" s="6">
        <f>universe_weak!D23</f>
        <v>0</v>
      </c>
      <c r="E23" s="6">
        <f>universe_weak!E23</f>
        <v>0</v>
      </c>
      <c r="F23" s="6">
        <f>universe_weak!F23</f>
        <v>0</v>
      </c>
      <c r="G23" s="6">
        <f>universe_weak!G23</f>
        <v>0</v>
      </c>
      <c r="H23" s="6">
        <f>universe_weak!H23</f>
        <v>3.4349884986877441</v>
      </c>
      <c r="I23" s="6">
        <f>universe_weak!I23</f>
        <v>0</v>
      </c>
      <c r="J23" s="6">
        <f>universe_weak!J23</f>
        <v>0</v>
      </c>
      <c r="K23" s="6">
        <f>universe_weak!K23</f>
        <v>0</v>
      </c>
      <c r="L23" s="6">
        <f>universe_weak!L23</f>
        <v>0</v>
      </c>
      <c r="M23" s="6">
        <f>universe_weak!M23</f>
        <v>0</v>
      </c>
      <c r="N23" s="6">
        <f>universe_weak!N23</f>
        <v>0</v>
      </c>
      <c r="O23" s="6">
        <f>universe_weak!O23</f>
        <v>0</v>
      </c>
      <c r="P23" s="6">
        <f>universe_weak!P23</f>
        <v>0</v>
      </c>
      <c r="Q23" s="6">
        <f>universe_weak!Q23</f>
        <v>0</v>
      </c>
      <c r="R23" s="6">
        <f>universe_weak!R23</f>
        <v>0</v>
      </c>
      <c r="S23" s="6">
        <f>universe_weak!S23</f>
        <v>0</v>
      </c>
      <c r="T23" s="9"/>
    </row>
    <row r="24" spans="1:20">
      <c r="A24" s="4" t="str">
        <f>universe_weak!A24</f>
        <v xml:space="preserve">Assam </v>
      </c>
      <c r="B24" s="2" t="str">
        <f>LEFT(universe_weak!B24,FIND(")",universe_weak!B24))</f>
        <v>Medium, Large and Very Large (20+)</v>
      </c>
      <c r="C24" s="6">
        <f>universe_weak!C24</f>
        <v>0</v>
      </c>
      <c r="D24" s="6">
        <f>universe_weak!D24</f>
        <v>0</v>
      </c>
      <c r="E24" s="6">
        <f>universe_weak!E24</f>
        <v>0</v>
      </c>
      <c r="F24" s="6">
        <f>universe_weak!F24</f>
        <v>0</v>
      </c>
      <c r="G24" s="6">
        <f>universe_weak!G24</f>
        <v>0</v>
      </c>
      <c r="H24" s="6">
        <f>universe_weak!H24</f>
        <v>0</v>
      </c>
      <c r="I24" s="6">
        <f>universe_weak!I24</f>
        <v>0</v>
      </c>
      <c r="J24" s="6">
        <f>universe_weak!J24</f>
        <v>9.7973756790161133</v>
      </c>
      <c r="K24" s="6">
        <f>universe_weak!K24</f>
        <v>0</v>
      </c>
      <c r="L24" s="6">
        <f>universe_weak!L24</f>
        <v>0</v>
      </c>
      <c r="M24" s="6">
        <f>universe_weak!M24</f>
        <v>11.205716133117676</v>
      </c>
      <c r="N24" s="6">
        <f>universe_weak!N24</f>
        <v>55.751819610595703</v>
      </c>
      <c r="O24" s="6">
        <f>universe_weak!O24</f>
        <v>61.842929840087891</v>
      </c>
      <c r="P24" s="6">
        <f>universe_weak!P24</f>
        <v>0</v>
      </c>
      <c r="Q24" s="6">
        <f>universe_weak!Q24</f>
        <v>0</v>
      </c>
      <c r="R24" s="6">
        <f>universe_weak!R24</f>
        <v>0</v>
      </c>
      <c r="S24" s="6">
        <f>universe_weak!S24</f>
        <v>0</v>
      </c>
      <c r="T24" s="9"/>
    </row>
    <row r="25" spans="1:20">
      <c r="A25" s="4" t="str">
        <f>universe_weak!A25</f>
        <v xml:space="preserve">Bihar </v>
      </c>
      <c r="B25" s="2" t="str">
        <f>LEFT(universe_weak!B25,FIND(")",universe_weak!B25))</f>
        <v>Small (5-19)</v>
      </c>
      <c r="C25" s="6">
        <f>universe_weak!C25</f>
        <v>3799.29736328125</v>
      </c>
      <c r="D25" s="6">
        <f>universe_weak!D25</f>
        <v>0</v>
      </c>
      <c r="E25" s="6">
        <f>universe_weak!E25</f>
        <v>1349.397705078125</v>
      </c>
      <c r="F25" s="6">
        <f>universe_weak!F25</f>
        <v>141.48234558105469</v>
      </c>
      <c r="G25" s="6">
        <f>universe_weak!G25</f>
        <v>581.6280517578125</v>
      </c>
      <c r="H25" s="6">
        <f>universe_weak!H25</f>
        <v>384.10086059570313</v>
      </c>
      <c r="I25" s="6">
        <f>universe_weak!I25</f>
        <v>536.00128173828125</v>
      </c>
      <c r="J25" s="6">
        <f>universe_weak!J25</f>
        <v>60.192573547363281</v>
      </c>
      <c r="K25" s="6">
        <f>universe_weak!K25</f>
        <v>156.18167114257813</v>
      </c>
      <c r="L25" s="6">
        <f>universe_weak!L25</f>
        <v>4233.23095703125</v>
      </c>
      <c r="M25" s="6">
        <f>universe_weak!M25</f>
        <v>375.22882080078125</v>
      </c>
      <c r="N25" s="6">
        <f>universe_weak!N25</f>
        <v>1748.069580078125</v>
      </c>
      <c r="O25" s="6">
        <f>universe_weak!O25</f>
        <v>11025.5361328125</v>
      </c>
      <c r="P25" s="6">
        <f>universe_weak!P25</f>
        <v>868.4539794921875</v>
      </c>
      <c r="Q25" s="6">
        <f>universe_weak!Q25</f>
        <v>3893.873046875</v>
      </c>
      <c r="R25" s="6">
        <f>universe_weak!R25</f>
        <v>15.002775192260742</v>
      </c>
      <c r="S25" s="6">
        <f>universe_weak!S25</f>
        <v>4315.22412109375</v>
      </c>
      <c r="T25" s="9"/>
    </row>
    <row r="26" spans="1:20">
      <c r="A26" s="4" t="str">
        <f>universe_weak!A26</f>
        <v xml:space="preserve">Bihar </v>
      </c>
      <c r="B26" s="2" t="str">
        <f>LEFT(universe_weak!B26,FIND(")",universe_weak!B26))</f>
        <v>Medium (20-99)</v>
      </c>
      <c r="C26" s="6">
        <f>universe_weak!C26</f>
        <v>242.84384155273438</v>
      </c>
      <c r="D26" s="6">
        <f>universe_weak!D26</f>
        <v>0</v>
      </c>
      <c r="E26" s="6">
        <f>universe_weak!E26</f>
        <v>2.9470465183258057</v>
      </c>
      <c r="F26" s="6">
        <f>universe_weak!F26</f>
        <v>16.085573196411133</v>
      </c>
      <c r="G26" s="6">
        <f>universe_weak!G26</f>
        <v>545.505615234375</v>
      </c>
      <c r="H26" s="6">
        <f>universe_weak!H26</f>
        <v>41.739646911621094</v>
      </c>
      <c r="I26" s="6">
        <f>universe_weak!I26</f>
        <v>18.200607299804688</v>
      </c>
      <c r="J26" s="6">
        <f>universe_weak!J26</f>
        <v>7.2209014892578125</v>
      </c>
      <c r="K26" s="6">
        <f>universe_weak!K26</f>
        <v>1</v>
      </c>
      <c r="L26" s="6">
        <f>universe_weak!L26</f>
        <v>157.7911376953125</v>
      </c>
      <c r="M26" s="6">
        <f>universe_weak!M26</f>
        <v>7.9342460632324219</v>
      </c>
      <c r="N26" s="6">
        <f>universe_weak!N26</f>
        <v>0</v>
      </c>
      <c r="O26" s="6">
        <f>universe_weak!O26</f>
        <v>50.754386901855469</v>
      </c>
      <c r="P26" s="6">
        <f>universe_weak!P26</f>
        <v>23.960859298706055</v>
      </c>
      <c r="Q26" s="6">
        <f>universe_weak!Q26</f>
        <v>27.116071701049805</v>
      </c>
      <c r="R26" s="6">
        <f>universe_weak!R26</f>
        <v>0</v>
      </c>
      <c r="S26" s="6">
        <f>universe_weak!S26</f>
        <v>202.76033020019531</v>
      </c>
      <c r="T26" s="9"/>
    </row>
    <row r="27" spans="1:20">
      <c r="A27" s="4" t="str">
        <f>universe_weak!A27</f>
        <v xml:space="preserve">Bihar </v>
      </c>
      <c r="B27" s="2" t="str">
        <f>LEFT(universe_weak!B27,FIND(")",universe_weak!B27))</f>
        <v>Large (100-199)</v>
      </c>
      <c r="C27" s="6">
        <f>universe_weak!C27</f>
        <v>27.025943756103516</v>
      </c>
      <c r="D27" s="6">
        <f>universe_weak!D27</f>
        <v>0</v>
      </c>
      <c r="E27" s="6">
        <f>universe_weak!E27</f>
        <v>0</v>
      </c>
      <c r="F27" s="6">
        <f>universe_weak!F27</f>
        <v>2.0139229297637939</v>
      </c>
      <c r="G27" s="6">
        <f>universe_weak!G27</f>
        <v>253.78349304199219</v>
      </c>
      <c r="H27" s="6">
        <f>universe_weak!H27</f>
        <v>3.2990758419036865</v>
      </c>
      <c r="I27" s="6">
        <f>universe_weak!I27</f>
        <v>0</v>
      </c>
      <c r="J27" s="6">
        <f>universe_weak!J27</f>
        <v>2.0040593147277832</v>
      </c>
      <c r="K27" s="6">
        <f>universe_weak!K27</f>
        <v>0</v>
      </c>
      <c r="L27" s="6">
        <f>universe_weak!L27</f>
        <v>24.314510345458984</v>
      </c>
      <c r="M27" s="6">
        <f>universe_weak!M27</f>
        <v>1</v>
      </c>
      <c r="N27" s="6">
        <f>universe_weak!N27</f>
        <v>0</v>
      </c>
      <c r="O27" s="6">
        <f>universe_weak!O27</f>
        <v>0</v>
      </c>
      <c r="P27" s="6">
        <f>universe_weak!P27</f>
        <v>5</v>
      </c>
      <c r="Q27" s="6">
        <f>universe_weak!Q27</f>
        <v>0</v>
      </c>
      <c r="R27" s="6">
        <f>universe_weak!R27</f>
        <v>0</v>
      </c>
      <c r="S27" s="6">
        <f>universe_weak!S27</f>
        <v>24.016851425170898</v>
      </c>
      <c r="T27" s="9">
        <f>SUM(C27:S31)</f>
        <v>1150.2814033031464</v>
      </c>
    </row>
    <row r="28" spans="1:20">
      <c r="A28" s="4" t="str">
        <f>universe_weak!A28</f>
        <v xml:space="preserve">Bihar </v>
      </c>
      <c r="B28" s="2" t="str">
        <f>LEFT(universe_weak!B28,FIND(")",universe_weak!B28))</f>
        <v>Very large (200+)</v>
      </c>
      <c r="C28" s="6">
        <f>universe_weak!C28</f>
        <v>32.755455017089844</v>
      </c>
      <c r="D28" s="6">
        <f>universe_weak!D28</f>
        <v>0</v>
      </c>
      <c r="E28" s="6">
        <f>universe_weak!E28</f>
        <v>0</v>
      </c>
      <c r="F28" s="6">
        <f>universe_weak!F28</f>
        <v>1.9970798492431641</v>
      </c>
      <c r="G28" s="6">
        <f>universe_weak!G28</f>
        <v>5.9214353561401367</v>
      </c>
      <c r="H28" s="6">
        <f>universe_weak!H28</f>
        <v>1</v>
      </c>
      <c r="I28" s="6">
        <f>universe_weak!I28</f>
        <v>0</v>
      </c>
      <c r="J28" s="6">
        <f>universe_weak!J28</f>
        <v>2.0077612400054932</v>
      </c>
      <c r="K28" s="6">
        <f>universe_weak!K28</f>
        <v>0</v>
      </c>
      <c r="L28" s="6">
        <f>universe_weak!L28</f>
        <v>10.046316146850586</v>
      </c>
      <c r="M28" s="6">
        <f>universe_weak!M28</f>
        <v>1</v>
      </c>
      <c r="N28" s="6">
        <f>universe_weak!N28</f>
        <v>0</v>
      </c>
      <c r="O28" s="6">
        <f>universe_weak!O28</f>
        <v>0</v>
      </c>
      <c r="P28" s="6">
        <f>universe_weak!P28</f>
        <v>0</v>
      </c>
      <c r="Q28" s="6">
        <f>universe_weak!Q28</f>
        <v>0</v>
      </c>
      <c r="R28" s="6">
        <f>universe_weak!R28</f>
        <v>0</v>
      </c>
      <c r="S28" s="6">
        <f>universe_weak!S28</f>
        <v>6</v>
      </c>
      <c r="T28" s="9"/>
    </row>
    <row r="29" spans="1:20">
      <c r="A29" s="4" t="str">
        <f>universe_weak!A29</f>
        <v xml:space="preserve">Bihar </v>
      </c>
      <c r="B29" s="2" t="str">
        <f>LEFT(universe_weak!B29,FIND(")",universe_weak!B29))</f>
        <v>Large and Very Large (100+)</v>
      </c>
      <c r="C29" s="6">
        <f>universe_weak!C29</f>
        <v>0</v>
      </c>
      <c r="D29" s="6">
        <f>universe_weak!D29</f>
        <v>0</v>
      </c>
      <c r="E29" s="6">
        <f>universe_weak!E29</f>
        <v>0</v>
      </c>
      <c r="F29" s="6">
        <f>universe_weak!F29</f>
        <v>0</v>
      </c>
      <c r="G29" s="6">
        <f>universe_weak!G29</f>
        <v>0</v>
      </c>
      <c r="H29" s="6">
        <f>universe_weak!H29</f>
        <v>0</v>
      </c>
      <c r="I29" s="6">
        <f>universe_weak!I29</f>
        <v>4.5013065338134766</v>
      </c>
      <c r="J29" s="6">
        <f>universe_weak!J29</f>
        <v>0</v>
      </c>
      <c r="K29" s="6">
        <f>universe_weak!K29</f>
        <v>0</v>
      </c>
      <c r="L29" s="6">
        <f>universe_weak!L29</f>
        <v>0</v>
      </c>
      <c r="M29" s="6">
        <f>universe_weak!M29</f>
        <v>0</v>
      </c>
      <c r="N29" s="6">
        <f>universe_weak!N29</f>
        <v>0</v>
      </c>
      <c r="O29" s="6">
        <f>universe_weak!O29</f>
        <v>0</v>
      </c>
      <c r="P29" s="6">
        <f>universe_weak!P29</f>
        <v>0</v>
      </c>
      <c r="Q29" s="6">
        <f>universe_weak!Q29</f>
        <v>0</v>
      </c>
      <c r="R29" s="6">
        <f>universe_weak!R29</f>
        <v>0</v>
      </c>
      <c r="S29" s="6">
        <f>universe_weak!S29</f>
        <v>0</v>
      </c>
      <c r="T29" s="9"/>
    </row>
    <row r="30" spans="1:20">
      <c r="A30" s="4" t="str">
        <f>universe_weak!A30</f>
        <v xml:space="preserve">Bihar </v>
      </c>
      <c r="B30" s="2" t="str">
        <f>LEFT(universe_weak!B30,FIND(")",universe_weak!B30))</f>
        <v>Medium, Large and Very Large (20+)</v>
      </c>
      <c r="C30" s="6">
        <f>universe_weak!C30</f>
        <v>0</v>
      </c>
      <c r="D30" s="6">
        <f>universe_weak!D30</f>
        <v>0</v>
      </c>
      <c r="E30" s="6">
        <f>universe_weak!E30</f>
        <v>0</v>
      </c>
      <c r="F30" s="6">
        <f>universe_weak!F30</f>
        <v>0</v>
      </c>
      <c r="G30" s="6">
        <f>universe_weak!G30</f>
        <v>0</v>
      </c>
      <c r="H30" s="6">
        <f>universe_weak!H30</f>
        <v>0</v>
      </c>
      <c r="I30" s="6">
        <f>universe_weak!I30</f>
        <v>0</v>
      </c>
      <c r="J30" s="6">
        <f>universe_weak!J30</f>
        <v>0</v>
      </c>
      <c r="K30" s="6">
        <f>universe_weak!K30</f>
        <v>0</v>
      </c>
      <c r="L30" s="6">
        <f>universe_weak!L30</f>
        <v>0</v>
      </c>
      <c r="M30" s="6">
        <f>universe_weak!M30</f>
        <v>0</v>
      </c>
      <c r="N30" s="6">
        <f>universe_weak!N30</f>
        <v>9.7901153564453125</v>
      </c>
      <c r="O30" s="6">
        <f>universe_weak!O30</f>
        <v>0</v>
      </c>
      <c r="P30" s="6">
        <f>universe_weak!P30</f>
        <v>0</v>
      </c>
      <c r="Q30" s="6">
        <f>universe_weak!Q30</f>
        <v>0</v>
      </c>
      <c r="R30" s="6">
        <f>universe_weak!R30</f>
        <v>0</v>
      </c>
      <c r="S30" s="6">
        <f>universe_weak!S30</f>
        <v>0</v>
      </c>
      <c r="T30" s="9"/>
    </row>
    <row r="31" spans="1:20">
      <c r="A31" s="4" t="str">
        <f>universe_weak!A31</f>
        <v xml:space="preserve">Bihar </v>
      </c>
      <c r="B31" s="2" t="str">
        <f>LEFT(universe_weak!B31,FIND(")",universe_weak!B31))</f>
        <v>All Sizes (5+)</v>
      </c>
      <c r="C31" s="6">
        <f>universe_weak!C31</f>
        <v>0</v>
      </c>
      <c r="D31" s="6">
        <f>universe_weak!D31</f>
        <v>732.8040771484375</v>
      </c>
      <c r="E31" s="6">
        <f>universe_weak!E31</f>
        <v>0</v>
      </c>
      <c r="F31" s="6">
        <f>universe_weak!F31</f>
        <v>0</v>
      </c>
      <c r="G31" s="6">
        <f>universe_weak!G31</f>
        <v>0</v>
      </c>
      <c r="H31" s="6">
        <f>universe_weak!H31</f>
        <v>0</v>
      </c>
      <c r="I31" s="6">
        <f>universe_weak!I31</f>
        <v>0</v>
      </c>
      <c r="J31" s="6">
        <f>universe_weak!J31</f>
        <v>0</v>
      </c>
      <c r="K31" s="6">
        <f>universe_weak!K31</f>
        <v>0</v>
      </c>
      <c r="L31" s="6">
        <f>universe_weak!L31</f>
        <v>0</v>
      </c>
      <c r="M31" s="6">
        <f>universe_weak!M31</f>
        <v>0</v>
      </c>
      <c r="N31" s="6">
        <f>universe_weak!N31</f>
        <v>0</v>
      </c>
      <c r="O31" s="6">
        <f>universe_weak!O31</f>
        <v>0</v>
      </c>
      <c r="P31" s="6">
        <f>universe_weak!P31</f>
        <v>0</v>
      </c>
      <c r="Q31" s="6">
        <f>universe_weak!Q31</f>
        <v>0</v>
      </c>
      <c r="R31" s="6">
        <f>universe_weak!R31</f>
        <v>0</v>
      </c>
      <c r="S31" s="6">
        <f>universe_weak!S31</f>
        <v>0</v>
      </c>
      <c r="T31" s="9"/>
    </row>
    <row r="32" spans="1:20">
      <c r="A32" s="4" t="str">
        <f>universe_weak!A32</f>
        <v xml:space="preserve">Chhattisgarh </v>
      </c>
      <c r="B32" s="2" t="str">
        <f>LEFT(universe_weak!B32,FIND(")",universe_weak!B32))</f>
        <v>Small (5-19)</v>
      </c>
      <c r="C32" s="6">
        <f>universe_weak!C32</f>
        <v>2021.3258056640625</v>
      </c>
      <c r="D32" s="6">
        <f>universe_weak!D32</f>
        <v>67.592430114746094</v>
      </c>
      <c r="E32" s="6">
        <f>universe_weak!E32</f>
        <v>0</v>
      </c>
      <c r="F32" s="6">
        <f>universe_weak!F32</f>
        <v>164.18473815917969</v>
      </c>
      <c r="G32" s="6">
        <f>universe_weak!G32</f>
        <v>965.5677490234375</v>
      </c>
      <c r="H32" s="6">
        <f>universe_weak!H32</f>
        <v>381.04971313476563</v>
      </c>
      <c r="I32" s="6">
        <f>universe_weak!I32</f>
        <v>725.565185546875</v>
      </c>
      <c r="J32" s="6">
        <f>universe_weak!J32</f>
        <v>94.375144958496094</v>
      </c>
      <c r="K32" s="6">
        <f>universe_weak!K32</f>
        <v>36.081497192382813</v>
      </c>
      <c r="L32" s="6">
        <f>universe_weak!L32</f>
        <v>2457.275390625</v>
      </c>
      <c r="M32" s="6">
        <f>universe_weak!M32</f>
        <v>635.8038330078125</v>
      </c>
      <c r="N32" s="6">
        <f>universe_weak!N32</f>
        <v>1055.6826171875</v>
      </c>
      <c r="O32" s="6">
        <f>universe_weak!O32</f>
        <v>6088.11767578125</v>
      </c>
      <c r="P32" s="6">
        <f>universe_weak!P32</f>
        <v>526.6048583984375</v>
      </c>
      <c r="Q32" s="6">
        <f>universe_weak!Q32</f>
        <v>2716.9169921875</v>
      </c>
      <c r="R32" s="6">
        <f>universe_weak!R32</f>
        <v>29.845945358276367</v>
      </c>
      <c r="S32" s="6">
        <f>universe_weak!S32</f>
        <v>3695.815673828125</v>
      </c>
      <c r="T32" s="9">
        <f>SUM(C32:S36)</f>
        <v>24072.739476442337</v>
      </c>
    </row>
    <row r="33" spans="1:20">
      <c r="A33" s="4" t="str">
        <f>universe_weak!A33</f>
        <v xml:space="preserve">Chhattisgarh </v>
      </c>
      <c r="B33" s="2" t="str">
        <f>LEFT(universe_weak!B33,FIND(")",universe_weak!B33))</f>
        <v>Medium (20-99)</v>
      </c>
      <c r="C33" s="6">
        <f>universe_weak!C33</f>
        <v>799.20953369140625</v>
      </c>
      <c r="D33" s="6">
        <f>universe_weak!D33</f>
        <v>2.2336852550506592</v>
      </c>
      <c r="E33" s="6">
        <f>universe_weak!E33</f>
        <v>0</v>
      </c>
      <c r="F33" s="6">
        <f>universe_weak!F33</f>
        <v>43.000026702880859</v>
      </c>
      <c r="G33" s="6">
        <f>universe_weak!G33</f>
        <v>145.28739929199219</v>
      </c>
      <c r="H33" s="6">
        <f>universe_weak!H33</f>
        <v>297.54299926757813</v>
      </c>
      <c r="I33" s="6">
        <f>universe_weak!I33</f>
        <v>90.410552978515625</v>
      </c>
      <c r="J33" s="6">
        <f>universe_weak!J33</f>
        <v>25.872678756713867</v>
      </c>
      <c r="K33" s="6">
        <f>universe_weak!K33</f>
        <v>2.9484703540802002</v>
      </c>
      <c r="L33" s="6">
        <f>universe_weak!L33</f>
        <v>143.87249755859375</v>
      </c>
      <c r="M33" s="6">
        <f>universe_weak!M33</f>
        <v>26.635644912719727</v>
      </c>
      <c r="N33" s="6">
        <f>universe_weak!N33</f>
        <v>23.958480834960938</v>
      </c>
      <c r="O33" s="6">
        <f>universe_weak!O33</f>
        <v>76.221565246582031</v>
      </c>
      <c r="P33" s="6">
        <f>universe_weak!P33</f>
        <v>57.597404479980469</v>
      </c>
      <c r="Q33" s="6">
        <f>universe_weak!Q33</f>
        <v>62.934288024902344</v>
      </c>
      <c r="R33" s="6">
        <f>universe_weak!R33</f>
        <v>0</v>
      </c>
      <c r="S33" s="6">
        <f>universe_weak!S33</f>
        <v>261.03939819335938</v>
      </c>
      <c r="T33" s="9"/>
    </row>
    <row r="34" spans="1:20">
      <c r="A34" s="4" t="str">
        <f>universe_weak!A34</f>
        <v xml:space="preserve">Chhattisgarh </v>
      </c>
      <c r="B34" s="2" t="str">
        <f>LEFT(universe_weak!B34,FIND(")",universe_weak!B34))</f>
        <v>Large (100-199)</v>
      </c>
      <c r="C34" s="6">
        <f>universe_weak!C34</f>
        <v>15.363901138305664</v>
      </c>
      <c r="D34" s="6">
        <f>universe_weak!D34</f>
        <v>3.0176231861114502</v>
      </c>
      <c r="E34" s="6">
        <f>universe_weak!E34</f>
        <v>0</v>
      </c>
      <c r="F34" s="6">
        <f>universe_weak!F34</f>
        <v>2.0668606758117676</v>
      </c>
      <c r="G34" s="6">
        <f>universe_weak!G34</f>
        <v>4.9496774673461914</v>
      </c>
      <c r="H34" s="6">
        <f>universe_weak!H34</f>
        <v>33.887882232666016</v>
      </c>
      <c r="I34" s="6">
        <f>universe_weak!I34</f>
        <v>16.001638412475586</v>
      </c>
      <c r="J34" s="6">
        <f>universe_weak!J34</f>
        <v>3.9867990016937256</v>
      </c>
      <c r="K34" s="6">
        <f>universe_weak!K34</f>
        <v>0</v>
      </c>
      <c r="L34" s="6">
        <f>universe_weak!L34</f>
        <v>21.018028259277344</v>
      </c>
      <c r="M34" s="6">
        <f>universe_weak!M34</f>
        <v>0</v>
      </c>
      <c r="N34" s="6">
        <f>universe_weak!N34</f>
        <v>1</v>
      </c>
      <c r="O34" s="6">
        <f>universe_weak!O34</f>
        <v>2.9744362831115723</v>
      </c>
      <c r="P34" s="6">
        <f>universe_weak!P34</f>
        <v>5.9679121971130371</v>
      </c>
      <c r="Q34" s="6">
        <f>universe_weak!Q34</f>
        <v>3.0016794204711914</v>
      </c>
      <c r="R34" s="6">
        <f>universe_weak!R34</f>
        <v>1.8321247100830078</v>
      </c>
      <c r="S34" s="6">
        <f>universe_weak!S34</f>
        <v>24.573143005371094</v>
      </c>
      <c r="T34" s="9"/>
    </row>
    <row r="35" spans="1:20">
      <c r="A35" s="4" t="str">
        <f>universe_weak!A35</f>
        <v xml:space="preserve">Chhattisgarh </v>
      </c>
      <c r="B35" s="2" t="str">
        <f>LEFT(universe_weak!B35,FIND(")",universe_weak!B35))</f>
        <v>Very large (200+)</v>
      </c>
      <c r="C35" s="6">
        <f>universe_weak!C35</f>
        <v>9.8730983734130859</v>
      </c>
      <c r="D35" s="6">
        <f>universe_weak!D35</f>
        <v>2.9923861026763916</v>
      </c>
      <c r="E35" s="6">
        <f>universe_weak!E35</f>
        <v>0</v>
      </c>
      <c r="F35" s="6">
        <f>universe_weak!F35</f>
        <v>2</v>
      </c>
      <c r="G35" s="6">
        <f>universe_weak!G35</f>
        <v>16.688159942626953</v>
      </c>
      <c r="H35" s="6">
        <f>universe_weak!H35</f>
        <v>121.74574279785156</v>
      </c>
      <c r="I35" s="6">
        <f>universe_weak!I35</f>
        <v>15.617093086242676</v>
      </c>
      <c r="J35" s="6">
        <f>universe_weak!J35</f>
        <v>3.4741370677947998</v>
      </c>
      <c r="K35" s="6">
        <f>universe_weak!K35</f>
        <v>0</v>
      </c>
      <c r="L35" s="6">
        <f>universe_weak!L35</f>
        <v>25.981483459472656</v>
      </c>
      <c r="M35" s="6">
        <f>universe_weak!M35</f>
        <v>0</v>
      </c>
      <c r="N35" s="6">
        <f>universe_weak!N35</f>
        <v>0</v>
      </c>
      <c r="O35" s="6">
        <f>universe_weak!O35</f>
        <v>0</v>
      </c>
      <c r="P35" s="6">
        <f>universe_weak!P35</f>
        <v>0</v>
      </c>
      <c r="Q35" s="6">
        <f>universe_weak!Q35</f>
        <v>0</v>
      </c>
      <c r="R35" s="6">
        <f>universe_weak!R35</f>
        <v>0</v>
      </c>
      <c r="S35" s="6">
        <f>universe_weak!S35</f>
        <v>8.7723464965820313</v>
      </c>
      <c r="T35" s="9"/>
    </row>
    <row r="36" spans="1:20">
      <c r="A36" s="4" t="str">
        <f>universe_weak!A36</f>
        <v xml:space="preserve">Chhattisgarh </v>
      </c>
      <c r="B36" s="2" t="str">
        <f>LEFT(universe_weak!B36,FIND(")",universe_weak!B36))</f>
        <v>Large and Very Large (100+)</v>
      </c>
      <c r="C36" s="6">
        <f>universe_weak!C36</f>
        <v>0</v>
      </c>
      <c r="D36" s="6">
        <f>universe_weak!D36</f>
        <v>0</v>
      </c>
      <c r="E36" s="6">
        <f>universe_weak!E36</f>
        <v>0</v>
      </c>
      <c r="F36" s="6">
        <f>universe_weak!F36</f>
        <v>0</v>
      </c>
      <c r="G36" s="6">
        <f>universe_weak!G36</f>
        <v>0</v>
      </c>
      <c r="H36" s="6">
        <f>universe_weak!H36</f>
        <v>0</v>
      </c>
      <c r="I36" s="6">
        <f>universe_weak!I36</f>
        <v>0</v>
      </c>
      <c r="J36" s="6">
        <f>universe_weak!J36</f>
        <v>0</v>
      </c>
      <c r="K36" s="6">
        <f>universe_weak!K36</f>
        <v>2.6866912841796875</v>
      </c>
      <c r="L36" s="6">
        <f>universe_weak!L36</f>
        <v>0</v>
      </c>
      <c r="M36" s="6">
        <f>universe_weak!M36</f>
        <v>2.69675612449646</v>
      </c>
      <c r="N36" s="6">
        <f>universe_weak!N36</f>
        <v>0</v>
      </c>
      <c r="O36" s="6">
        <f>universe_weak!O36</f>
        <v>0</v>
      </c>
      <c r="P36" s="6">
        <f>universe_weak!P36</f>
        <v>0</v>
      </c>
      <c r="Q36" s="6">
        <f>universe_weak!Q36</f>
        <v>0</v>
      </c>
      <c r="R36" s="6">
        <f>universe_weak!R36</f>
        <v>0</v>
      </c>
      <c r="S36" s="6">
        <f>universe_weak!S36</f>
        <v>0</v>
      </c>
      <c r="T36" s="9"/>
    </row>
    <row r="37" spans="1:20">
      <c r="A37" s="4" t="str">
        <f>universe_weak!A37</f>
        <v xml:space="preserve">Chhattisgarh </v>
      </c>
      <c r="B37" s="2" t="str">
        <f>LEFT(universe_weak!B37,FIND(")",universe_weak!B37))</f>
        <v>All Sizes (5+)</v>
      </c>
      <c r="C37" s="6">
        <f>universe_weak!C37</f>
        <v>0</v>
      </c>
      <c r="D37" s="6">
        <f>universe_weak!D37</f>
        <v>0</v>
      </c>
      <c r="E37" s="6">
        <f>universe_weak!E37</f>
        <v>701.31695556640625</v>
      </c>
      <c r="F37" s="6">
        <f>universe_weak!F37</f>
        <v>0</v>
      </c>
      <c r="G37" s="6">
        <f>universe_weak!G37</f>
        <v>0</v>
      </c>
      <c r="H37" s="6">
        <f>universe_weak!H37</f>
        <v>0</v>
      </c>
      <c r="I37" s="6">
        <f>universe_weak!I37</f>
        <v>0</v>
      </c>
      <c r="J37" s="6">
        <f>universe_weak!J37</f>
        <v>0</v>
      </c>
      <c r="K37" s="6">
        <f>universe_weak!K37</f>
        <v>0</v>
      </c>
      <c r="L37" s="6">
        <f>universe_weak!L37</f>
        <v>0</v>
      </c>
      <c r="M37" s="6">
        <f>universe_weak!M37</f>
        <v>0</v>
      </c>
      <c r="N37" s="6">
        <f>universe_weak!N37</f>
        <v>0</v>
      </c>
      <c r="O37" s="6">
        <f>universe_weak!O37</f>
        <v>0</v>
      </c>
      <c r="P37" s="6">
        <f>universe_weak!P37</f>
        <v>0</v>
      </c>
      <c r="Q37" s="6">
        <f>universe_weak!Q37</f>
        <v>0</v>
      </c>
      <c r="R37" s="6">
        <f>universe_weak!R37</f>
        <v>0</v>
      </c>
      <c r="S37" s="6">
        <f>universe_weak!S37</f>
        <v>0</v>
      </c>
      <c r="T37" s="9">
        <f>SUM(C37:S40)</f>
        <v>77012.186093330383</v>
      </c>
    </row>
    <row r="38" spans="1:20">
      <c r="A38" s="4" t="str">
        <f>universe_weak!A38</f>
        <v xml:space="preserve">Delhi </v>
      </c>
      <c r="B38" s="2" t="str">
        <f>LEFT(universe_weak!B38,FIND(")",universe_weak!B38))</f>
        <v>Small (5-19)</v>
      </c>
      <c r="C38" s="6">
        <f>universe_weak!C38</f>
        <v>1305.8133544921875</v>
      </c>
      <c r="D38" s="6">
        <f>universe_weak!D38</f>
        <v>1695.2381591796875</v>
      </c>
      <c r="E38" s="6">
        <f>universe_weak!E38</f>
        <v>9025.7734375</v>
      </c>
      <c r="F38" s="6">
        <f>universe_weak!F38</f>
        <v>318.01031494140625</v>
      </c>
      <c r="G38" s="6">
        <f>universe_weak!G38</f>
        <v>349.02496337890625</v>
      </c>
      <c r="H38" s="6">
        <f>universe_weak!H38</f>
        <v>707.3048095703125</v>
      </c>
      <c r="I38" s="6">
        <f>universe_weak!I38</f>
        <v>3899.18212890625</v>
      </c>
      <c r="J38" s="6">
        <f>universe_weak!J38</f>
        <v>187.66387939453125</v>
      </c>
      <c r="K38" s="6">
        <f>universe_weak!K38</f>
        <v>613.28411865234375</v>
      </c>
      <c r="L38" s="6">
        <f>universe_weak!L38</f>
        <v>15085.1025390625</v>
      </c>
      <c r="M38" s="6">
        <f>universe_weak!M38</f>
        <v>636.5570068359375</v>
      </c>
      <c r="N38" s="6">
        <f>universe_weak!N38</f>
        <v>4679.765625</v>
      </c>
      <c r="O38" s="6">
        <f>universe_weak!O38</f>
        <v>15975.853515625</v>
      </c>
      <c r="P38" s="6">
        <f>universe_weak!P38</f>
        <v>1595.5380859375</v>
      </c>
      <c r="Q38" s="6">
        <f>universe_weak!Q38</f>
        <v>4634.041015625</v>
      </c>
      <c r="R38" s="6">
        <f>universe_weak!R38</f>
        <v>215.601318359375</v>
      </c>
      <c r="S38" s="6">
        <f>universe_weak!S38</f>
        <v>11935.228515625</v>
      </c>
      <c r="T38" s="9"/>
    </row>
    <row r="39" spans="1:20">
      <c r="A39" s="4" t="str">
        <f>universe_weak!A39</f>
        <v xml:space="preserve">Delhi </v>
      </c>
      <c r="B39" s="2" t="str">
        <f>LEFT(universe_weak!B39,FIND(")",universe_weak!B39))</f>
        <v>Medium (20-99)</v>
      </c>
      <c r="C39" s="6">
        <f>universe_weak!C39</f>
        <v>66.682540893554688</v>
      </c>
      <c r="D39" s="6">
        <f>universe_weak!D39</f>
        <v>47.339832305908203</v>
      </c>
      <c r="E39" s="6">
        <f>universe_weak!E39</f>
        <v>163.86911010742188</v>
      </c>
      <c r="F39" s="6">
        <f>universe_weak!F39</f>
        <v>33.541145324707031</v>
      </c>
      <c r="G39" s="6">
        <f>universe_weak!G39</f>
        <v>12.543378829956055</v>
      </c>
      <c r="H39" s="6">
        <f>universe_weak!H39</f>
        <v>25.090953826904297</v>
      </c>
      <c r="I39" s="6">
        <f>universe_weak!I39</f>
        <v>100.66664886474609</v>
      </c>
      <c r="J39" s="6">
        <f>universe_weak!J39</f>
        <v>53.222583770751953</v>
      </c>
      <c r="K39" s="6">
        <f>universe_weak!K39</f>
        <v>42.765407562255859</v>
      </c>
      <c r="L39" s="6">
        <f>universe_weak!L39</f>
        <v>496.15399169921875</v>
      </c>
      <c r="M39" s="6">
        <f>universe_weak!M39</f>
        <v>50.079879760742188</v>
      </c>
      <c r="N39" s="6">
        <f>universe_weak!N39</f>
        <v>278.72415161132813</v>
      </c>
      <c r="O39" s="6">
        <f>universe_weak!O39</f>
        <v>318.067626953125</v>
      </c>
      <c r="P39" s="6">
        <f>universe_weak!P39</f>
        <v>128.73208618164063</v>
      </c>
      <c r="Q39" s="6">
        <f>universe_weak!Q39</f>
        <v>206.47024536132813</v>
      </c>
      <c r="R39" s="6">
        <f>universe_weak!R39</f>
        <v>58.036689758300781</v>
      </c>
      <c r="S39" s="6">
        <f>universe_weak!S39</f>
        <v>971.45556640625</v>
      </c>
      <c r="T39" s="9"/>
    </row>
    <row r="40" spans="1:20">
      <c r="A40" s="4" t="str">
        <f>universe_weak!A40</f>
        <v xml:space="preserve">Delhi </v>
      </c>
      <c r="B40" s="2" t="str">
        <f>LEFT(universe_weak!B40,FIND(")",universe_weak!B40))</f>
        <v>Large (100-199)</v>
      </c>
      <c r="C40" s="6">
        <f>universe_weak!C40</f>
        <v>10.83073616027832</v>
      </c>
      <c r="D40" s="6">
        <f>universe_weak!D40</f>
        <v>7.2947368621826172</v>
      </c>
      <c r="E40" s="6">
        <f>universe_weak!E40</f>
        <v>47.021614074707031</v>
      </c>
      <c r="F40" s="6">
        <f>universe_weak!F40</f>
        <v>3.6178817749023438</v>
      </c>
      <c r="G40" s="6">
        <f>universe_weak!G40</f>
        <v>2.3671774864196777</v>
      </c>
      <c r="H40" s="6">
        <f>universe_weak!H40</f>
        <v>0</v>
      </c>
      <c r="I40" s="6">
        <f>universe_weak!I40</f>
        <v>14.276555061340332</v>
      </c>
      <c r="J40" s="6">
        <f>universe_weak!J40</f>
        <v>4.5176253318786621</v>
      </c>
      <c r="K40" s="6">
        <f>universe_weak!K40</f>
        <v>4.4618778228759766</v>
      </c>
      <c r="L40" s="6">
        <f>universe_weak!L40</f>
        <v>61.205245971679688</v>
      </c>
      <c r="M40" s="6">
        <f>universe_weak!M40</f>
        <v>10.748621940612793</v>
      </c>
      <c r="N40" s="6">
        <f>universe_weak!N40</f>
        <v>23.566413879394531</v>
      </c>
      <c r="O40" s="6">
        <f>universe_weak!O40</f>
        <v>32.356517791748047</v>
      </c>
      <c r="P40" s="6">
        <f>universe_weak!P40</f>
        <v>12.623363494873047</v>
      </c>
      <c r="Q40" s="6">
        <f>universe_weak!Q40</f>
        <v>15.419412612915039</v>
      </c>
      <c r="R40" s="6">
        <f>universe_weak!R40</f>
        <v>9.1346855163574219</v>
      </c>
      <c r="S40" s="6">
        <f>universe_weak!S40</f>
        <v>139.00204467773438</v>
      </c>
      <c r="T40" s="9"/>
    </row>
    <row r="41" spans="1:20">
      <c r="A41" s="4" t="str">
        <f>universe_weak!A41</f>
        <v xml:space="preserve">Delhi </v>
      </c>
      <c r="B41" s="2" t="str">
        <f>LEFT(universe_weak!B41,FIND(")",universe_weak!B41))</f>
        <v>Very large (200+)</v>
      </c>
      <c r="C41" s="6">
        <f>universe_weak!C41</f>
        <v>21.480310440063477</v>
      </c>
      <c r="D41" s="6">
        <f>universe_weak!D41</f>
        <v>4.521080493927002</v>
      </c>
      <c r="E41" s="6">
        <f>universe_weak!E41</f>
        <v>38.710334777832031</v>
      </c>
      <c r="F41" s="6">
        <f>universe_weak!F41</f>
        <v>4.5018916130065918</v>
      </c>
      <c r="G41" s="6">
        <f>universe_weak!G41</f>
        <v>0</v>
      </c>
      <c r="H41" s="6">
        <f>universe_weak!H41</f>
        <v>0</v>
      </c>
      <c r="I41" s="6">
        <f>universe_weak!I41</f>
        <v>2</v>
      </c>
      <c r="J41" s="6">
        <f>universe_weak!J41</f>
        <v>4.0257644653320313</v>
      </c>
      <c r="K41" s="6">
        <f>universe_weak!K41</f>
        <v>4.4245615005493164</v>
      </c>
      <c r="L41" s="6">
        <f>universe_weak!L41</f>
        <v>20.835037231445313</v>
      </c>
      <c r="M41" s="6">
        <f>universe_weak!M41</f>
        <v>2</v>
      </c>
      <c r="N41" s="6">
        <f>universe_weak!N41</f>
        <v>25.166961669921875</v>
      </c>
      <c r="O41" s="6">
        <f>universe_weak!O41</f>
        <v>20.499332427978516</v>
      </c>
      <c r="P41" s="6">
        <f>universe_weak!P41</f>
        <v>10.729535102844238</v>
      </c>
      <c r="Q41" s="6">
        <f>universe_weak!Q41</f>
        <v>7.1955084800720215</v>
      </c>
      <c r="R41" s="6">
        <f>universe_weak!R41</f>
        <v>4.9014067649841309</v>
      </c>
      <c r="S41" s="6">
        <f>universe_weak!S41</f>
        <v>88.358680725097656</v>
      </c>
      <c r="T41" s="9">
        <f>SUM(C41:S46)</f>
        <v>6323.2866759300232</v>
      </c>
    </row>
    <row r="42" spans="1:20">
      <c r="A42" s="4" t="str">
        <f>universe_weak!A42</f>
        <v xml:space="preserve">Delhi </v>
      </c>
      <c r="B42" s="2" t="str">
        <f>LEFT(universe_weak!B42,FIND(")",universe_weak!B42))</f>
        <v>Large and Very Large (100+)</v>
      </c>
      <c r="C42" s="6">
        <f>universe_weak!C42</f>
        <v>0</v>
      </c>
      <c r="D42" s="6">
        <f>universe_weak!D42</f>
        <v>0</v>
      </c>
      <c r="E42" s="6">
        <f>universe_weak!E42</f>
        <v>0</v>
      </c>
      <c r="F42" s="6">
        <f>universe_weak!F42</f>
        <v>0</v>
      </c>
      <c r="G42" s="6">
        <f>universe_weak!G42</f>
        <v>0</v>
      </c>
      <c r="H42" s="6">
        <f>universe_weak!H42</f>
        <v>1.9605627059936523</v>
      </c>
      <c r="I42" s="6">
        <f>universe_weak!I42</f>
        <v>0</v>
      </c>
      <c r="J42" s="6">
        <f>universe_weak!J42</f>
        <v>0</v>
      </c>
      <c r="K42" s="6">
        <f>universe_weak!K42</f>
        <v>0</v>
      </c>
      <c r="L42" s="6">
        <f>universe_weak!L42</f>
        <v>0</v>
      </c>
      <c r="M42" s="6">
        <f>universe_weak!M42</f>
        <v>0</v>
      </c>
      <c r="N42" s="6">
        <f>universe_weak!N42</f>
        <v>0</v>
      </c>
      <c r="O42" s="6">
        <f>universe_weak!O42</f>
        <v>0</v>
      </c>
      <c r="P42" s="6">
        <f>universe_weak!P42</f>
        <v>0</v>
      </c>
      <c r="Q42" s="6">
        <f>universe_weak!Q42</f>
        <v>0</v>
      </c>
      <c r="R42" s="6">
        <f>universe_weak!R42</f>
        <v>0</v>
      </c>
      <c r="S42" s="6">
        <f>universe_weak!S42</f>
        <v>0</v>
      </c>
      <c r="T42" s="9"/>
    </row>
    <row r="43" spans="1:20">
      <c r="A43" s="4" t="str">
        <f>universe_weak!A43</f>
        <v xml:space="preserve">Goa </v>
      </c>
      <c r="B43" s="2" t="str">
        <f>LEFT(universe_weak!B43,FIND(")",universe_weak!B43))</f>
        <v>Small (5-19)</v>
      </c>
      <c r="C43" s="6">
        <f>universe_weak!C43</f>
        <v>272.44439697265625</v>
      </c>
      <c r="D43" s="6">
        <f>universe_weak!D43</f>
        <v>0</v>
      </c>
      <c r="E43" s="6">
        <f>universe_weak!E43</f>
        <v>70.949012756347656</v>
      </c>
      <c r="F43" s="6">
        <f>universe_weak!F43</f>
        <v>11.249454498291016</v>
      </c>
      <c r="G43" s="6">
        <f>universe_weak!G43</f>
        <v>43.462783813476563</v>
      </c>
      <c r="H43" s="6">
        <f>universe_weak!H43</f>
        <v>17.185834884643555</v>
      </c>
      <c r="I43" s="6">
        <f>universe_weak!I43</f>
        <v>149.74629211425781</v>
      </c>
      <c r="J43" s="6">
        <f>universe_weak!J43</f>
        <v>0</v>
      </c>
      <c r="K43" s="6">
        <f>universe_weak!K43</f>
        <v>7.0357761383056641</v>
      </c>
      <c r="L43" s="6">
        <f>universe_weak!L43</f>
        <v>517.5450439453125</v>
      </c>
      <c r="M43" s="6">
        <f>universe_weak!M43</f>
        <v>39.346172332763672</v>
      </c>
      <c r="N43" s="6">
        <f>universe_weak!N43</f>
        <v>165.38705444335938</v>
      </c>
      <c r="O43" s="6">
        <f>universe_weak!O43</f>
        <v>1613.6669921875</v>
      </c>
      <c r="P43" s="6">
        <f>universe_weak!P43</f>
        <v>300.61117553710938</v>
      </c>
      <c r="Q43" s="6">
        <f>universe_weak!Q43</f>
        <v>908.2115478515625</v>
      </c>
      <c r="R43" s="6">
        <f>universe_weak!R43</f>
        <v>0</v>
      </c>
      <c r="S43" s="6">
        <f>universe_weak!S43</f>
        <v>1227.4091796875</v>
      </c>
      <c r="T43" s="9"/>
    </row>
    <row r="44" spans="1:20">
      <c r="A44" s="4" t="str">
        <f>universe_weak!A44</f>
        <v xml:space="preserve">Goa </v>
      </c>
      <c r="B44" s="2" t="str">
        <f>LEFT(universe_weak!B44,FIND(")",universe_weak!B44))</f>
        <v>Medium (20-99)</v>
      </c>
      <c r="C44" s="6">
        <f>universe_weak!C44</f>
        <v>37.880878448486328</v>
      </c>
      <c r="D44" s="6">
        <f>universe_weak!D44</f>
        <v>0</v>
      </c>
      <c r="E44" s="6">
        <f>universe_weak!E44</f>
        <v>0</v>
      </c>
      <c r="F44" s="6">
        <f>universe_weak!F44</f>
        <v>20.05682373046875</v>
      </c>
      <c r="G44" s="6">
        <f>universe_weak!G44</f>
        <v>0</v>
      </c>
      <c r="H44" s="6">
        <f>universe_weak!H44</f>
        <v>27.891754150390625</v>
      </c>
      <c r="I44" s="6">
        <f>universe_weak!I44</f>
        <v>31.536478042602539</v>
      </c>
      <c r="J44" s="6">
        <f>universe_weak!J44</f>
        <v>0</v>
      </c>
      <c r="K44" s="6">
        <f>universe_weak!K44</f>
        <v>9.2286510467529297</v>
      </c>
      <c r="L44" s="6">
        <f>universe_weak!L44</f>
        <v>149.32595825195313</v>
      </c>
      <c r="M44" s="6">
        <f>universe_weak!M44</f>
        <v>4.9465374946594238</v>
      </c>
      <c r="N44" s="6">
        <f>universe_weak!N44</f>
        <v>0</v>
      </c>
      <c r="O44" s="6">
        <f>universe_weak!O44</f>
        <v>0</v>
      </c>
      <c r="P44" s="6">
        <f>universe_weak!P44</f>
        <v>86.641525268554688</v>
      </c>
      <c r="Q44" s="6">
        <f>universe_weak!Q44</f>
        <v>72.12921142578125</v>
      </c>
      <c r="R44" s="6">
        <f>universe_weak!R44</f>
        <v>0</v>
      </c>
      <c r="S44" s="6">
        <f>universe_weak!S44</f>
        <v>116.79911804199219</v>
      </c>
      <c r="T44" s="9"/>
    </row>
    <row r="45" spans="1:20">
      <c r="A45" s="4" t="str">
        <f>universe_weak!A45</f>
        <v xml:space="preserve">Goa </v>
      </c>
      <c r="B45" s="2" t="str">
        <f>LEFT(universe_weak!B45,FIND(")",universe_weak!B45))</f>
        <v>Large (100-199)</v>
      </c>
      <c r="C45" s="6">
        <f>universe_weak!C45</f>
        <v>0</v>
      </c>
      <c r="D45" s="6">
        <f>universe_weak!D45</f>
        <v>0</v>
      </c>
      <c r="E45" s="6">
        <f>universe_weak!E45</f>
        <v>0</v>
      </c>
      <c r="F45" s="6">
        <f>universe_weak!F45</f>
        <v>0</v>
      </c>
      <c r="G45" s="6">
        <f>universe_weak!G45</f>
        <v>0</v>
      </c>
      <c r="H45" s="6">
        <f>universe_weak!H45</f>
        <v>6.9503941535949707</v>
      </c>
      <c r="I45" s="6">
        <f>universe_weak!I45</f>
        <v>0</v>
      </c>
      <c r="J45" s="6">
        <f>universe_weak!J45</f>
        <v>0</v>
      </c>
      <c r="K45" s="6">
        <f>universe_weak!K45</f>
        <v>0</v>
      </c>
      <c r="L45" s="6">
        <f>universe_weak!L45</f>
        <v>35.370235443115234</v>
      </c>
      <c r="M45" s="6">
        <f>universe_weak!M45</f>
        <v>0</v>
      </c>
      <c r="N45" s="6">
        <f>universe_weak!N45</f>
        <v>0</v>
      </c>
      <c r="O45" s="6">
        <f>universe_weak!O45</f>
        <v>0</v>
      </c>
      <c r="P45" s="6">
        <f>universe_weak!P45</f>
        <v>15.959638595581055</v>
      </c>
      <c r="Q45" s="6">
        <f>universe_weak!Q45</f>
        <v>8.0272150039672852</v>
      </c>
      <c r="R45" s="6">
        <f>universe_weak!R45</f>
        <v>0</v>
      </c>
      <c r="S45" s="6">
        <f>universe_weak!S45</f>
        <v>0</v>
      </c>
      <c r="T45" s="9"/>
    </row>
    <row r="46" spans="1:20">
      <c r="A46" s="4" t="str">
        <f>universe_weak!A46</f>
        <v xml:space="preserve">Goa </v>
      </c>
      <c r="B46" s="2" t="str">
        <f>LEFT(universe_weak!B46,FIND(")",universe_weak!B46))</f>
        <v>Very large (200+)</v>
      </c>
      <c r="C46" s="6">
        <f>universe_weak!C46</f>
        <v>0</v>
      </c>
      <c r="D46" s="6">
        <f>universe_weak!D46</f>
        <v>0</v>
      </c>
      <c r="E46" s="6">
        <f>universe_weak!E46</f>
        <v>0</v>
      </c>
      <c r="F46" s="6">
        <f>universe_weak!F46</f>
        <v>0</v>
      </c>
      <c r="G46" s="6">
        <f>universe_weak!G46</f>
        <v>0</v>
      </c>
      <c r="H46" s="6">
        <f>universe_weak!H46</f>
        <v>2.9408440589904785</v>
      </c>
      <c r="I46" s="6">
        <f>universe_weak!I46</f>
        <v>0</v>
      </c>
      <c r="J46" s="6">
        <f>universe_weak!J46</f>
        <v>0</v>
      </c>
      <c r="K46" s="6">
        <f>universe_weak!K46</f>
        <v>0</v>
      </c>
      <c r="L46" s="6">
        <f>universe_weak!L46</f>
        <v>80.17010498046875</v>
      </c>
      <c r="M46" s="6">
        <f>universe_weak!M46</f>
        <v>0</v>
      </c>
      <c r="N46" s="6">
        <f>universe_weak!N46</f>
        <v>0</v>
      </c>
      <c r="O46" s="6">
        <f>universe_weak!O46</f>
        <v>0</v>
      </c>
      <c r="P46" s="6">
        <f>universe_weak!P46</f>
        <v>11.869622230529785</v>
      </c>
      <c r="Q46" s="6">
        <f>universe_weak!Q46</f>
        <v>0</v>
      </c>
      <c r="R46" s="6">
        <f>universe_weak!R46</f>
        <v>0</v>
      </c>
      <c r="S46" s="6">
        <f>universe_weak!S46</f>
        <v>0</v>
      </c>
      <c r="T46" s="9"/>
    </row>
    <row r="47" spans="1:20">
      <c r="A47" s="4" t="str">
        <f>universe_weak!A47</f>
        <v xml:space="preserve">Goa </v>
      </c>
      <c r="B47" s="2" t="str">
        <f>LEFT(universe_weak!B47,FIND(")",universe_weak!B47))</f>
        <v>Large and Very Large (100+)</v>
      </c>
      <c r="C47" s="6">
        <f>universe_weak!C47</f>
        <v>13.625384330749512</v>
      </c>
      <c r="D47" s="6">
        <f>universe_weak!D47</f>
        <v>4.9014067649841309</v>
      </c>
      <c r="E47" s="6">
        <f>universe_weak!E47</f>
        <v>0</v>
      </c>
      <c r="F47" s="6">
        <f>universe_weak!F47</f>
        <v>11.879456520080566</v>
      </c>
      <c r="G47" s="6">
        <f>universe_weak!G47</f>
        <v>0</v>
      </c>
      <c r="H47" s="6">
        <f>universe_weak!H47</f>
        <v>0</v>
      </c>
      <c r="I47" s="6">
        <f>universe_weak!I47</f>
        <v>7.1841306686401367</v>
      </c>
      <c r="J47" s="6">
        <f>universe_weak!J47</f>
        <v>8.1839609146118164</v>
      </c>
      <c r="K47" s="6">
        <f>universe_weak!K47</f>
        <v>7.135857105255127</v>
      </c>
      <c r="L47" s="6">
        <f>universe_weak!L47</f>
        <v>0</v>
      </c>
      <c r="M47" s="6">
        <f>universe_weak!M47</f>
        <v>0</v>
      </c>
      <c r="N47" s="6">
        <f>universe_weak!N47</f>
        <v>0</v>
      </c>
      <c r="O47" s="6">
        <f>universe_weak!O47</f>
        <v>0</v>
      </c>
      <c r="P47" s="6">
        <f>universe_weak!P47</f>
        <v>0</v>
      </c>
      <c r="Q47" s="6">
        <f>universe_weak!Q47</f>
        <v>0</v>
      </c>
      <c r="R47" s="6">
        <f>universe_weak!R47</f>
        <v>0</v>
      </c>
      <c r="S47" s="6">
        <f>universe_weak!S47</f>
        <v>12.554672241210938</v>
      </c>
      <c r="T47" s="9">
        <f>SUM(C47:S50)</f>
        <v>136457.01310014725</v>
      </c>
    </row>
    <row r="48" spans="1:20">
      <c r="A48" s="4" t="str">
        <f>universe_weak!A48</f>
        <v xml:space="preserve">Goa </v>
      </c>
      <c r="B48" s="2" t="str">
        <f>LEFT(universe_weak!B48,FIND(")",universe_weak!B48))</f>
        <v>Small and Medium (5-99)</v>
      </c>
      <c r="C48" s="6">
        <f>universe_weak!C48</f>
        <v>0</v>
      </c>
      <c r="D48" s="6">
        <f>universe_weak!D48</f>
        <v>4.2750887870788574</v>
      </c>
      <c r="E48" s="6">
        <f>universe_weak!E48</f>
        <v>0</v>
      </c>
      <c r="F48" s="6">
        <f>universe_weak!F48</f>
        <v>0</v>
      </c>
      <c r="G48" s="6">
        <f>universe_weak!G48</f>
        <v>0</v>
      </c>
      <c r="H48" s="6">
        <f>universe_weak!H48</f>
        <v>0</v>
      </c>
      <c r="I48" s="6">
        <f>universe_weak!I48</f>
        <v>0</v>
      </c>
      <c r="J48" s="6">
        <f>universe_weak!J48</f>
        <v>16.944381713867188</v>
      </c>
      <c r="K48" s="6">
        <f>universe_weak!K48</f>
        <v>0</v>
      </c>
      <c r="L48" s="6">
        <f>universe_weak!L48</f>
        <v>0</v>
      </c>
      <c r="M48" s="6">
        <f>universe_weak!M48</f>
        <v>0</v>
      </c>
      <c r="N48" s="6">
        <f>universe_weak!N48</f>
        <v>0</v>
      </c>
      <c r="O48" s="6">
        <f>universe_weak!O48</f>
        <v>0</v>
      </c>
      <c r="P48" s="6">
        <f>universe_weak!P48</f>
        <v>0</v>
      </c>
      <c r="Q48" s="6">
        <f>universe_weak!Q48</f>
        <v>0</v>
      </c>
      <c r="R48" s="6">
        <f>universe_weak!R48</f>
        <v>11.680130004882813</v>
      </c>
      <c r="S48" s="6">
        <f>universe_weak!S48</f>
        <v>0</v>
      </c>
      <c r="T48" s="9"/>
    </row>
    <row r="49" spans="1:20">
      <c r="A49" s="4" t="str">
        <f>universe_weak!A49</f>
        <v xml:space="preserve">Goa </v>
      </c>
      <c r="B49" s="2" t="str">
        <f>LEFT(universe_weak!B49,FIND(")",universe_weak!B49))</f>
        <v>Medium, Large and Very Large (20+)</v>
      </c>
      <c r="C49" s="6">
        <f>universe_weak!C49</f>
        <v>0</v>
      </c>
      <c r="D49" s="6">
        <f>universe_weak!D49</f>
        <v>0</v>
      </c>
      <c r="E49" s="6">
        <f>universe_weak!E49</f>
        <v>0</v>
      </c>
      <c r="F49" s="6">
        <f>universe_weak!F49</f>
        <v>0</v>
      </c>
      <c r="G49" s="6">
        <f>universe_weak!G49</f>
        <v>13.536116600036621</v>
      </c>
      <c r="H49" s="6">
        <f>universe_weak!H49</f>
        <v>0</v>
      </c>
      <c r="I49" s="6">
        <f>universe_weak!I49</f>
        <v>0</v>
      </c>
      <c r="J49" s="6">
        <f>universe_weak!J49</f>
        <v>0</v>
      </c>
      <c r="K49" s="6">
        <f>universe_weak!K49</f>
        <v>0</v>
      </c>
      <c r="L49" s="6">
        <f>universe_weak!L49</f>
        <v>0</v>
      </c>
      <c r="M49" s="6">
        <f>universe_weak!M49</f>
        <v>0</v>
      </c>
      <c r="N49" s="6">
        <f>universe_weak!N49</f>
        <v>14.648551940917969</v>
      </c>
      <c r="O49" s="6">
        <f>universe_weak!O49</f>
        <v>39.703281402587891</v>
      </c>
      <c r="P49" s="6">
        <f>universe_weak!P49</f>
        <v>0</v>
      </c>
      <c r="Q49" s="6">
        <f>universe_weak!Q49</f>
        <v>0</v>
      </c>
      <c r="R49" s="6">
        <f>universe_weak!R49</f>
        <v>0</v>
      </c>
      <c r="S49" s="6">
        <f>universe_weak!S49</f>
        <v>0</v>
      </c>
      <c r="T49" s="9"/>
    </row>
    <row r="50" spans="1:20">
      <c r="A50" s="4" t="str">
        <f>universe_weak!A50</f>
        <v xml:space="preserve">Gujarat </v>
      </c>
      <c r="B50" s="2" t="str">
        <f>LEFT(universe_weak!B50,FIND(")",universe_weak!B50))</f>
        <v>Small (5-19)</v>
      </c>
      <c r="C50" s="6">
        <f>universe_weak!C50</f>
        <v>4474.53271484375</v>
      </c>
      <c r="D50" s="6">
        <f>universe_weak!D50</f>
        <v>26826.345703125</v>
      </c>
      <c r="E50" s="6">
        <f>universe_weak!E50</f>
        <v>4002.021484375</v>
      </c>
      <c r="F50" s="6">
        <f>universe_weak!F50</f>
        <v>2718.37109375</v>
      </c>
      <c r="G50" s="6">
        <f>universe_weak!G50</f>
        <v>3548.358154296875</v>
      </c>
      <c r="H50" s="6">
        <f>universe_weak!H50</f>
        <v>4451.6494140625</v>
      </c>
      <c r="I50" s="6">
        <f>universe_weak!I50</f>
        <v>11563.19921875</v>
      </c>
      <c r="J50" s="6">
        <f>universe_weak!J50</f>
        <v>2240.157470703125</v>
      </c>
      <c r="K50" s="6">
        <f>universe_weak!K50</f>
        <v>678.332275390625</v>
      </c>
      <c r="L50" s="6">
        <f>universe_weak!L50</f>
        <v>23114.125</v>
      </c>
      <c r="M50" s="6">
        <f>universe_weak!M50</f>
        <v>3140.578369140625</v>
      </c>
      <c r="N50" s="6">
        <f>universe_weak!N50</f>
        <v>8356.5615234375</v>
      </c>
      <c r="O50" s="6">
        <f>universe_weak!O50</f>
        <v>18160.998046875</v>
      </c>
      <c r="P50" s="6">
        <f>universe_weak!P50</f>
        <v>2825.757568359375</v>
      </c>
      <c r="Q50" s="6">
        <f>universe_weak!Q50</f>
        <v>6560.0205078125</v>
      </c>
      <c r="R50" s="6">
        <f>universe_weak!R50</f>
        <v>281.47479248046875</v>
      </c>
      <c r="S50" s="6">
        <f>universe_weak!S50</f>
        <v>13348.27734375</v>
      </c>
      <c r="T50" s="9"/>
    </row>
    <row r="51" spans="1:20">
      <c r="A51" s="4" t="str">
        <f>universe_weak!A51</f>
        <v xml:space="preserve">Gujarat </v>
      </c>
      <c r="B51" s="2" t="str">
        <f>LEFT(universe_weak!B51,FIND(")",universe_weak!B51))</f>
        <v>Medium (20-99)</v>
      </c>
      <c r="C51" s="6">
        <f>universe_weak!C51</f>
        <v>995.38104248046875</v>
      </c>
      <c r="D51" s="6">
        <f>universe_weak!D51</f>
        <v>1717.0997314453125</v>
      </c>
      <c r="E51" s="6">
        <f>universe_weak!E51</f>
        <v>265.8804931640625</v>
      </c>
      <c r="F51" s="6">
        <f>universe_weak!F51</f>
        <v>1282.35888671875</v>
      </c>
      <c r="G51" s="6">
        <f>universe_weak!G51</f>
        <v>1563.735595703125</v>
      </c>
      <c r="H51" s="6">
        <f>universe_weak!H51</f>
        <v>1136.5633544921875</v>
      </c>
      <c r="I51" s="6">
        <f>universe_weak!I51</f>
        <v>1220.335693359375</v>
      </c>
      <c r="J51" s="6">
        <f>universe_weak!J51</f>
        <v>1193.369384765625</v>
      </c>
      <c r="K51" s="6">
        <f>universe_weak!K51</f>
        <v>136.14691162109375</v>
      </c>
      <c r="L51" s="6">
        <f>universe_weak!L51</f>
        <v>3612.70849609375</v>
      </c>
      <c r="M51" s="6">
        <f>universe_weak!M51</f>
        <v>45.877685546875</v>
      </c>
      <c r="N51" s="6">
        <f>universe_weak!N51</f>
        <v>119.51919555664063</v>
      </c>
      <c r="O51" s="6">
        <f>universe_weak!O51</f>
        <v>224.29876708984375</v>
      </c>
      <c r="P51" s="6">
        <f>universe_weak!P51</f>
        <v>124.79090881347656</v>
      </c>
      <c r="Q51" s="6">
        <f>universe_weak!Q51</f>
        <v>145.30093383789063</v>
      </c>
      <c r="R51" s="6">
        <f>universe_weak!R51</f>
        <v>0</v>
      </c>
      <c r="S51" s="6">
        <f>universe_weak!S51</f>
        <v>832.1651611328125</v>
      </c>
      <c r="T51" s="9">
        <f>SUM(C51:S55)</f>
        <v>17877.306158542633</v>
      </c>
    </row>
    <row r="52" spans="1:20">
      <c r="A52" s="4" t="str">
        <f>universe_weak!A52</f>
        <v xml:space="preserve">Gujarat </v>
      </c>
      <c r="B52" s="2" t="str">
        <f>LEFT(universe_weak!B52,FIND(")",universe_weak!B52))</f>
        <v>Large (100-199)</v>
      </c>
      <c r="C52" s="6">
        <f>universe_weak!C52</f>
        <v>67.975776672363281</v>
      </c>
      <c r="D52" s="6">
        <f>universe_weak!D52</f>
        <v>165.217529296875</v>
      </c>
      <c r="E52" s="6">
        <f>universe_weak!E52</f>
        <v>22.272956848144531</v>
      </c>
      <c r="F52" s="6">
        <f>universe_weak!F52</f>
        <v>100.09726715087891</v>
      </c>
      <c r="G52" s="6">
        <f>universe_weak!G52</f>
        <v>124.3984375</v>
      </c>
      <c r="H52" s="6">
        <f>universe_weak!H52</f>
        <v>51.922981262207031</v>
      </c>
      <c r="I52" s="6">
        <f>universe_weak!I52</f>
        <v>48.69696044921875</v>
      </c>
      <c r="J52" s="6">
        <f>universe_weak!J52</f>
        <v>92.703567504882813</v>
      </c>
      <c r="K52" s="6">
        <f>universe_weak!K52</f>
        <v>21.428842544555664</v>
      </c>
      <c r="L52" s="6">
        <f>universe_weak!L52</f>
        <v>290.15847778320313</v>
      </c>
      <c r="M52" s="6">
        <f>universe_weak!M52</f>
        <v>0</v>
      </c>
      <c r="N52" s="6">
        <f>universe_weak!N52</f>
        <v>0</v>
      </c>
      <c r="O52" s="6">
        <f>universe_weak!O52</f>
        <v>14.715633392333984</v>
      </c>
      <c r="P52" s="6">
        <f>universe_weak!P52</f>
        <v>3.9367284774780273</v>
      </c>
      <c r="Q52" s="6">
        <f>universe_weak!Q52</f>
        <v>0</v>
      </c>
      <c r="R52" s="6">
        <f>universe_weak!R52</f>
        <v>0</v>
      </c>
      <c r="S52" s="6">
        <f>universe_weak!S52</f>
        <v>93.367607116699219</v>
      </c>
      <c r="T52" s="9"/>
    </row>
    <row r="53" spans="1:20">
      <c r="A53" s="4" t="str">
        <f>universe_weak!A53</f>
        <v xml:space="preserve">Gujarat </v>
      </c>
      <c r="B53" s="2" t="str">
        <f>LEFT(universe_weak!B53,FIND(")",universe_weak!B53))</f>
        <v>Very large (200+)</v>
      </c>
      <c r="C53" s="6">
        <f>universe_weak!C53</f>
        <v>156.30673217773438</v>
      </c>
      <c r="D53" s="6">
        <f>universe_weak!D53</f>
        <v>409.58941650390625</v>
      </c>
      <c r="E53" s="6">
        <f>universe_weak!E53</f>
        <v>51.855686187744141</v>
      </c>
      <c r="F53" s="6">
        <f>universe_weak!F53</f>
        <v>240.77951049804688</v>
      </c>
      <c r="G53" s="6">
        <f>universe_weak!G53</f>
        <v>129.18598937988281</v>
      </c>
      <c r="H53" s="6">
        <f>universe_weak!H53</f>
        <v>105.89192199707031</v>
      </c>
      <c r="I53" s="6">
        <f>universe_weak!I53</f>
        <v>75.331924438476563</v>
      </c>
      <c r="J53" s="6">
        <f>universe_weak!J53</f>
        <v>173.09898376464844</v>
      </c>
      <c r="K53" s="6">
        <f>universe_weak!K53</f>
        <v>52.158176422119141</v>
      </c>
      <c r="L53" s="6">
        <f>universe_weak!L53</f>
        <v>635.77850341796875</v>
      </c>
      <c r="M53" s="6">
        <f>universe_weak!M53</f>
        <v>0</v>
      </c>
      <c r="N53" s="6">
        <f>universe_weak!N53</f>
        <v>0</v>
      </c>
      <c r="O53" s="6">
        <f>universe_weak!O53</f>
        <v>5.8370246887207031</v>
      </c>
      <c r="P53" s="6">
        <f>universe_weak!P53</f>
        <v>4.8797554969787598</v>
      </c>
      <c r="Q53" s="6">
        <f>universe_weak!Q53</f>
        <v>0</v>
      </c>
      <c r="R53" s="6">
        <f>universe_weak!R53</f>
        <v>0</v>
      </c>
      <c r="S53" s="6">
        <f>universe_weak!S53</f>
        <v>81.013404846191406</v>
      </c>
      <c r="T53" s="9"/>
    </row>
    <row r="54" spans="1:20">
      <c r="A54" s="4" t="str">
        <f>universe_weak!A54</f>
        <v xml:space="preserve">Gujarat </v>
      </c>
      <c r="B54" s="2" t="str">
        <f>LEFT(universe_weak!B54,FIND(")",universe_weak!B54))</f>
        <v>Large and Very Large (100+)</v>
      </c>
      <c r="C54" s="6">
        <f>universe_weak!C54</f>
        <v>0</v>
      </c>
      <c r="D54" s="6">
        <f>universe_weak!D54</f>
        <v>0</v>
      </c>
      <c r="E54" s="6">
        <f>universe_weak!E54</f>
        <v>0</v>
      </c>
      <c r="F54" s="6">
        <f>universe_weak!F54</f>
        <v>0</v>
      </c>
      <c r="G54" s="6">
        <f>universe_weak!G54</f>
        <v>0</v>
      </c>
      <c r="H54" s="6">
        <f>universe_weak!H54</f>
        <v>0</v>
      </c>
      <c r="I54" s="6">
        <f>universe_weak!I54</f>
        <v>0</v>
      </c>
      <c r="J54" s="6">
        <f>universe_weak!J54</f>
        <v>0</v>
      </c>
      <c r="K54" s="6">
        <f>universe_weak!K54</f>
        <v>0</v>
      </c>
      <c r="L54" s="6">
        <f>universe_weak!L54</f>
        <v>0</v>
      </c>
      <c r="M54" s="6">
        <f>universe_weak!M54</f>
        <v>4.9014067649841309</v>
      </c>
      <c r="N54" s="6">
        <f>universe_weak!N54</f>
        <v>13.500958442687988</v>
      </c>
      <c r="O54" s="6">
        <f>universe_weak!O54</f>
        <v>0</v>
      </c>
      <c r="P54" s="6">
        <f>universe_weak!P54</f>
        <v>0</v>
      </c>
      <c r="Q54" s="6">
        <f>universe_weak!Q54</f>
        <v>2.702049732208252</v>
      </c>
      <c r="R54" s="6">
        <f>universe_weak!R54</f>
        <v>0</v>
      </c>
      <c r="S54" s="6">
        <f>universe_weak!S54</f>
        <v>0</v>
      </c>
      <c r="T54" s="9"/>
    </row>
    <row r="55" spans="1:20">
      <c r="A55" s="4" t="str">
        <f>universe_weak!A55</f>
        <v xml:space="preserve">Gujarat </v>
      </c>
      <c r="B55" s="2" t="str">
        <f>LEFT(universe_weak!B55,FIND(")",universe_weak!B55))</f>
        <v>Medium, Large and Very Large (20+)</v>
      </c>
      <c r="C55" s="6">
        <f>universe_weak!C55</f>
        <v>0</v>
      </c>
      <c r="D55" s="6">
        <f>universe_weak!D55</f>
        <v>0</v>
      </c>
      <c r="E55" s="6">
        <f>universe_weak!E55</f>
        <v>0</v>
      </c>
      <c r="F55" s="6">
        <f>universe_weak!F55</f>
        <v>0</v>
      </c>
      <c r="G55" s="6">
        <f>universe_weak!G55</f>
        <v>0</v>
      </c>
      <c r="H55" s="6">
        <f>universe_weak!H55</f>
        <v>0</v>
      </c>
      <c r="I55" s="6">
        <f>universe_weak!I55</f>
        <v>0</v>
      </c>
      <c r="J55" s="6">
        <f>universe_weak!J55</f>
        <v>0</v>
      </c>
      <c r="K55" s="6">
        <f>universe_weak!K55</f>
        <v>0</v>
      </c>
      <c r="L55" s="6">
        <f>universe_weak!L55</f>
        <v>0</v>
      </c>
      <c r="M55" s="6">
        <f>universe_weak!M55</f>
        <v>0</v>
      </c>
      <c r="N55" s="6">
        <f>universe_weak!N55</f>
        <v>0</v>
      </c>
      <c r="O55" s="6">
        <f>universe_weak!O55</f>
        <v>0</v>
      </c>
      <c r="P55" s="6">
        <f>universe_weak!P55</f>
        <v>0</v>
      </c>
      <c r="Q55" s="6">
        <f>universe_weak!Q55</f>
        <v>0</v>
      </c>
      <c r="R55" s="6">
        <f>universe_weak!R55</f>
        <v>22.069705963134766</v>
      </c>
      <c r="S55" s="6">
        <f>universe_weak!S55</f>
        <v>0</v>
      </c>
      <c r="T55" s="9"/>
    </row>
    <row r="56" spans="1:20">
      <c r="A56" s="4" t="str">
        <f>universe_weak!A56</f>
        <v xml:space="preserve">Haryana </v>
      </c>
      <c r="B56" s="2" t="str">
        <f>LEFT(universe_weak!B56,FIND(")",universe_weak!B56))</f>
        <v>Small (5-19)</v>
      </c>
      <c r="C56" s="6">
        <f>universe_weak!C56</f>
        <v>2144.21044921875</v>
      </c>
      <c r="D56" s="6">
        <f>universe_weak!D56</f>
        <v>1063.91845703125</v>
      </c>
      <c r="E56" s="6">
        <f>universe_weak!E56</f>
        <v>2100.5966796875</v>
      </c>
      <c r="F56" s="6">
        <f>universe_weak!F56</f>
        <v>434.51004028320313</v>
      </c>
      <c r="G56" s="6">
        <f>universe_weak!G56</f>
        <v>604.1075439453125</v>
      </c>
      <c r="H56" s="6">
        <f>universe_weak!H56</f>
        <v>2166.5068359375</v>
      </c>
      <c r="I56" s="6">
        <f>universe_weak!I56</f>
        <v>2470.708740234375</v>
      </c>
      <c r="J56" s="6">
        <f>universe_weak!J56</f>
        <v>370.74261474609375</v>
      </c>
      <c r="K56" s="6">
        <f>universe_weak!K56</f>
        <v>502.24951171875</v>
      </c>
      <c r="L56" s="6">
        <f>universe_weak!L56</f>
        <v>6247.64208984375</v>
      </c>
      <c r="M56" s="6">
        <f>universe_weak!M56</f>
        <v>211.17787170410156</v>
      </c>
      <c r="N56" s="6">
        <f>universe_weak!N56</f>
        <v>2785.326904296875</v>
      </c>
      <c r="O56" s="6">
        <f>universe_weak!O56</f>
        <v>9743.9091796875</v>
      </c>
      <c r="P56" s="6">
        <f>universe_weak!P56</f>
        <v>839.4677734375</v>
      </c>
      <c r="Q56" s="6">
        <f>universe_weak!Q56</f>
        <v>3006.546630859375</v>
      </c>
      <c r="R56" s="6">
        <f>universe_weak!R56</f>
        <v>109.97243499755859</v>
      </c>
      <c r="S56" s="6">
        <f>universe_weak!S56</f>
        <v>5731.01220703125</v>
      </c>
      <c r="T56" s="9">
        <f>SUM(C56:S59)</f>
        <v>48977.039081573486</v>
      </c>
    </row>
    <row r="57" spans="1:20">
      <c r="A57" s="4" t="str">
        <f>universe_weak!A57</f>
        <v xml:space="preserve">Haryana </v>
      </c>
      <c r="B57" s="2" t="str">
        <f>LEFT(universe_weak!B57,FIND(")",universe_weak!B57))</f>
        <v>Medium (20-99)</v>
      </c>
      <c r="C57" s="6">
        <f>universe_weak!C57</f>
        <v>493.68951416015625</v>
      </c>
      <c r="D57" s="6">
        <f>universe_weak!D57</f>
        <v>513.1190185546875</v>
      </c>
      <c r="E57" s="6">
        <f>universe_weak!E57</f>
        <v>331.67108154296875</v>
      </c>
      <c r="F57" s="6">
        <f>universe_weak!F57</f>
        <v>160.78567504882813</v>
      </c>
      <c r="G57" s="6">
        <f>universe_weak!G57</f>
        <v>821.04730224609375</v>
      </c>
      <c r="H57" s="6">
        <f>universe_weak!H57</f>
        <v>143.0450439453125</v>
      </c>
      <c r="I57" s="6">
        <f>universe_weak!I57</f>
        <v>403.79757690429688</v>
      </c>
      <c r="J57" s="6">
        <f>universe_weak!J57</f>
        <v>229.33076477050781</v>
      </c>
      <c r="K57" s="6">
        <f>universe_weak!K57</f>
        <v>330.97213745117188</v>
      </c>
      <c r="L57" s="6">
        <f>universe_weak!L57</f>
        <v>1227.6285400390625</v>
      </c>
      <c r="M57" s="6">
        <f>universe_weak!M57</f>
        <v>27.317165374755859</v>
      </c>
      <c r="N57" s="6">
        <f>universe_weak!N57</f>
        <v>138.2147216796875</v>
      </c>
      <c r="O57" s="6">
        <f>universe_weak!O57</f>
        <v>124.67540740966797</v>
      </c>
      <c r="P57" s="6">
        <f>universe_weak!P57</f>
        <v>58.545486450195313</v>
      </c>
      <c r="Q57" s="6">
        <f>universe_weak!Q57</f>
        <v>79.416610717773438</v>
      </c>
      <c r="R57" s="6">
        <f>universe_weak!R57</f>
        <v>34.312519073486328</v>
      </c>
      <c r="S57" s="6">
        <f>universe_weak!S57</f>
        <v>365.54010009765625</v>
      </c>
      <c r="T57" s="9"/>
    </row>
    <row r="58" spans="1:20">
      <c r="A58" s="4" t="str">
        <f>universe_weak!A58</f>
        <v xml:space="preserve">Haryana </v>
      </c>
      <c r="B58" s="2" t="str">
        <f>LEFT(universe_weak!B58,FIND(")",universe_weak!B58))</f>
        <v>Large (100-199)</v>
      </c>
      <c r="C58" s="6">
        <f>universe_weak!C58</f>
        <v>108.50136566162109</v>
      </c>
      <c r="D58" s="6">
        <f>universe_weak!D58</f>
        <v>69.184539794921875</v>
      </c>
      <c r="E58" s="6">
        <f>universe_weak!E58</f>
        <v>304.228271484375</v>
      </c>
      <c r="F58" s="6">
        <f>universe_weak!F58</f>
        <v>25.945924758911133</v>
      </c>
      <c r="G58" s="6">
        <f>universe_weak!G58</f>
        <v>56.592830657958984</v>
      </c>
      <c r="H58" s="6">
        <f>universe_weak!H58</f>
        <v>23.879091262817383</v>
      </c>
      <c r="I58" s="6">
        <f>universe_weak!I58</f>
        <v>183.7589111328125</v>
      </c>
      <c r="J58" s="6">
        <f>universe_weak!J58</f>
        <v>45.405559539794922</v>
      </c>
      <c r="K58" s="6">
        <f>universe_weak!K58</f>
        <v>160.0360107421875</v>
      </c>
      <c r="L58" s="6">
        <f>universe_weak!L58</f>
        <v>570.6920166015625</v>
      </c>
      <c r="M58" s="6">
        <f>universe_weak!M58</f>
        <v>5.2956771850585938</v>
      </c>
      <c r="N58" s="6">
        <f>universe_weak!N58</f>
        <v>5.3588314056396484</v>
      </c>
      <c r="O58" s="6">
        <f>universe_weak!O58</f>
        <v>8.856414794921875</v>
      </c>
      <c r="P58" s="6">
        <f>universe_weak!P58</f>
        <v>11.550189018249512</v>
      </c>
      <c r="Q58" s="6">
        <f>universe_weak!Q58</f>
        <v>0</v>
      </c>
      <c r="R58" s="6">
        <f>universe_weak!R58</f>
        <v>15.547235488891602</v>
      </c>
      <c r="S58" s="6">
        <f>universe_weak!S58</f>
        <v>100.09217071533203</v>
      </c>
      <c r="T58" s="9"/>
    </row>
    <row r="59" spans="1:20">
      <c r="A59" s="4" t="str">
        <f>universe_weak!A59</f>
        <v xml:space="preserve">Haryana </v>
      </c>
      <c r="B59" s="2" t="str">
        <f>LEFT(universe_weak!B59,FIND(")",universe_weak!B59))</f>
        <v>Very large (200+)</v>
      </c>
      <c r="C59" s="6">
        <f>universe_weak!C59</f>
        <v>59.970390319824219</v>
      </c>
      <c r="D59" s="6">
        <f>universe_weak!D59</f>
        <v>61.478042602539063</v>
      </c>
      <c r="E59" s="6">
        <f>universe_weak!E59</f>
        <v>261.80618286132813</v>
      </c>
      <c r="F59" s="6">
        <f>universe_weak!F59</f>
        <v>22.180112838745117</v>
      </c>
      <c r="G59" s="6">
        <f>universe_weak!G59</f>
        <v>14.029882431030273</v>
      </c>
      <c r="H59" s="6">
        <f>universe_weak!H59</f>
        <v>31.572513580322266</v>
      </c>
      <c r="I59" s="6">
        <f>universe_weak!I59</f>
        <v>99.393867492675781</v>
      </c>
      <c r="J59" s="6">
        <f>universe_weak!J59</f>
        <v>47.674400329589844</v>
      </c>
      <c r="K59" s="6">
        <f>universe_weak!K59</f>
        <v>229.32675170898438</v>
      </c>
      <c r="L59" s="6">
        <f>universe_weak!L59</f>
        <v>365.97296142578125</v>
      </c>
      <c r="M59" s="6">
        <f>universe_weak!M59</f>
        <v>2.6256937980651855</v>
      </c>
      <c r="N59" s="6">
        <f>universe_weak!N59</f>
        <v>5.3140139579772949</v>
      </c>
      <c r="O59" s="6">
        <f>universe_weak!O59</f>
        <v>7.0258769989013672</v>
      </c>
      <c r="P59" s="6">
        <f>universe_weak!P59</f>
        <v>5.2862730026245117</v>
      </c>
      <c r="Q59" s="6">
        <f>universe_weak!Q59</f>
        <v>2.6588354110717773</v>
      </c>
      <c r="R59" s="6">
        <f>universe_weak!R59</f>
        <v>5.6800251007080078</v>
      </c>
      <c r="S59" s="6">
        <f>universe_weak!S59</f>
        <v>44.403587341308594</v>
      </c>
      <c r="T59" s="9"/>
    </row>
    <row r="60" spans="1:20">
      <c r="A60" s="4" t="str">
        <f>universe_weak!A60</f>
        <v xml:space="preserve">Himachal Pradesh </v>
      </c>
      <c r="B60" s="2" t="str">
        <f>LEFT(universe_weak!B60,FIND(")",universe_weak!B60))</f>
        <v>Small (5-19)</v>
      </c>
      <c r="C60" s="6">
        <f>universe_weak!C60</f>
        <v>340.3497314453125</v>
      </c>
      <c r="D60" s="6">
        <f>universe_weak!D60</f>
        <v>146.31892395019531</v>
      </c>
      <c r="E60" s="6">
        <f>universe_weak!E60</f>
        <v>234.90184020996094</v>
      </c>
      <c r="F60" s="6">
        <f>universe_weak!F60</f>
        <v>122.02198791503906</v>
      </c>
      <c r="G60" s="6">
        <f>universe_weak!G60</f>
        <v>90.900238037109375</v>
      </c>
      <c r="H60" s="6">
        <f>universe_weak!H60</f>
        <v>90.915435791015625</v>
      </c>
      <c r="I60" s="6">
        <f>universe_weak!I60</f>
        <v>213.8760986328125</v>
      </c>
      <c r="J60" s="6">
        <f>universe_weak!J60</f>
        <v>38.96453857421875</v>
      </c>
      <c r="K60" s="6">
        <f>universe_weak!K60</f>
        <v>40.273651123046875</v>
      </c>
      <c r="L60" s="6">
        <f>universe_weak!L60</f>
        <v>1085.6580810546875</v>
      </c>
      <c r="M60" s="6">
        <f>universe_weak!M60</f>
        <v>681.82696533203125</v>
      </c>
      <c r="N60" s="6">
        <f>universe_weak!N60</f>
        <v>350.88787841796875</v>
      </c>
      <c r="O60" s="6">
        <f>universe_weak!O60</f>
        <v>1710.867431640625</v>
      </c>
      <c r="P60" s="6">
        <f>universe_weak!P60</f>
        <v>776.7855224609375</v>
      </c>
      <c r="Q60" s="6">
        <f>universe_weak!Q60</f>
        <v>713.174560546875</v>
      </c>
      <c r="R60" s="6">
        <f>universe_weak!R60</f>
        <v>24.152372360229492</v>
      </c>
      <c r="S60" s="6">
        <f>universe_weak!S60</f>
        <v>1865.004638671875</v>
      </c>
      <c r="T60" s="9">
        <f>SUM(C60:S63)</f>
        <v>10533.706844091415</v>
      </c>
    </row>
    <row r="61" spans="1:20">
      <c r="A61" s="4" t="str">
        <f>universe_weak!A61</f>
        <v xml:space="preserve">Himachal Pradesh </v>
      </c>
      <c r="B61" s="2" t="str">
        <f>LEFT(universe_weak!B61,FIND(")",universe_weak!B61))</f>
        <v>Medium (20-99)</v>
      </c>
      <c r="C61" s="6">
        <f>universe_weak!C61</f>
        <v>43.493770599365234</v>
      </c>
      <c r="D61" s="6">
        <f>universe_weak!D61</f>
        <v>32.283187866210938</v>
      </c>
      <c r="E61" s="6">
        <f>universe_weak!E61</f>
        <v>3.4900839328765869</v>
      </c>
      <c r="F61" s="6">
        <f>universe_weak!F61</f>
        <v>92.866714477539063</v>
      </c>
      <c r="G61" s="6">
        <f>universe_weak!G61</f>
        <v>30.006540298461914</v>
      </c>
      <c r="H61" s="6">
        <f>universe_weak!H61</f>
        <v>70.615432739257813</v>
      </c>
      <c r="I61" s="6">
        <f>universe_weak!I61</f>
        <v>55.283851623535156</v>
      </c>
      <c r="J61" s="6">
        <f>universe_weak!J61</f>
        <v>21.32581901550293</v>
      </c>
      <c r="K61" s="6">
        <f>universe_weak!K61</f>
        <v>35.104427337646484</v>
      </c>
      <c r="L61" s="6">
        <f>universe_weak!L61</f>
        <v>864.25762939453125</v>
      </c>
      <c r="M61" s="6">
        <f>universe_weak!M61</f>
        <v>44.044918060302734</v>
      </c>
      <c r="N61" s="6">
        <f>universe_weak!N61</f>
        <v>12.47965145111084</v>
      </c>
      <c r="O61" s="6">
        <f>universe_weak!O61</f>
        <v>0</v>
      </c>
      <c r="P61" s="6">
        <f>universe_weak!P61</f>
        <v>136.55953979492188</v>
      </c>
      <c r="Q61" s="6">
        <f>universe_weak!Q61</f>
        <v>31.220598220825195</v>
      </c>
      <c r="R61" s="6">
        <f>universe_weak!R61</f>
        <v>0</v>
      </c>
      <c r="S61" s="6">
        <f>universe_weak!S61</f>
        <v>134.9495849609375</v>
      </c>
      <c r="T61" s="9"/>
    </row>
    <row r="62" spans="1:20">
      <c r="A62" s="4" t="str">
        <f>universe_weak!A62</f>
        <v xml:space="preserve">Himachal Pradesh </v>
      </c>
      <c r="B62" s="2" t="str">
        <f>LEFT(universe_weak!B62,FIND(")",universe_weak!B62))</f>
        <v>Large (100-199)</v>
      </c>
      <c r="C62" s="6">
        <f>universe_weak!C62</f>
        <v>5.334312915802002</v>
      </c>
      <c r="D62" s="6">
        <f>universe_weak!D62</f>
        <v>4.4909706115722656</v>
      </c>
      <c r="E62" s="6">
        <f>universe_weak!E62</f>
        <v>1</v>
      </c>
      <c r="F62" s="6">
        <f>universe_weak!F62</f>
        <v>15.204492568969727</v>
      </c>
      <c r="G62" s="6">
        <f>universe_weak!G62</f>
        <v>2.6518843173980713</v>
      </c>
      <c r="H62" s="6">
        <f>universe_weak!H62</f>
        <v>5.3046550750732422</v>
      </c>
      <c r="I62" s="6">
        <f>universe_weak!I62</f>
        <v>6.1525058746337891</v>
      </c>
      <c r="J62" s="6">
        <f>universe_weak!J62</f>
        <v>4.450007438659668</v>
      </c>
      <c r="K62" s="6">
        <f>universe_weak!K62</f>
        <v>6.153132438659668</v>
      </c>
      <c r="L62" s="6">
        <f>universe_weak!L62</f>
        <v>99.882026672363281</v>
      </c>
      <c r="M62" s="6">
        <f>universe_weak!M62</f>
        <v>4.4115586280822754</v>
      </c>
      <c r="N62" s="6">
        <f>universe_weak!N62</f>
        <v>0</v>
      </c>
      <c r="O62" s="6">
        <f>universe_weak!O62</f>
        <v>0</v>
      </c>
      <c r="P62" s="6">
        <f>universe_weak!P62</f>
        <v>5.329038143157959</v>
      </c>
      <c r="Q62" s="6">
        <f>universe_weak!Q62</f>
        <v>0</v>
      </c>
      <c r="R62" s="6">
        <f>universe_weak!R62</f>
        <v>0</v>
      </c>
      <c r="S62" s="6">
        <f>universe_weak!S62</f>
        <v>9.6547222137451172</v>
      </c>
      <c r="T62" s="9"/>
    </row>
    <row r="63" spans="1:20">
      <c r="A63" s="4" t="str">
        <f>universe_weak!A63</f>
        <v xml:space="preserve">Himachal Pradesh </v>
      </c>
      <c r="B63" s="2" t="str">
        <f>LEFT(universe_weak!B63,FIND(")",universe_weak!B63))</f>
        <v>Very large (200+)</v>
      </c>
      <c r="C63" s="6">
        <f>universe_weak!C63</f>
        <v>13.224251747131348</v>
      </c>
      <c r="D63" s="6">
        <f>universe_weak!D63</f>
        <v>22.267055511474609</v>
      </c>
      <c r="E63" s="6">
        <f>universe_weak!E63</f>
        <v>3</v>
      </c>
      <c r="F63" s="6">
        <f>universe_weak!F63</f>
        <v>25.72015380859375</v>
      </c>
      <c r="G63" s="6">
        <f>universe_weak!G63</f>
        <v>4.382843017578125</v>
      </c>
      <c r="H63" s="6">
        <f>universe_weak!H63</f>
        <v>5.3624649047851563</v>
      </c>
      <c r="I63" s="6">
        <f>universe_weak!I63</f>
        <v>7.8442082405090332</v>
      </c>
      <c r="J63" s="6">
        <f>universe_weak!J63</f>
        <v>7.9430241584777832</v>
      </c>
      <c r="K63" s="6">
        <f>universe_weak!K63</f>
        <v>11.33167552947998</v>
      </c>
      <c r="L63" s="6">
        <f>universe_weak!L63</f>
        <v>123.13912963867188</v>
      </c>
      <c r="M63" s="6">
        <f>universe_weak!M63</f>
        <v>1</v>
      </c>
      <c r="N63" s="6">
        <f>universe_weak!N63</f>
        <v>0</v>
      </c>
      <c r="O63" s="6">
        <f>universe_weak!O63</f>
        <v>0</v>
      </c>
      <c r="P63" s="6">
        <f>universe_weak!P63</f>
        <v>1</v>
      </c>
      <c r="Q63" s="6">
        <f>universe_weak!Q63</f>
        <v>0</v>
      </c>
      <c r="R63" s="6">
        <f>universe_weak!R63</f>
        <v>0</v>
      </c>
      <c r="S63" s="6">
        <f>universe_weak!S63</f>
        <v>2.6110846996307373</v>
      </c>
      <c r="T63" s="9"/>
    </row>
    <row r="64" spans="1:20">
      <c r="A64" s="4" t="str">
        <f>universe_weak!A64</f>
        <v xml:space="preserve">Himachal Pradesh </v>
      </c>
      <c r="B64" s="2" t="str">
        <f>LEFT(universe_weak!B64,FIND(")",universe_weak!B64))</f>
        <v>Medium, Large and Very Large (20+)</v>
      </c>
      <c r="C64" s="6">
        <f>universe_weak!C64</f>
        <v>0</v>
      </c>
      <c r="D64" s="6">
        <f>universe_weak!D64</f>
        <v>0</v>
      </c>
      <c r="E64" s="6">
        <f>universe_weak!E64</f>
        <v>0</v>
      </c>
      <c r="F64" s="6">
        <f>universe_weak!F64</f>
        <v>0</v>
      </c>
      <c r="G64" s="6">
        <f>universe_weak!G64</f>
        <v>0</v>
      </c>
      <c r="H64" s="6">
        <f>universe_weak!H64</f>
        <v>0</v>
      </c>
      <c r="I64" s="6">
        <f>universe_weak!I64</f>
        <v>0</v>
      </c>
      <c r="J64" s="6">
        <f>universe_weak!J64</f>
        <v>0</v>
      </c>
      <c r="K64" s="6">
        <f>universe_weak!K64</f>
        <v>0</v>
      </c>
      <c r="L64" s="6">
        <f>universe_weak!L64</f>
        <v>0</v>
      </c>
      <c r="M64" s="6">
        <f>universe_weak!M64</f>
        <v>0</v>
      </c>
      <c r="N64" s="6">
        <f>universe_weak!N64</f>
        <v>0</v>
      </c>
      <c r="O64" s="6">
        <f>universe_weak!O64</f>
        <v>27.592247009277344</v>
      </c>
      <c r="P64" s="6">
        <f>universe_weak!P64</f>
        <v>0</v>
      </c>
      <c r="Q64" s="6">
        <f>universe_weak!Q64</f>
        <v>0</v>
      </c>
      <c r="R64" s="6">
        <f>universe_weak!R64</f>
        <v>3.9833519458770752</v>
      </c>
      <c r="S64" s="6">
        <f>universe_weak!S64</f>
        <v>0</v>
      </c>
      <c r="T64" s="9">
        <f>SUM(C64:S67)</f>
        <v>9639.1158734560013</v>
      </c>
    </row>
    <row r="65" spans="1:20">
      <c r="A65" s="4" t="str">
        <f>universe_weak!A65</f>
        <v>Jammu &amp; Kashmir (union territory)</v>
      </c>
      <c r="B65" s="2" t="str">
        <f>LEFT(universe_weak!B65,FIND(")",universe_weak!B65))</f>
        <v>Small (5-19)</v>
      </c>
      <c r="C65" s="6">
        <f>universe_weak!C65</f>
        <v>541.78070068359375</v>
      </c>
      <c r="D65" s="6">
        <f>universe_weak!D65</f>
        <v>644.30615234375</v>
      </c>
      <c r="E65" s="6">
        <f>universe_weak!E65</f>
        <v>989.65240478515625</v>
      </c>
      <c r="F65" s="6">
        <f>universe_weak!F65</f>
        <v>61.436393737792969</v>
      </c>
      <c r="G65" s="6">
        <f>universe_weak!G65</f>
        <v>182.16178894042969</v>
      </c>
      <c r="H65" s="6">
        <f>universe_weak!H65</f>
        <v>204.7493896484375</v>
      </c>
      <c r="I65" s="6">
        <f>universe_weak!I65</f>
        <v>138.86236572265625</v>
      </c>
      <c r="J65" s="6">
        <f>universe_weak!J65</f>
        <v>9.6070079803466797</v>
      </c>
      <c r="K65" s="6">
        <f>universe_weak!K65</f>
        <v>0</v>
      </c>
      <c r="L65" s="6">
        <f>universe_weak!L65</f>
        <v>1629.16650390625</v>
      </c>
      <c r="M65" s="6">
        <f>universe_weak!M65</f>
        <v>198.27239990234375</v>
      </c>
      <c r="N65" s="6">
        <f>universe_weak!N65</f>
        <v>491.51666259765625</v>
      </c>
      <c r="O65" s="6">
        <f>universe_weak!O65</f>
        <v>1589.0157470703125</v>
      </c>
      <c r="P65" s="6">
        <f>universe_weak!P65</f>
        <v>685.9256591796875</v>
      </c>
      <c r="Q65" s="6">
        <f>universe_weak!Q65</f>
        <v>611.09246826171875</v>
      </c>
      <c r="R65" s="6">
        <f>universe_weak!R65</f>
        <v>0</v>
      </c>
      <c r="S65" s="6">
        <f>universe_weak!S65</f>
        <v>1070.58935546875</v>
      </c>
      <c r="T65" s="9"/>
    </row>
    <row r="66" spans="1:20">
      <c r="A66" s="4" t="str">
        <f>universe_weak!A66</f>
        <v>Jammu &amp; Kashmir (union territory)</v>
      </c>
      <c r="B66" s="2" t="str">
        <f>LEFT(universe_weak!B66,FIND(")",universe_weak!B66))</f>
        <v>Medium (20-99)</v>
      </c>
      <c r="C66" s="6">
        <f>universe_weak!C66</f>
        <v>54.752674102783203</v>
      </c>
      <c r="D66" s="6">
        <f>universe_weak!D66</f>
        <v>6.0501518249511719</v>
      </c>
      <c r="E66" s="6">
        <f>universe_weak!E66</f>
        <v>5</v>
      </c>
      <c r="F66" s="6">
        <f>universe_weak!F66</f>
        <v>43.031951904296875</v>
      </c>
      <c r="G66" s="6">
        <f>universe_weak!G66</f>
        <v>21.265293121337891</v>
      </c>
      <c r="H66" s="6">
        <f>universe_weak!H66</f>
        <v>30.055179595947266</v>
      </c>
      <c r="I66" s="6">
        <f>universe_weak!I66</f>
        <v>35.522323608398438</v>
      </c>
      <c r="J66" s="6">
        <f>universe_weak!J66</f>
        <v>1</v>
      </c>
      <c r="K66" s="6">
        <f>universe_weak!K66</f>
        <v>0</v>
      </c>
      <c r="L66" s="6">
        <f>universe_weak!L66</f>
        <v>132.4810791015625</v>
      </c>
      <c r="M66" s="6">
        <f>universe_weak!M66</f>
        <v>2</v>
      </c>
      <c r="N66" s="6">
        <f>universe_weak!N66</f>
        <v>7.7323465347290039</v>
      </c>
      <c r="O66" s="6">
        <f>universe_weak!O66</f>
        <v>12.779067993164063</v>
      </c>
      <c r="P66" s="6">
        <f>universe_weak!P66</f>
        <v>62.59759521484375</v>
      </c>
      <c r="Q66" s="6">
        <f>universe_weak!Q66</f>
        <v>14.615592956542969</v>
      </c>
      <c r="R66" s="6">
        <f>universe_weak!R66</f>
        <v>0</v>
      </c>
      <c r="S66" s="6">
        <f>universe_weak!S66</f>
        <v>59.121200561523438</v>
      </c>
      <c r="T66" s="9"/>
    </row>
    <row r="67" spans="1:20">
      <c r="A67" s="4" t="str">
        <f>universe_weak!A67</f>
        <v>Jammu &amp; Kashmir (union territory)</v>
      </c>
      <c r="B67" s="2" t="str">
        <f>LEFT(universe_weak!B67,FIND(")",universe_weak!B67))</f>
        <v>Large (100-199)</v>
      </c>
      <c r="C67" s="6">
        <f>universe_weak!C67</f>
        <v>7.7119483947753906</v>
      </c>
      <c r="D67" s="6">
        <f>universe_weak!D67</f>
        <v>1.7313885688781738</v>
      </c>
      <c r="E67" s="6">
        <f>universe_weak!E67</f>
        <v>2.5268986225128174</v>
      </c>
      <c r="F67" s="6">
        <f>universe_weak!F67</f>
        <v>11.570955276489258</v>
      </c>
      <c r="G67" s="6">
        <f>universe_weak!G67</f>
        <v>1</v>
      </c>
      <c r="H67" s="6">
        <f>universe_weak!H67</f>
        <v>8.6439933776855469</v>
      </c>
      <c r="I67" s="6">
        <f>universe_weak!I67</f>
        <v>1.6942533254623413</v>
      </c>
      <c r="J67" s="6">
        <f>universe_weak!J67</f>
        <v>0</v>
      </c>
      <c r="K67" s="6">
        <f>universe_weak!K67</f>
        <v>1</v>
      </c>
      <c r="L67" s="6">
        <f>universe_weak!L67</f>
        <v>16.254024505615234</v>
      </c>
      <c r="M67" s="6">
        <f>universe_weak!M67</f>
        <v>1</v>
      </c>
      <c r="N67" s="6">
        <f>universe_weak!N67</f>
        <v>0</v>
      </c>
      <c r="O67" s="6">
        <f>universe_weak!O67</f>
        <v>1</v>
      </c>
      <c r="P67" s="6">
        <f>universe_weak!P67</f>
        <v>3.4241435527801514</v>
      </c>
      <c r="Q67" s="6">
        <f>universe_weak!Q67</f>
        <v>2</v>
      </c>
      <c r="R67" s="6">
        <f>universe_weak!R67</f>
        <v>0</v>
      </c>
      <c r="S67" s="6">
        <f>universe_weak!S67</f>
        <v>11.843212127685547</v>
      </c>
      <c r="T67" s="9"/>
    </row>
    <row r="68" spans="1:20">
      <c r="A68" s="4" t="str">
        <f>universe_weak!A68</f>
        <v>Jammu &amp; Kashmir (union territory)</v>
      </c>
      <c r="B68" s="2" t="str">
        <f>LEFT(universe_weak!B68,FIND(")",universe_weak!B68))</f>
        <v>Very large (200+)</v>
      </c>
      <c r="C68" s="6">
        <f>universe_weak!C68</f>
        <v>6.7977347373962402</v>
      </c>
      <c r="D68" s="6">
        <f>universe_weak!D68</f>
        <v>3</v>
      </c>
      <c r="E68" s="6">
        <f>universe_weak!E68</f>
        <v>0</v>
      </c>
      <c r="F68" s="6">
        <f>universe_weak!F68</f>
        <v>17.096214294433594</v>
      </c>
      <c r="G68" s="6">
        <f>universe_weak!G68</f>
        <v>5.9139590263366699</v>
      </c>
      <c r="H68" s="6">
        <f>universe_weak!H68</f>
        <v>4</v>
      </c>
      <c r="I68" s="6">
        <f>universe_weak!I68</f>
        <v>1.6800838708877563</v>
      </c>
      <c r="J68" s="6">
        <f>universe_weak!J68</f>
        <v>0</v>
      </c>
      <c r="K68" s="6">
        <f>universe_weak!K68</f>
        <v>0</v>
      </c>
      <c r="L68" s="6">
        <f>universe_weak!L68</f>
        <v>23.355602264404297</v>
      </c>
      <c r="M68" s="6">
        <f>universe_weak!M68</f>
        <v>0</v>
      </c>
      <c r="N68" s="6">
        <f>universe_weak!N68</f>
        <v>0</v>
      </c>
      <c r="O68" s="6">
        <f>universe_weak!O68</f>
        <v>0</v>
      </c>
      <c r="P68" s="6">
        <f>universe_weak!P68</f>
        <v>2</v>
      </c>
      <c r="Q68" s="6">
        <f>universe_weak!Q68</f>
        <v>1.7078369855880737</v>
      </c>
      <c r="R68" s="6">
        <f>universe_weak!R68</f>
        <v>0</v>
      </c>
      <c r="S68" s="6">
        <f>universe_weak!S68</f>
        <v>10.066426277160645</v>
      </c>
      <c r="T68" s="9">
        <f>SUM(C68:S71)</f>
        <v>20312.378355503082</v>
      </c>
    </row>
    <row r="69" spans="1:20">
      <c r="A69" s="4" t="str">
        <f>universe_weak!A69</f>
        <v>Jammu &amp; Kashmir (union territory)</v>
      </c>
      <c r="B69" s="2" t="str">
        <f>LEFT(universe_weak!B69,FIND(")",universe_weak!B69))</f>
        <v>Small and Medium (5-99)</v>
      </c>
      <c r="C69" s="6">
        <f>universe_weak!C69</f>
        <v>0</v>
      </c>
      <c r="D69" s="6">
        <f>universe_weak!D69</f>
        <v>0</v>
      </c>
      <c r="E69" s="6">
        <f>universe_weak!E69</f>
        <v>0</v>
      </c>
      <c r="F69" s="6">
        <f>universe_weak!F69</f>
        <v>0</v>
      </c>
      <c r="G69" s="6">
        <f>universe_weak!G69</f>
        <v>0</v>
      </c>
      <c r="H69" s="6">
        <f>universe_weak!H69</f>
        <v>0</v>
      </c>
      <c r="I69" s="6">
        <f>universe_weak!I69</f>
        <v>0</v>
      </c>
      <c r="J69" s="6">
        <f>universe_weak!J69</f>
        <v>0</v>
      </c>
      <c r="K69" s="6">
        <f>universe_weak!K69</f>
        <v>8.617340087890625</v>
      </c>
      <c r="L69" s="6">
        <f>universe_weak!L69</f>
        <v>0</v>
      </c>
      <c r="M69" s="6">
        <f>universe_weak!M69</f>
        <v>0</v>
      </c>
      <c r="N69" s="6">
        <f>universe_weak!N69</f>
        <v>0</v>
      </c>
      <c r="O69" s="6">
        <f>universe_weak!O69</f>
        <v>0</v>
      </c>
      <c r="P69" s="6">
        <f>universe_weak!P69</f>
        <v>0</v>
      </c>
      <c r="Q69" s="6">
        <f>universe_weak!Q69</f>
        <v>0</v>
      </c>
      <c r="R69" s="6">
        <f>universe_weak!R69</f>
        <v>9.3556365966796875</v>
      </c>
      <c r="S69" s="6">
        <f>universe_weak!S69</f>
        <v>0</v>
      </c>
      <c r="T69" s="9"/>
    </row>
    <row r="70" spans="1:20">
      <c r="A70" s="4" t="str">
        <f>universe_weak!A70</f>
        <v xml:space="preserve">Jharkhand </v>
      </c>
      <c r="B70" s="2" t="str">
        <f>LEFT(universe_weak!B70,FIND(")",universe_weak!B70))</f>
        <v>Small (5-19)</v>
      </c>
      <c r="C70" s="6">
        <f>universe_weak!C70</f>
        <v>724.476318359375</v>
      </c>
      <c r="D70" s="6">
        <f>universe_weak!D70</f>
        <v>0</v>
      </c>
      <c r="E70" s="6">
        <f>universe_weak!E70</f>
        <v>779.366455078125</v>
      </c>
      <c r="F70" s="6">
        <f>universe_weak!F70</f>
        <v>110.66886901855469</v>
      </c>
      <c r="G70" s="6">
        <f>universe_weak!G70</f>
        <v>579.34625244140625</v>
      </c>
      <c r="H70" s="6">
        <f>universe_weak!H70</f>
        <v>272.01605224609375</v>
      </c>
      <c r="I70" s="6">
        <f>universe_weak!I70</f>
        <v>347.82589721679688</v>
      </c>
      <c r="J70" s="6">
        <f>universe_weak!J70</f>
        <v>55.559494018554688</v>
      </c>
      <c r="K70" s="6">
        <f>universe_weak!K70</f>
        <v>292.00747680664063</v>
      </c>
      <c r="L70" s="6">
        <f>universe_weak!L70</f>
        <v>1959.052978515625</v>
      </c>
      <c r="M70" s="6">
        <f>universe_weak!M70</f>
        <v>0</v>
      </c>
      <c r="N70" s="6">
        <f>universe_weak!N70</f>
        <v>481.72103881835938</v>
      </c>
      <c r="O70" s="6">
        <f>universe_weak!O70</f>
        <v>5807.13671875</v>
      </c>
      <c r="P70" s="6">
        <f>universe_weak!P70</f>
        <v>501.97848510742188</v>
      </c>
      <c r="Q70" s="6">
        <f>universe_weak!Q70</f>
        <v>3234.930908203125</v>
      </c>
      <c r="R70" s="6">
        <f>universe_weak!R70</f>
        <v>33.739040374755859</v>
      </c>
      <c r="S70" s="6">
        <f>universe_weak!S70</f>
        <v>3533.0859375</v>
      </c>
      <c r="T70" s="9"/>
    </row>
    <row r="71" spans="1:20">
      <c r="A71" s="4" t="str">
        <f>universe_weak!A71</f>
        <v xml:space="preserve">Jharkhand </v>
      </c>
      <c r="B71" s="2" t="str">
        <f>LEFT(universe_weak!B71,FIND(")",universe_weak!B71))</f>
        <v>Medium (20-99)</v>
      </c>
      <c r="C71" s="6">
        <f>universe_weak!C71</f>
        <v>84.551139831542969</v>
      </c>
      <c r="D71" s="6">
        <f>universe_weak!D71</f>
        <v>0</v>
      </c>
      <c r="E71" s="6">
        <f>universe_weak!E71</f>
        <v>0</v>
      </c>
      <c r="F71" s="6">
        <f>universe_weak!F71</f>
        <v>26.397312164306641</v>
      </c>
      <c r="G71" s="6">
        <f>universe_weak!G71</f>
        <v>619.39013671875</v>
      </c>
      <c r="H71" s="6">
        <f>universe_weak!H71</f>
        <v>139.16864013671875</v>
      </c>
      <c r="I71" s="6">
        <f>universe_weak!I71</f>
        <v>50.92169189453125</v>
      </c>
      <c r="J71" s="6">
        <f>universe_weak!J71</f>
        <v>12.880062103271484</v>
      </c>
      <c r="K71" s="6">
        <f>universe_weak!K71</f>
        <v>54.770408630371094</v>
      </c>
      <c r="L71" s="6">
        <f>universe_weak!L71</f>
        <v>252.79615783691406</v>
      </c>
      <c r="M71" s="6">
        <f>universe_weak!M71</f>
        <v>0</v>
      </c>
      <c r="N71" s="6">
        <f>universe_weak!N71</f>
        <v>5.8559169769287109</v>
      </c>
      <c r="O71" s="6">
        <f>universe_weak!O71</f>
        <v>37.743953704833984</v>
      </c>
      <c r="P71" s="6">
        <f>universe_weak!P71</f>
        <v>28.155845642089844</v>
      </c>
      <c r="Q71" s="6">
        <f>universe_weak!Q71</f>
        <v>22.463129043579102</v>
      </c>
      <c r="R71" s="6">
        <f>universe_weak!R71</f>
        <v>0</v>
      </c>
      <c r="S71" s="6">
        <f>universe_weak!S71</f>
        <v>170.78120422363281</v>
      </c>
      <c r="T71" s="9"/>
    </row>
    <row r="72" spans="1:20">
      <c r="A72" s="4" t="str">
        <f>universe_weak!A72</f>
        <v xml:space="preserve">Jharkhand </v>
      </c>
      <c r="B72" s="2" t="str">
        <f>LEFT(universe_weak!B72,FIND(")",universe_weak!B72))</f>
        <v>Large (100-199)</v>
      </c>
      <c r="C72" s="6">
        <f>universe_weak!C72</f>
        <v>8.7607030868530273</v>
      </c>
      <c r="D72" s="6">
        <f>universe_weak!D72</f>
        <v>1</v>
      </c>
      <c r="E72" s="6">
        <f>universe_weak!E72</f>
        <v>0</v>
      </c>
      <c r="F72" s="6">
        <f>universe_weak!F72</f>
        <v>3.9169876575469971</v>
      </c>
      <c r="G72" s="6">
        <f>universe_weak!G72</f>
        <v>7.7427020072937012</v>
      </c>
      <c r="H72" s="6">
        <f>universe_weak!H72</f>
        <v>6.7759966850280762</v>
      </c>
      <c r="I72" s="6">
        <f>universe_weak!I72</f>
        <v>3.4058115482330322</v>
      </c>
      <c r="J72" s="6">
        <f>universe_weak!J72</f>
        <v>5.1428747177124023</v>
      </c>
      <c r="K72" s="6">
        <f>universe_weak!K72</f>
        <v>8.2968654632568359</v>
      </c>
      <c r="L72" s="6">
        <f>universe_weak!L72</f>
        <v>24.630521774291992</v>
      </c>
      <c r="M72" s="6">
        <f>universe_weak!M72</f>
        <v>0</v>
      </c>
      <c r="N72" s="6">
        <f>universe_weak!N72</f>
        <v>0</v>
      </c>
      <c r="O72" s="6">
        <f>universe_weak!O72</f>
        <v>0</v>
      </c>
      <c r="P72" s="6">
        <f>universe_weak!P72</f>
        <v>1</v>
      </c>
      <c r="Q72" s="6">
        <f>universe_weak!Q72</f>
        <v>0</v>
      </c>
      <c r="R72" s="6">
        <f>universe_weak!R72</f>
        <v>0</v>
      </c>
      <c r="S72" s="6">
        <f>universe_weak!S72</f>
        <v>11.53181266784668</v>
      </c>
      <c r="T72" s="9">
        <f>SUM(C72:S75)</f>
        <v>523.45945584774017</v>
      </c>
    </row>
    <row r="73" spans="1:20">
      <c r="A73" s="4" t="str">
        <f>universe_weak!A73</f>
        <v xml:space="preserve">Jharkhand </v>
      </c>
      <c r="B73" s="2" t="str">
        <f>LEFT(universe_weak!B73,FIND(")",universe_weak!B73))</f>
        <v>Very large (200+)</v>
      </c>
      <c r="C73" s="6">
        <f>universe_weak!C73</f>
        <v>6.7568941116333008</v>
      </c>
      <c r="D73" s="6">
        <f>universe_weak!D73</f>
        <v>5.8511772155761719</v>
      </c>
      <c r="E73" s="6">
        <f>universe_weak!E73</f>
        <v>0</v>
      </c>
      <c r="F73" s="6">
        <f>universe_weak!F73</f>
        <v>3.9211254119873047</v>
      </c>
      <c r="G73" s="6">
        <f>universe_weak!G73</f>
        <v>14.396150588989258</v>
      </c>
      <c r="H73" s="6">
        <f>universe_weak!H73</f>
        <v>55.674423217773438</v>
      </c>
      <c r="I73" s="6">
        <f>universe_weak!I73</f>
        <v>1</v>
      </c>
      <c r="J73" s="6">
        <f>universe_weak!J73</f>
        <v>9.6630134582519531</v>
      </c>
      <c r="K73" s="6">
        <f>universe_weak!K73</f>
        <v>44.855720520019531</v>
      </c>
      <c r="L73" s="6">
        <f>universe_weak!L73</f>
        <v>20.516605377197266</v>
      </c>
      <c r="M73" s="6">
        <f>universe_weak!M73</f>
        <v>0</v>
      </c>
      <c r="N73" s="6">
        <f>universe_weak!N73</f>
        <v>0</v>
      </c>
      <c r="O73" s="6">
        <f>universe_weak!O73</f>
        <v>1</v>
      </c>
      <c r="P73" s="6">
        <f>universe_weak!P73</f>
        <v>2.8929481506347656</v>
      </c>
      <c r="Q73" s="6">
        <f>universe_weak!Q73</f>
        <v>1</v>
      </c>
      <c r="R73" s="6">
        <f>universe_weak!R73</f>
        <v>0</v>
      </c>
      <c r="S73" s="6">
        <f>universe_weak!S73</f>
        <v>7.6235790252685547</v>
      </c>
      <c r="T73" s="9"/>
    </row>
    <row r="74" spans="1:20">
      <c r="A74" s="4" t="str">
        <f>universe_weak!A74</f>
        <v xml:space="preserve">Jharkhand </v>
      </c>
      <c r="B74" s="2" t="str">
        <f>LEFT(universe_weak!B74,FIND(")",universe_weak!B74))</f>
        <v>Small and Medium (5-99)</v>
      </c>
      <c r="C74" s="6">
        <f>universe_weak!C74</f>
        <v>0</v>
      </c>
      <c r="D74" s="6">
        <f>universe_weak!D74</f>
        <v>264.23974609375</v>
      </c>
      <c r="E74" s="6">
        <f>universe_weak!E74</f>
        <v>0</v>
      </c>
      <c r="F74" s="6">
        <f>universe_weak!F74</f>
        <v>0</v>
      </c>
      <c r="G74" s="6">
        <f>universe_weak!G74</f>
        <v>0</v>
      </c>
      <c r="H74" s="6">
        <f>universe_weak!H74</f>
        <v>0</v>
      </c>
      <c r="I74" s="6">
        <f>universe_weak!I74</f>
        <v>0</v>
      </c>
      <c r="J74" s="6">
        <f>universe_weak!J74</f>
        <v>0</v>
      </c>
      <c r="K74" s="6">
        <f>universe_weak!K74</f>
        <v>0</v>
      </c>
      <c r="L74" s="6">
        <f>universe_weak!L74</f>
        <v>0</v>
      </c>
      <c r="M74" s="6">
        <f>universe_weak!M74</f>
        <v>0</v>
      </c>
      <c r="N74" s="6">
        <f>universe_weak!N74</f>
        <v>0</v>
      </c>
      <c r="O74" s="6">
        <f>universe_weak!O74</f>
        <v>0</v>
      </c>
      <c r="P74" s="6">
        <f>universe_weak!P74</f>
        <v>0</v>
      </c>
      <c r="Q74" s="6">
        <f>universe_weak!Q74</f>
        <v>0</v>
      </c>
      <c r="R74" s="6">
        <f>universe_weak!R74</f>
        <v>0</v>
      </c>
      <c r="S74" s="6">
        <f>universe_weak!S74</f>
        <v>0</v>
      </c>
      <c r="T74" s="9"/>
    </row>
    <row r="75" spans="1:20">
      <c r="A75" s="4" t="str">
        <f>universe_weak!A75</f>
        <v xml:space="preserve">Jharkhand </v>
      </c>
      <c r="B75" s="2" t="str">
        <f>LEFT(universe_weak!B75,FIND(")",universe_weak!B75))</f>
        <v>Medium, Large and Very Large (20+)</v>
      </c>
      <c r="C75" s="6">
        <f>universe_weak!C75</f>
        <v>0</v>
      </c>
      <c r="D75" s="6">
        <f>universe_weak!D75</f>
        <v>0</v>
      </c>
      <c r="E75" s="6">
        <f>universe_weak!E75</f>
        <v>1.8637970685958862</v>
      </c>
      <c r="F75" s="6">
        <f>universe_weak!F75</f>
        <v>0</v>
      </c>
      <c r="G75" s="6">
        <f>universe_weak!G75</f>
        <v>0</v>
      </c>
      <c r="H75" s="6">
        <f>universe_weak!H75</f>
        <v>0</v>
      </c>
      <c r="I75" s="6">
        <f>universe_weak!I75</f>
        <v>0</v>
      </c>
      <c r="J75" s="6">
        <f>universe_weak!J75</f>
        <v>0</v>
      </c>
      <c r="K75" s="6">
        <f>universe_weak!K75</f>
        <v>0</v>
      </c>
      <c r="L75" s="6">
        <f>universe_weak!L75</f>
        <v>0</v>
      </c>
      <c r="M75" s="6">
        <f>universe_weak!M75</f>
        <v>0</v>
      </c>
      <c r="N75" s="6">
        <f>universe_weak!N75</f>
        <v>0</v>
      </c>
      <c r="O75" s="6">
        <f>universe_weak!O75</f>
        <v>0</v>
      </c>
      <c r="P75" s="6">
        <f>universe_weak!P75</f>
        <v>0</v>
      </c>
      <c r="Q75" s="6">
        <f>universe_weak!Q75</f>
        <v>0</v>
      </c>
      <c r="R75" s="6">
        <f>universe_weak!R75</f>
        <v>0</v>
      </c>
      <c r="S75" s="6">
        <f>universe_weak!S75</f>
        <v>0</v>
      </c>
      <c r="T75" s="9"/>
    </row>
    <row r="76" spans="1:20">
      <c r="A76" s="4" t="str">
        <f>universe_weak!A76</f>
        <v xml:space="preserve">Jharkhand </v>
      </c>
      <c r="B76" s="2" t="str">
        <f>LEFT(universe_weak!B76,FIND(")",universe_weak!B76))</f>
        <v>All Sizes (5+)</v>
      </c>
      <c r="C76" s="6">
        <f>universe_weak!C76</f>
        <v>0</v>
      </c>
      <c r="D76" s="6">
        <f>universe_weak!D76</f>
        <v>0</v>
      </c>
      <c r="E76" s="6">
        <f>universe_weak!E76</f>
        <v>0</v>
      </c>
      <c r="F76" s="6">
        <f>universe_weak!F76</f>
        <v>0</v>
      </c>
      <c r="G76" s="6">
        <f>universe_weak!G76</f>
        <v>0</v>
      </c>
      <c r="H76" s="6">
        <f>universe_weak!H76</f>
        <v>0</v>
      </c>
      <c r="I76" s="6">
        <f>universe_weak!I76</f>
        <v>0</v>
      </c>
      <c r="J76" s="6">
        <f>universe_weak!J76</f>
        <v>0</v>
      </c>
      <c r="K76" s="6">
        <f>universe_weak!K76</f>
        <v>0</v>
      </c>
      <c r="L76" s="6">
        <f>universe_weak!L76</f>
        <v>0</v>
      </c>
      <c r="M76" s="6">
        <f>universe_weak!M76</f>
        <v>90.546821594238281</v>
      </c>
      <c r="N76" s="6">
        <f>universe_weak!N76</f>
        <v>0</v>
      </c>
      <c r="O76" s="6">
        <f>universe_weak!O76</f>
        <v>0</v>
      </c>
      <c r="P76" s="6">
        <f>universe_weak!P76</f>
        <v>0</v>
      </c>
      <c r="Q76" s="6">
        <f>universe_weak!Q76</f>
        <v>0</v>
      </c>
      <c r="R76" s="6">
        <f>universe_weak!R76</f>
        <v>0</v>
      </c>
      <c r="S76" s="6">
        <f>universe_weak!S76</f>
        <v>0</v>
      </c>
      <c r="T76" s="9">
        <f>SUM(C76:S79)</f>
        <v>123867.68481636047</v>
      </c>
    </row>
    <row r="77" spans="1:20">
      <c r="A77" s="4" t="str">
        <f>universe_weak!A77</f>
        <v xml:space="preserve">Karnataka </v>
      </c>
      <c r="B77" s="2" t="str">
        <f>LEFT(universe_weak!B77,FIND(")",universe_weak!B77))</f>
        <v>Small (5-19)</v>
      </c>
      <c r="C77" s="6">
        <f>universe_weak!C77</f>
        <v>9602.2373046875</v>
      </c>
      <c r="D77" s="6">
        <f>universe_weak!D77</f>
        <v>5948.67138671875</v>
      </c>
      <c r="E77" s="6">
        <f>universe_weak!E77</f>
        <v>3741.77197265625</v>
      </c>
      <c r="F77" s="6">
        <f>universe_weak!F77</f>
        <v>1093.523681640625</v>
      </c>
      <c r="G77" s="6">
        <f>universe_weak!G77</f>
        <v>3335.276611328125</v>
      </c>
      <c r="H77" s="6">
        <f>universe_weak!H77</f>
        <v>1339.5869140625</v>
      </c>
      <c r="I77" s="6">
        <f>universe_weak!I77</f>
        <v>3085.294921875</v>
      </c>
      <c r="J77" s="6">
        <f>universe_weak!J77</f>
        <v>605.102783203125</v>
      </c>
      <c r="K77" s="6">
        <f>universe_weak!K77</f>
        <v>279.23153686523438</v>
      </c>
      <c r="L77" s="6">
        <f>universe_weak!L77</f>
        <v>12488.7548828125</v>
      </c>
      <c r="M77" s="6">
        <f>universe_weak!M77</f>
        <v>3455.076416015625</v>
      </c>
      <c r="N77" s="6">
        <f>universe_weak!N77</f>
        <v>6232.5</v>
      </c>
      <c r="O77" s="6">
        <f>universe_weak!O77</f>
        <v>28445.640625</v>
      </c>
      <c r="P77" s="6">
        <f>universe_weak!P77</f>
        <v>3554.1455078125</v>
      </c>
      <c r="Q77" s="6">
        <f>universe_weak!Q77</f>
        <v>15509.7880859375</v>
      </c>
      <c r="R77" s="6">
        <f>universe_weak!R77</f>
        <v>879.55401611328125</v>
      </c>
      <c r="S77" s="6">
        <f>universe_weak!S77</f>
        <v>13743.0859375</v>
      </c>
      <c r="T77" s="9"/>
    </row>
    <row r="78" spans="1:20">
      <c r="A78" s="4" t="str">
        <f>universe_weak!A78</f>
        <v xml:space="preserve">Karnataka </v>
      </c>
      <c r="B78" s="2" t="str">
        <f>LEFT(universe_weak!B78,FIND(")",universe_weak!B78))</f>
        <v>Medium (20-99)</v>
      </c>
      <c r="C78" s="6">
        <f>universe_weak!C78</f>
        <v>906.5328369140625</v>
      </c>
      <c r="D78" s="6">
        <f>universe_weak!D78</f>
        <v>129.82991027832031</v>
      </c>
      <c r="E78" s="6">
        <f>universe_weak!E78</f>
        <v>388.75637817382813</v>
      </c>
      <c r="F78" s="6">
        <f>universe_weak!F78</f>
        <v>285.6160888671875</v>
      </c>
      <c r="G78" s="6">
        <f>universe_weak!G78</f>
        <v>384.30841064453125</v>
      </c>
      <c r="H78" s="6">
        <f>universe_weak!H78</f>
        <v>278.37298583984375</v>
      </c>
      <c r="I78" s="6">
        <f>universe_weak!I78</f>
        <v>796.74139404296875</v>
      </c>
      <c r="J78" s="6">
        <f>universe_weak!J78</f>
        <v>551.481201171875</v>
      </c>
      <c r="K78" s="6">
        <f>universe_weak!K78</f>
        <v>194.03463745117188</v>
      </c>
      <c r="L78" s="6">
        <f>universe_weak!L78</f>
        <v>1855.227294921875</v>
      </c>
      <c r="M78" s="6">
        <f>universe_weak!M78</f>
        <v>231.341064453125</v>
      </c>
      <c r="N78" s="6">
        <f>universe_weak!N78</f>
        <v>308.13162231445313</v>
      </c>
      <c r="O78" s="6">
        <f>universe_weak!O78</f>
        <v>830.32891845703125</v>
      </c>
      <c r="P78" s="6">
        <f>universe_weak!P78</f>
        <v>271.69088745117188</v>
      </c>
      <c r="Q78" s="6">
        <f>universe_weak!Q78</f>
        <v>747.83349609375</v>
      </c>
      <c r="R78" s="6">
        <f>universe_weak!R78</f>
        <v>142.06855773925781</v>
      </c>
      <c r="S78" s="6">
        <f>universe_weak!S78</f>
        <v>1252.943115234375</v>
      </c>
      <c r="T78" s="9"/>
    </row>
    <row r="79" spans="1:20">
      <c r="A79" s="4" t="str">
        <f>universe_weak!A79</f>
        <v xml:space="preserve">Karnataka </v>
      </c>
      <c r="B79" s="2" t="str">
        <f>LEFT(universe_weak!B79,FIND(")",universe_weak!B79))</f>
        <v>Large (100-199)</v>
      </c>
      <c r="C79" s="6">
        <f>universe_weak!C79</f>
        <v>95.787673950195313</v>
      </c>
      <c r="D79" s="6">
        <f>universe_weak!D79</f>
        <v>32.257545471191406</v>
      </c>
      <c r="E79" s="6">
        <f>universe_weak!E79</f>
        <v>79.445320129394531</v>
      </c>
      <c r="F79" s="6">
        <f>universe_weak!F79</f>
        <v>37.139480590820313</v>
      </c>
      <c r="G79" s="6">
        <f>universe_weak!G79</f>
        <v>34.722618103027344</v>
      </c>
      <c r="H79" s="6">
        <f>universe_weak!H79</f>
        <v>22.821535110473633</v>
      </c>
      <c r="I79" s="6">
        <f>universe_weak!I79</f>
        <v>51.294223785400391</v>
      </c>
      <c r="J79" s="6">
        <f>universe_weak!J79</f>
        <v>59.931221008300781</v>
      </c>
      <c r="K79" s="6">
        <f>universe_weak!K79</f>
        <v>43.407218933105469</v>
      </c>
      <c r="L79" s="6">
        <f>universe_weak!L79</f>
        <v>209.04794311523438</v>
      </c>
      <c r="M79" s="6">
        <f>universe_weak!M79</f>
        <v>9.9022350311279297</v>
      </c>
      <c r="N79" s="6">
        <f>universe_weak!N79</f>
        <v>17.034553527832031</v>
      </c>
      <c r="O79" s="6">
        <f>universe_weak!O79</f>
        <v>0</v>
      </c>
      <c r="P79" s="6">
        <f>universe_weak!P79</f>
        <v>16.945627212524414</v>
      </c>
      <c r="Q79" s="6">
        <f>universe_weak!Q79</f>
        <v>25.068050384521484</v>
      </c>
      <c r="R79" s="6">
        <f>universe_weak!R79</f>
        <v>25.705177307128906</v>
      </c>
      <c r="S79" s="6">
        <f>universe_weak!S79</f>
        <v>122.14618682861328</v>
      </c>
      <c r="T79" s="9"/>
    </row>
    <row r="80" spans="1:20">
      <c r="A80" s="4" t="str">
        <f>universe_weak!A80</f>
        <v xml:space="preserve">Karnataka </v>
      </c>
      <c r="B80" s="2" t="str">
        <f>LEFT(universe_weak!B80,FIND(")",universe_weak!B80))</f>
        <v>Very large (200+)</v>
      </c>
      <c r="C80" s="6">
        <f>universe_weak!C80</f>
        <v>207.78312683105469</v>
      </c>
      <c r="D80" s="6">
        <f>universe_weak!D80</f>
        <v>29.988529205322266</v>
      </c>
      <c r="E80" s="6">
        <f>universe_weak!E80</f>
        <v>445.4525146484375</v>
      </c>
      <c r="F80" s="6">
        <f>universe_weak!F80</f>
        <v>64.699371337890625</v>
      </c>
      <c r="G80" s="6">
        <f>universe_weak!G80</f>
        <v>28.529556274414063</v>
      </c>
      <c r="H80" s="6">
        <f>universe_weak!H80</f>
        <v>42.309520721435547</v>
      </c>
      <c r="I80" s="6">
        <f>universe_weak!I80</f>
        <v>64.559722900390625</v>
      </c>
      <c r="J80" s="6">
        <f>universe_weak!J80</f>
        <v>99.050003051757813</v>
      </c>
      <c r="K80" s="6">
        <f>universe_weak!K80</f>
        <v>114.45842742919922</v>
      </c>
      <c r="L80" s="6">
        <f>universe_weak!L80</f>
        <v>453.6556396484375</v>
      </c>
      <c r="M80" s="6">
        <f>universe_weak!M80</f>
        <v>10</v>
      </c>
      <c r="N80" s="6">
        <f>universe_weak!N80</f>
        <v>12.917479515075684</v>
      </c>
      <c r="O80" s="6">
        <f>universe_weak!O80</f>
        <v>0</v>
      </c>
      <c r="P80" s="6">
        <f>universe_weak!P80</f>
        <v>9.8846511840820313</v>
      </c>
      <c r="Q80" s="6">
        <f>universe_weak!Q80</f>
        <v>11.932031631469727</v>
      </c>
      <c r="R80" s="6">
        <f>universe_weak!R80</f>
        <v>43.532924652099609</v>
      </c>
      <c r="S80" s="6">
        <f>universe_weak!S80</f>
        <v>264.7159423828125</v>
      </c>
      <c r="T80" s="9">
        <f>SUM(C80:S87)</f>
        <v>161882.37792301178</v>
      </c>
    </row>
    <row r="81" spans="1:20">
      <c r="A81" s="4" t="str">
        <f>universe_weak!A81</f>
        <v xml:space="preserve">Karnataka </v>
      </c>
      <c r="B81" s="2" t="str">
        <f>LEFT(universe_weak!B81,FIND(")",universe_weak!B81))</f>
        <v>Large and Very Large (100+)</v>
      </c>
      <c r="C81" s="6">
        <f>universe_weak!C81</f>
        <v>0</v>
      </c>
      <c r="D81" s="6">
        <f>universe_weak!D81</f>
        <v>0</v>
      </c>
      <c r="E81" s="6">
        <f>universe_weak!E81</f>
        <v>0</v>
      </c>
      <c r="F81" s="6">
        <f>universe_weak!F81</f>
        <v>0</v>
      </c>
      <c r="G81" s="6">
        <f>universe_weak!G81</f>
        <v>0</v>
      </c>
      <c r="H81" s="6">
        <f>universe_weak!H81</f>
        <v>0</v>
      </c>
      <c r="I81" s="6">
        <f>universe_weak!I81</f>
        <v>0</v>
      </c>
      <c r="J81" s="6">
        <f>universe_weak!J81</f>
        <v>0</v>
      </c>
      <c r="K81" s="6">
        <f>universe_weak!K81</f>
        <v>0</v>
      </c>
      <c r="L81" s="6">
        <f>universe_weak!L81</f>
        <v>0</v>
      </c>
      <c r="M81" s="6">
        <f>universe_weak!M81</f>
        <v>0</v>
      </c>
      <c r="N81" s="6">
        <f>universe_weak!N81</f>
        <v>0</v>
      </c>
      <c r="O81" s="6">
        <f>universe_weak!O81</f>
        <v>14.463242530822754</v>
      </c>
      <c r="P81" s="6">
        <f>universe_weak!P81</f>
        <v>0</v>
      </c>
      <c r="Q81" s="6">
        <f>universe_weak!Q81</f>
        <v>0</v>
      </c>
      <c r="R81" s="6">
        <f>universe_weak!R81</f>
        <v>0</v>
      </c>
      <c r="S81" s="6">
        <f>universe_weak!S81</f>
        <v>0</v>
      </c>
      <c r="T81" s="9"/>
    </row>
    <row r="82" spans="1:20">
      <c r="A82" s="4" t="str">
        <f>universe_weak!A82</f>
        <v xml:space="preserve">Kerala </v>
      </c>
      <c r="B82" s="2" t="str">
        <f>LEFT(universe_weak!B82,FIND(")",universe_weak!B82))</f>
        <v>Small (5-19)</v>
      </c>
      <c r="C82" s="6">
        <f>universe_weak!C82</f>
        <v>4205.9287109375</v>
      </c>
      <c r="D82" s="6">
        <f>universe_weak!D82</f>
        <v>1857.4061279296875</v>
      </c>
      <c r="E82" s="6">
        <f>universe_weak!E82</f>
        <v>3137.574951171875</v>
      </c>
      <c r="F82" s="6">
        <f>universe_weak!F82</f>
        <v>808.909912109375</v>
      </c>
      <c r="G82" s="6">
        <f>universe_weak!G82</f>
        <v>4334.8515625</v>
      </c>
      <c r="H82" s="6">
        <f>universe_weak!H82</f>
        <v>557.4022216796875</v>
      </c>
      <c r="I82" s="6">
        <f>universe_weak!I82</f>
        <v>3056.819091796875</v>
      </c>
      <c r="J82" s="6">
        <f>universe_weak!J82</f>
        <v>138.74899291992188</v>
      </c>
      <c r="K82" s="6">
        <f>universe_weak!K82</f>
        <v>63.480297088623047</v>
      </c>
      <c r="L82" s="6">
        <f>universe_weak!L82</f>
        <v>14400.6181640625</v>
      </c>
      <c r="M82" s="6">
        <f>universe_weak!M82</f>
        <v>8395.6181640625</v>
      </c>
      <c r="N82" s="6">
        <f>universe_weak!N82</f>
        <v>5358.8369140625</v>
      </c>
      <c r="O82" s="6">
        <f>universe_weak!O82</f>
        <v>20202.99609375</v>
      </c>
      <c r="P82" s="6">
        <f>universe_weak!P82</f>
        <v>2363.050048828125</v>
      </c>
      <c r="Q82" s="6">
        <f>universe_weak!Q82</f>
        <v>11210.5029296875</v>
      </c>
      <c r="R82" s="6">
        <f>universe_weak!R82</f>
        <v>831.71630859375</v>
      </c>
      <c r="S82" s="6">
        <f>universe_weak!S82</f>
        <v>14831.1298828125</v>
      </c>
      <c r="T82" s="9"/>
    </row>
    <row r="83" spans="1:20">
      <c r="A83" s="4" t="str">
        <f>universe_weak!A83</f>
        <v xml:space="preserve">Kerala </v>
      </c>
      <c r="B83" s="2" t="str">
        <f>LEFT(universe_weak!B83,FIND(")",universe_weak!B83))</f>
        <v>Medium (20-99)</v>
      </c>
      <c r="C83" s="6">
        <f>universe_weak!C83</f>
        <v>519.66583251953125</v>
      </c>
      <c r="D83" s="6">
        <f>universe_weak!D83</f>
        <v>150.43539428710938</v>
      </c>
      <c r="E83" s="6">
        <f>universe_weak!E83</f>
        <v>27.505767822265625</v>
      </c>
      <c r="F83" s="6">
        <f>universe_weak!F83</f>
        <v>42.224628448486328</v>
      </c>
      <c r="G83" s="6">
        <f>universe_weak!G83</f>
        <v>195.74607849121094</v>
      </c>
      <c r="H83" s="6">
        <f>universe_weak!H83</f>
        <v>51.677658081054688</v>
      </c>
      <c r="I83" s="6">
        <f>universe_weak!I83</f>
        <v>59.278720855712891</v>
      </c>
      <c r="J83" s="6">
        <f>universe_weak!J83</f>
        <v>25.010612487792969</v>
      </c>
      <c r="K83" s="6">
        <f>universe_weak!K83</f>
        <v>0</v>
      </c>
      <c r="L83" s="6">
        <f>universe_weak!L83</f>
        <v>1113.6412353515625</v>
      </c>
      <c r="M83" s="6">
        <f>universe_weak!M83</f>
        <v>248.93695068359375</v>
      </c>
      <c r="N83" s="6">
        <f>universe_weak!N83</f>
        <v>269.97064208984375</v>
      </c>
      <c r="O83" s="6">
        <f>universe_weak!O83</f>
        <v>778.23394775390625</v>
      </c>
      <c r="P83" s="6">
        <f>universe_weak!P83</f>
        <v>475.2237548828125</v>
      </c>
      <c r="Q83" s="6">
        <f>universe_weak!Q83</f>
        <v>313.34127807617188</v>
      </c>
      <c r="R83" s="6">
        <f>universe_weak!R83</f>
        <v>237.22732543945313</v>
      </c>
      <c r="S83" s="6">
        <f>universe_weak!S83</f>
        <v>1227.329345703125</v>
      </c>
      <c r="T83" s="9"/>
    </row>
    <row r="84" spans="1:20">
      <c r="A84" s="4" t="str">
        <f>universe_weak!A84</f>
        <v xml:space="preserve">Kerala </v>
      </c>
      <c r="B84" s="2" t="str">
        <f>LEFT(universe_weak!B84,FIND(")",universe_weak!B84))</f>
        <v>Large (100-199)</v>
      </c>
      <c r="C84" s="6">
        <f>universe_weak!C84</f>
        <v>136.13067626953125</v>
      </c>
      <c r="D84" s="6">
        <f>universe_weak!D84</f>
        <v>18.214120864868164</v>
      </c>
      <c r="E84" s="6">
        <f>universe_weak!E84</f>
        <v>3</v>
      </c>
      <c r="F84" s="6">
        <f>universe_weak!F84</f>
        <v>6.0417690277099609</v>
      </c>
      <c r="G84" s="6">
        <f>universe_weak!G84</f>
        <v>18.523326873779297</v>
      </c>
      <c r="H84" s="6">
        <f>universe_weak!H84</f>
        <v>6.3978967666625977</v>
      </c>
      <c r="I84" s="6">
        <f>universe_weak!I84</f>
        <v>4.947819709777832</v>
      </c>
      <c r="J84" s="6">
        <f>universe_weak!J84</f>
        <v>9.0182666778564453</v>
      </c>
      <c r="K84" s="6">
        <f>universe_weak!K84</f>
        <v>0</v>
      </c>
      <c r="L84" s="6">
        <f>universe_weak!L84</f>
        <v>105.36287689208984</v>
      </c>
      <c r="M84" s="6">
        <f>universe_weak!M84</f>
        <v>8.9403486251831055</v>
      </c>
      <c r="N84" s="6">
        <f>universe_weak!N84</f>
        <v>9.0469684600830078</v>
      </c>
      <c r="O84" s="6">
        <f>universe_weak!O84</f>
        <v>46.848697662353516</v>
      </c>
      <c r="P84" s="6">
        <f>universe_weak!P84</f>
        <v>30.999105453491211</v>
      </c>
      <c r="Q84" s="6">
        <f>universe_weak!Q84</f>
        <v>6.0354623794555664</v>
      </c>
      <c r="R84" s="6">
        <f>universe_weak!R84</f>
        <v>36.838443756103516</v>
      </c>
      <c r="S84" s="6">
        <f>universe_weak!S84</f>
        <v>85.971832275390625</v>
      </c>
      <c r="T84" s="9"/>
    </row>
    <row r="85" spans="1:20">
      <c r="A85" s="4" t="str">
        <f>universe_weak!A85</f>
        <v xml:space="preserve">Kerala </v>
      </c>
      <c r="B85" s="2" t="str">
        <f>LEFT(universe_weak!B85,FIND(")",universe_weak!B85))</f>
        <v>Very large (200+)</v>
      </c>
      <c r="C85" s="6">
        <f>universe_weak!C85</f>
        <v>374.20626831054688</v>
      </c>
      <c r="D85" s="6">
        <f>universe_weak!D85</f>
        <v>51.142601013183594</v>
      </c>
      <c r="E85" s="6">
        <f>universe_weak!E85</f>
        <v>7.805570125579834</v>
      </c>
      <c r="F85" s="6">
        <f>universe_weak!F85</f>
        <v>15.976639747619629</v>
      </c>
      <c r="G85" s="6">
        <f>universe_weak!G85</f>
        <v>16.912540435791016</v>
      </c>
      <c r="H85" s="6">
        <f>universe_weak!H85</f>
        <v>5.9224252700805664</v>
      </c>
      <c r="I85" s="6">
        <f>universe_weak!I85</f>
        <v>3</v>
      </c>
      <c r="J85" s="6">
        <f>universe_weak!J85</f>
        <v>5.9618964195251465</v>
      </c>
      <c r="K85" s="6">
        <f>universe_weak!K85</f>
        <v>0</v>
      </c>
      <c r="L85" s="6">
        <f>universe_weak!L85</f>
        <v>118.54653930664063</v>
      </c>
      <c r="M85" s="6">
        <f>universe_weak!M85</f>
        <v>5.9103851318359375</v>
      </c>
      <c r="N85" s="6">
        <f>universe_weak!N85</f>
        <v>8.9713058471679688</v>
      </c>
      <c r="O85" s="6">
        <f>universe_weak!O85</f>
        <v>20.757333755493164</v>
      </c>
      <c r="P85" s="6">
        <f>universe_weak!P85</f>
        <v>5.9496479034423828</v>
      </c>
      <c r="Q85" s="6">
        <f>universe_weak!Q85</f>
        <v>2.9924931526184082</v>
      </c>
      <c r="R85" s="6">
        <f>universe_weak!R85</f>
        <v>37.443611145019531</v>
      </c>
      <c r="S85" s="6">
        <f>universe_weak!S85</f>
        <v>50.955711364746094</v>
      </c>
      <c r="T85" s="9"/>
    </row>
    <row r="86" spans="1:20">
      <c r="A86" s="4" t="str">
        <f>universe_weak!A86</f>
        <v xml:space="preserve">Kerala </v>
      </c>
      <c r="B86" s="2" t="str">
        <f>LEFT(universe_weak!B86,FIND(")",universe_weak!B86))</f>
        <v>Medium, Large and Very Large (20+)</v>
      </c>
      <c r="C86" s="6">
        <f>universe_weak!C86</f>
        <v>0</v>
      </c>
      <c r="D86" s="6">
        <f>universe_weak!D86</f>
        <v>0</v>
      </c>
      <c r="E86" s="6">
        <f>universe_weak!E86</f>
        <v>0</v>
      </c>
      <c r="F86" s="6">
        <f>universe_weak!F86</f>
        <v>0</v>
      </c>
      <c r="G86" s="6">
        <f>universe_weak!G86</f>
        <v>0</v>
      </c>
      <c r="H86" s="6">
        <f>universe_weak!H86</f>
        <v>0</v>
      </c>
      <c r="I86" s="6">
        <f>universe_weak!I86</f>
        <v>0</v>
      </c>
      <c r="J86" s="6">
        <f>universe_weak!J86</f>
        <v>0</v>
      </c>
      <c r="K86" s="6">
        <f>universe_weak!K86</f>
        <v>4.8193144798278809</v>
      </c>
      <c r="L86" s="6">
        <f>universe_weak!L86</f>
        <v>0</v>
      </c>
      <c r="M86" s="6">
        <f>universe_weak!M86</f>
        <v>0</v>
      </c>
      <c r="N86" s="6">
        <f>universe_weak!N86</f>
        <v>0</v>
      </c>
      <c r="O86" s="6">
        <f>universe_weak!O86</f>
        <v>0</v>
      </c>
      <c r="P86" s="6">
        <f>universe_weak!P86</f>
        <v>0</v>
      </c>
      <c r="Q86" s="6">
        <f>universe_weak!Q86</f>
        <v>0</v>
      </c>
      <c r="R86" s="6">
        <f>universe_weak!R86</f>
        <v>0</v>
      </c>
      <c r="S86" s="6">
        <f>universe_weak!S86</f>
        <v>0</v>
      </c>
      <c r="T86" s="9"/>
    </row>
    <row r="87" spans="1:20">
      <c r="A87" s="4" t="str">
        <f>universe_weak!A87</f>
        <v>Madhya Pradesh</v>
      </c>
      <c r="B87" s="2" t="str">
        <f>LEFT(universe_weak!B87,FIND(")",universe_weak!B87))</f>
        <v>Small (5-19)</v>
      </c>
      <c r="C87" s="6">
        <f>universe_weak!C87</f>
        <v>3516.76904296875</v>
      </c>
      <c r="D87" s="6">
        <f>universe_weak!D87</f>
        <v>1173.699462890625</v>
      </c>
      <c r="E87" s="6">
        <f>universe_weak!E87</f>
        <v>2170.06396484375</v>
      </c>
      <c r="F87" s="6">
        <f>universe_weak!F87</f>
        <v>453.99017333984375</v>
      </c>
      <c r="G87" s="6">
        <f>universe_weak!G87</f>
        <v>2444.61083984375</v>
      </c>
      <c r="H87" s="6">
        <f>universe_weak!H87</f>
        <v>359.8292236328125</v>
      </c>
      <c r="I87" s="6">
        <f>universe_weak!I87</f>
        <v>2237.766357421875</v>
      </c>
      <c r="J87" s="6">
        <f>universe_weak!J87</f>
        <v>211.63847351074219</v>
      </c>
      <c r="K87" s="6">
        <f>universe_weak!K87</f>
        <v>223.095947265625</v>
      </c>
      <c r="L87" s="6">
        <f>universe_weak!L87</f>
        <v>8633.171875</v>
      </c>
      <c r="M87" s="6">
        <f>universe_weak!M87</f>
        <v>1423.277587890625</v>
      </c>
      <c r="N87" s="6">
        <f>universe_weak!N87</f>
        <v>2606.946533203125</v>
      </c>
      <c r="O87" s="6">
        <f>universe_weak!O87</f>
        <v>15959.78125</v>
      </c>
      <c r="P87" s="6">
        <f>universe_weak!P87</f>
        <v>1617.53564453125</v>
      </c>
      <c r="Q87" s="6">
        <f>universe_weak!Q87</f>
        <v>6054.03466796875</v>
      </c>
      <c r="R87" s="6">
        <f>universe_weak!R87</f>
        <v>153.36837768554688</v>
      </c>
      <c r="S87" s="6">
        <f>universe_weak!S87</f>
        <v>7964.234375</v>
      </c>
      <c r="T87" s="9"/>
    </row>
    <row r="88" spans="1:20">
      <c r="A88" s="4" t="str">
        <f>universe_weak!A88</f>
        <v>Madhya Pradesh</v>
      </c>
      <c r="B88" s="2" t="str">
        <f>LEFT(universe_weak!B88,FIND(")",universe_weak!B88))</f>
        <v>Medium (20-99)</v>
      </c>
      <c r="C88" s="6">
        <f>universe_weak!C88</f>
        <v>336.88201904296875</v>
      </c>
      <c r="D88" s="6">
        <f>universe_weak!D88</f>
        <v>56.388706207275391</v>
      </c>
      <c r="E88" s="6">
        <f>universe_weak!E88</f>
        <v>32.331066131591797</v>
      </c>
      <c r="F88" s="6">
        <f>universe_weak!F88</f>
        <v>101.2694091796875</v>
      </c>
      <c r="G88" s="6">
        <f>universe_weak!G88</f>
        <v>105.04443359375</v>
      </c>
      <c r="H88" s="6">
        <f>universe_weak!H88</f>
        <v>78.300933837890625</v>
      </c>
      <c r="I88" s="6">
        <f>universe_weak!I88</f>
        <v>121.19731140136719</v>
      </c>
      <c r="J88" s="6">
        <f>universe_weak!J88</f>
        <v>74.831756591796875</v>
      </c>
      <c r="K88" s="6">
        <f>universe_weak!K88</f>
        <v>83.762763977050781</v>
      </c>
      <c r="L88" s="6">
        <f>universe_weak!L88</f>
        <v>511.45361328125</v>
      </c>
      <c r="M88" s="6">
        <f>universe_weak!M88</f>
        <v>40.554576873779297</v>
      </c>
      <c r="N88" s="6">
        <f>universe_weak!N88</f>
        <v>24.022369384765625</v>
      </c>
      <c r="O88" s="6">
        <f>universe_weak!O88</f>
        <v>161.78242492675781</v>
      </c>
      <c r="P88" s="6">
        <f>universe_weak!P88</f>
        <v>43.811103820800781</v>
      </c>
      <c r="Q88" s="6">
        <f>universe_weak!Q88</f>
        <v>100.16208648681641</v>
      </c>
      <c r="R88" s="6">
        <f>universe_weak!R88</f>
        <v>7.3362712860107422</v>
      </c>
      <c r="S88" s="6">
        <f>universe_weak!S88</f>
        <v>373.90786743164063</v>
      </c>
      <c r="T88" s="9">
        <f>SUM(C88:S93)</f>
        <v>303020.49614024162</v>
      </c>
    </row>
    <row r="89" spans="1:20">
      <c r="A89" s="4" t="str">
        <f>universe_weak!A89</f>
        <v>Madhya Pradesh</v>
      </c>
      <c r="B89" s="2" t="str">
        <f>LEFT(universe_weak!B89,FIND(")",universe_weak!B89))</f>
        <v>Large (100-199)</v>
      </c>
      <c r="C89" s="6">
        <f>universe_weak!C89</f>
        <v>38.933376312255859</v>
      </c>
      <c r="D89" s="6">
        <f>universe_weak!D89</f>
        <v>6.7296838760375977</v>
      </c>
      <c r="E89" s="6">
        <f>universe_weak!E89</f>
        <v>0</v>
      </c>
      <c r="F89" s="6">
        <f>universe_weak!F89</f>
        <v>14.059865951538086</v>
      </c>
      <c r="G89" s="6">
        <f>universe_weak!G89</f>
        <v>14.888630867004395</v>
      </c>
      <c r="H89" s="6">
        <f>universe_weak!H89</f>
        <v>9.9274129867553711</v>
      </c>
      <c r="I89" s="6">
        <f>universe_weak!I89</f>
        <v>7.3389472961425781</v>
      </c>
      <c r="J89" s="6">
        <f>universe_weak!J89</f>
        <v>9.1544227600097656</v>
      </c>
      <c r="K89" s="6">
        <f>universe_weak!K89</f>
        <v>16.620254516601563</v>
      </c>
      <c r="L89" s="6">
        <f>universe_weak!L89</f>
        <v>129.33157348632813</v>
      </c>
      <c r="M89" s="6">
        <f>universe_weak!M89</f>
        <v>0</v>
      </c>
      <c r="N89" s="6">
        <f>universe_weak!N89</f>
        <v>0</v>
      </c>
      <c r="O89" s="6">
        <f>universe_weak!O89</f>
        <v>13.917718887329102</v>
      </c>
      <c r="P89" s="6">
        <f>universe_weak!P89</f>
        <v>4.9865226745605469</v>
      </c>
      <c r="Q89" s="6">
        <f>universe_weak!Q89</f>
        <v>8.0258235931396484</v>
      </c>
      <c r="R89" s="6">
        <f>universe_weak!R89</f>
        <v>0</v>
      </c>
      <c r="S89" s="6">
        <f>universe_weak!S89</f>
        <v>27.667945861816406</v>
      </c>
      <c r="T89" s="9"/>
    </row>
    <row r="90" spans="1:20">
      <c r="A90" s="4" t="str">
        <f>universe_weak!A90</f>
        <v>Madhya Pradesh</v>
      </c>
      <c r="B90" s="2" t="str">
        <f>LEFT(universe_weak!B90,FIND(")",universe_weak!B90))</f>
        <v>Very large (200+)</v>
      </c>
      <c r="C90" s="6">
        <f>universe_weak!C90</f>
        <v>68.306037902832031</v>
      </c>
      <c r="D90" s="6">
        <f>universe_weak!D90</f>
        <v>43.005245208740234</v>
      </c>
      <c r="E90" s="6">
        <f>universe_weak!E90</f>
        <v>0</v>
      </c>
      <c r="F90" s="6">
        <f>universe_weak!F90</f>
        <v>34.855701446533203</v>
      </c>
      <c r="G90" s="6">
        <f>universe_weak!G90</f>
        <v>31.496776580810547</v>
      </c>
      <c r="H90" s="6">
        <f>universe_weak!H90</f>
        <v>23.626529693603516</v>
      </c>
      <c r="I90" s="6">
        <f>universe_weak!I90</f>
        <v>13.9810791015625</v>
      </c>
      <c r="J90" s="6">
        <f>universe_weak!J90</f>
        <v>13.873996734619141</v>
      </c>
      <c r="K90" s="6">
        <f>universe_weak!K90</f>
        <v>21.532955169677734</v>
      </c>
      <c r="L90" s="6">
        <f>universe_weak!L90</f>
        <v>152.29678344726563</v>
      </c>
      <c r="M90" s="6">
        <f>universe_weak!M90</f>
        <v>0</v>
      </c>
      <c r="N90" s="6">
        <f>universe_weak!N90</f>
        <v>0</v>
      </c>
      <c r="O90" s="6">
        <f>universe_weak!O90</f>
        <v>4.9290428161621094</v>
      </c>
      <c r="P90" s="6">
        <f>universe_weak!P90</f>
        <v>3.9211254119873047</v>
      </c>
      <c r="Q90" s="6">
        <f>universe_weak!Q90</f>
        <v>4.9741883277893066</v>
      </c>
      <c r="R90" s="6">
        <f>universe_weak!R90</f>
        <v>0</v>
      </c>
      <c r="S90" s="6">
        <f>universe_weak!S90</f>
        <v>11.971314430236816</v>
      </c>
      <c r="T90" s="9"/>
    </row>
    <row r="91" spans="1:20">
      <c r="A91" s="4" t="str">
        <f>universe_weak!A91</f>
        <v>Madhya Pradesh</v>
      </c>
      <c r="B91" s="2" t="str">
        <f>LEFT(universe_weak!B91,FIND(")",universe_weak!B91))</f>
        <v>Large and Very Large (100+)</v>
      </c>
      <c r="C91" s="6">
        <f>universe_weak!C91</f>
        <v>0</v>
      </c>
      <c r="D91" s="6">
        <f>universe_weak!D91</f>
        <v>0</v>
      </c>
      <c r="E91" s="6">
        <f>universe_weak!E91</f>
        <v>10.712932586669922</v>
      </c>
      <c r="F91" s="6">
        <f>universe_weak!F91</f>
        <v>0</v>
      </c>
      <c r="G91" s="6">
        <f>universe_weak!G91</f>
        <v>0</v>
      </c>
      <c r="H91" s="6">
        <f>universe_weak!H91</f>
        <v>0</v>
      </c>
      <c r="I91" s="6">
        <f>universe_weak!I91</f>
        <v>0</v>
      </c>
      <c r="J91" s="6">
        <f>universe_weak!J91</f>
        <v>0</v>
      </c>
      <c r="K91" s="6">
        <f>universe_weak!K91</f>
        <v>0</v>
      </c>
      <c r="L91" s="6">
        <f>universe_weak!L91</f>
        <v>0</v>
      </c>
      <c r="M91" s="6">
        <f>universe_weak!M91</f>
        <v>9.9144744873046875</v>
      </c>
      <c r="N91" s="6">
        <f>universe_weak!N91</f>
        <v>0</v>
      </c>
      <c r="O91" s="6">
        <f>universe_weak!O91</f>
        <v>0</v>
      </c>
      <c r="P91" s="6">
        <f>universe_weak!P91</f>
        <v>0</v>
      </c>
      <c r="Q91" s="6">
        <f>universe_weak!Q91</f>
        <v>0</v>
      </c>
      <c r="R91" s="6">
        <f>universe_weak!R91</f>
        <v>3.9211256504058838</v>
      </c>
      <c r="S91" s="6">
        <f>universe_weak!S91</f>
        <v>0</v>
      </c>
      <c r="T91" s="9"/>
    </row>
    <row r="92" spans="1:20">
      <c r="A92" s="4" t="str">
        <f>universe_weak!A92</f>
        <v xml:space="preserve">Maharashtra </v>
      </c>
      <c r="B92" s="2" t="str">
        <f>LEFT(universe_weak!B92,FIND(")",universe_weak!B92))</f>
        <v>Small (5-19)</v>
      </c>
      <c r="C92" s="6">
        <f>universe_weak!C92</f>
        <v>8739.228515625</v>
      </c>
      <c r="D92" s="6">
        <f>universe_weak!D92</f>
        <v>27178.673828125</v>
      </c>
      <c r="E92" s="6">
        <f>universe_weak!E92</f>
        <v>20320.3125</v>
      </c>
      <c r="F92" s="6">
        <f>universe_weak!F92</f>
        <v>3120.425537109375</v>
      </c>
      <c r="G92" s="6">
        <f>universe_weak!G92</f>
        <v>5733.5791015625</v>
      </c>
      <c r="H92" s="6">
        <f>universe_weak!H92</f>
        <v>2686.088134765625</v>
      </c>
      <c r="I92" s="6">
        <f>universe_weak!I92</f>
        <v>16685.703125</v>
      </c>
      <c r="J92" s="6">
        <f>universe_weak!J92</f>
        <v>3610.37255859375</v>
      </c>
      <c r="K92" s="6">
        <f>universe_weak!K92</f>
        <v>1204.5745849609375</v>
      </c>
      <c r="L92" s="6">
        <f>universe_weak!L92</f>
        <v>38059.71875</v>
      </c>
      <c r="M92" s="6">
        <f>universe_weak!M92</f>
        <v>10402.958984375</v>
      </c>
      <c r="N92" s="6">
        <f>universe_weak!N92</f>
        <v>14783.4443359375</v>
      </c>
      <c r="O92" s="6">
        <f>universe_weak!O92</f>
        <v>57850.359375</v>
      </c>
      <c r="P92" s="6">
        <f>universe_weak!P92</f>
        <v>5158.8916015625</v>
      </c>
      <c r="Q92" s="6">
        <f>universe_weak!Q92</f>
        <v>33824.26953125</v>
      </c>
      <c r="R92" s="6">
        <f>universe_weak!R92</f>
        <v>1793.33740234375</v>
      </c>
      <c r="S92" s="6">
        <f>universe_weak!S92</f>
        <v>31320.853515625</v>
      </c>
      <c r="T92" s="9"/>
    </row>
    <row r="93" spans="1:20">
      <c r="A93" s="4" t="str">
        <f>universe_weak!A93</f>
        <v xml:space="preserve">Maharashtra </v>
      </c>
      <c r="B93" s="2" t="str">
        <f>LEFT(universe_weak!B93,FIND(")",universe_weak!B93))</f>
        <v>Medium (20-99)</v>
      </c>
      <c r="C93" s="6">
        <f>universe_weak!C93</f>
        <v>922.4967041015625</v>
      </c>
      <c r="D93" s="6">
        <f>universe_weak!D93</f>
        <v>799.9849853515625</v>
      </c>
      <c r="E93" s="6">
        <f>universe_weak!E93</f>
        <v>581.82855224609375</v>
      </c>
      <c r="F93" s="6">
        <f>universe_weak!F93</f>
        <v>731.86669921875</v>
      </c>
      <c r="G93" s="6">
        <f>universe_weak!G93</f>
        <v>394.63836669921875</v>
      </c>
      <c r="H93" s="6">
        <f>universe_weak!H93</f>
        <v>649.6380615234375</v>
      </c>
      <c r="I93" s="6">
        <f>universe_weak!I93</f>
        <v>1712.433349609375</v>
      </c>
      <c r="J93" s="6">
        <f>universe_weak!J93</f>
        <v>943.2989501953125</v>
      </c>
      <c r="K93" s="6">
        <f>universe_weak!K93</f>
        <v>606.75244140625</v>
      </c>
      <c r="L93" s="6">
        <f>universe_weak!L93</f>
        <v>3835.9365234375</v>
      </c>
      <c r="M93" s="6">
        <f>universe_weak!M93</f>
        <v>328.087890625</v>
      </c>
      <c r="N93" s="6">
        <f>universe_weak!N93</f>
        <v>457.24624633789063</v>
      </c>
      <c r="O93" s="6">
        <f>universe_weak!O93</f>
        <v>1147.319580078125</v>
      </c>
      <c r="P93" s="6">
        <f>universe_weak!P93</f>
        <v>438.04931640625</v>
      </c>
      <c r="Q93" s="6">
        <f>universe_weak!Q93</f>
        <v>1559.68603515625</v>
      </c>
      <c r="R93" s="6">
        <f>universe_weak!R93</f>
        <v>384.3133544921875</v>
      </c>
      <c r="S93" s="6">
        <f>universe_weak!S93</f>
        <v>2046.1875</v>
      </c>
      <c r="T93" s="9"/>
    </row>
    <row r="94" spans="1:20">
      <c r="A94" s="4" t="str">
        <f>universe_weak!A94</f>
        <v xml:space="preserve">Maharashtra </v>
      </c>
      <c r="B94" s="2" t="str">
        <f>LEFT(universe_weak!B94,FIND(")",universe_weak!B94))</f>
        <v>Large (100-199)</v>
      </c>
      <c r="C94" s="6">
        <f>universe_weak!C94</f>
        <v>115.00141143798828</v>
      </c>
      <c r="D94" s="6">
        <f>universe_weak!D94</f>
        <v>120.19028472900391</v>
      </c>
      <c r="E94" s="6">
        <f>universe_weak!E94</f>
        <v>50.674964904785156</v>
      </c>
      <c r="F94" s="6">
        <f>universe_weak!F94</f>
        <v>89.760116577148438</v>
      </c>
      <c r="G94" s="6">
        <f>universe_weak!G94</f>
        <v>35.485729217529297</v>
      </c>
      <c r="H94" s="6">
        <f>universe_weak!H94</f>
        <v>70.983322143554688</v>
      </c>
      <c r="I94" s="6">
        <f>universe_weak!I94</f>
        <v>102.91085815429688</v>
      </c>
      <c r="J94" s="6">
        <f>universe_weak!J94</f>
        <v>121.07891845703125</v>
      </c>
      <c r="K94" s="6">
        <f>universe_weak!K94</f>
        <v>85.277671813964844</v>
      </c>
      <c r="L94" s="6">
        <f>universe_weak!L94</f>
        <v>431.47018432617188</v>
      </c>
      <c r="M94" s="6">
        <f>universe_weak!M94</f>
        <v>33.259006500244141</v>
      </c>
      <c r="N94" s="6">
        <f>universe_weak!N94</f>
        <v>24.890213012695313</v>
      </c>
      <c r="O94" s="6">
        <f>universe_weak!O94</f>
        <v>66.145843505859375</v>
      </c>
      <c r="P94" s="6">
        <f>universe_weak!P94</f>
        <v>40.606849670410156</v>
      </c>
      <c r="Q94" s="6">
        <f>universe_weak!Q94</f>
        <v>50.810977935791016</v>
      </c>
      <c r="R94" s="6">
        <f>universe_weak!R94</f>
        <v>70.236061096191406</v>
      </c>
      <c r="S94" s="6">
        <f>universe_weak!S94</f>
        <v>263.27969360351563</v>
      </c>
      <c r="T94" s="9">
        <f>SUM(C94:S100)</f>
        <v>54637.615569591522</v>
      </c>
    </row>
    <row r="95" spans="1:20">
      <c r="A95" s="4" t="str">
        <f>universe_weak!A95</f>
        <v xml:space="preserve">Maharashtra </v>
      </c>
      <c r="B95" s="2" t="str">
        <f>LEFT(universe_weak!B95,FIND(")",universe_weak!B95))</f>
        <v>Very large (200+)</v>
      </c>
      <c r="C95" s="6">
        <f>universe_weak!C95</f>
        <v>359.81466674804688</v>
      </c>
      <c r="D95" s="6">
        <f>universe_weak!D95</f>
        <v>214.53317260742188</v>
      </c>
      <c r="E95" s="6">
        <f>universe_weak!E95</f>
        <v>79.242195129394531</v>
      </c>
      <c r="F95" s="6">
        <f>universe_weak!F95</f>
        <v>183.95281982421875</v>
      </c>
      <c r="G95" s="6">
        <f>universe_weak!G95</f>
        <v>50.828483581542969</v>
      </c>
      <c r="H95" s="6">
        <f>universe_weak!H95</f>
        <v>137.846435546875</v>
      </c>
      <c r="I95" s="6">
        <f>universe_weak!I95</f>
        <v>160.36457824707031</v>
      </c>
      <c r="J95" s="6">
        <f>universe_weak!J95</f>
        <v>226.3544921875</v>
      </c>
      <c r="K95" s="6">
        <f>universe_weak!K95</f>
        <v>281.881591796875</v>
      </c>
      <c r="L95" s="6">
        <f>universe_weak!L95</f>
        <v>858.70843505859375</v>
      </c>
      <c r="M95" s="6">
        <f>universe_weak!M95</f>
        <v>20.488580703735352</v>
      </c>
      <c r="N95" s="6">
        <f>universe_weak!N95</f>
        <v>12.83466625213623</v>
      </c>
      <c r="O95" s="6">
        <f>universe_weak!O95</f>
        <v>38.180793762207031</v>
      </c>
      <c r="P95" s="6">
        <f>universe_weak!P95</f>
        <v>26.5174560546875</v>
      </c>
      <c r="Q95" s="6">
        <f>universe_weak!Q95</f>
        <v>17.783306121826172</v>
      </c>
      <c r="R95" s="6">
        <f>universe_weak!R95</f>
        <v>150.15162658691406</v>
      </c>
      <c r="S95" s="6">
        <f>universe_weak!S95</f>
        <v>190.22769165039063</v>
      </c>
      <c r="T95" s="9"/>
    </row>
    <row r="96" spans="1:20">
      <c r="A96" s="4" t="str">
        <f>universe_weak!A96</f>
        <v>Odisha</v>
      </c>
      <c r="B96" s="2" t="str">
        <f>LEFT(universe_weak!B96,FIND(")",universe_weak!B96))</f>
        <v>Small (5-19)</v>
      </c>
      <c r="C96" s="6">
        <f>universe_weak!C96</f>
        <v>2992.566650390625</v>
      </c>
      <c r="D96" s="6">
        <f>universe_weak!D96</f>
        <v>2661.67529296875</v>
      </c>
      <c r="E96" s="6">
        <f>universe_weak!E96</f>
        <v>1360.1107177734375</v>
      </c>
      <c r="F96" s="6">
        <f>universe_weak!F96</f>
        <v>197.260986328125</v>
      </c>
      <c r="G96" s="6">
        <f>universe_weak!G96</f>
        <v>1609.6922607421875</v>
      </c>
      <c r="H96" s="6">
        <f>universe_weak!H96</f>
        <v>898.97845458984375</v>
      </c>
      <c r="I96" s="6">
        <f>universe_weak!I96</f>
        <v>1178.0291748046875</v>
      </c>
      <c r="J96" s="6">
        <f>universe_weak!J96</f>
        <v>16.10624885559082</v>
      </c>
      <c r="K96" s="6">
        <f>universe_weak!K96</f>
        <v>58.658889770507813</v>
      </c>
      <c r="L96" s="6">
        <f>universe_weak!L96</f>
        <v>6010.92724609375</v>
      </c>
      <c r="M96" s="6">
        <f>universe_weak!M96</f>
        <v>2843.1396484375</v>
      </c>
      <c r="N96" s="6">
        <f>universe_weak!N96</f>
        <v>1627.8687744140625</v>
      </c>
      <c r="O96" s="6">
        <f>universe_weak!O96</f>
        <v>11871.2109375</v>
      </c>
      <c r="P96" s="6">
        <f>universe_weak!P96</f>
        <v>1590.238037109375</v>
      </c>
      <c r="Q96" s="6">
        <f>universe_weak!Q96</f>
        <v>4971.85205078125</v>
      </c>
      <c r="R96" s="6">
        <f>universe_weak!R96</f>
        <v>92.519882202148438</v>
      </c>
      <c r="S96" s="6">
        <f>universe_weak!S96</f>
        <v>8200.935546875</v>
      </c>
      <c r="T96" s="9"/>
    </row>
    <row r="97" spans="1:20">
      <c r="A97" s="4" t="str">
        <f>universe_weak!A97</f>
        <v>Odisha</v>
      </c>
      <c r="B97" s="2" t="str">
        <f>LEFT(universe_weak!B97,FIND(")",universe_weak!B97))</f>
        <v>Medium (20-99)</v>
      </c>
      <c r="C97" s="6">
        <f>universe_weak!C97</f>
        <v>565.01361083984375</v>
      </c>
      <c r="D97" s="6">
        <f>universe_weak!D97</f>
        <v>13.946821212768555</v>
      </c>
      <c r="E97" s="6">
        <f>universe_weak!E97</f>
        <v>0</v>
      </c>
      <c r="F97" s="6">
        <f>universe_weak!F97</f>
        <v>36.703018188476563</v>
      </c>
      <c r="G97" s="6">
        <f>universe_weak!G97</f>
        <v>165.93180847167969</v>
      </c>
      <c r="H97" s="6">
        <f>universe_weak!H97</f>
        <v>132.3782958984375</v>
      </c>
      <c r="I97" s="6">
        <f>universe_weak!I97</f>
        <v>60.439762115478516</v>
      </c>
      <c r="J97" s="6">
        <f>universe_weak!J97</f>
        <v>15.795783996582031</v>
      </c>
      <c r="K97" s="6">
        <f>universe_weak!K97</f>
        <v>1</v>
      </c>
      <c r="L97" s="6">
        <f>universe_weak!L97</f>
        <v>135.73141479492188</v>
      </c>
      <c r="M97" s="6">
        <f>universe_weak!M97</f>
        <v>0</v>
      </c>
      <c r="N97" s="6">
        <f>universe_weak!N97</f>
        <v>13.863592147827148</v>
      </c>
      <c r="O97" s="6">
        <f>universe_weak!O97</f>
        <v>42.223606109619141</v>
      </c>
      <c r="P97" s="6">
        <f>universe_weak!P97</f>
        <v>33.492961883544922</v>
      </c>
      <c r="Q97" s="6">
        <f>universe_weak!Q97</f>
        <v>39.637523651123047</v>
      </c>
      <c r="R97" s="6">
        <f>universe_weak!R97</f>
        <v>0</v>
      </c>
      <c r="S97" s="6">
        <f>universe_weak!S97</f>
        <v>88.541305541992188</v>
      </c>
      <c r="T97" s="9"/>
    </row>
    <row r="98" spans="1:20">
      <c r="A98" s="4" t="str">
        <f>universe_weak!A98</f>
        <v>Odisha</v>
      </c>
      <c r="B98" s="2" t="str">
        <f>LEFT(universe_weak!B98,FIND(")",universe_weak!B98))</f>
        <v>Large (100-199)</v>
      </c>
      <c r="C98" s="6">
        <f>universe_weak!C98</f>
        <v>25.678752899169922</v>
      </c>
      <c r="D98" s="6">
        <f>universe_weak!D98</f>
        <v>0</v>
      </c>
      <c r="E98" s="6">
        <f>universe_weak!E98</f>
        <v>1.941670298576355</v>
      </c>
      <c r="F98" s="6">
        <f>universe_weak!F98</f>
        <v>1</v>
      </c>
      <c r="G98" s="6">
        <f>universe_weak!G98</f>
        <v>11.783868789672852</v>
      </c>
      <c r="H98" s="6">
        <f>universe_weak!H98</f>
        <v>22.58952522277832</v>
      </c>
      <c r="I98" s="6">
        <f>universe_weak!I98</f>
        <v>4.8819952011108398</v>
      </c>
      <c r="J98" s="6">
        <f>universe_weak!J98</f>
        <v>2.2748961448669434</v>
      </c>
      <c r="K98" s="6">
        <f>universe_weak!K98</f>
        <v>0</v>
      </c>
      <c r="L98" s="6">
        <f>universe_weak!L98</f>
        <v>29.418012619018555</v>
      </c>
      <c r="M98" s="6">
        <f>universe_weak!M98</f>
        <v>0</v>
      </c>
      <c r="N98" s="6">
        <f>universe_weak!N98</f>
        <v>0</v>
      </c>
      <c r="O98" s="6">
        <f>universe_weak!O98</f>
        <v>0</v>
      </c>
      <c r="P98" s="6">
        <f>universe_weak!P98</f>
        <v>5</v>
      </c>
      <c r="Q98" s="6">
        <f>universe_weak!Q98</f>
        <v>5.9551682472229004</v>
      </c>
      <c r="R98" s="6">
        <f>universe_weak!R98</f>
        <v>0</v>
      </c>
      <c r="S98" s="6">
        <f>universe_weak!S98</f>
        <v>20.475748062133789</v>
      </c>
      <c r="T98" s="9"/>
    </row>
    <row r="99" spans="1:20">
      <c r="A99" s="4" t="str">
        <f>universe_weak!A99</f>
        <v>Odisha</v>
      </c>
      <c r="B99" s="2" t="str">
        <f>LEFT(universe_weak!B99,FIND(")",universe_weak!B99))</f>
        <v>Very large (200+)</v>
      </c>
      <c r="C99" s="6">
        <f>universe_weak!C99</f>
        <v>26.443378448486328</v>
      </c>
      <c r="D99" s="6">
        <f>universe_weak!D99</f>
        <v>0</v>
      </c>
      <c r="E99" s="6">
        <f>universe_weak!E99</f>
        <v>1.9254316091537476</v>
      </c>
      <c r="F99" s="6">
        <f>universe_weak!F99</f>
        <v>4.9262781143188477</v>
      </c>
      <c r="G99" s="6">
        <f>universe_weak!G99</f>
        <v>19.475528717041016</v>
      </c>
      <c r="H99" s="6">
        <f>universe_weak!H99</f>
        <v>84.732711791992188</v>
      </c>
      <c r="I99" s="6">
        <f>universe_weak!I99</f>
        <v>2.9408440589904785</v>
      </c>
      <c r="J99" s="6">
        <f>universe_weak!J99</f>
        <v>1.9608603715896606</v>
      </c>
      <c r="K99" s="6">
        <f>universe_weak!K99</f>
        <v>1.9366631507873535</v>
      </c>
      <c r="L99" s="6">
        <f>universe_weak!L99</f>
        <v>26.764188766479492</v>
      </c>
      <c r="M99" s="6">
        <f>universe_weak!M99</f>
        <v>0</v>
      </c>
      <c r="N99" s="6">
        <f>universe_weak!N99</f>
        <v>0</v>
      </c>
      <c r="O99" s="6">
        <f>universe_weak!O99</f>
        <v>0</v>
      </c>
      <c r="P99" s="6">
        <f>universe_weak!P99</f>
        <v>7.8273277282714844</v>
      </c>
      <c r="Q99" s="6">
        <f>universe_weak!Q99</f>
        <v>1.9684544801712036</v>
      </c>
      <c r="R99" s="6">
        <f>universe_weak!R99</f>
        <v>0</v>
      </c>
      <c r="S99" s="6">
        <f>universe_weak!S99</f>
        <v>12.569454193115234</v>
      </c>
      <c r="T99" s="9"/>
    </row>
    <row r="100" spans="1:20">
      <c r="A100" s="4" t="str">
        <f>universe_weak!A100</f>
        <v>Odisha</v>
      </c>
      <c r="B100" s="2" t="str">
        <f>LEFT(universe_weak!B100,FIND(")",universe_weak!B100))</f>
        <v>Large and Very Large (100+)</v>
      </c>
      <c r="C100" s="6">
        <f>universe_weak!C100</f>
        <v>0</v>
      </c>
      <c r="D100" s="6">
        <f>universe_weak!D100</f>
        <v>4.9014072418212891</v>
      </c>
      <c r="E100" s="6">
        <f>universe_weak!E100</f>
        <v>0</v>
      </c>
      <c r="F100" s="6">
        <f>universe_weak!F100</f>
        <v>0</v>
      </c>
      <c r="G100" s="6">
        <f>universe_weak!G100</f>
        <v>0</v>
      </c>
      <c r="H100" s="6">
        <f>universe_weak!H100</f>
        <v>0</v>
      </c>
      <c r="I100" s="6">
        <f>universe_weak!I100</f>
        <v>0</v>
      </c>
      <c r="J100" s="6">
        <f>universe_weak!J100</f>
        <v>0</v>
      </c>
      <c r="K100" s="6">
        <f>universe_weak!K100</f>
        <v>0</v>
      </c>
      <c r="L100" s="6">
        <f>universe_weak!L100</f>
        <v>0</v>
      </c>
      <c r="M100" s="6">
        <f>universe_weak!M100</f>
        <v>0</v>
      </c>
      <c r="N100" s="6">
        <f>universe_weak!N100</f>
        <v>0</v>
      </c>
      <c r="O100" s="6">
        <f>universe_weak!O100</f>
        <v>0</v>
      </c>
      <c r="P100" s="6">
        <f>universe_weak!P100</f>
        <v>0</v>
      </c>
      <c r="Q100" s="6">
        <f>universe_weak!Q100</f>
        <v>0</v>
      </c>
      <c r="R100" s="6">
        <f>universe_weak!R100</f>
        <v>0</v>
      </c>
      <c r="S100" s="6">
        <f>universe_weak!S100</f>
        <v>0</v>
      </c>
      <c r="T100" s="9"/>
    </row>
    <row r="101" spans="1:20">
      <c r="A101" s="4" t="str">
        <f>universe_weak!A101</f>
        <v>Odisha</v>
      </c>
      <c r="B101" s="2" t="str">
        <f>LEFT(universe_weak!B101,FIND(")",universe_weak!B101))</f>
        <v>Medium, Large and Very Large (20+)</v>
      </c>
      <c r="C101" s="6">
        <f>universe_weak!C101</f>
        <v>0</v>
      </c>
      <c r="D101" s="6">
        <f>universe_weak!D101</f>
        <v>0</v>
      </c>
      <c r="E101" s="6">
        <f>universe_weak!E101</f>
        <v>0</v>
      </c>
      <c r="F101" s="6">
        <f>universe_weak!F101</f>
        <v>0</v>
      </c>
      <c r="G101" s="6">
        <f>universe_weak!G101</f>
        <v>0</v>
      </c>
      <c r="H101" s="6">
        <f>universe_weak!H101</f>
        <v>0</v>
      </c>
      <c r="I101" s="6">
        <f>universe_weak!I101</f>
        <v>0</v>
      </c>
      <c r="J101" s="6">
        <f>universe_weak!J101</f>
        <v>0</v>
      </c>
      <c r="K101" s="6">
        <f>universe_weak!K101</f>
        <v>0</v>
      </c>
      <c r="L101" s="6">
        <f>universe_weak!L101</f>
        <v>0</v>
      </c>
      <c r="M101" s="6">
        <f>universe_weak!M101</f>
        <v>12.409833908081055</v>
      </c>
      <c r="N101" s="6">
        <f>universe_weak!N101</f>
        <v>0</v>
      </c>
      <c r="O101" s="6">
        <f>universe_weak!O101</f>
        <v>0</v>
      </c>
      <c r="P101" s="6">
        <f>universe_weak!P101</f>
        <v>0</v>
      </c>
      <c r="Q101" s="6">
        <f>universe_weak!Q101</f>
        <v>0</v>
      </c>
      <c r="R101" s="6">
        <f>universe_weak!R101</f>
        <v>6.195124626159668</v>
      </c>
      <c r="S101" s="6">
        <f>universe_weak!S101</f>
        <v>0</v>
      </c>
      <c r="T101" s="9">
        <f>SUM(C101:S106)</f>
        <v>142730.23877477646</v>
      </c>
    </row>
    <row r="102" spans="1:20">
      <c r="A102" s="4" t="str">
        <f>universe_weak!A102</f>
        <v xml:space="preserve">Punjab </v>
      </c>
      <c r="B102" s="2" t="str">
        <f>LEFT(universe_weak!B102,FIND(")",universe_weak!B102))</f>
        <v>Small (5-19)</v>
      </c>
      <c r="C102" s="6">
        <f>universe_weak!C102</f>
        <v>4596.24169921875</v>
      </c>
      <c r="D102" s="6">
        <f>universe_weak!D102</f>
        <v>3984.688232421875</v>
      </c>
      <c r="E102" s="6">
        <f>universe_weak!E102</f>
        <v>3968.85400390625</v>
      </c>
      <c r="F102" s="6">
        <f>universe_weak!F102</f>
        <v>489.78781127929688</v>
      </c>
      <c r="G102" s="6">
        <f>universe_weak!G102</f>
        <v>717.8094482421875</v>
      </c>
      <c r="H102" s="6">
        <f>universe_weak!H102</f>
        <v>1351.7418212890625</v>
      </c>
      <c r="I102" s="6">
        <f>universe_weak!I102</f>
        <v>5523.09033203125</v>
      </c>
      <c r="J102" s="6">
        <f>universe_weak!J102</f>
        <v>1782.170166015625</v>
      </c>
      <c r="K102" s="6">
        <f>universe_weak!K102</f>
        <v>693.37396240234375</v>
      </c>
      <c r="L102" s="6">
        <f>universe_weak!L102</f>
        <v>10463.771484375</v>
      </c>
      <c r="M102" s="6">
        <f>universe_weak!M102</f>
        <v>538.81658935546875</v>
      </c>
      <c r="N102" s="6">
        <f>universe_weak!N102</f>
        <v>2652.130126953125</v>
      </c>
      <c r="O102" s="6">
        <f>universe_weak!O102</f>
        <v>10611.541015625</v>
      </c>
      <c r="P102" s="6">
        <f>universe_weak!P102</f>
        <v>734.98590087890625</v>
      </c>
      <c r="Q102" s="6">
        <f>universe_weak!Q102</f>
        <v>3582.097900390625</v>
      </c>
      <c r="R102" s="6">
        <f>universe_weak!R102</f>
        <v>69.682220458984375</v>
      </c>
      <c r="S102" s="6">
        <f>universe_weak!S102</f>
        <v>7260.29541015625</v>
      </c>
      <c r="T102" s="9"/>
    </row>
    <row r="103" spans="1:20">
      <c r="A103" s="4" t="str">
        <f>universe_weak!A103</f>
        <v xml:space="preserve">Punjab </v>
      </c>
      <c r="B103" s="2" t="str">
        <f>LEFT(universe_weak!B103,FIND(")",universe_weak!B103))</f>
        <v>Medium (20-99)</v>
      </c>
      <c r="C103" s="6">
        <f>universe_weak!C103</f>
        <v>1940.5660400390625</v>
      </c>
      <c r="D103" s="6">
        <f>universe_weak!D103</f>
        <v>342.99365234375</v>
      </c>
      <c r="E103" s="6">
        <f>universe_weak!E103</f>
        <v>402.93438720703125</v>
      </c>
      <c r="F103" s="6">
        <f>universe_weak!F103</f>
        <v>65.978912353515625</v>
      </c>
      <c r="G103" s="6">
        <f>universe_weak!G103</f>
        <v>1671.490478515625</v>
      </c>
      <c r="H103" s="6">
        <f>universe_weak!H103</f>
        <v>362.55255126953125</v>
      </c>
      <c r="I103" s="6">
        <f>universe_weak!I103</f>
        <v>330.86941528320313</v>
      </c>
      <c r="J103" s="6">
        <f>universe_weak!J103</f>
        <v>275.17489624023438</v>
      </c>
      <c r="K103" s="6">
        <f>universe_weak!K103</f>
        <v>67.706398010253906</v>
      </c>
      <c r="L103" s="6">
        <f>universe_weak!L103</f>
        <v>780.95782470703125</v>
      </c>
      <c r="M103" s="6">
        <f>universe_weak!M103</f>
        <v>10.529020309448242</v>
      </c>
      <c r="N103" s="6">
        <f>universe_weak!N103</f>
        <v>40.681148529052734</v>
      </c>
      <c r="O103" s="6">
        <f>universe_weak!O103</f>
        <v>154.63539123535156</v>
      </c>
      <c r="P103" s="6">
        <f>universe_weak!P103</f>
        <v>87.682357788085938</v>
      </c>
      <c r="Q103" s="6">
        <f>universe_weak!Q103</f>
        <v>82.387550354003906</v>
      </c>
      <c r="R103" s="6">
        <f>universe_weak!R103</f>
        <v>5</v>
      </c>
      <c r="S103" s="6">
        <f>universe_weak!S103</f>
        <v>462.76083374023438</v>
      </c>
      <c r="T103" s="9"/>
    </row>
    <row r="104" spans="1:20">
      <c r="A104" s="4" t="str">
        <f>universe_weak!A104</f>
        <v xml:space="preserve">Punjab </v>
      </c>
      <c r="B104" s="2" t="str">
        <f>LEFT(universe_weak!B104,FIND(")",universe_weak!B104))</f>
        <v>Large (100-199)</v>
      </c>
      <c r="C104" s="6">
        <f>universe_weak!C104</f>
        <v>46.370098114013672</v>
      </c>
      <c r="D104" s="6">
        <f>universe_weak!D104</f>
        <v>34.159202575683594</v>
      </c>
      <c r="E104" s="6">
        <f>universe_weak!E104</f>
        <v>22.790451049804688</v>
      </c>
      <c r="F104" s="6">
        <f>universe_weak!F104</f>
        <v>1.9436696767807007</v>
      </c>
      <c r="G104" s="6">
        <f>universe_weak!G104</f>
        <v>47.065086364746094</v>
      </c>
      <c r="H104" s="6">
        <f>universe_weak!H104</f>
        <v>11.528070449829102</v>
      </c>
      <c r="I104" s="6">
        <f>universe_weak!I104</f>
        <v>16.235752105712891</v>
      </c>
      <c r="J104" s="6">
        <f>universe_weak!J104</f>
        <v>14.335295677185059</v>
      </c>
      <c r="K104" s="6">
        <f>universe_weak!K104</f>
        <v>7.4206962585449219</v>
      </c>
      <c r="L104" s="6">
        <f>universe_weak!L104</f>
        <v>65.07208251953125</v>
      </c>
      <c r="M104" s="6">
        <f>universe_weak!M104</f>
        <v>1</v>
      </c>
      <c r="N104" s="6">
        <f>universe_weak!N104</f>
        <v>0</v>
      </c>
      <c r="O104" s="6">
        <f>universe_weak!O104</f>
        <v>9.6200933456420898</v>
      </c>
      <c r="P104" s="6">
        <f>universe_weak!P104</f>
        <v>9.650883674621582</v>
      </c>
      <c r="Q104" s="6">
        <f>universe_weak!Q104</f>
        <v>4.854102611541748</v>
      </c>
      <c r="R104" s="6">
        <f>universe_weak!R104</f>
        <v>1.7776690721511841</v>
      </c>
      <c r="S104" s="6">
        <f>universe_weak!S104</f>
        <v>66.759735107421875</v>
      </c>
      <c r="T104" s="9"/>
    </row>
    <row r="105" spans="1:20">
      <c r="A105" s="4" t="str">
        <f>universe_weak!A105</f>
        <v xml:space="preserve">Punjab </v>
      </c>
      <c r="B105" s="2" t="str">
        <f>LEFT(universe_weak!B105,FIND(")",universe_weak!B105))</f>
        <v>Very large (200+)</v>
      </c>
      <c r="C105" s="6">
        <f>universe_weak!C105</f>
        <v>81.426963806152344</v>
      </c>
      <c r="D105" s="6">
        <f>universe_weak!D105</f>
        <v>97.749298095703125</v>
      </c>
      <c r="E105" s="6">
        <f>universe_weak!E105</f>
        <v>50.849655151367188</v>
      </c>
      <c r="F105" s="6">
        <f>universe_weak!F105</f>
        <v>19.274141311645508</v>
      </c>
      <c r="G105" s="6">
        <f>universe_weak!G105</f>
        <v>4.762394905090332</v>
      </c>
      <c r="H105" s="6">
        <f>universe_weak!H105</f>
        <v>28.155166625976563</v>
      </c>
      <c r="I105" s="6">
        <f>universe_weak!I105</f>
        <v>34.522880554199219</v>
      </c>
      <c r="J105" s="6">
        <f>universe_weak!J105</f>
        <v>46.031387329101563</v>
      </c>
      <c r="K105" s="6">
        <f>universe_weak!K105</f>
        <v>24.664949417114258</v>
      </c>
      <c r="L105" s="6">
        <f>universe_weak!L105</f>
        <v>167.73841857910156</v>
      </c>
      <c r="M105" s="6">
        <f>universe_weak!M105</f>
        <v>1</v>
      </c>
      <c r="N105" s="6">
        <f>universe_weak!N105</f>
        <v>2.886117696762085</v>
      </c>
      <c r="O105" s="6">
        <f>universe_weak!O105</f>
        <v>10.49360179901123</v>
      </c>
      <c r="P105" s="6">
        <f>universe_weak!P105</f>
        <v>5</v>
      </c>
      <c r="Q105" s="6">
        <f>universe_weak!Q105</f>
        <v>3.8508050441741943</v>
      </c>
      <c r="R105" s="6">
        <f>universe_weak!R105</f>
        <v>1</v>
      </c>
      <c r="S105" s="6">
        <f>universe_weak!S105</f>
        <v>35.560665130615234</v>
      </c>
      <c r="T105" s="9"/>
    </row>
    <row r="106" spans="1:20">
      <c r="A106" s="4" t="str">
        <f>universe_weak!A106</f>
        <v xml:space="preserve">Rajasthan </v>
      </c>
      <c r="B106" s="2" t="str">
        <f>LEFT(universe_weak!B106,FIND(")",universe_weak!B106))</f>
        <v>Small (5-19)</v>
      </c>
      <c r="C106" s="6">
        <f>universe_weak!C106</f>
        <v>4466.7783203125</v>
      </c>
      <c r="D106" s="6">
        <f>universe_weak!D106</f>
        <v>2916.63525390625</v>
      </c>
      <c r="E106" s="6">
        <f>universe_weak!E106</f>
        <v>2561.428466796875</v>
      </c>
      <c r="F106" s="6">
        <f>universe_weak!F106</f>
        <v>627.2056884765625</v>
      </c>
      <c r="G106" s="6">
        <f>universe_weak!G106</f>
        <v>8684.1845703125</v>
      </c>
      <c r="H106" s="6">
        <f>universe_weak!H106</f>
        <v>1187.635498046875</v>
      </c>
      <c r="I106" s="6">
        <f>universe_weak!I106</f>
        <v>2464.5478515625</v>
      </c>
      <c r="J106" s="6">
        <f>universe_weak!J106</f>
        <v>663.671875</v>
      </c>
      <c r="K106" s="6">
        <f>universe_weak!K106</f>
        <v>282.6475830078125</v>
      </c>
      <c r="L106" s="6">
        <f>universe_weak!L106</f>
        <v>10114.59765625</v>
      </c>
      <c r="M106" s="6">
        <f>universe_weak!M106</f>
        <v>1576.2506103515625</v>
      </c>
      <c r="N106" s="6">
        <f>universe_weak!N106</f>
        <v>5723.8544921875</v>
      </c>
      <c r="O106" s="6">
        <f>universe_weak!O106</f>
        <v>16598.529296875</v>
      </c>
      <c r="P106" s="6">
        <f>universe_weak!P106</f>
        <v>2666.1435546875</v>
      </c>
      <c r="Q106" s="6">
        <f>universe_weak!Q106</f>
        <v>5767.4833984375</v>
      </c>
      <c r="R106" s="6">
        <f>universe_weak!R106</f>
        <v>161.79556274414063</v>
      </c>
      <c r="S106" s="6">
        <f>universe_weak!S106</f>
        <v>9166.7158203125</v>
      </c>
      <c r="T106" s="9"/>
    </row>
    <row r="107" spans="1:20">
      <c r="A107" s="4" t="str">
        <f>universe_weak!A107</f>
        <v xml:space="preserve">Rajasthan </v>
      </c>
      <c r="B107" s="2" t="str">
        <f>LEFT(universe_weak!B107,FIND(")",universe_weak!B107))</f>
        <v>Medium (20-99)</v>
      </c>
      <c r="C107" s="6">
        <f>universe_weak!C107</f>
        <v>303.3822021484375</v>
      </c>
      <c r="D107" s="6">
        <f>universe_weak!D107</f>
        <v>448.10748291015625</v>
      </c>
      <c r="E107" s="6">
        <f>universe_weak!E107</f>
        <v>146.84329223632813</v>
      </c>
      <c r="F107" s="6">
        <f>universe_weak!F107</f>
        <v>135.43867492675781</v>
      </c>
      <c r="G107" s="6">
        <f>universe_weak!G107</f>
        <v>1048.881103515625</v>
      </c>
      <c r="H107" s="6">
        <f>universe_weak!H107</f>
        <v>315.45053100585938</v>
      </c>
      <c r="I107" s="6">
        <f>universe_weak!I107</f>
        <v>110.30781555175781</v>
      </c>
      <c r="J107" s="6">
        <f>universe_weak!J107</f>
        <v>104.31245422363281</v>
      </c>
      <c r="K107" s="6">
        <f>universe_weak!K107</f>
        <v>47.409839630126953</v>
      </c>
      <c r="L107" s="6">
        <f>universe_weak!L107</f>
        <v>842.7894287109375</v>
      </c>
      <c r="M107" s="6">
        <f>universe_weak!M107</f>
        <v>27.454292297363281</v>
      </c>
      <c r="N107" s="6">
        <f>universe_weak!N107</f>
        <v>80.566947937011719</v>
      </c>
      <c r="O107" s="6">
        <f>universe_weak!O107</f>
        <v>146.00706481933594</v>
      </c>
      <c r="P107" s="6">
        <f>universe_weak!P107</f>
        <v>175.95352172851563</v>
      </c>
      <c r="Q107" s="6">
        <f>universe_weak!Q107</f>
        <v>105.64311981201172</v>
      </c>
      <c r="R107" s="6">
        <f>universe_weak!R107</f>
        <v>12.991896629333496</v>
      </c>
      <c r="S107" s="6">
        <f>universe_weak!S107</f>
        <v>466.10525512695313</v>
      </c>
      <c r="T107" s="9">
        <f>SUM(C107:S111)</f>
        <v>129613.51697039604</v>
      </c>
    </row>
    <row r="108" spans="1:20">
      <c r="A108" s="4" t="str">
        <f>universe_weak!A108</f>
        <v xml:space="preserve">Rajasthan </v>
      </c>
      <c r="B108" s="2" t="str">
        <f>LEFT(universe_weak!B108,FIND(")",universe_weak!B108))</f>
        <v>Large (100-199)</v>
      </c>
      <c r="C108" s="6">
        <f>universe_weak!C108</f>
        <v>36.020942687988281</v>
      </c>
      <c r="D108" s="6">
        <f>universe_weak!D108</f>
        <v>49.454891204833984</v>
      </c>
      <c r="E108" s="6">
        <f>universe_weak!E108</f>
        <v>42.671043395996094</v>
      </c>
      <c r="F108" s="6">
        <f>universe_weak!F108</f>
        <v>27.874523162841797</v>
      </c>
      <c r="G108" s="6">
        <f>universe_weak!G108</f>
        <v>36.733009338378906</v>
      </c>
      <c r="H108" s="6">
        <f>universe_weak!H108</f>
        <v>32.952838897705078</v>
      </c>
      <c r="I108" s="6">
        <f>universe_weak!I108</f>
        <v>15.341890335083008</v>
      </c>
      <c r="J108" s="6">
        <f>universe_weak!J108</f>
        <v>21.265804290771484</v>
      </c>
      <c r="K108" s="6">
        <f>universe_weak!K108</f>
        <v>15.524238586425781</v>
      </c>
      <c r="L108" s="6">
        <f>universe_weak!L108</f>
        <v>170.1370849609375</v>
      </c>
      <c r="M108" s="6">
        <f>universe_weak!M108</f>
        <v>2.7498345375061035</v>
      </c>
      <c r="N108" s="6">
        <f>universe_weak!N108</f>
        <v>6.4927992820739746</v>
      </c>
      <c r="O108" s="6">
        <f>universe_weak!O108</f>
        <v>8.2778110504150391</v>
      </c>
      <c r="P108" s="6">
        <f>universe_weak!P108</f>
        <v>21.222112655639648</v>
      </c>
      <c r="Q108" s="6">
        <f>universe_weak!Q108</f>
        <v>3.7127242088317871</v>
      </c>
      <c r="R108" s="6">
        <f>universe_weak!R108</f>
        <v>2</v>
      </c>
      <c r="S108" s="6">
        <f>universe_weak!S108</f>
        <v>60.180290222167969</v>
      </c>
      <c r="T108" s="9"/>
    </row>
    <row r="109" spans="1:20">
      <c r="A109" s="4" t="str">
        <f>universe_weak!A109</f>
        <v xml:space="preserve">Rajasthan </v>
      </c>
      <c r="B109" s="2" t="str">
        <f>LEFT(universe_weak!B109,FIND(")",universe_weak!B109))</f>
        <v>Very large (200+)</v>
      </c>
      <c r="C109" s="6">
        <f>universe_weak!C109</f>
        <v>51.289802551269531</v>
      </c>
      <c r="D109" s="6">
        <f>universe_weak!D109</f>
        <v>90.680130004882813</v>
      </c>
      <c r="E109" s="6">
        <f>universe_weak!E109</f>
        <v>56.718994140625</v>
      </c>
      <c r="F109" s="6">
        <f>universe_weak!F109</f>
        <v>17.506221771240234</v>
      </c>
      <c r="G109" s="6">
        <f>universe_weak!G109</f>
        <v>62.834503173828125</v>
      </c>
      <c r="H109" s="6">
        <f>universe_weak!H109</f>
        <v>28.234714508056641</v>
      </c>
      <c r="I109" s="6">
        <f>universe_weak!I109</f>
        <v>19.920145034790039</v>
      </c>
      <c r="J109" s="6">
        <f>universe_weak!J109</f>
        <v>21.08795166015625</v>
      </c>
      <c r="K109" s="6">
        <f>universe_weak!K109</f>
        <v>32.59991455078125</v>
      </c>
      <c r="L109" s="6">
        <f>universe_weak!L109</f>
        <v>222.48025512695313</v>
      </c>
      <c r="M109" s="6">
        <f>universe_weak!M109</f>
        <v>1.8178912401199341</v>
      </c>
      <c r="N109" s="6">
        <f>universe_weak!N109</f>
        <v>4.5989270210266113</v>
      </c>
      <c r="O109" s="6">
        <f>universe_weak!O109</f>
        <v>5.4723882675170898</v>
      </c>
      <c r="P109" s="6">
        <f>universe_weak!P109</f>
        <v>7.3198709487915039</v>
      </c>
      <c r="Q109" s="6">
        <f>universe_weak!Q109</f>
        <v>0</v>
      </c>
      <c r="R109" s="6">
        <f>universe_weak!R109</f>
        <v>1.6853777170181274</v>
      </c>
      <c r="S109" s="6">
        <f>universe_weak!S109</f>
        <v>27.55561637878418</v>
      </c>
      <c r="T109" s="9"/>
    </row>
    <row r="110" spans="1:20">
      <c r="A110" s="4" t="str">
        <f>universe_weak!A110</f>
        <v xml:space="preserve">Tamil Nadu </v>
      </c>
      <c r="B110" s="2" t="str">
        <f>LEFT(universe_weak!B110,FIND(")",universe_weak!B110))</f>
        <v>Small (5-19)</v>
      </c>
      <c r="C110" s="6">
        <f>universe_weak!C110</f>
        <v>6433.89990234375</v>
      </c>
      <c r="D110" s="6">
        <f>universe_weak!D110</f>
        <v>17707.296875</v>
      </c>
      <c r="E110" s="6">
        <f>universe_weak!E110</f>
        <v>7287.7822265625</v>
      </c>
      <c r="F110" s="6">
        <f>universe_weak!F110</f>
        <v>2432.914306640625</v>
      </c>
      <c r="G110" s="6">
        <f>universe_weak!G110</f>
        <v>4951.162109375</v>
      </c>
      <c r="H110" s="6">
        <f>universe_weak!H110</f>
        <v>0</v>
      </c>
      <c r="I110" s="6">
        <f>universe_weak!I110</f>
        <v>5492.74853515625</v>
      </c>
      <c r="J110" s="6">
        <f>universe_weak!J110</f>
        <v>606.7392578125</v>
      </c>
      <c r="K110" s="6">
        <f>universe_weak!K110</f>
        <v>619.84820556640625</v>
      </c>
      <c r="L110" s="6">
        <f>universe_weak!L110</f>
        <v>0</v>
      </c>
      <c r="M110" s="6">
        <f>universe_weak!M110</f>
        <v>2457.178466796875</v>
      </c>
      <c r="N110" s="6">
        <f>universe_weak!N110</f>
        <v>5037.7177734375</v>
      </c>
      <c r="O110" s="6">
        <f>universe_weak!O110</f>
        <v>30646.27734375</v>
      </c>
      <c r="P110" s="6">
        <f>universe_weak!P110</f>
        <v>2356.565673828125</v>
      </c>
      <c r="Q110" s="6">
        <f>universe_weak!Q110</f>
        <v>12204.7080078125</v>
      </c>
      <c r="R110" s="6">
        <f>universe_weak!R110</f>
        <v>454.51779174804688</v>
      </c>
      <c r="S110" s="6">
        <f>universe_weak!S110</f>
        <v>11172.87109375</v>
      </c>
      <c r="T110" s="9"/>
    </row>
    <row r="111" spans="1:20">
      <c r="A111" s="4" t="str">
        <f>universe_weak!A111</f>
        <v xml:space="preserve">Tamil Nadu </v>
      </c>
      <c r="B111" s="2" t="str">
        <f>LEFT(universe_weak!B111,FIND(")",universe_weak!B111))</f>
        <v>Medium (20-99)</v>
      </c>
      <c r="C111" s="6">
        <f>universe_weak!C111</f>
        <v>1734.371337890625</v>
      </c>
      <c r="D111" s="6">
        <f>universe_weak!D111</f>
        <v>2947.20361328125</v>
      </c>
      <c r="E111" s="6">
        <f>universe_weak!E111</f>
        <v>1858.796875</v>
      </c>
      <c r="F111" s="6">
        <f>universe_weak!F111</f>
        <v>1246.6826171875</v>
      </c>
      <c r="G111" s="6">
        <f>universe_weak!G111</f>
        <v>708.92584228515625</v>
      </c>
      <c r="H111" s="6">
        <f>universe_weak!H111</f>
        <v>0</v>
      </c>
      <c r="I111" s="6">
        <f>universe_weak!I111</f>
        <v>1128.978271484375</v>
      </c>
      <c r="J111" s="6">
        <f>universe_weak!J111</f>
        <v>710.84857177734375</v>
      </c>
      <c r="K111" s="6">
        <f>universe_weak!K111</f>
        <v>552.0438232421875</v>
      </c>
      <c r="L111" s="6">
        <f>universe_weak!L111</f>
        <v>0</v>
      </c>
      <c r="M111" s="6">
        <f>universe_weak!M111</f>
        <v>90.743057250976563</v>
      </c>
      <c r="N111" s="6">
        <f>universe_weak!N111</f>
        <v>358.50921630859375</v>
      </c>
      <c r="O111" s="6">
        <f>universe_weak!O111</f>
        <v>1015.1602172851563</v>
      </c>
      <c r="P111" s="6">
        <f>universe_weak!P111</f>
        <v>234.19529724121094</v>
      </c>
      <c r="Q111" s="6">
        <f>universe_weak!Q111</f>
        <v>562.08343505859375</v>
      </c>
      <c r="R111" s="6">
        <f>universe_weak!R111</f>
        <v>117.24281311035156</v>
      </c>
      <c r="S111" s="6">
        <f>universe_weak!S111</f>
        <v>763.4449462890625</v>
      </c>
      <c r="T111" s="9"/>
    </row>
    <row r="112" spans="1:20">
      <c r="A112" s="4" t="str">
        <f>universe_weak!A112</f>
        <v xml:space="preserve">Tamil Nadu </v>
      </c>
      <c r="B112" s="2" t="str">
        <f>LEFT(universe_weak!B112,FIND(")",universe_weak!B112))</f>
        <v>Large (100-199)</v>
      </c>
      <c r="C112" s="6">
        <f>universe_weak!C112</f>
        <v>182.19171142578125</v>
      </c>
      <c r="D112" s="6">
        <f>universe_weak!D112</f>
        <v>308.087646484375</v>
      </c>
      <c r="E112" s="6">
        <f>universe_weak!E112</f>
        <v>551.6383056640625</v>
      </c>
      <c r="F112" s="6">
        <f>universe_weak!F112</f>
        <v>109.77432250976563</v>
      </c>
      <c r="G112" s="6">
        <f>universe_weak!G112</f>
        <v>61.997341156005859</v>
      </c>
      <c r="H112" s="6">
        <f>universe_weak!H112</f>
        <v>79.447372436523438</v>
      </c>
      <c r="I112" s="6">
        <f>universe_weak!I112</f>
        <v>64.53399658203125</v>
      </c>
      <c r="J112" s="6">
        <f>universe_weak!J112</f>
        <v>127.76791381835938</v>
      </c>
      <c r="K112" s="6">
        <f>universe_weak!K112</f>
        <v>105.96212005615234</v>
      </c>
      <c r="L112" s="6">
        <f>universe_weak!L112</f>
        <v>535.456298828125</v>
      </c>
      <c r="M112" s="6">
        <f>universe_weak!M112</f>
        <v>6.7683048248291016</v>
      </c>
      <c r="N112" s="6">
        <f>universe_weak!N112</f>
        <v>23.482358932495117</v>
      </c>
      <c r="O112" s="6">
        <f>universe_weak!O112</f>
        <v>48.510929107666016</v>
      </c>
      <c r="P112" s="6">
        <f>universe_weak!P112</f>
        <v>21.413125991821289</v>
      </c>
      <c r="Q112" s="6">
        <f>universe_weak!Q112</f>
        <v>35.247776031494141</v>
      </c>
      <c r="R112" s="6">
        <f>universe_weak!R112</f>
        <v>23.306903839111328</v>
      </c>
      <c r="S112" s="6">
        <f>universe_weak!S112</f>
        <v>70.214973449707031</v>
      </c>
      <c r="T112" s="9">
        <f>SUM(C112:S118)</f>
        <v>194870.72130525112</v>
      </c>
    </row>
    <row r="113" spans="1:20">
      <c r="A113" s="4" t="str">
        <f>universe_weak!A113</f>
        <v xml:space="preserve">Tamil Nadu </v>
      </c>
      <c r="B113" s="2" t="str">
        <f>LEFT(universe_weak!B113,FIND(")",universe_weak!B113))</f>
        <v>Very large (200+)</v>
      </c>
      <c r="C113" s="6">
        <f>universe_weak!C113</f>
        <v>282.11260986328125</v>
      </c>
      <c r="D113" s="6">
        <f>universe_weak!D113</f>
        <v>481.20425415039063</v>
      </c>
      <c r="E113" s="6">
        <f>universe_weak!E113</f>
        <v>960.142578125</v>
      </c>
      <c r="F113" s="6">
        <f>universe_weak!F113</f>
        <v>138.01417541503906</v>
      </c>
      <c r="G113" s="6">
        <f>universe_weak!G113</f>
        <v>70.124298095703125</v>
      </c>
      <c r="H113" s="6">
        <f>universe_weak!H113</f>
        <v>123.93900299072266</v>
      </c>
      <c r="I113" s="6">
        <f>universe_weak!I113</f>
        <v>106.0203857421875</v>
      </c>
      <c r="J113" s="6">
        <f>universe_weak!J113</f>
        <v>247.595703125</v>
      </c>
      <c r="K113" s="6">
        <f>universe_weak!K113</f>
        <v>366.81051635742188</v>
      </c>
      <c r="L113" s="6">
        <f>universe_weak!L113</f>
        <v>905.4986572265625</v>
      </c>
      <c r="M113" s="6">
        <f>universe_weak!M113</f>
        <v>3.835256814956665</v>
      </c>
      <c r="N113" s="6">
        <f>universe_weak!N113</f>
        <v>20.375223159790039</v>
      </c>
      <c r="O113" s="6">
        <f>universe_weak!O113</f>
        <v>46.181015014648438</v>
      </c>
      <c r="P113" s="6">
        <f>universe_weak!P113</f>
        <v>2.8955509662628174</v>
      </c>
      <c r="Q113" s="6">
        <f>universe_weak!Q113</f>
        <v>11.650997161865234</v>
      </c>
      <c r="R113" s="6">
        <f>universe_weak!R113</f>
        <v>48.890727996826172</v>
      </c>
      <c r="S113" s="6">
        <f>universe_weak!S113</f>
        <v>61.472030639648438</v>
      </c>
      <c r="T113" s="9"/>
    </row>
    <row r="114" spans="1:20">
      <c r="A114" s="4" t="str">
        <f>universe_weak!A114</f>
        <v xml:space="preserve">Tamil Nadu </v>
      </c>
      <c r="B114" s="2" t="str">
        <f>LEFT(universe_weak!B114,FIND(")",universe_weak!B114))</f>
        <v>Small and Medium (5-99)</v>
      </c>
      <c r="C114" s="6">
        <f>universe_weak!C114</f>
        <v>0</v>
      </c>
      <c r="D114" s="6">
        <f>universe_weak!D114</f>
        <v>0</v>
      </c>
      <c r="E114" s="6">
        <f>universe_weak!E114</f>
        <v>0</v>
      </c>
      <c r="F114" s="6">
        <f>universe_weak!F114</f>
        <v>0</v>
      </c>
      <c r="G114" s="6">
        <f>universe_weak!G114</f>
        <v>0</v>
      </c>
      <c r="H114" s="6">
        <f>universe_weak!H114</f>
        <v>1061.030029296875</v>
      </c>
      <c r="I114" s="6">
        <f>universe_weak!I114</f>
        <v>0</v>
      </c>
      <c r="J114" s="6">
        <f>universe_weak!J114</f>
        <v>0</v>
      </c>
      <c r="K114" s="6">
        <f>universe_weak!K114</f>
        <v>0</v>
      </c>
      <c r="L114" s="6">
        <f>universe_weak!L114</f>
        <v>13973.5908203125</v>
      </c>
      <c r="M114" s="6">
        <f>universe_weak!M114</f>
        <v>0</v>
      </c>
      <c r="N114" s="6">
        <f>universe_weak!N114</f>
        <v>0</v>
      </c>
      <c r="O114" s="6">
        <f>universe_weak!O114</f>
        <v>0</v>
      </c>
      <c r="P114" s="6">
        <f>universe_weak!P114</f>
        <v>0</v>
      </c>
      <c r="Q114" s="6">
        <f>universe_weak!Q114</f>
        <v>0</v>
      </c>
      <c r="R114" s="6">
        <f>universe_weak!R114</f>
        <v>0</v>
      </c>
      <c r="S114" s="6">
        <f>universe_weak!S114</f>
        <v>0</v>
      </c>
      <c r="T114" s="9"/>
    </row>
    <row r="115" spans="1:20">
      <c r="A115" s="4" t="str">
        <f>universe_weak!A115</f>
        <v>Uttar Pradesh</v>
      </c>
      <c r="B115" s="2" t="str">
        <f>LEFT(universe_weak!B115,FIND(")",universe_weak!B115))</f>
        <v>Small (5-19)</v>
      </c>
      <c r="C115" s="6">
        <f>universe_weak!C115</f>
        <v>11714.3173828125</v>
      </c>
      <c r="D115" s="6">
        <f>universe_weak!D115</f>
        <v>23877.798828125</v>
      </c>
      <c r="E115" s="6">
        <f>universe_weak!E115</f>
        <v>8396.5947265625</v>
      </c>
      <c r="F115" s="6">
        <f>universe_weak!F115</f>
        <v>924.00787353515625</v>
      </c>
      <c r="G115" s="6">
        <f>universe_weak!G115</f>
        <v>5045.9580078125</v>
      </c>
      <c r="H115" s="6">
        <f>universe_weak!H115</f>
        <v>2276.6845703125</v>
      </c>
      <c r="I115" s="6">
        <f>universe_weak!I115</f>
        <v>7414.9375</v>
      </c>
      <c r="J115" s="6">
        <f>universe_weak!J115</f>
        <v>669.2955322265625</v>
      </c>
      <c r="K115" s="6">
        <f>universe_weak!K115</f>
        <v>279.565185546875</v>
      </c>
      <c r="L115" s="6">
        <f>universe_weak!L115</f>
        <v>23987.0546875</v>
      </c>
      <c r="M115" s="6">
        <f>universe_weak!M115</f>
        <v>1819.455078125</v>
      </c>
      <c r="N115" s="6">
        <f>universe_weak!N115</f>
        <v>6278.2421875</v>
      </c>
      <c r="O115" s="6">
        <f>universe_weak!O115</f>
        <v>42418.87890625</v>
      </c>
      <c r="P115" s="6">
        <f>universe_weak!P115</f>
        <v>3324.112060546875</v>
      </c>
      <c r="Q115" s="6">
        <f>universe_weak!Q115</f>
        <v>8955.4462890625</v>
      </c>
      <c r="R115" s="6">
        <f>universe_weak!R115</f>
        <v>334.0086669921875</v>
      </c>
      <c r="S115" s="6">
        <f>universe_weak!S115</f>
        <v>15878.025390625</v>
      </c>
      <c r="T115" s="9"/>
    </row>
    <row r="116" spans="1:20">
      <c r="A116" s="4" t="str">
        <f>universe_weak!A116</f>
        <v>Uttar Pradesh</v>
      </c>
      <c r="B116" s="2" t="str">
        <f>LEFT(universe_weak!B116,FIND(")",universe_weak!B116))</f>
        <v>Medium (20-99)</v>
      </c>
      <c r="C116" s="6">
        <f>universe_weak!C116</f>
        <v>728.06182861328125</v>
      </c>
      <c r="D116" s="6">
        <f>universe_weak!D116</f>
        <v>408.4371337890625</v>
      </c>
      <c r="E116" s="6">
        <f>universe_weak!E116</f>
        <v>598.73675537109375</v>
      </c>
      <c r="F116" s="6">
        <f>universe_weak!F116</f>
        <v>228.54580688476563</v>
      </c>
      <c r="G116" s="6">
        <f>universe_weak!G116</f>
        <v>661.6416015625</v>
      </c>
      <c r="H116" s="6">
        <f>universe_weak!H116</f>
        <v>183.22711181640625</v>
      </c>
      <c r="I116" s="6">
        <f>universe_weak!I116</f>
        <v>584.483154296875</v>
      </c>
      <c r="J116" s="6">
        <f>universe_weak!J116</f>
        <v>303.53378295898438</v>
      </c>
      <c r="K116" s="6">
        <f>universe_weak!K116</f>
        <v>112.31002807617188</v>
      </c>
      <c r="L116" s="6">
        <f>universe_weak!L116</f>
        <v>2222.45263671875</v>
      </c>
      <c r="M116" s="6">
        <f>universe_weak!M116</f>
        <v>46.157470703125</v>
      </c>
      <c r="N116" s="6">
        <f>universe_weak!N116</f>
        <v>110.48222351074219</v>
      </c>
      <c r="O116" s="6">
        <f>universe_weak!O116</f>
        <v>244.93966674804688</v>
      </c>
      <c r="P116" s="6">
        <f>universe_weak!P116</f>
        <v>106.33131408691406</v>
      </c>
      <c r="Q116" s="6">
        <f>universe_weak!Q116</f>
        <v>112.35594940185547</v>
      </c>
      <c r="R116" s="6">
        <f>universe_weak!R116</f>
        <v>92.16925048828125</v>
      </c>
      <c r="S116" s="6">
        <f>universe_weak!S116</f>
        <v>1047.2452392578125</v>
      </c>
      <c r="T116" s="9"/>
    </row>
    <row r="117" spans="1:20">
      <c r="A117" s="4" t="str">
        <f>universe_weak!A117</f>
        <v>Uttar Pradesh</v>
      </c>
      <c r="B117" s="2" t="str">
        <f>LEFT(universe_weak!B117,FIND(")",universe_weak!B117))</f>
        <v>Large (100-199)</v>
      </c>
      <c r="C117" s="6">
        <f>universe_weak!C117</f>
        <v>90.481857299804688</v>
      </c>
      <c r="D117" s="6">
        <f>universe_weak!D117</f>
        <v>38.9180908203125</v>
      </c>
      <c r="E117" s="6">
        <f>universe_weak!E117</f>
        <v>137.37562561035156</v>
      </c>
      <c r="F117" s="6">
        <f>universe_weak!F117</f>
        <v>40.555370330810547</v>
      </c>
      <c r="G117" s="6">
        <f>universe_weak!G117</f>
        <v>48.099430084228516</v>
      </c>
      <c r="H117" s="6">
        <f>universe_weak!H117</f>
        <v>10.690547943115234</v>
      </c>
      <c r="I117" s="6">
        <f>universe_weak!I117</f>
        <v>77.938056945800781</v>
      </c>
      <c r="J117" s="6">
        <f>universe_weak!J117</f>
        <v>36.769477844238281</v>
      </c>
      <c r="K117" s="6">
        <f>universe_weak!K117</f>
        <v>17.714994430541992</v>
      </c>
      <c r="L117" s="6">
        <f>universe_weak!L117</f>
        <v>402.58746337890625</v>
      </c>
      <c r="M117" s="6">
        <f>universe_weak!M117</f>
        <v>1.7781358957290649</v>
      </c>
      <c r="N117" s="6">
        <f>universe_weak!N117</f>
        <v>21.592098236083984</v>
      </c>
      <c r="O117" s="6">
        <f>universe_weak!O117</f>
        <v>18.734495162963867</v>
      </c>
      <c r="P117" s="6">
        <f>universe_weak!P117</f>
        <v>4.4748706817626953</v>
      </c>
      <c r="Q117" s="6">
        <f>universe_weak!Q117</f>
        <v>2.7008693218231201</v>
      </c>
      <c r="R117" s="6">
        <f>universe_weak!R117</f>
        <v>20.606502532958984</v>
      </c>
      <c r="S117" s="6">
        <f>universe_weak!S117</f>
        <v>57.48748779296875</v>
      </c>
      <c r="T117" s="9"/>
    </row>
    <row r="118" spans="1:20">
      <c r="A118" s="4" t="str">
        <f>universe_weak!A118</f>
        <v>Uttar Pradesh</v>
      </c>
      <c r="B118" s="2" t="str">
        <f>LEFT(universe_weak!B118,FIND(")",universe_weak!B118))</f>
        <v>Very large (200+)</v>
      </c>
      <c r="C118" s="6">
        <f>universe_weak!C118</f>
        <v>212.31988525390625</v>
      </c>
      <c r="D118" s="6">
        <f>universe_weak!D118</f>
        <v>68.210189819335938</v>
      </c>
      <c r="E118" s="6">
        <f>universe_weak!E118</f>
        <v>179.88909912109375</v>
      </c>
      <c r="F118" s="6">
        <f>universe_weak!F118</f>
        <v>42.003578186035156</v>
      </c>
      <c r="G118" s="6">
        <f>universe_weak!G118</f>
        <v>39.747634887695313</v>
      </c>
      <c r="H118" s="6">
        <f>universe_weak!H118</f>
        <v>23.852569580078125</v>
      </c>
      <c r="I118" s="6">
        <f>universe_weak!I118</f>
        <v>51.816902160644531</v>
      </c>
      <c r="J118" s="6">
        <f>universe_weak!J118</f>
        <v>30.236751556396484</v>
      </c>
      <c r="K118" s="6">
        <f>universe_weak!K118</f>
        <v>38.647045135498047</v>
      </c>
      <c r="L118" s="6">
        <f>universe_weak!L118</f>
        <v>378.5401611328125</v>
      </c>
      <c r="M118" s="6">
        <f>universe_weak!M118</f>
        <v>3.5265297889709473</v>
      </c>
      <c r="N118" s="6">
        <f>universe_weak!N118</f>
        <v>21.411516189575195</v>
      </c>
      <c r="O118" s="6">
        <f>universe_weak!O118</f>
        <v>8.8465776443481445</v>
      </c>
      <c r="P118" s="6">
        <f>universe_weak!P118</f>
        <v>5.3249349594116211</v>
      </c>
      <c r="Q118" s="6">
        <f>universe_weak!Q118</f>
        <v>0</v>
      </c>
      <c r="R118" s="6">
        <f>universe_weak!R118</f>
        <v>39.233600616455078</v>
      </c>
      <c r="S118" s="6">
        <f>universe_weak!S118</f>
        <v>45.929893493652344</v>
      </c>
      <c r="T118" s="9"/>
    </row>
    <row r="119" spans="1:20">
      <c r="A119" s="4" t="str">
        <f>universe_weak!A119</f>
        <v>Uttarakhand</v>
      </c>
      <c r="B119" s="2" t="str">
        <f>LEFT(universe_weak!B119,FIND(")",universe_weak!B119))</f>
        <v>Small (5-19)</v>
      </c>
      <c r="C119" s="6">
        <f>universe_weak!C119</f>
        <v>665.646240234375</v>
      </c>
      <c r="D119" s="6">
        <f>universe_weak!D119</f>
        <v>97.345962524414063</v>
      </c>
      <c r="E119" s="6">
        <f>universe_weak!E119</f>
        <v>302.39364624023438</v>
      </c>
      <c r="F119" s="6">
        <f>universe_weak!F119</f>
        <v>96.932792663574219</v>
      </c>
      <c r="G119" s="6">
        <f>universe_weak!G119</f>
        <v>126.56600189208984</v>
      </c>
      <c r="H119" s="6">
        <f>universe_weak!H119</f>
        <v>64.172660827636719</v>
      </c>
      <c r="I119" s="6">
        <f>universe_weak!I119</f>
        <v>395.88900756835938</v>
      </c>
      <c r="J119" s="6">
        <f>universe_weak!J119</f>
        <v>28.317962646484375</v>
      </c>
      <c r="K119" s="6">
        <f>universe_weak!K119</f>
        <v>43.700809478759766</v>
      </c>
      <c r="L119" s="6">
        <f>universe_weak!L119</f>
        <v>1132.711669921875</v>
      </c>
      <c r="M119" s="6">
        <f>universe_weak!M119</f>
        <v>233.35922241210938</v>
      </c>
      <c r="N119" s="6">
        <f>universe_weak!N119</f>
        <v>350.66229248046875</v>
      </c>
      <c r="O119" s="6">
        <f>universe_weak!O119</f>
        <v>2604.809814453125</v>
      </c>
      <c r="P119" s="6">
        <f>universe_weak!P119</f>
        <v>1132.1575927734375</v>
      </c>
      <c r="Q119" s="6">
        <f>universe_weak!Q119</f>
        <v>1167.3096923828125</v>
      </c>
      <c r="R119" s="6">
        <f>universe_weak!R119</f>
        <v>11.386775016784668</v>
      </c>
      <c r="S119" s="6">
        <f>universe_weak!S119</f>
        <v>1361.422607421875</v>
      </c>
      <c r="T119" s="9">
        <f>SUM(C119:S124)</f>
        <v>266476.02478957176</v>
      </c>
    </row>
    <row r="120" spans="1:20">
      <c r="A120" s="4" t="str">
        <f>universe_weak!A120</f>
        <v>Uttarakhand</v>
      </c>
      <c r="B120" s="2" t="str">
        <f>LEFT(universe_weak!B120,FIND(")",universe_weak!B120))</f>
        <v>Medium (20-99)</v>
      </c>
      <c r="C120" s="6">
        <f>universe_weak!C120</f>
        <v>107.4888916015625</v>
      </c>
      <c r="D120" s="6">
        <f>universe_weak!D120</f>
        <v>7.0060758590698242</v>
      </c>
      <c r="E120" s="6">
        <f>universe_weak!E120</f>
        <v>1.7041853666305542</v>
      </c>
      <c r="F120" s="6">
        <f>universe_weak!F120</f>
        <v>94.180587768554688</v>
      </c>
      <c r="G120" s="6">
        <f>universe_weak!G120</f>
        <v>42.232234954833984</v>
      </c>
      <c r="H120" s="6">
        <f>universe_weak!H120</f>
        <v>63.789951324462891</v>
      </c>
      <c r="I120" s="6">
        <f>universe_weak!I120</f>
        <v>78.841789245605469</v>
      </c>
      <c r="J120" s="6">
        <f>universe_weak!J120</f>
        <v>32.107551574707031</v>
      </c>
      <c r="K120" s="6">
        <f>universe_weak!K120</f>
        <v>139.7012939453125</v>
      </c>
      <c r="L120" s="6">
        <f>universe_weak!L120</f>
        <v>671.182373046875</v>
      </c>
      <c r="M120" s="6">
        <f>universe_weak!M120</f>
        <v>10.323287010192871</v>
      </c>
      <c r="N120" s="6">
        <f>universe_weak!N120</f>
        <v>9.5758657455444336</v>
      </c>
      <c r="O120" s="6">
        <f>universe_weak!O120</f>
        <v>56.972908020019531</v>
      </c>
      <c r="P120" s="6">
        <f>universe_weak!P120</f>
        <v>123.83638000488281</v>
      </c>
      <c r="Q120" s="6">
        <f>universe_weak!Q120</f>
        <v>35.716423034667969</v>
      </c>
      <c r="R120" s="6">
        <f>universe_weak!R120</f>
        <v>4.7853903770446777</v>
      </c>
      <c r="S120" s="6">
        <f>universe_weak!S120</f>
        <v>101.83773803710938</v>
      </c>
      <c r="T120" s="9"/>
    </row>
    <row r="121" spans="1:20">
      <c r="A121" s="4" t="str">
        <f>universe_weak!A121</f>
        <v>Uttarakhand</v>
      </c>
      <c r="B121" s="2" t="str">
        <f>LEFT(universe_weak!B121,FIND(")",universe_weak!B121))</f>
        <v>Large (100-199)</v>
      </c>
      <c r="C121" s="6">
        <f>universe_weak!C121</f>
        <v>16.496498107910156</v>
      </c>
      <c r="D121" s="6">
        <f>universe_weak!D121</f>
        <v>8.7716474533081055</v>
      </c>
      <c r="E121" s="6">
        <f>universe_weak!E121</f>
        <v>0</v>
      </c>
      <c r="F121" s="6">
        <f>universe_weak!F121</f>
        <v>26.203250885009766</v>
      </c>
      <c r="G121" s="6">
        <f>universe_weak!G121</f>
        <v>9.4959173202514648</v>
      </c>
      <c r="H121" s="6">
        <f>universe_weak!H121</f>
        <v>4.4555463790893555</v>
      </c>
      <c r="I121" s="6">
        <f>universe_weak!I121</f>
        <v>12.679325103759766</v>
      </c>
      <c r="J121" s="6">
        <f>universe_weak!J121</f>
        <v>13.037458419799805</v>
      </c>
      <c r="K121" s="6">
        <f>universe_weak!K121</f>
        <v>24.036272048950195</v>
      </c>
      <c r="L121" s="6">
        <f>universe_weak!L121</f>
        <v>170.48143005371094</v>
      </c>
      <c r="M121" s="6">
        <f>universe_weak!M121</f>
        <v>1.7233084440231323</v>
      </c>
      <c r="N121" s="6">
        <f>universe_weak!N121</f>
        <v>1.743860125541687</v>
      </c>
      <c r="O121" s="6">
        <f>universe_weak!O121</f>
        <v>4.3230547904968262</v>
      </c>
      <c r="P121" s="6">
        <f>universe_weak!P121</f>
        <v>11.275917053222656</v>
      </c>
      <c r="Q121" s="6">
        <f>universe_weak!Q121</f>
        <v>2</v>
      </c>
      <c r="R121" s="6">
        <f>universe_weak!R121</f>
        <v>1</v>
      </c>
      <c r="S121" s="6">
        <f>universe_weak!S121</f>
        <v>20.571657180786133</v>
      </c>
      <c r="T121" s="9"/>
    </row>
    <row r="122" spans="1:20">
      <c r="A122" s="4" t="str">
        <f>universe_weak!A122</f>
        <v>Uttarakhand</v>
      </c>
      <c r="B122" s="2" t="str">
        <f>LEFT(universe_weak!B122,FIND(")",universe_weak!B122))</f>
        <v>Very large (200+)</v>
      </c>
      <c r="C122" s="6">
        <f>universe_weak!C122</f>
        <v>26.690238952636719</v>
      </c>
      <c r="D122" s="6">
        <f>universe_weak!D122</f>
        <v>9.568115234375</v>
      </c>
      <c r="E122" s="6">
        <f>universe_weak!E122</f>
        <v>2.5389664173126221</v>
      </c>
      <c r="F122" s="6">
        <f>universe_weak!F122</f>
        <v>33.779342651367188</v>
      </c>
      <c r="G122" s="6">
        <f>universe_weak!G122</f>
        <v>8.560455322265625</v>
      </c>
      <c r="H122" s="6">
        <f>universe_weak!H122</f>
        <v>10.274263381958008</v>
      </c>
      <c r="I122" s="6">
        <f>universe_weak!I122</f>
        <v>9.3628959655761719</v>
      </c>
      <c r="J122" s="6">
        <f>universe_weak!J122</f>
        <v>22.409267425537109</v>
      </c>
      <c r="K122" s="6">
        <f>universe_weak!K122</f>
        <v>56.183086395263672</v>
      </c>
      <c r="L122" s="6">
        <f>universe_weak!L122</f>
        <v>233.54078674316406</v>
      </c>
      <c r="M122" s="6">
        <f>universe_weak!M122</f>
        <v>1.7088959217071533</v>
      </c>
      <c r="N122" s="6">
        <f>universe_weak!N122</f>
        <v>1</v>
      </c>
      <c r="O122" s="6">
        <f>universe_weak!O122</f>
        <v>1.7147599458694458</v>
      </c>
      <c r="P122" s="6">
        <f>universe_weak!P122</f>
        <v>4.3006205558776855</v>
      </c>
      <c r="Q122" s="6">
        <f>universe_weak!Q122</f>
        <v>1</v>
      </c>
      <c r="R122" s="6">
        <f>universe_weak!R122</f>
        <v>1</v>
      </c>
      <c r="S122" s="6">
        <f>universe_weak!S122</f>
        <v>7.6498546600341797</v>
      </c>
      <c r="T122" s="9"/>
    </row>
    <row r="123" spans="1:20">
      <c r="A123" s="4" t="str">
        <f>universe_weak!A123</f>
        <v>West Bengal</v>
      </c>
      <c r="B123" s="2" t="str">
        <f>LEFT(universe_weak!B123,FIND(")",universe_weak!B123))</f>
        <v>Small (5-19)</v>
      </c>
      <c r="C123" s="6">
        <f>universe_weak!C123</f>
        <v>13017.2265625</v>
      </c>
      <c r="D123" s="6">
        <f>universe_weak!D123</f>
        <v>23285.732421875</v>
      </c>
      <c r="E123" s="6">
        <f>universe_weak!E123</f>
        <v>25839.490234375</v>
      </c>
      <c r="F123" s="6">
        <f>universe_weak!F123</f>
        <v>1213.8409423828125</v>
      </c>
      <c r="G123" s="6">
        <f>universe_weak!G123</f>
        <v>3586.0439453125</v>
      </c>
      <c r="H123" s="6">
        <f>universe_weak!H123</f>
        <v>2877.74951171875</v>
      </c>
      <c r="I123" s="6">
        <f>universe_weak!I123</f>
        <v>5743.73974609375</v>
      </c>
      <c r="J123" s="6">
        <f>universe_weak!J123</f>
        <v>719.68365478515625</v>
      </c>
      <c r="K123" s="6">
        <f>universe_weak!K123</f>
        <v>272.5408935546875</v>
      </c>
      <c r="L123" s="6">
        <f>universe_weak!L123</f>
        <v>54646.421875</v>
      </c>
      <c r="M123" s="6">
        <f>universe_weak!M123</f>
        <v>7891.208984375</v>
      </c>
      <c r="N123" s="6">
        <f>universe_weak!N123</f>
        <v>12357.720703125</v>
      </c>
      <c r="O123" s="6">
        <f>universe_weak!O123</f>
        <v>55164.57421875</v>
      </c>
      <c r="P123" s="6">
        <f>universe_weak!P123</f>
        <v>2709.408447265625</v>
      </c>
      <c r="Q123" s="6">
        <f>universe_weak!Q123</f>
        <v>15407.2998046875</v>
      </c>
      <c r="R123" s="6">
        <f>universe_weak!R123</f>
        <v>331.6580810546875</v>
      </c>
      <c r="S123" s="6">
        <f>universe_weak!S123</f>
        <v>23962.625</v>
      </c>
      <c r="T123" s="9"/>
    </row>
    <row r="124" spans="1:20">
      <c r="A124" s="4" t="str">
        <f>universe_weak!A124</f>
        <v>West Bengal</v>
      </c>
      <c r="B124" s="2" t="str">
        <f>LEFT(universe_weak!B124,FIND(")",universe_weak!B124))</f>
        <v>Medium (20-99)</v>
      </c>
      <c r="C124" s="6">
        <f>universe_weak!C124</f>
        <v>1022.8026733398438</v>
      </c>
      <c r="D124" s="6">
        <f>universe_weak!D124</f>
        <v>224.06936645507813</v>
      </c>
      <c r="E124" s="6">
        <f>universe_weak!E124</f>
        <v>144.04501342773438</v>
      </c>
      <c r="F124" s="6">
        <f>universe_weak!F124</f>
        <v>148.41354370117188</v>
      </c>
      <c r="G124" s="6">
        <f>universe_weak!G124</f>
        <v>145.69992065429688</v>
      </c>
      <c r="H124" s="6">
        <f>universe_weak!H124</f>
        <v>326.89498901367188</v>
      </c>
      <c r="I124" s="6">
        <f>universe_weak!I124</f>
        <v>300.5084228515625</v>
      </c>
      <c r="J124" s="6">
        <f>universe_weak!J124</f>
        <v>193.28121948242188</v>
      </c>
      <c r="K124" s="6">
        <f>universe_weak!K124</f>
        <v>15.663270950317383</v>
      </c>
      <c r="L124" s="6">
        <f>universe_weak!L124</f>
        <v>1305.789306640625</v>
      </c>
      <c r="M124" s="6">
        <f>universe_weak!M124</f>
        <v>77.627120971679688</v>
      </c>
      <c r="N124" s="6">
        <f>universe_weak!N124</f>
        <v>133.24159240722656</v>
      </c>
      <c r="O124" s="6">
        <f>universe_weak!O124</f>
        <v>280.02218627929688</v>
      </c>
      <c r="P124" s="6">
        <f>universe_weak!P124</f>
        <v>87.045143127441406</v>
      </c>
      <c r="Q124" s="6">
        <f>universe_weak!Q124</f>
        <v>186.06956481933594</v>
      </c>
      <c r="R124" s="6">
        <f>universe_weak!R124</f>
        <v>34.617790222167969</v>
      </c>
      <c r="S124" s="6">
        <f>universe_weak!S124</f>
        <v>667.624267578125</v>
      </c>
      <c r="T124" s="9"/>
    </row>
    <row r="125" spans="1:20" ht="15.75" thickBot="1">
      <c r="A125" s="5"/>
      <c r="B125" s="5"/>
      <c r="C125" s="7">
        <f>SUM(C2:C124)</f>
        <v>137053.54146003723</v>
      </c>
      <c r="D125" s="7">
        <f t="shared" ref="D125:T125" si="0">SUM(D2:D124)</f>
        <v>160130.16116786003</v>
      </c>
      <c r="E125" s="7">
        <f t="shared" si="0"/>
        <v>119402.03485035896</v>
      </c>
      <c r="F125" s="7">
        <f t="shared" si="0"/>
        <v>23693.754928708076</v>
      </c>
      <c r="G125" s="7">
        <f t="shared" si="0"/>
        <v>73557.024895429611</v>
      </c>
      <c r="H125" s="7">
        <f t="shared" si="0"/>
        <v>30695.302036046982</v>
      </c>
      <c r="I125" s="7">
        <f t="shared" si="0"/>
        <v>88566.438994646072</v>
      </c>
      <c r="J125" s="7">
        <f t="shared" si="0"/>
        <v>19241.430312037468</v>
      </c>
      <c r="K125" s="7">
        <f t="shared" si="0"/>
        <v>10931.789720773697</v>
      </c>
      <c r="L125" s="7">
        <f t="shared" si="0"/>
        <v>321203.68165707588</v>
      </c>
      <c r="M125" s="7">
        <f t="shared" si="0"/>
        <v>62508.19986307621</v>
      </c>
      <c r="N125" s="7">
        <f t="shared" si="0"/>
        <v>97680.100266575813</v>
      </c>
      <c r="O125" s="7">
        <f t="shared" si="0"/>
        <v>448991.23063194752</v>
      </c>
      <c r="P125" s="7">
        <f t="shared" si="0"/>
        <v>48800.317091464996</v>
      </c>
      <c r="Q125" s="7">
        <f t="shared" si="0"/>
        <v>178313.64362335205</v>
      </c>
      <c r="R125" s="7">
        <f t="shared" si="0"/>
        <v>9407.1674320697784</v>
      </c>
      <c r="S125" s="7">
        <f t="shared" si="0"/>
        <v>241060.43171954155</v>
      </c>
      <c r="T125" s="7">
        <f t="shared" si="0"/>
        <v>2071236.2506510019</v>
      </c>
    </row>
    <row r="126" spans="1:20" ht="15.75" thickTop="1"/>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26"/>
  <sheetViews>
    <sheetView workbookViewId="0"/>
  </sheetViews>
  <sheetFormatPr defaultRowHeight="15"/>
  <cols>
    <col min="1" max="1" width="18.42578125" bestFit="1" customWidth="1"/>
    <col min="2" max="2" width="15.7109375" bestFit="1" customWidth="1"/>
    <col min="3" max="3" width="13.28515625" customWidth="1"/>
    <col min="4" max="4" width="13" customWidth="1"/>
    <col min="5" max="5" width="9.140625" style="8"/>
    <col min="6" max="6" width="17.7109375" customWidth="1"/>
    <col min="7" max="7" width="15.85546875" customWidth="1"/>
    <col min="9" max="9" width="14" customWidth="1"/>
    <col min="10" max="10" width="13.140625" customWidth="1"/>
    <col min="12" max="12" width="14.85546875" customWidth="1"/>
    <col min="13" max="13" width="12.28515625" customWidth="1"/>
    <col min="17" max="17" width="11.42578125" customWidth="1"/>
  </cols>
  <sheetData>
    <row r="1" spans="1:20" ht="27" thickBot="1">
      <c r="A1" s="3"/>
      <c r="B1" s="3"/>
      <c r="C1" s="1" t="str">
        <f>RIGHT(SUBSTITUTE(universe_median!C1,"_"," "),LEN(SUBSTITUTE(universe_median!C1,"_"," "))-1)</f>
        <v>Food</v>
      </c>
      <c r="D1" s="1" t="str">
        <f>RIGHT(SUBSTITUTE(universe_median!D1,"_"," "),LEN(SUBSTITUTE(universe_median!D1,"_"," "))-1)</f>
        <v>Textiles</v>
      </c>
      <c r="E1" s="1" t="str">
        <f>RIGHT(SUBSTITUTE(universe_median!E1,"_"," "),LEN(SUBSTITUTE(universe_median!E1,"_"," "))-1)</f>
        <v>Garments</v>
      </c>
      <c r="F1" s="1" t="str">
        <f>RIGHT(SUBSTITUTE(universe_median!F1,"_"," "),LEN(SUBSTITUTE(universe_median!F1,"_"," "))-1)</f>
        <v>Chemicals and Chemical Products</v>
      </c>
      <c r="G1" s="1" t="str">
        <f>RIGHT(SUBSTITUTE(universe_median!G1,"_"," "),LEN(SUBSTITUTE(universe_median!G1,"_"," "))-1)</f>
        <v>Non Metallic Mineral Products</v>
      </c>
      <c r="H1" s="1" t="str">
        <f>RIGHT(SUBSTITUTE(universe_median!H1,"_"," "),LEN(SUBSTITUTE(universe_median!H1,"_"," "))-1)</f>
        <v>Basic Metals</v>
      </c>
      <c r="I1" s="1" t="str">
        <f>RIGHT(SUBSTITUTE(universe_median!I1,"_"," "),LEN(SUBSTITUTE(universe_median!I1,"_"," "))-1)</f>
        <v>Fabricated Metal Products</v>
      </c>
      <c r="J1" s="1" t="str">
        <f>RIGHT(SUBSTITUTE(universe_median!J1,"_"," "),LEN(SUBSTITUTE(universe_median!J1,"_"," "))-1)</f>
        <v>Machinery and Equipment</v>
      </c>
      <c r="K1" s="1" t="str">
        <f>RIGHT(SUBSTITUTE(universe_median!K1,"_"," "),LEN(SUBSTITUTE(universe_median!K1,"_"," "))-1)</f>
        <v>Motor Vehicles</v>
      </c>
      <c r="L1" s="1" t="str">
        <f>RIGHT(SUBSTITUTE(universe_median!L1,"_"," "),LEN(SUBSTITUTE(universe_median!L1,"_"," "))-1)</f>
        <v>Other Manufacturing</v>
      </c>
      <c r="M1" s="1" t="str">
        <f>RIGHT(SUBSTITUTE(universe_median!M1,"_"," "),LEN(SUBSTITUTE(universe_median!M1,"_"," "))-1)</f>
        <v>Construction</v>
      </c>
      <c r="N1" s="1" t="str">
        <f>RIGHT(SUBSTITUTE(universe_median!N1,"_"," "),LEN(SUBSTITUTE(universe_median!N1,"_"," "))-1)</f>
        <v>Wholesale</v>
      </c>
      <c r="O1" s="1" t="str">
        <f>RIGHT(SUBSTITUTE(universe_median!O1,"_"," "),LEN(SUBSTITUTE(universe_median!O1,"_"," "))-1)</f>
        <v>Retail</v>
      </c>
      <c r="P1" s="1" t="str">
        <f>RIGHT(SUBSTITUTE(universe_median!P1,"_"," "),LEN(SUBSTITUTE(universe_median!P1,"_"," "))-1)</f>
        <v>Hotels</v>
      </c>
      <c r="Q1" s="1" t="str">
        <f>RIGHT(SUBSTITUTE(universe_median!Q1,"_"," "),LEN(SUBSTITUTE(universe_median!Q1,"_"," "))-1)</f>
        <v>Restaurants</v>
      </c>
      <c r="R1" s="1" t="str">
        <f>RIGHT(SUBSTITUTE(universe_median!R1,"_"," "),LEN(SUBSTITUTE(universe_median!R1,"_"," "))-1)</f>
        <v>IT and IT Services</v>
      </c>
      <c r="S1" s="1" t="str">
        <f>RIGHT(SUBSTITUTE(universe_median!S1,"_"," "),LEN(SUBSTITUTE(universe_median!S1,"_"," "))-1)</f>
        <v>Other Services</v>
      </c>
      <c r="T1" s="1" t="str">
        <f>RIGHT(SUBSTITUTE(universe_median!T1,"_"," "),LEN(SUBSTITUTE(universe_median!T1,"_"," "))-1)</f>
        <v>Grand Total</v>
      </c>
    </row>
    <row r="2" spans="1:20">
      <c r="A2" s="4" t="str">
        <f>universe_median!A2</f>
        <v>Andhra Pradesh</v>
      </c>
      <c r="B2" s="2" t="str">
        <f>LEFT(universe_median!B2,FIND(")",universe_median!B2))</f>
        <v>Small (5-19)</v>
      </c>
      <c r="C2" s="6">
        <f>universe_median!C2</f>
        <v>23646.61328125</v>
      </c>
      <c r="D2" s="6">
        <f>universe_median!D2</f>
        <v>3634.2099609375</v>
      </c>
      <c r="E2" s="6">
        <f>universe_median!E2</f>
        <v>7646.43701171875</v>
      </c>
      <c r="F2" s="6">
        <f>universe_median!F2</f>
        <v>548.0538330078125</v>
      </c>
      <c r="G2" s="6">
        <f>universe_median!G2</f>
        <v>7200.06640625</v>
      </c>
      <c r="H2" s="6">
        <f>universe_median!H2</f>
        <v>264.68670654296875</v>
      </c>
      <c r="I2" s="6">
        <f>universe_median!I2</f>
        <v>1852.6488037109375</v>
      </c>
      <c r="J2" s="6">
        <f>universe_median!J2</f>
        <v>142.47137451171875</v>
      </c>
      <c r="K2" s="6">
        <f>universe_median!K2</f>
        <v>64.270416259765625</v>
      </c>
      <c r="L2" s="6">
        <f>universe_median!L2</f>
        <v>23539.474609375</v>
      </c>
      <c r="M2" s="6">
        <f>universe_median!M2</f>
        <v>4626.17333984375</v>
      </c>
      <c r="N2" s="6">
        <f>universe_median!N2</f>
        <v>3874.2333984375</v>
      </c>
      <c r="O2" s="6">
        <f>universe_median!O2</f>
        <v>35693.4140625</v>
      </c>
      <c r="P2" s="6">
        <f>universe_median!P2</f>
        <v>3348.30859375</v>
      </c>
      <c r="Q2" s="6">
        <f>universe_median!Q2</f>
        <v>11757.298828125</v>
      </c>
      <c r="R2" s="6">
        <f>universe_median!R2</f>
        <v>133.22686767578125</v>
      </c>
      <c r="S2" s="6">
        <f>universe_median!S2</f>
        <v>11862.728515625</v>
      </c>
      <c r="T2" s="9">
        <f>SUM(C2:S5)</f>
        <v>147154.56429970264</v>
      </c>
    </row>
    <row r="3" spans="1:20">
      <c r="A3" s="4" t="str">
        <f>universe_median!A3</f>
        <v>Andhra Pradesh</v>
      </c>
      <c r="B3" s="2" t="str">
        <f>LEFT(universe_median!B3,FIND(")",universe_median!B3))</f>
        <v>Medium (20-99)</v>
      </c>
      <c r="C3" s="6">
        <f>universe_median!C3</f>
        <v>1490.89892578125</v>
      </c>
      <c r="D3" s="6">
        <f>universe_median!D3</f>
        <v>153.18560791015625</v>
      </c>
      <c r="E3" s="6">
        <f>universe_median!E3</f>
        <v>39.481739044189453</v>
      </c>
      <c r="F3" s="6">
        <f>universe_median!F3</f>
        <v>157.41265869140625</v>
      </c>
      <c r="G3" s="6">
        <f>universe_median!G3</f>
        <v>1376.243896484375</v>
      </c>
      <c r="H3" s="6">
        <f>universe_median!H3</f>
        <v>154.97123718261719</v>
      </c>
      <c r="I3" s="6">
        <f>universe_median!I3</f>
        <v>131.37823486328125</v>
      </c>
      <c r="J3" s="6">
        <f>universe_median!J3</f>
        <v>47.578357696533203</v>
      </c>
      <c r="K3" s="6">
        <f>universe_median!K3</f>
        <v>12.786542892456055</v>
      </c>
      <c r="L3" s="6">
        <f>universe_median!L3</f>
        <v>962.3770751953125</v>
      </c>
      <c r="M3" s="6">
        <f>universe_median!M3</f>
        <v>52.308582305908203</v>
      </c>
      <c r="N3" s="6">
        <f>universe_median!N3</f>
        <v>99.067802429199219</v>
      </c>
      <c r="O3" s="6">
        <f>universe_median!O3</f>
        <v>358.87881469726563</v>
      </c>
      <c r="P3" s="6">
        <f>universe_median!P3</f>
        <v>144.10250854492188</v>
      </c>
      <c r="Q3" s="6">
        <f>universe_median!Q3</f>
        <v>215.19229125976563</v>
      </c>
      <c r="R3" s="6">
        <f>universe_median!R3</f>
        <v>11.33663272857666</v>
      </c>
      <c r="S3" s="6">
        <f>universe_median!S3</f>
        <v>796.69036865234375</v>
      </c>
      <c r="T3" s="9"/>
    </row>
    <row r="4" spans="1:20">
      <c r="A4" s="4" t="str">
        <f>universe_median!A4</f>
        <v>Andhra Pradesh</v>
      </c>
      <c r="B4" s="2" t="str">
        <f>LEFT(universe_median!B4,FIND(")",universe_median!B4))</f>
        <v>Large (100-199)</v>
      </c>
      <c r="C4" s="6">
        <f>universe_median!C4</f>
        <v>81.658584594726563</v>
      </c>
      <c r="D4" s="6">
        <f>universe_median!D4</f>
        <v>35.461814880371094</v>
      </c>
      <c r="E4" s="6">
        <f>universe_median!E4</f>
        <v>11.461088180541992</v>
      </c>
      <c r="F4" s="6">
        <f>universe_median!F4</f>
        <v>15.378141403198242</v>
      </c>
      <c r="G4" s="6">
        <f>universe_median!G4</f>
        <v>26.098484039306641</v>
      </c>
      <c r="H4" s="6">
        <f>universe_median!H4</f>
        <v>24.756629943847656</v>
      </c>
      <c r="I4" s="6">
        <f>universe_median!I4</f>
        <v>11.777776718139648</v>
      </c>
      <c r="J4" s="6">
        <f>universe_median!J4</f>
        <v>10.285115242004395</v>
      </c>
      <c r="K4" s="6">
        <f>universe_median!K4</f>
        <v>3.7117838859558105</v>
      </c>
      <c r="L4" s="6">
        <f>universe_median!L4</f>
        <v>80.9881591796875</v>
      </c>
      <c r="M4" s="6">
        <f>universe_median!M4</f>
        <v>5.6942138671875</v>
      </c>
      <c r="N4" s="6">
        <f>universe_median!N4</f>
        <v>2.8758223056793213</v>
      </c>
      <c r="O4" s="6">
        <f>universe_median!O4</f>
        <v>25.042863845825195</v>
      </c>
      <c r="P4" s="6">
        <f>universe_median!P4</f>
        <v>8.7263908386230469</v>
      </c>
      <c r="Q4" s="6">
        <f>universe_median!Q4</f>
        <v>0</v>
      </c>
      <c r="R4" s="6">
        <f>universe_median!R4</f>
        <v>1</v>
      </c>
      <c r="S4" s="6">
        <f>universe_median!S4</f>
        <v>41.816329956054688</v>
      </c>
      <c r="T4" s="9"/>
    </row>
    <row r="5" spans="1:20">
      <c r="A5" s="4" t="str">
        <f>universe_median!A5</f>
        <v>Andhra Pradesh</v>
      </c>
      <c r="B5" s="2" t="str">
        <f>LEFT(universe_median!B5,FIND(")",universe_median!B5))</f>
        <v>Very large (200+)</v>
      </c>
      <c r="C5" s="6">
        <f>universe_median!C5</f>
        <v>174.75375366210938</v>
      </c>
      <c r="D5" s="6">
        <f>universe_median!D5</f>
        <v>88.760452270507813</v>
      </c>
      <c r="E5" s="6">
        <f>universe_median!E5</f>
        <v>15.299709320068359</v>
      </c>
      <c r="F5" s="6">
        <f>universe_median!F5</f>
        <v>25.660858154296875</v>
      </c>
      <c r="G5" s="6">
        <f>universe_median!G5</f>
        <v>50.249347686767578</v>
      </c>
      <c r="H5" s="6">
        <f>universe_median!H5</f>
        <v>42.632278442382813</v>
      </c>
      <c r="I5" s="6">
        <f>universe_median!I5</f>
        <v>8.8438854217529297</v>
      </c>
      <c r="J5" s="6">
        <f>universe_median!J5</f>
        <v>26.773246765136719</v>
      </c>
      <c r="K5" s="6">
        <f>universe_median!K5</f>
        <v>8.3614912033081055</v>
      </c>
      <c r="L5" s="6">
        <f>universe_median!L5</f>
        <v>177.99128723144531</v>
      </c>
      <c r="M5" s="6">
        <f>universe_median!M5</f>
        <v>1.9003390073776245</v>
      </c>
      <c r="N5" s="6">
        <f>universe_median!N5</f>
        <v>6.7182693481445313</v>
      </c>
      <c r="O5" s="6">
        <f>universe_median!O5</f>
        <v>30.087345123291016</v>
      </c>
      <c r="P5" s="6">
        <f>universe_median!P5</f>
        <v>6.7953019142150879</v>
      </c>
      <c r="Q5" s="6">
        <f>universe_median!Q5</f>
        <v>0</v>
      </c>
      <c r="R5" s="6">
        <f>universe_median!R5</f>
        <v>1</v>
      </c>
      <c r="S5" s="6">
        <f>universe_median!S5</f>
        <v>63.796249389648438</v>
      </c>
      <c r="T5" s="9"/>
    </row>
    <row r="6" spans="1:20">
      <c r="A6" s="4" t="str">
        <f>universe_median!A6</f>
        <v>Andhra Pradesh</v>
      </c>
      <c r="B6" s="2" t="str">
        <f>LEFT(universe_median!B6,FIND(")",universe_median!B6))</f>
        <v>Large and Very Large (100+)</v>
      </c>
      <c r="C6" s="6">
        <f>universe_median!C6</f>
        <v>0</v>
      </c>
      <c r="D6" s="6">
        <f>universe_median!D6</f>
        <v>0</v>
      </c>
      <c r="E6" s="6">
        <f>universe_median!E6</f>
        <v>0</v>
      </c>
      <c r="F6" s="6">
        <f>universe_median!F6</f>
        <v>0</v>
      </c>
      <c r="G6" s="6">
        <f>universe_median!G6</f>
        <v>0</v>
      </c>
      <c r="H6" s="6">
        <f>universe_median!H6</f>
        <v>0</v>
      </c>
      <c r="I6" s="6">
        <f>universe_median!I6</f>
        <v>0</v>
      </c>
      <c r="J6" s="6">
        <f>universe_median!J6</f>
        <v>0</v>
      </c>
      <c r="K6" s="6">
        <f>universe_median!K6</f>
        <v>0</v>
      </c>
      <c r="L6" s="6">
        <f>universe_median!L6</f>
        <v>0</v>
      </c>
      <c r="M6" s="6">
        <f>universe_median!M6</f>
        <v>0</v>
      </c>
      <c r="N6" s="6">
        <f>universe_median!N6</f>
        <v>0</v>
      </c>
      <c r="O6" s="6">
        <f>universe_median!O6</f>
        <v>0</v>
      </c>
      <c r="P6" s="6">
        <f>universe_median!P6</f>
        <v>0</v>
      </c>
      <c r="Q6" s="6">
        <f>universe_median!Q6</f>
        <v>8.4915037155151367</v>
      </c>
      <c r="R6" s="6">
        <f>universe_median!R6</f>
        <v>0</v>
      </c>
      <c r="S6" s="6">
        <f>universe_median!S6</f>
        <v>0</v>
      </c>
      <c r="T6" s="9">
        <f>SUM(C6:S10)</f>
        <v>96357.379166722298</v>
      </c>
    </row>
    <row r="7" spans="1:20">
      <c r="A7" s="4" t="str">
        <f>universe_median!A7</f>
        <v>Telangana</v>
      </c>
      <c r="B7" s="2" t="str">
        <f>LEFT(universe_median!B7,FIND(")",universe_median!B7))</f>
        <v>Small (5-19)</v>
      </c>
      <c r="C7" s="6">
        <f>universe_median!C7</f>
        <v>5537.67822265625</v>
      </c>
      <c r="D7" s="6">
        <f>universe_median!D7</f>
        <v>1541.490478515625</v>
      </c>
      <c r="E7" s="6">
        <f>universe_median!E7</f>
        <v>3380.97705078125</v>
      </c>
      <c r="F7" s="6">
        <f>universe_median!F7</f>
        <v>464.36672973632813</v>
      </c>
      <c r="G7" s="6">
        <f>universe_median!G7</f>
        <v>2762.94677734375</v>
      </c>
      <c r="H7" s="6">
        <f>universe_median!H7</f>
        <v>641.40533447265625</v>
      </c>
      <c r="I7" s="6">
        <f>universe_median!I7</f>
        <v>2413.565673828125</v>
      </c>
      <c r="J7" s="6">
        <f>universe_median!J7</f>
        <v>304.861083984375</v>
      </c>
      <c r="K7" s="6">
        <f>universe_median!K7</f>
        <v>90.758049011230469</v>
      </c>
      <c r="L7" s="6">
        <f>universe_median!L7</f>
        <v>7538.62060546875</v>
      </c>
      <c r="M7" s="6">
        <f>universe_median!M7</f>
        <v>3141.69775390625</v>
      </c>
      <c r="N7" s="6">
        <f>universe_median!N7</f>
        <v>3029.878662109375</v>
      </c>
      <c r="O7" s="6">
        <f>universe_median!O7</f>
        <v>31532.3125</v>
      </c>
      <c r="P7" s="6">
        <f>universe_median!P7</f>
        <v>3671.3505859375</v>
      </c>
      <c r="Q7" s="6">
        <f>universe_median!Q7</f>
        <v>8287.654296875</v>
      </c>
      <c r="R7" s="6">
        <f>universe_median!R7</f>
        <v>823.5518798828125</v>
      </c>
      <c r="S7" s="6">
        <f>universe_median!S7</f>
        <v>10906.291015625</v>
      </c>
      <c r="T7" s="9"/>
    </row>
    <row r="8" spans="1:20">
      <c r="A8" s="4" t="str">
        <f>universe_median!A8</f>
        <v>Telangana</v>
      </c>
      <c r="B8" s="2" t="str">
        <f>LEFT(universe_median!B8,FIND(")",universe_median!B8))</f>
        <v>Medium (20-99)</v>
      </c>
      <c r="C8" s="6">
        <f>universe_median!C8</f>
        <v>1338.2325439453125</v>
      </c>
      <c r="D8" s="6">
        <f>universe_median!D8</f>
        <v>103.15742492675781</v>
      </c>
      <c r="E8" s="6">
        <f>universe_median!E8</f>
        <v>22.11979866027832</v>
      </c>
      <c r="F8" s="6">
        <f>universe_median!F8</f>
        <v>200.27330017089844</v>
      </c>
      <c r="G8" s="6">
        <f>universe_median!G8</f>
        <v>823.7742919921875</v>
      </c>
      <c r="H8" s="6">
        <f>universe_median!H8</f>
        <v>217.37858581542969</v>
      </c>
      <c r="I8" s="6">
        <f>universe_median!I8</f>
        <v>499.09378051757813</v>
      </c>
      <c r="J8" s="6">
        <f>universe_median!J8</f>
        <v>210.23931884765625</v>
      </c>
      <c r="K8" s="6">
        <f>universe_median!K8</f>
        <v>38.310276031494141</v>
      </c>
      <c r="L8" s="6">
        <f>universe_median!L8</f>
        <v>1448.0306396484375</v>
      </c>
      <c r="M8" s="6">
        <f>universe_median!M8</f>
        <v>362.18502807617188</v>
      </c>
      <c r="N8" s="6">
        <f>universe_median!N8</f>
        <v>148.79214477539063</v>
      </c>
      <c r="O8" s="6">
        <f>universe_median!O8</f>
        <v>654.63232421875</v>
      </c>
      <c r="P8" s="6">
        <f>universe_median!P8</f>
        <v>190.38619995117188</v>
      </c>
      <c r="Q8" s="6">
        <f>universe_median!Q8</f>
        <v>571.38494873046875</v>
      </c>
      <c r="R8" s="6">
        <f>universe_median!R8</f>
        <v>351.25961303710938</v>
      </c>
      <c r="S8" s="6">
        <f>universe_median!S8</f>
        <v>1016.583984375</v>
      </c>
      <c r="T8" s="9"/>
    </row>
    <row r="9" spans="1:20">
      <c r="A9" s="4" t="str">
        <f>universe_median!A9</f>
        <v>Telangana</v>
      </c>
      <c r="B9" s="2" t="str">
        <f>LEFT(universe_median!B9,FIND(")",universe_median!B9))</f>
        <v>Large (100-199)</v>
      </c>
      <c r="C9" s="6">
        <f>universe_median!C9</f>
        <v>49.081298828125</v>
      </c>
      <c r="D9" s="6">
        <f>universe_median!D9</f>
        <v>11.085554122924805</v>
      </c>
      <c r="E9" s="6">
        <f>universe_median!E9</f>
        <v>1.9542535543441772</v>
      </c>
      <c r="F9" s="6">
        <f>universe_median!F9</f>
        <v>16.78181266784668</v>
      </c>
      <c r="G9" s="6">
        <f>universe_median!G9</f>
        <v>21.565895080566406</v>
      </c>
      <c r="H9" s="6">
        <f>universe_median!H9</f>
        <v>19.2491455078125</v>
      </c>
      <c r="I9" s="6">
        <f>universe_median!I9</f>
        <v>20.082527160644531</v>
      </c>
      <c r="J9" s="6">
        <f>universe_median!J9</f>
        <v>25.253799438476563</v>
      </c>
      <c r="K9" s="6">
        <f>universe_median!K9</f>
        <v>3.7974231243133545</v>
      </c>
      <c r="L9" s="6">
        <f>universe_median!L9</f>
        <v>139.44181823730469</v>
      </c>
      <c r="M9" s="6">
        <f>universe_median!M9</f>
        <v>276.71563720703125</v>
      </c>
      <c r="N9" s="6">
        <f>universe_median!N9</f>
        <v>15.691596031188965</v>
      </c>
      <c r="O9" s="6">
        <f>universe_median!O9</f>
        <v>50.216495513916016</v>
      </c>
      <c r="P9" s="6">
        <f>universe_median!P9</f>
        <v>21.823337554931641</v>
      </c>
      <c r="Q9" s="6">
        <f>universe_median!Q9</f>
        <v>42.655593872070313</v>
      </c>
      <c r="R9" s="6">
        <f>universe_median!R9</f>
        <v>63.127880096435547</v>
      </c>
      <c r="S9" s="6">
        <f>universe_median!S9</f>
        <v>163.99430847167969</v>
      </c>
      <c r="T9" s="9"/>
    </row>
    <row r="10" spans="1:20">
      <c r="A10" s="4" t="str">
        <f>universe_median!A10</f>
        <v>Telangana</v>
      </c>
      <c r="B10" s="2" t="str">
        <f>LEFT(universe_median!B10,FIND(")",universe_median!B10))</f>
        <v>Very large (200+)</v>
      </c>
      <c r="C10" s="6">
        <f>universe_median!C10</f>
        <v>47.048877716064453</v>
      </c>
      <c r="D10" s="6">
        <f>universe_median!D10</f>
        <v>30.269451141357422</v>
      </c>
      <c r="E10" s="6">
        <f>universe_median!E10</f>
        <v>7.8263535499572754</v>
      </c>
      <c r="F10" s="6">
        <f>universe_median!F10</f>
        <v>23.102561950683594</v>
      </c>
      <c r="G10" s="6">
        <f>universe_median!G10</f>
        <v>46.267845153808594</v>
      </c>
      <c r="H10" s="6">
        <f>universe_median!H10</f>
        <v>19.272140502929688</v>
      </c>
      <c r="I10" s="6">
        <f>universe_median!I10</f>
        <v>24.127824783325195</v>
      </c>
      <c r="J10" s="6">
        <f>universe_median!J10</f>
        <v>26.337471008300781</v>
      </c>
      <c r="K10" s="6">
        <f>universe_median!K10</f>
        <v>6.6534304618835449</v>
      </c>
      <c r="L10" s="6">
        <f>universe_median!L10</f>
        <v>333.84625244140625</v>
      </c>
      <c r="M10" s="6">
        <f>universe_median!M10</f>
        <v>184.697509765625</v>
      </c>
      <c r="N10" s="6">
        <f>universe_median!N10</f>
        <v>8.8370676040649414</v>
      </c>
      <c r="O10" s="6">
        <f>universe_median!O10</f>
        <v>9.2344570159912109</v>
      </c>
      <c r="P10" s="6">
        <f>universe_median!P10</f>
        <v>12.911015510559082</v>
      </c>
      <c r="Q10" s="6">
        <f>universe_median!Q10</f>
        <v>11.457858085632324</v>
      </c>
      <c r="R10" s="6">
        <f>universe_median!R10</f>
        <v>206.46412658691406</v>
      </c>
      <c r="S10" s="6">
        <f>universe_median!S10</f>
        <v>142.77413940429688</v>
      </c>
      <c r="T10" s="9"/>
    </row>
    <row r="11" spans="1:20">
      <c r="A11" s="4" t="str">
        <f>universe_median!A11</f>
        <v>Arunachal Pradesh, Nagaland, Manipur, Tripura, and Meghalaya</v>
      </c>
      <c r="B11" s="2" t="str">
        <f>LEFT(universe_median!B11,FIND(")",universe_median!B11))</f>
        <v>Small (5-19)</v>
      </c>
      <c r="C11" s="6">
        <f>universe_median!C11</f>
        <v>575.4913330078125</v>
      </c>
      <c r="D11" s="6">
        <f>universe_median!D11</f>
        <v>252.44265747070313</v>
      </c>
      <c r="E11" s="6">
        <f>universe_median!E11</f>
        <v>232.332275390625</v>
      </c>
      <c r="F11" s="6">
        <f>universe_median!F11</f>
        <v>21.686012268066406</v>
      </c>
      <c r="G11" s="6">
        <f>universe_median!G11</f>
        <v>329.10968017578125</v>
      </c>
      <c r="H11" s="6">
        <f>universe_median!H11</f>
        <v>100.70597839355469</v>
      </c>
      <c r="I11" s="6">
        <f>universe_median!I11</f>
        <v>233.96096801757813</v>
      </c>
      <c r="J11" s="6">
        <f>universe_median!J11</f>
        <v>10.041166305541992</v>
      </c>
      <c r="K11" s="6">
        <f>universe_median!K11</f>
        <v>0</v>
      </c>
      <c r="L11" s="6">
        <f>universe_median!L11</f>
        <v>1836.06298828125</v>
      </c>
      <c r="M11" s="6">
        <f>universe_median!M11</f>
        <v>1597.48486328125</v>
      </c>
      <c r="N11" s="6">
        <f>universe_median!N11</f>
        <v>779.11224365234375</v>
      </c>
      <c r="O11" s="6">
        <f>universe_median!O11</f>
        <v>2559.7978515625</v>
      </c>
      <c r="P11" s="6">
        <f>universe_median!P11</f>
        <v>522.99725341796875</v>
      </c>
      <c r="Q11" s="6">
        <f>universe_median!Q11</f>
        <v>1777.1082763671875</v>
      </c>
      <c r="R11" s="6">
        <f>universe_median!R11</f>
        <v>0</v>
      </c>
      <c r="S11" s="6">
        <f>universe_median!S11</f>
        <v>2149.766357421875</v>
      </c>
      <c r="T11" s="9">
        <f>SUM(C11:S15)</f>
        <v>13626.60219669342</v>
      </c>
    </row>
    <row r="12" spans="1:20">
      <c r="A12" s="4" t="str">
        <f>universe_median!A12</f>
        <v>Arunachal Pradesh, Nagaland, Manipur, Tripura, and Meghalaya</v>
      </c>
      <c r="B12" s="2" t="str">
        <f>LEFT(universe_median!B12,FIND(")",universe_median!B12))</f>
        <v>Medium (20-99)</v>
      </c>
      <c r="C12" s="6">
        <f>universe_median!C12</f>
        <v>45.2451171875</v>
      </c>
      <c r="D12" s="6">
        <f>universe_median!D12</f>
        <v>0</v>
      </c>
      <c r="E12" s="6">
        <f>universe_median!E12</f>
        <v>0</v>
      </c>
      <c r="F12" s="6">
        <f>universe_median!F12</f>
        <v>3.6572568416595459</v>
      </c>
      <c r="G12" s="6">
        <f>universe_median!G12</f>
        <v>175.50421142578125</v>
      </c>
      <c r="H12" s="6">
        <f>universe_median!H12</f>
        <v>9.7543630599975586</v>
      </c>
      <c r="I12" s="6">
        <f>universe_median!I12</f>
        <v>7.3032822608947754</v>
      </c>
      <c r="J12" s="6">
        <f>universe_median!J12</f>
        <v>1</v>
      </c>
      <c r="K12" s="6">
        <f>universe_median!K12</f>
        <v>0</v>
      </c>
      <c r="L12" s="6">
        <f>universe_median!L12</f>
        <v>87.558334350585938</v>
      </c>
      <c r="M12" s="6">
        <f>universe_median!M12</f>
        <v>0</v>
      </c>
      <c r="N12" s="6">
        <f>universe_median!N12</f>
        <v>0</v>
      </c>
      <c r="O12" s="6">
        <f>universe_median!O12</f>
        <v>32.890468597412109</v>
      </c>
      <c r="P12" s="6">
        <f>universe_median!P12</f>
        <v>29.448282241821289</v>
      </c>
      <c r="Q12" s="6">
        <f>universe_median!Q12</f>
        <v>15.860088348388672</v>
      </c>
      <c r="R12" s="6">
        <f>universe_median!R12</f>
        <v>0</v>
      </c>
      <c r="S12" s="6">
        <f>universe_median!S12</f>
        <v>82.543724060058594</v>
      </c>
      <c r="T12" s="9"/>
    </row>
    <row r="13" spans="1:20">
      <c r="A13" s="4" t="str">
        <f>universe_median!A13</f>
        <v>Arunachal Pradesh, Nagaland, Manipur, Tripura, and Meghalaya</v>
      </c>
      <c r="B13" s="2" t="str">
        <f>LEFT(universe_median!B13,FIND(")",universe_median!B13))</f>
        <v>Large (100-199)</v>
      </c>
      <c r="C13" s="6">
        <f>universe_median!C13</f>
        <v>3.405144214630127</v>
      </c>
      <c r="D13" s="6">
        <f>universe_median!D13</f>
        <v>0</v>
      </c>
      <c r="E13" s="6">
        <f>universe_median!E13</f>
        <v>0</v>
      </c>
      <c r="F13" s="6">
        <f>universe_median!F13</f>
        <v>1</v>
      </c>
      <c r="G13" s="6">
        <f>universe_median!G13</f>
        <v>100.45851898193359</v>
      </c>
      <c r="H13" s="6">
        <f>universe_median!H13</f>
        <v>5.7811369895935059</v>
      </c>
      <c r="I13" s="6">
        <f>universe_median!I13</f>
        <v>0</v>
      </c>
      <c r="J13" s="6">
        <f>universe_median!J13</f>
        <v>0</v>
      </c>
      <c r="K13" s="6">
        <f>universe_median!K13</f>
        <v>0</v>
      </c>
      <c r="L13" s="6">
        <f>universe_median!L13</f>
        <v>7.4133381843566895</v>
      </c>
      <c r="M13" s="6">
        <f>universe_median!M13</f>
        <v>0</v>
      </c>
      <c r="N13" s="6">
        <f>universe_median!N13</f>
        <v>0</v>
      </c>
      <c r="O13" s="6">
        <f>universe_median!O13</f>
        <v>0</v>
      </c>
      <c r="P13" s="6">
        <f>universe_median!P13</f>
        <v>0</v>
      </c>
      <c r="Q13" s="6">
        <f>universe_median!Q13</f>
        <v>0</v>
      </c>
      <c r="R13" s="6">
        <f>universe_median!R13</f>
        <v>0</v>
      </c>
      <c r="S13" s="6">
        <f>universe_median!S13</f>
        <v>3.3213930130004883</v>
      </c>
      <c r="T13" s="9"/>
    </row>
    <row r="14" spans="1:20">
      <c r="A14" s="4" t="str">
        <f>universe_median!A14</f>
        <v>Arunachal Pradesh, Nagaland, Manipur, Tripura, and Meghalaya</v>
      </c>
      <c r="B14" s="2" t="str">
        <f>LEFT(universe_median!B14,FIND(")",universe_median!B14))</f>
        <v>Very large (200+)</v>
      </c>
      <c r="C14" s="6">
        <f>universe_median!C14</f>
        <v>4</v>
      </c>
      <c r="D14" s="6">
        <f>universe_median!D14</f>
        <v>0</v>
      </c>
      <c r="E14" s="6">
        <f>universe_median!E14</f>
        <v>0</v>
      </c>
      <c r="F14" s="6">
        <f>universe_median!F14</f>
        <v>0</v>
      </c>
      <c r="G14" s="6">
        <f>universe_median!G14</f>
        <v>19.277553558349609</v>
      </c>
      <c r="H14" s="6">
        <f>universe_median!H14</f>
        <v>3.3074536323547363</v>
      </c>
      <c r="I14" s="6">
        <f>universe_median!I14</f>
        <v>1</v>
      </c>
      <c r="J14" s="6">
        <f>universe_median!J14</f>
        <v>0</v>
      </c>
      <c r="K14" s="6">
        <f>universe_median!K14</f>
        <v>0</v>
      </c>
      <c r="L14" s="6">
        <f>universe_median!L14</f>
        <v>3.2987534999847412</v>
      </c>
      <c r="M14" s="6">
        <f>universe_median!M14</f>
        <v>0</v>
      </c>
      <c r="N14" s="6">
        <f>universe_median!N14</f>
        <v>0</v>
      </c>
      <c r="O14" s="6">
        <f>universe_median!O14</f>
        <v>0</v>
      </c>
      <c r="P14" s="6">
        <f>universe_median!P14</f>
        <v>0</v>
      </c>
      <c r="Q14" s="6">
        <f>universe_median!Q14</f>
        <v>0</v>
      </c>
      <c r="R14" s="6">
        <f>universe_median!R14</f>
        <v>0</v>
      </c>
      <c r="S14" s="6">
        <f>universe_median!S14</f>
        <v>2.7369356155395508</v>
      </c>
      <c r="T14" s="9"/>
    </row>
    <row r="15" spans="1:20">
      <c r="A15" s="4" t="str">
        <f>universe_median!A15</f>
        <v>Arunachal Pradesh, Nagaland, Manipur, Tripura, and Meghalaya</v>
      </c>
      <c r="B15" s="2" t="str">
        <f>LEFT(universe_median!B15,FIND(")",universe_median!B15))</f>
        <v>Large and Very Large (100+)</v>
      </c>
      <c r="C15" s="6">
        <f>universe_median!C15</f>
        <v>0</v>
      </c>
      <c r="D15" s="6">
        <f>universe_median!D15</f>
        <v>0</v>
      </c>
      <c r="E15" s="6">
        <f>universe_median!E15</f>
        <v>0</v>
      </c>
      <c r="F15" s="6">
        <f>universe_median!F15</f>
        <v>0</v>
      </c>
      <c r="G15" s="6">
        <f>universe_median!G15</f>
        <v>0</v>
      </c>
      <c r="H15" s="6">
        <f>universe_median!H15</f>
        <v>0</v>
      </c>
      <c r="I15" s="6">
        <f>universe_median!I15</f>
        <v>0</v>
      </c>
      <c r="J15" s="6">
        <f>universe_median!J15</f>
        <v>0</v>
      </c>
      <c r="K15" s="6">
        <f>universe_median!K15</f>
        <v>0</v>
      </c>
      <c r="L15" s="6">
        <f>universe_median!L15</f>
        <v>0</v>
      </c>
      <c r="M15" s="6">
        <f>universe_median!M15</f>
        <v>0</v>
      </c>
      <c r="N15" s="6">
        <f>universe_median!N15</f>
        <v>0</v>
      </c>
      <c r="O15" s="6">
        <f>universe_median!O15</f>
        <v>0</v>
      </c>
      <c r="P15" s="6">
        <f>universe_median!P15</f>
        <v>2.7369356155395508</v>
      </c>
      <c r="Q15" s="6">
        <f>universe_median!Q15</f>
        <v>0</v>
      </c>
      <c r="R15" s="6">
        <f>universe_median!R15</f>
        <v>0</v>
      </c>
      <c r="S15" s="6">
        <f>universe_median!S15</f>
        <v>0</v>
      </c>
      <c r="T15" s="9"/>
    </row>
    <row r="16" spans="1:20">
      <c r="A16" s="4" t="str">
        <f>universe_median!A16</f>
        <v>Arunachal Pradesh, Nagaland, Manipur, Tripura, and Meghalaya</v>
      </c>
      <c r="B16" s="2" t="str">
        <f>LEFT(universe_median!B16,FIND(")",universe_median!B16))</f>
        <v>Small and Medium (5-99)</v>
      </c>
      <c r="C16" s="6">
        <f>universe_median!C16</f>
        <v>0</v>
      </c>
      <c r="D16" s="6">
        <f>universe_median!D16</f>
        <v>0</v>
      </c>
      <c r="E16" s="6">
        <f>universe_median!E16</f>
        <v>0</v>
      </c>
      <c r="F16" s="6">
        <f>universe_median!F16</f>
        <v>0</v>
      </c>
      <c r="G16" s="6">
        <f>universe_median!G16</f>
        <v>0</v>
      </c>
      <c r="H16" s="6">
        <f>universe_median!H16</f>
        <v>0</v>
      </c>
      <c r="I16" s="6">
        <f>universe_median!I16</f>
        <v>0</v>
      </c>
      <c r="J16" s="6">
        <f>universe_median!J16</f>
        <v>0</v>
      </c>
      <c r="K16" s="6">
        <f>universe_median!K16</f>
        <v>0</v>
      </c>
      <c r="L16" s="6">
        <f>universe_median!L16</f>
        <v>0</v>
      </c>
      <c r="M16" s="6">
        <f>universe_median!M16</f>
        <v>0</v>
      </c>
      <c r="N16" s="6">
        <f>universe_median!N16</f>
        <v>0</v>
      </c>
      <c r="O16" s="6">
        <f>universe_median!O16</f>
        <v>0</v>
      </c>
      <c r="P16" s="6">
        <f>universe_median!P16</f>
        <v>0</v>
      </c>
      <c r="Q16" s="6">
        <f>universe_median!Q16</f>
        <v>0</v>
      </c>
      <c r="R16" s="6">
        <f>universe_median!R16</f>
        <v>19.753334045410156</v>
      </c>
      <c r="S16" s="6">
        <f>universe_median!S16</f>
        <v>0</v>
      </c>
      <c r="T16" s="9">
        <f>SUM(C16:S21)</f>
        <v>39425.816395044327</v>
      </c>
    </row>
    <row r="17" spans="1:20">
      <c r="A17" s="4" t="str">
        <f>universe_median!A17</f>
        <v>Arunachal Pradesh, Nagaland, Manipur, Tripura, and Meghalaya</v>
      </c>
      <c r="B17" s="2" t="str">
        <f>LEFT(universe_median!B17,FIND(")",universe_median!B17))</f>
        <v>Medium, Large and Very Large (20+)</v>
      </c>
      <c r="C17" s="6">
        <f>universe_median!C17</f>
        <v>0</v>
      </c>
      <c r="D17" s="6">
        <f>universe_median!D17</f>
        <v>3.649247407913208</v>
      </c>
      <c r="E17" s="6">
        <f>universe_median!E17</f>
        <v>0</v>
      </c>
      <c r="F17" s="6">
        <f>universe_median!F17</f>
        <v>0</v>
      </c>
      <c r="G17" s="6">
        <f>universe_median!G17</f>
        <v>0</v>
      </c>
      <c r="H17" s="6">
        <f>universe_median!H17</f>
        <v>0</v>
      </c>
      <c r="I17" s="6">
        <f>universe_median!I17</f>
        <v>0</v>
      </c>
      <c r="J17" s="6">
        <f>universe_median!J17</f>
        <v>0</v>
      </c>
      <c r="K17" s="6">
        <f>universe_median!K17</f>
        <v>0</v>
      </c>
      <c r="L17" s="6">
        <f>universe_median!L17</f>
        <v>0</v>
      </c>
      <c r="M17" s="6">
        <f>universe_median!M17</f>
        <v>20.333477020263672</v>
      </c>
      <c r="N17" s="6">
        <f>universe_median!N17</f>
        <v>25.102678298950195</v>
      </c>
      <c r="O17" s="6">
        <f>universe_median!O17</f>
        <v>0</v>
      </c>
      <c r="P17" s="6">
        <f>universe_median!P17</f>
        <v>0</v>
      </c>
      <c r="Q17" s="6">
        <f>universe_median!Q17</f>
        <v>0</v>
      </c>
      <c r="R17" s="6">
        <f>universe_median!R17</f>
        <v>0</v>
      </c>
      <c r="S17" s="6">
        <f>universe_median!S17</f>
        <v>0</v>
      </c>
      <c r="T17" s="9"/>
    </row>
    <row r="18" spans="1:20">
      <c r="A18" s="4" t="str">
        <f>universe_median!A18</f>
        <v>Arunachal Pradesh, Nagaland, Manipur, Tripura, and Meghalaya</v>
      </c>
      <c r="B18" s="2" t="str">
        <f>LEFT(universe_median!B18,FIND(")",universe_median!B18))</f>
        <v>All Sizes (5+)</v>
      </c>
      <c r="C18" s="6">
        <f>universe_median!C18</f>
        <v>0</v>
      </c>
      <c r="D18" s="6">
        <f>universe_median!D18</f>
        <v>0</v>
      </c>
      <c r="E18" s="6">
        <f>universe_median!E18</f>
        <v>0</v>
      </c>
      <c r="F18" s="6">
        <f>universe_median!F18</f>
        <v>0</v>
      </c>
      <c r="G18" s="6">
        <f>universe_median!G18</f>
        <v>0</v>
      </c>
      <c r="H18" s="6">
        <f>universe_median!H18</f>
        <v>0</v>
      </c>
      <c r="I18" s="6">
        <f>universe_median!I18</f>
        <v>0</v>
      </c>
      <c r="J18" s="6">
        <f>universe_median!J18</f>
        <v>0</v>
      </c>
      <c r="K18" s="6">
        <f>universe_median!K18</f>
        <v>11.545759201049805</v>
      </c>
      <c r="L18" s="6">
        <f>universe_median!L18</f>
        <v>0</v>
      </c>
      <c r="M18" s="6">
        <f>universe_median!M18</f>
        <v>0</v>
      </c>
      <c r="N18" s="6">
        <f>universe_median!N18</f>
        <v>0</v>
      </c>
      <c r="O18" s="6">
        <f>universe_median!O18</f>
        <v>0</v>
      </c>
      <c r="P18" s="6">
        <f>universe_median!P18</f>
        <v>0</v>
      </c>
      <c r="Q18" s="6">
        <f>universe_median!Q18</f>
        <v>0</v>
      </c>
      <c r="R18" s="6">
        <f>universe_median!R18</f>
        <v>0</v>
      </c>
      <c r="S18" s="6">
        <f>universe_median!S18</f>
        <v>0</v>
      </c>
      <c r="T18" s="9"/>
    </row>
    <row r="19" spans="1:20">
      <c r="A19" s="4" t="str">
        <f>universe_median!A19</f>
        <v xml:space="preserve">Assam </v>
      </c>
      <c r="B19" s="2" t="str">
        <f>LEFT(universe_median!B19,FIND(")",universe_median!B19))</f>
        <v>Small (5-19)</v>
      </c>
      <c r="C19" s="6">
        <f>universe_median!C19</f>
        <v>2819.77783203125</v>
      </c>
      <c r="D19" s="6">
        <f>universe_median!D19</f>
        <v>1387.6468505859375</v>
      </c>
      <c r="E19" s="6">
        <f>universe_median!E19</f>
        <v>736.7694091796875</v>
      </c>
      <c r="F19" s="6">
        <f>universe_median!F19</f>
        <v>321.1427001953125</v>
      </c>
      <c r="G19" s="6">
        <f>universe_median!G19</f>
        <v>1157.4365234375</v>
      </c>
      <c r="H19" s="6">
        <f>universe_median!H19</f>
        <v>155.98963928222656</v>
      </c>
      <c r="I19" s="6">
        <f>universe_median!I19</f>
        <v>1168.8211669921875</v>
      </c>
      <c r="J19" s="6">
        <f>universe_median!J19</f>
        <v>5.554776668548584</v>
      </c>
      <c r="K19" s="6">
        <f>universe_median!K19</f>
        <v>58.469165802001953</v>
      </c>
      <c r="L19" s="6">
        <f>universe_median!L19</f>
        <v>3864.590087890625</v>
      </c>
      <c r="M19" s="6">
        <f>universe_median!M19</f>
        <v>2463.677978515625</v>
      </c>
      <c r="N19" s="6">
        <f>universe_median!N19</f>
        <v>2801.7490234375</v>
      </c>
      <c r="O19" s="6">
        <f>universe_median!O19</f>
        <v>6326.154296875</v>
      </c>
      <c r="P19" s="6">
        <f>universe_median!P19</f>
        <v>946.95220947265625</v>
      </c>
      <c r="Q19" s="6">
        <f>universe_median!Q19</f>
        <v>5222.1298828125</v>
      </c>
      <c r="R19" s="6">
        <f>universe_median!R19</f>
        <v>42.952438354492188</v>
      </c>
      <c r="S19" s="6">
        <f>universe_median!S19</f>
        <v>7171.35693359375</v>
      </c>
      <c r="T19" s="9"/>
    </row>
    <row r="20" spans="1:20">
      <c r="A20" s="4" t="str">
        <f>universe_median!A20</f>
        <v xml:space="preserve">Assam </v>
      </c>
      <c r="B20" s="2" t="str">
        <f>LEFT(universe_median!B20,FIND(")",universe_median!B20))</f>
        <v>Medium (20-99)</v>
      </c>
      <c r="C20" s="6">
        <f>universe_median!C20</f>
        <v>519.1326904296875</v>
      </c>
      <c r="D20" s="6">
        <f>universe_median!D20</f>
        <v>10.729425430297852</v>
      </c>
      <c r="E20" s="6">
        <f>universe_median!E20</f>
        <v>2</v>
      </c>
      <c r="F20" s="6">
        <f>universe_median!F20</f>
        <v>46.554443359375</v>
      </c>
      <c r="G20" s="6">
        <f>universe_median!G20</f>
        <v>898.870849609375</v>
      </c>
      <c r="H20" s="6">
        <f>universe_median!H20</f>
        <v>43.168933868408203</v>
      </c>
      <c r="I20" s="6">
        <f>universe_median!I20</f>
        <v>26.741254806518555</v>
      </c>
      <c r="J20" s="6">
        <f>universe_median!J20</f>
        <v>0</v>
      </c>
      <c r="K20" s="6">
        <f>universe_median!K20</f>
        <v>4</v>
      </c>
      <c r="L20" s="6">
        <f>universe_median!L20</f>
        <v>305.87255859375</v>
      </c>
      <c r="M20" s="6">
        <f>universe_median!M20</f>
        <v>0</v>
      </c>
      <c r="N20" s="6">
        <f>universe_median!N20</f>
        <v>0</v>
      </c>
      <c r="O20" s="6">
        <f>universe_median!O20</f>
        <v>0</v>
      </c>
      <c r="P20" s="6">
        <f>universe_median!P20</f>
        <v>77.491371154785156</v>
      </c>
      <c r="Q20" s="6">
        <f>universe_median!Q20</f>
        <v>16.624052047729492</v>
      </c>
      <c r="R20" s="6">
        <f>universe_median!R20</f>
        <v>2.2415757179260254</v>
      </c>
      <c r="S20" s="6">
        <f>universe_median!S20</f>
        <v>224.28086853027344</v>
      </c>
      <c r="T20" s="9"/>
    </row>
    <row r="21" spans="1:20">
      <c r="A21" s="4" t="str">
        <f>universe_median!A21</f>
        <v xml:space="preserve">Assam </v>
      </c>
      <c r="B21" s="2" t="str">
        <f>LEFT(universe_median!B21,FIND(")",universe_median!B21))</f>
        <v>Large (100-199)</v>
      </c>
      <c r="C21" s="6">
        <f>universe_median!C21</f>
        <v>188.37269592285156</v>
      </c>
      <c r="D21" s="6">
        <f>universe_median!D21</f>
        <v>3</v>
      </c>
      <c r="E21" s="6">
        <f>universe_median!E21</f>
        <v>0</v>
      </c>
      <c r="F21" s="6">
        <f>universe_median!F21</f>
        <v>15.13591480255127</v>
      </c>
      <c r="G21" s="6">
        <f>universe_median!G21</f>
        <v>241.74554443359375</v>
      </c>
      <c r="H21" s="6">
        <f>universe_median!H21</f>
        <v>0</v>
      </c>
      <c r="I21" s="6">
        <f>universe_median!I21</f>
        <v>2</v>
      </c>
      <c r="J21" s="6">
        <f>universe_median!J21</f>
        <v>0</v>
      </c>
      <c r="K21" s="6">
        <f>universe_median!K21</f>
        <v>0</v>
      </c>
      <c r="L21" s="6">
        <f>universe_median!L21</f>
        <v>36.737869262695313</v>
      </c>
      <c r="M21" s="6">
        <f>universe_median!M21</f>
        <v>0</v>
      </c>
      <c r="N21" s="6">
        <f>universe_median!N21</f>
        <v>0</v>
      </c>
      <c r="O21" s="6">
        <f>universe_median!O21</f>
        <v>0</v>
      </c>
      <c r="P21" s="6">
        <f>universe_median!P21</f>
        <v>2</v>
      </c>
      <c r="Q21" s="6">
        <f>universe_median!Q21</f>
        <v>0</v>
      </c>
      <c r="R21" s="6">
        <f>universe_median!R21</f>
        <v>0</v>
      </c>
      <c r="S21" s="6">
        <f>universe_median!S21</f>
        <v>27.560935974121094</v>
      </c>
      <c r="T21" s="9"/>
    </row>
    <row r="22" spans="1:20">
      <c r="A22" s="4" t="str">
        <f>universe_median!A22</f>
        <v xml:space="preserve">Assam </v>
      </c>
      <c r="B22" s="2" t="str">
        <f>LEFT(universe_median!B22,FIND(")",universe_median!B22))</f>
        <v>Very large (200+)</v>
      </c>
      <c r="C22" s="6">
        <f>universe_median!C22</f>
        <v>86.754974365234375</v>
      </c>
      <c r="D22" s="6">
        <f>universe_median!D22</f>
        <v>3.6400980949401855</v>
      </c>
      <c r="E22" s="6">
        <f>universe_median!E22</f>
        <v>0</v>
      </c>
      <c r="F22" s="6">
        <f>universe_median!F22</f>
        <v>11.365498542785645</v>
      </c>
      <c r="G22" s="6">
        <f>universe_median!G22</f>
        <v>17.619361877441406</v>
      </c>
      <c r="H22" s="6">
        <f>universe_median!H22</f>
        <v>0</v>
      </c>
      <c r="I22" s="6">
        <f>universe_median!I22</f>
        <v>0</v>
      </c>
      <c r="J22" s="6">
        <f>universe_median!J22</f>
        <v>0</v>
      </c>
      <c r="K22" s="6">
        <f>universe_median!K22</f>
        <v>0</v>
      </c>
      <c r="L22" s="6">
        <f>universe_median!L22</f>
        <v>20.98602294921875</v>
      </c>
      <c r="M22" s="6">
        <f>universe_median!M22</f>
        <v>0</v>
      </c>
      <c r="N22" s="6">
        <f>universe_median!N22</f>
        <v>0</v>
      </c>
      <c r="O22" s="6">
        <f>universe_median!O22</f>
        <v>0</v>
      </c>
      <c r="P22" s="6">
        <f>universe_median!P22</f>
        <v>1</v>
      </c>
      <c r="Q22" s="6">
        <f>universe_median!Q22</f>
        <v>0</v>
      </c>
      <c r="R22" s="6">
        <f>universe_median!R22</f>
        <v>0</v>
      </c>
      <c r="S22" s="6">
        <f>universe_median!S22</f>
        <v>7.3583636283874512</v>
      </c>
      <c r="T22" s="9">
        <f>SUM(C22:S26)</f>
        <v>30062.238412618637</v>
      </c>
    </row>
    <row r="23" spans="1:20">
      <c r="A23" s="4" t="str">
        <f>universe_median!A23</f>
        <v xml:space="preserve">Assam </v>
      </c>
      <c r="B23" s="2" t="str">
        <f>LEFT(universe_median!B23,FIND(")",universe_median!B23))</f>
        <v>Large and Very Large (100+)</v>
      </c>
      <c r="C23" s="6">
        <f>universe_median!C23</f>
        <v>0</v>
      </c>
      <c r="D23" s="6">
        <f>universe_median!D23</f>
        <v>0</v>
      </c>
      <c r="E23" s="6">
        <f>universe_median!E23</f>
        <v>0</v>
      </c>
      <c r="F23" s="6">
        <f>universe_median!F23</f>
        <v>0</v>
      </c>
      <c r="G23" s="6">
        <f>universe_median!G23</f>
        <v>0</v>
      </c>
      <c r="H23" s="6">
        <f>universe_median!H23</f>
        <v>3.265296459197998</v>
      </c>
      <c r="I23" s="6">
        <f>universe_median!I23</f>
        <v>0</v>
      </c>
      <c r="J23" s="6">
        <f>universe_median!J23</f>
        <v>0</v>
      </c>
      <c r="K23" s="6">
        <f>universe_median!K23</f>
        <v>0</v>
      </c>
      <c r="L23" s="6">
        <f>universe_median!L23</f>
        <v>0</v>
      </c>
      <c r="M23" s="6">
        <f>universe_median!M23</f>
        <v>0</v>
      </c>
      <c r="N23" s="6">
        <f>universe_median!N23</f>
        <v>0</v>
      </c>
      <c r="O23" s="6">
        <f>universe_median!O23</f>
        <v>0</v>
      </c>
      <c r="P23" s="6">
        <f>universe_median!P23</f>
        <v>0</v>
      </c>
      <c r="Q23" s="6">
        <f>universe_median!Q23</f>
        <v>0</v>
      </c>
      <c r="R23" s="6">
        <f>universe_median!R23</f>
        <v>0</v>
      </c>
      <c r="S23" s="6">
        <f>universe_median!S23</f>
        <v>0</v>
      </c>
      <c r="T23" s="9"/>
    </row>
    <row r="24" spans="1:20">
      <c r="A24" s="4" t="str">
        <f>universe_median!A24</f>
        <v xml:space="preserve">Assam </v>
      </c>
      <c r="B24" s="2" t="str">
        <f>LEFT(universe_median!B24,FIND(")",universe_median!B24))</f>
        <v>Medium, Large and Very Large (20+)</v>
      </c>
      <c r="C24" s="6">
        <f>universe_median!C24</f>
        <v>0</v>
      </c>
      <c r="D24" s="6">
        <f>universe_median!D24</f>
        <v>0</v>
      </c>
      <c r="E24" s="6">
        <f>universe_median!E24</f>
        <v>0</v>
      </c>
      <c r="F24" s="6">
        <f>universe_median!F24</f>
        <v>0</v>
      </c>
      <c r="G24" s="6">
        <f>universe_median!G24</f>
        <v>0</v>
      </c>
      <c r="H24" s="6">
        <f>universe_median!H24</f>
        <v>0</v>
      </c>
      <c r="I24" s="6">
        <f>universe_median!I24</f>
        <v>0</v>
      </c>
      <c r="J24" s="6">
        <f>universe_median!J24</f>
        <v>9.4357213973999023</v>
      </c>
      <c r="K24" s="6">
        <f>universe_median!K24</f>
        <v>0</v>
      </c>
      <c r="L24" s="6">
        <f>universe_median!L24</f>
        <v>0</v>
      </c>
      <c r="M24" s="6">
        <f>universe_median!M24</f>
        <v>9.9986543655395508</v>
      </c>
      <c r="N24" s="6">
        <f>universe_median!N24</f>
        <v>49.655868530273438</v>
      </c>
      <c r="O24" s="6">
        <f>universe_median!O24</f>
        <v>58.045120239257813</v>
      </c>
      <c r="P24" s="6">
        <f>universe_median!P24</f>
        <v>0</v>
      </c>
      <c r="Q24" s="6">
        <f>universe_median!Q24</f>
        <v>0</v>
      </c>
      <c r="R24" s="6">
        <f>universe_median!R24</f>
        <v>0</v>
      </c>
      <c r="S24" s="6">
        <f>universe_median!S24</f>
        <v>0</v>
      </c>
      <c r="T24" s="9"/>
    </row>
    <row r="25" spans="1:20">
      <c r="A25" s="4" t="str">
        <f>universe_median!A25</f>
        <v xml:space="preserve">Bihar </v>
      </c>
      <c r="B25" s="2" t="str">
        <f>LEFT(universe_median!B25,FIND(")",universe_median!B25))</f>
        <v>Small (5-19)</v>
      </c>
      <c r="C25" s="6">
        <f>universe_median!C25</f>
        <v>3315.561767578125</v>
      </c>
      <c r="D25" s="6">
        <f>universe_median!D25</f>
        <v>0</v>
      </c>
      <c r="E25" s="6">
        <f>universe_median!E25</f>
        <v>1120.9378662109375</v>
      </c>
      <c r="F25" s="6">
        <f>universe_median!F25</f>
        <v>123.27102661132813</v>
      </c>
      <c r="G25" s="6">
        <f>universe_median!G25</f>
        <v>502.0224609375</v>
      </c>
      <c r="H25" s="6">
        <f>universe_median!H25</f>
        <v>327.00927734375</v>
      </c>
      <c r="I25" s="6">
        <f>universe_median!I25</f>
        <v>454.9493408203125</v>
      </c>
      <c r="J25" s="6">
        <f>universe_median!J25</f>
        <v>52.872585296630859</v>
      </c>
      <c r="K25" s="6">
        <f>universe_median!K25</f>
        <v>125.32097625732422</v>
      </c>
      <c r="L25" s="6">
        <f>universe_median!L25</f>
        <v>3531.704345703125</v>
      </c>
      <c r="M25" s="6">
        <f>universe_median!M25</f>
        <v>306.77914428710938</v>
      </c>
      <c r="N25" s="6">
        <f>universe_median!N25</f>
        <v>1426.586181640625</v>
      </c>
      <c r="O25" s="6">
        <f>universe_median!O25</f>
        <v>9482.0693359375</v>
      </c>
      <c r="P25" s="6">
        <f>universe_median!P25</f>
        <v>720.62701416015625</v>
      </c>
      <c r="Q25" s="6">
        <f>universe_median!Q25</f>
        <v>3368.73876953125</v>
      </c>
      <c r="R25" s="6">
        <f>universe_median!R25</f>
        <v>11.469460487365723</v>
      </c>
      <c r="S25" s="6">
        <f>universe_median!S25</f>
        <v>3720.67724609375</v>
      </c>
      <c r="T25" s="9"/>
    </row>
    <row r="26" spans="1:20">
      <c r="A26" s="4" t="str">
        <f>universe_median!A26</f>
        <v xml:space="preserve">Bihar </v>
      </c>
      <c r="B26" s="2" t="str">
        <f>LEFT(universe_median!B26,FIND(")",universe_median!B26))</f>
        <v>Medium (20-99)</v>
      </c>
      <c r="C26" s="6">
        <f>universe_median!C26</f>
        <v>218.05186462402344</v>
      </c>
      <c r="D26" s="6">
        <f>universe_median!D26</f>
        <v>0</v>
      </c>
      <c r="E26" s="6">
        <f>universe_median!E26</f>
        <v>2.5188806056976318</v>
      </c>
      <c r="F26" s="6">
        <f>universe_median!F26</f>
        <v>14.420299530029297</v>
      </c>
      <c r="G26" s="6">
        <f>universe_median!G26</f>
        <v>484.457763671875</v>
      </c>
      <c r="H26" s="6">
        <f>universe_median!H26</f>
        <v>36.563064575195313</v>
      </c>
      <c r="I26" s="6">
        <f>universe_median!I26</f>
        <v>16.29954719543457</v>
      </c>
      <c r="J26" s="6">
        <f>universe_median!J26</f>
        <v>6.6947417259216309</v>
      </c>
      <c r="K26" s="6">
        <f>universe_median!K26</f>
        <v>1</v>
      </c>
      <c r="L26" s="6">
        <f>universe_median!L26</f>
        <v>135.44841003417969</v>
      </c>
      <c r="M26" s="6">
        <f>universe_median!M26</f>
        <v>7</v>
      </c>
      <c r="N26" s="6">
        <f>universe_median!N26</f>
        <v>0</v>
      </c>
      <c r="O26" s="6">
        <f>universe_median!O26</f>
        <v>44.911327362060547</v>
      </c>
      <c r="P26" s="6">
        <f>universe_median!P26</f>
        <v>20.457147598266602</v>
      </c>
      <c r="Q26" s="6">
        <f>universe_median!Q26</f>
        <v>24.137449264526367</v>
      </c>
      <c r="R26" s="6">
        <f>universe_median!R26</f>
        <v>0</v>
      </c>
      <c r="S26" s="6">
        <f>universe_median!S26</f>
        <v>180.55613708496094</v>
      </c>
      <c r="T26" s="9"/>
    </row>
    <row r="27" spans="1:20">
      <c r="A27" s="4" t="str">
        <f>universe_median!A27</f>
        <v xml:space="preserve">Bihar </v>
      </c>
      <c r="B27" s="2" t="str">
        <f>LEFT(universe_median!B27,FIND(")",universe_median!B27))</f>
        <v>Large (100-199)</v>
      </c>
      <c r="C27" s="6">
        <f>universe_median!C27</f>
        <v>24.615852355957031</v>
      </c>
      <c r="D27" s="6">
        <f>universe_median!D27</f>
        <v>0</v>
      </c>
      <c r="E27" s="6">
        <f>universe_median!E27</f>
        <v>0</v>
      </c>
      <c r="F27" s="6">
        <f>universe_median!F27</f>
        <v>1.8313944339752197</v>
      </c>
      <c r="G27" s="6">
        <f>universe_median!G27</f>
        <v>228.62376403808594</v>
      </c>
      <c r="H27" s="6">
        <f>universe_median!H27</f>
        <v>3.1552104949951172</v>
      </c>
      <c r="I27" s="6">
        <f>universe_median!I27</f>
        <v>0</v>
      </c>
      <c r="J27" s="6">
        <f>universe_median!J27</f>
        <v>2</v>
      </c>
      <c r="K27" s="6">
        <f>universe_median!K27</f>
        <v>0</v>
      </c>
      <c r="L27" s="6">
        <f>universe_median!L27</f>
        <v>21.171819686889648</v>
      </c>
      <c r="M27" s="6">
        <f>universe_median!M27</f>
        <v>1</v>
      </c>
      <c r="N27" s="6">
        <f>universe_median!N27</f>
        <v>0</v>
      </c>
      <c r="O27" s="6">
        <f>universe_median!O27</f>
        <v>0</v>
      </c>
      <c r="P27" s="6">
        <f>universe_median!P27</f>
        <v>5</v>
      </c>
      <c r="Q27" s="6">
        <f>universe_median!Q27</f>
        <v>0</v>
      </c>
      <c r="R27" s="6">
        <f>universe_median!R27</f>
        <v>0</v>
      </c>
      <c r="S27" s="6">
        <f>universe_median!S27</f>
        <v>22.213542938232422</v>
      </c>
      <c r="T27" s="9">
        <f>SUM(C27:S31)</f>
        <v>967.85010886192322</v>
      </c>
    </row>
    <row r="28" spans="1:20">
      <c r="A28" s="4" t="str">
        <f>universe_median!A28</f>
        <v xml:space="preserve">Bihar </v>
      </c>
      <c r="B28" s="2" t="str">
        <f>LEFT(universe_median!B28,FIND(")",universe_median!B28))</f>
        <v>Very large (200+)</v>
      </c>
      <c r="C28" s="6">
        <f>universe_median!C28</f>
        <v>30.121988296508789</v>
      </c>
      <c r="D28" s="6">
        <f>universe_median!D28</f>
        <v>0</v>
      </c>
      <c r="E28" s="6">
        <f>universe_median!E28</f>
        <v>0</v>
      </c>
      <c r="F28" s="6">
        <f>universe_median!F28</f>
        <v>1.8335824012756348</v>
      </c>
      <c r="G28" s="6">
        <f>universe_median!G28</f>
        <v>5.3858094215393066</v>
      </c>
      <c r="H28" s="6">
        <f>universe_median!H28</f>
        <v>1</v>
      </c>
      <c r="I28" s="6">
        <f>universe_median!I28</f>
        <v>0</v>
      </c>
      <c r="J28" s="6">
        <f>universe_median!J28</f>
        <v>2</v>
      </c>
      <c r="K28" s="6">
        <f>universe_median!K28</f>
        <v>0</v>
      </c>
      <c r="L28" s="6">
        <f>universe_median!L28</f>
        <v>8.8321304321289063</v>
      </c>
      <c r="M28" s="6">
        <f>universe_median!M28</f>
        <v>1</v>
      </c>
      <c r="N28" s="6">
        <f>universe_median!N28</f>
        <v>0</v>
      </c>
      <c r="O28" s="6">
        <f>universe_median!O28</f>
        <v>0</v>
      </c>
      <c r="P28" s="6">
        <f>universe_median!P28</f>
        <v>0</v>
      </c>
      <c r="Q28" s="6">
        <f>universe_median!Q28</f>
        <v>0</v>
      </c>
      <c r="R28" s="6">
        <f>universe_median!R28</f>
        <v>0</v>
      </c>
      <c r="S28" s="6">
        <f>universe_median!S28</f>
        <v>6</v>
      </c>
      <c r="T28" s="9"/>
    </row>
    <row r="29" spans="1:20">
      <c r="A29" s="4" t="str">
        <f>universe_median!A29</f>
        <v xml:space="preserve">Bihar </v>
      </c>
      <c r="B29" s="2" t="str">
        <f>LEFT(universe_median!B29,FIND(")",universe_median!B29))</f>
        <v>Large and Very Large (100+)</v>
      </c>
      <c r="C29" s="6">
        <f>universe_median!C29</f>
        <v>0</v>
      </c>
      <c r="D29" s="6">
        <f>universe_median!D29</f>
        <v>0</v>
      </c>
      <c r="E29" s="6">
        <f>universe_median!E29</f>
        <v>0</v>
      </c>
      <c r="F29" s="6">
        <f>universe_median!F29</f>
        <v>0</v>
      </c>
      <c r="G29" s="6">
        <f>universe_median!G29</f>
        <v>0</v>
      </c>
      <c r="H29" s="6">
        <f>universe_median!H29</f>
        <v>0</v>
      </c>
      <c r="I29" s="6">
        <f>universe_median!I29</f>
        <v>4.0667510032653809</v>
      </c>
      <c r="J29" s="6">
        <f>universe_median!J29</f>
        <v>0</v>
      </c>
      <c r="K29" s="6">
        <f>universe_median!K29</f>
        <v>0</v>
      </c>
      <c r="L29" s="6">
        <f>universe_median!L29</f>
        <v>0</v>
      </c>
      <c r="M29" s="6">
        <f>universe_median!M29</f>
        <v>0</v>
      </c>
      <c r="N29" s="6">
        <f>universe_median!N29</f>
        <v>0</v>
      </c>
      <c r="O29" s="6">
        <f>universe_median!O29</f>
        <v>0</v>
      </c>
      <c r="P29" s="6">
        <f>universe_median!P29</f>
        <v>0</v>
      </c>
      <c r="Q29" s="6">
        <f>universe_median!Q29</f>
        <v>0</v>
      </c>
      <c r="R29" s="6">
        <f>universe_median!R29</f>
        <v>0</v>
      </c>
      <c r="S29" s="6">
        <f>universe_median!S29</f>
        <v>0</v>
      </c>
      <c r="T29" s="9"/>
    </row>
    <row r="30" spans="1:20">
      <c r="A30" s="4" t="str">
        <f>universe_median!A30</f>
        <v xml:space="preserve">Bihar </v>
      </c>
      <c r="B30" s="2" t="str">
        <f>LEFT(universe_median!B30,FIND(")",universe_median!B30))</f>
        <v>Medium, Large and Very Large (20+)</v>
      </c>
      <c r="C30" s="6">
        <f>universe_median!C30</f>
        <v>0</v>
      </c>
      <c r="D30" s="6">
        <f>universe_median!D30</f>
        <v>0</v>
      </c>
      <c r="E30" s="6">
        <f>universe_median!E30</f>
        <v>0</v>
      </c>
      <c r="F30" s="6">
        <f>universe_median!F30</f>
        <v>0</v>
      </c>
      <c r="G30" s="6">
        <f>universe_median!G30</f>
        <v>0</v>
      </c>
      <c r="H30" s="6">
        <f>universe_median!H30</f>
        <v>0</v>
      </c>
      <c r="I30" s="6">
        <f>universe_median!I30</f>
        <v>0</v>
      </c>
      <c r="J30" s="6">
        <f>universe_median!J30</f>
        <v>0</v>
      </c>
      <c r="K30" s="6">
        <f>universe_median!K30</f>
        <v>0</v>
      </c>
      <c r="L30" s="6">
        <f>universe_median!L30</f>
        <v>0</v>
      </c>
      <c r="M30" s="6">
        <f>universe_median!M30</f>
        <v>0</v>
      </c>
      <c r="N30" s="6">
        <f>universe_median!N30</f>
        <v>8.1467008590698242</v>
      </c>
      <c r="O30" s="6">
        <f>universe_median!O30</f>
        <v>0</v>
      </c>
      <c r="P30" s="6">
        <f>universe_median!P30</f>
        <v>0</v>
      </c>
      <c r="Q30" s="6">
        <f>universe_median!Q30</f>
        <v>0</v>
      </c>
      <c r="R30" s="6">
        <f>universe_median!R30</f>
        <v>0</v>
      </c>
      <c r="S30" s="6">
        <f>universe_median!S30</f>
        <v>0</v>
      </c>
      <c r="T30" s="9"/>
    </row>
    <row r="31" spans="1:20">
      <c r="A31" s="4" t="str">
        <f>universe_median!A31</f>
        <v xml:space="preserve">Bihar </v>
      </c>
      <c r="B31" s="2" t="str">
        <f>LEFT(universe_median!B31,FIND(")",universe_median!B31))</f>
        <v>All Sizes (5+)</v>
      </c>
      <c r="C31" s="6">
        <f>universe_median!C31</f>
        <v>0</v>
      </c>
      <c r="D31" s="6">
        <f>universe_median!D31</f>
        <v>589.8515625</v>
      </c>
      <c r="E31" s="6">
        <f>universe_median!E31</f>
        <v>0</v>
      </c>
      <c r="F31" s="6">
        <f>universe_median!F31</f>
        <v>0</v>
      </c>
      <c r="G31" s="6">
        <f>universe_median!G31</f>
        <v>0</v>
      </c>
      <c r="H31" s="6">
        <f>universe_median!H31</f>
        <v>0</v>
      </c>
      <c r="I31" s="6">
        <f>universe_median!I31</f>
        <v>0</v>
      </c>
      <c r="J31" s="6">
        <f>universe_median!J31</f>
        <v>0</v>
      </c>
      <c r="K31" s="6">
        <f>universe_median!K31</f>
        <v>0</v>
      </c>
      <c r="L31" s="6">
        <f>universe_median!L31</f>
        <v>0</v>
      </c>
      <c r="M31" s="6">
        <f>universe_median!M31</f>
        <v>0</v>
      </c>
      <c r="N31" s="6">
        <f>universe_median!N31</f>
        <v>0</v>
      </c>
      <c r="O31" s="6">
        <f>universe_median!O31</f>
        <v>0</v>
      </c>
      <c r="P31" s="6">
        <f>universe_median!P31</f>
        <v>0</v>
      </c>
      <c r="Q31" s="6">
        <f>universe_median!Q31</f>
        <v>0</v>
      </c>
      <c r="R31" s="6">
        <f>universe_median!R31</f>
        <v>0</v>
      </c>
      <c r="S31" s="6">
        <f>universe_median!S31</f>
        <v>0</v>
      </c>
      <c r="T31" s="9"/>
    </row>
    <row r="32" spans="1:20">
      <c r="A32" s="4" t="str">
        <f>universe_median!A32</f>
        <v xml:space="preserve">Chhattisgarh </v>
      </c>
      <c r="B32" s="2" t="str">
        <f>LEFT(universe_median!B32,FIND(")",universe_median!B32))</f>
        <v>Small (5-19)</v>
      </c>
      <c r="C32" s="6">
        <f>universe_median!C32</f>
        <v>1845.1065673828125</v>
      </c>
      <c r="D32" s="6">
        <f>universe_median!D32</f>
        <v>58.936836242675781</v>
      </c>
      <c r="E32" s="6">
        <f>universe_median!E32</f>
        <v>0</v>
      </c>
      <c r="F32" s="6">
        <f>universe_median!F32</f>
        <v>149.63145446777344</v>
      </c>
      <c r="G32" s="6">
        <f>universe_median!G32</f>
        <v>871.749755859375</v>
      </c>
      <c r="H32" s="6">
        <f>universe_median!H32</f>
        <v>339.33428955078125</v>
      </c>
      <c r="I32" s="6">
        <f>universe_median!I32</f>
        <v>644.1767578125</v>
      </c>
      <c r="J32" s="6">
        <f>universe_median!J32</f>
        <v>86.711479187011719</v>
      </c>
      <c r="K32" s="6">
        <f>universe_median!K32</f>
        <v>30.283750534057617</v>
      </c>
      <c r="L32" s="6">
        <f>universe_median!L32</f>
        <v>2144.359375</v>
      </c>
      <c r="M32" s="6">
        <f>universe_median!M32</f>
        <v>543.73095703125</v>
      </c>
      <c r="N32" s="6">
        <f>universe_median!N32</f>
        <v>901.164306640625</v>
      </c>
      <c r="O32" s="6">
        <f>universe_median!O32</f>
        <v>5476.685546875</v>
      </c>
      <c r="P32" s="6">
        <f>universe_median!P32</f>
        <v>457.06707763671875</v>
      </c>
      <c r="Q32" s="6">
        <f>universe_median!Q32</f>
        <v>2458.630859375</v>
      </c>
      <c r="R32" s="6">
        <f>universe_median!R32</f>
        <v>23.866464614868164</v>
      </c>
      <c r="S32" s="6">
        <f>universe_median!S32</f>
        <v>3333.192138671875</v>
      </c>
      <c r="T32" s="9">
        <f>SUM(C32:S36)</f>
        <v>21602.003409147263</v>
      </c>
    </row>
    <row r="33" spans="1:20">
      <c r="A33" s="4" t="str">
        <f>universe_median!A33</f>
        <v xml:space="preserve">Chhattisgarh </v>
      </c>
      <c r="B33" s="2" t="str">
        <f>LEFT(universe_median!B33,FIND(")",universe_median!B33))</f>
        <v>Medium (20-99)</v>
      </c>
      <c r="C33" s="6">
        <f>universe_median!C33</f>
        <v>750.6279296875</v>
      </c>
      <c r="D33" s="6">
        <f>universe_median!D33</f>
        <v>2.1489543914794922</v>
      </c>
      <c r="E33" s="6">
        <f>universe_median!E33</f>
        <v>0</v>
      </c>
      <c r="F33" s="6">
        <f>universe_median!F33</f>
        <v>40.321609497070313</v>
      </c>
      <c r="G33" s="6">
        <f>universe_median!G33</f>
        <v>134.96339416503906</v>
      </c>
      <c r="H33" s="6">
        <f>universe_median!H33</f>
        <v>272.6307373046875</v>
      </c>
      <c r="I33" s="6">
        <f>universe_median!I33</f>
        <v>82.58984375</v>
      </c>
      <c r="J33" s="6">
        <f>universe_median!J33</f>
        <v>24.459035873413086</v>
      </c>
      <c r="K33" s="6">
        <f>universe_median!K33</f>
        <v>2.546248197555542</v>
      </c>
      <c r="L33" s="6">
        <f>universe_median!L33</f>
        <v>129.18154907226563</v>
      </c>
      <c r="M33" s="6">
        <f>universe_median!M33</f>
        <v>23.43705940246582</v>
      </c>
      <c r="N33" s="6">
        <f>universe_median!N33</f>
        <v>21.043056488037109</v>
      </c>
      <c r="O33" s="6">
        <f>universe_median!O33</f>
        <v>70.549102783203125</v>
      </c>
      <c r="P33" s="6">
        <f>universe_median!P33</f>
        <v>51.437156677246094</v>
      </c>
      <c r="Q33" s="6">
        <f>universe_median!Q33</f>
        <v>58.598060607910156</v>
      </c>
      <c r="R33" s="6">
        <f>universe_median!R33</f>
        <v>0</v>
      </c>
      <c r="S33" s="6">
        <f>universe_median!S33</f>
        <v>242.23394775390625</v>
      </c>
      <c r="T33" s="9"/>
    </row>
    <row r="34" spans="1:20">
      <c r="A34" s="4" t="str">
        <f>universe_median!A34</f>
        <v xml:space="preserve">Chhattisgarh </v>
      </c>
      <c r="B34" s="2" t="str">
        <f>LEFT(universe_median!B34,FIND(")",universe_median!B34))</f>
        <v>Large (100-199)</v>
      </c>
      <c r="C34" s="6">
        <f>universe_median!C34</f>
        <v>14.730920791625977</v>
      </c>
      <c r="D34" s="6">
        <f>universe_median!D34</f>
        <v>2.7462120056152344</v>
      </c>
      <c r="E34" s="6">
        <f>universe_median!E34</f>
        <v>0</v>
      </c>
      <c r="F34" s="6">
        <f>universe_median!F34</f>
        <v>2</v>
      </c>
      <c r="G34" s="6">
        <f>universe_median!G34</f>
        <v>4.6640830039978027</v>
      </c>
      <c r="H34" s="6">
        <f>universe_median!H34</f>
        <v>31.56458854675293</v>
      </c>
      <c r="I34" s="6">
        <f>universe_median!I34</f>
        <v>15.431925773620605</v>
      </c>
      <c r="J34" s="6">
        <f>universe_median!J34</f>
        <v>3.823169469833374</v>
      </c>
      <c r="K34" s="6">
        <f>universe_median!K34</f>
        <v>0</v>
      </c>
      <c r="L34" s="6">
        <f>universe_median!L34</f>
        <v>19.589218139648438</v>
      </c>
      <c r="M34" s="6">
        <f>universe_median!M34</f>
        <v>0</v>
      </c>
      <c r="N34" s="6">
        <f>universe_median!N34</f>
        <v>1</v>
      </c>
      <c r="O34" s="6">
        <f>universe_median!O34</f>
        <v>2.7926702499389648</v>
      </c>
      <c r="P34" s="6">
        <f>universe_median!P34</f>
        <v>5.4062709808349609</v>
      </c>
      <c r="Q34" s="6">
        <f>universe_median!Q34</f>
        <v>2.8350553512573242</v>
      </c>
      <c r="R34" s="6">
        <f>universe_median!R34</f>
        <v>1.5291075706481934</v>
      </c>
      <c r="S34" s="6">
        <f>universe_median!S34</f>
        <v>23.130817413330078</v>
      </c>
      <c r="T34" s="9"/>
    </row>
    <row r="35" spans="1:20">
      <c r="A35" s="4" t="str">
        <f>universe_median!A35</f>
        <v xml:space="preserve">Chhattisgarh </v>
      </c>
      <c r="B35" s="2" t="str">
        <f>LEFT(universe_median!B35,FIND(")",universe_median!B35))</f>
        <v>Very large (200+)</v>
      </c>
      <c r="C35" s="6">
        <f>universe_median!C35</f>
        <v>9.4969644546508789</v>
      </c>
      <c r="D35" s="6">
        <f>universe_median!D35</f>
        <v>2.7494931221008301</v>
      </c>
      <c r="E35" s="6">
        <f>universe_median!E35</f>
        <v>0</v>
      </c>
      <c r="F35" s="6">
        <f>universe_median!F35</f>
        <v>2</v>
      </c>
      <c r="G35" s="6">
        <f>universe_median!G35</f>
        <v>15.876827239990234</v>
      </c>
      <c r="H35" s="6">
        <f>universe_median!H35</f>
        <v>114.24734497070313</v>
      </c>
      <c r="I35" s="6">
        <f>universe_median!I35</f>
        <v>14.610834121704102</v>
      </c>
      <c r="J35" s="6">
        <f>universe_median!J35</f>
        <v>3.298452615737915</v>
      </c>
      <c r="K35" s="6">
        <f>universe_median!K35</f>
        <v>0</v>
      </c>
      <c r="L35" s="6">
        <f>universe_median!L35</f>
        <v>23.892078399658203</v>
      </c>
      <c r="M35" s="6">
        <f>universe_median!M35</f>
        <v>0</v>
      </c>
      <c r="N35" s="6">
        <f>universe_median!N35</f>
        <v>0</v>
      </c>
      <c r="O35" s="6">
        <f>universe_median!O35</f>
        <v>0</v>
      </c>
      <c r="P35" s="6">
        <f>universe_median!P35</f>
        <v>0</v>
      </c>
      <c r="Q35" s="6">
        <f>universe_median!Q35</f>
        <v>0</v>
      </c>
      <c r="R35" s="6">
        <f>universe_median!R35</f>
        <v>0</v>
      </c>
      <c r="S35" s="6">
        <f>universe_median!S35</f>
        <v>8.3370428085327148</v>
      </c>
      <c r="T35" s="9"/>
    </row>
    <row r="36" spans="1:20">
      <c r="A36" s="4" t="str">
        <f>universe_median!A36</f>
        <v xml:space="preserve">Chhattisgarh </v>
      </c>
      <c r="B36" s="2" t="str">
        <f>LEFT(universe_median!B36,FIND(")",universe_median!B36))</f>
        <v>Large and Very Large (100+)</v>
      </c>
      <c r="C36" s="6">
        <f>universe_median!C36</f>
        <v>0</v>
      </c>
      <c r="D36" s="6">
        <f>universe_median!D36</f>
        <v>0</v>
      </c>
      <c r="E36" s="6">
        <f>universe_median!E36</f>
        <v>0</v>
      </c>
      <c r="F36" s="6">
        <f>universe_median!F36</f>
        <v>0</v>
      </c>
      <c r="G36" s="6">
        <f>universe_median!G36</f>
        <v>0</v>
      </c>
      <c r="H36" s="6">
        <f>universe_median!H36</f>
        <v>0</v>
      </c>
      <c r="I36" s="6">
        <f>universe_median!I36</f>
        <v>0</v>
      </c>
      <c r="J36" s="6">
        <f>universe_median!J36</f>
        <v>0</v>
      </c>
      <c r="K36" s="6">
        <f>universe_median!K36</f>
        <v>2.4002394676208496</v>
      </c>
      <c r="L36" s="6">
        <f>universe_median!L36</f>
        <v>0</v>
      </c>
      <c r="M36" s="6">
        <f>universe_median!M36</f>
        <v>2.4547901153564453</v>
      </c>
      <c r="N36" s="6">
        <f>universe_median!N36</f>
        <v>0</v>
      </c>
      <c r="O36" s="6">
        <f>universe_median!O36</f>
        <v>0</v>
      </c>
      <c r="P36" s="6">
        <f>universe_median!P36</f>
        <v>0</v>
      </c>
      <c r="Q36" s="6">
        <f>universe_median!Q36</f>
        <v>0</v>
      </c>
      <c r="R36" s="6">
        <f>universe_median!R36</f>
        <v>0</v>
      </c>
      <c r="S36" s="6">
        <f>universe_median!S36</f>
        <v>0</v>
      </c>
      <c r="T36" s="9"/>
    </row>
    <row r="37" spans="1:20">
      <c r="A37" s="4" t="str">
        <f>universe_median!A37</f>
        <v xml:space="preserve">Chhattisgarh </v>
      </c>
      <c r="B37" s="2" t="str">
        <f>LEFT(universe_median!B37,FIND(")",universe_median!B37))</f>
        <v>All Sizes (5+)</v>
      </c>
      <c r="C37" s="6">
        <f>universe_median!C37</f>
        <v>0</v>
      </c>
      <c r="D37" s="6">
        <f>universe_median!D37</f>
        <v>0</v>
      </c>
      <c r="E37" s="6">
        <f>universe_median!E37</f>
        <v>588.4163818359375</v>
      </c>
      <c r="F37" s="6">
        <f>universe_median!F37</f>
        <v>0</v>
      </c>
      <c r="G37" s="6">
        <f>universe_median!G37</f>
        <v>0</v>
      </c>
      <c r="H37" s="6">
        <f>universe_median!H37</f>
        <v>0</v>
      </c>
      <c r="I37" s="6">
        <f>universe_median!I37</f>
        <v>0</v>
      </c>
      <c r="J37" s="6">
        <f>universe_median!J37</f>
        <v>0</v>
      </c>
      <c r="K37" s="6">
        <f>universe_median!K37</f>
        <v>0</v>
      </c>
      <c r="L37" s="6">
        <f>universe_median!L37</f>
        <v>0</v>
      </c>
      <c r="M37" s="6">
        <f>universe_median!M37</f>
        <v>0</v>
      </c>
      <c r="N37" s="6">
        <f>universe_median!N37</f>
        <v>0</v>
      </c>
      <c r="O37" s="6">
        <f>universe_median!O37</f>
        <v>0</v>
      </c>
      <c r="P37" s="6">
        <f>universe_median!P37</f>
        <v>0</v>
      </c>
      <c r="Q37" s="6">
        <f>universe_median!Q37</f>
        <v>0</v>
      </c>
      <c r="R37" s="6">
        <f>universe_median!R37</f>
        <v>0</v>
      </c>
      <c r="S37" s="6">
        <f>universe_median!S37</f>
        <v>0</v>
      </c>
      <c r="T37" s="9">
        <f>SUM(C37:S40)</f>
        <v>53765.952007770538</v>
      </c>
    </row>
    <row r="38" spans="1:20">
      <c r="A38" s="4" t="str">
        <f>universe_median!A38</f>
        <v xml:space="preserve">Delhi </v>
      </c>
      <c r="B38" s="2" t="str">
        <f>LEFT(universe_median!B38,FIND(")",universe_median!B38))</f>
        <v>Small (5-19)</v>
      </c>
      <c r="C38" s="6">
        <f>universe_median!C38</f>
        <v>937.13323974609375</v>
      </c>
      <c r="D38" s="6">
        <f>universe_median!D38</f>
        <v>1162.1298828125</v>
      </c>
      <c r="E38" s="6">
        <f>universe_median!E38</f>
        <v>6165.84326171875</v>
      </c>
      <c r="F38" s="6">
        <f>universe_median!F38</f>
        <v>227.85914611816406</v>
      </c>
      <c r="G38" s="6">
        <f>universe_median!G38</f>
        <v>247.74258422851563</v>
      </c>
      <c r="H38" s="6">
        <f>universe_median!H38</f>
        <v>495.20828247070313</v>
      </c>
      <c r="I38" s="6">
        <f>universe_median!I38</f>
        <v>2721.6806640625</v>
      </c>
      <c r="J38" s="6">
        <f>universe_median!J38</f>
        <v>135.56097412109375</v>
      </c>
      <c r="K38" s="6">
        <f>universe_median!K38</f>
        <v>404.689453125</v>
      </c>
      <c r="L38" s="6">
        <f>universe_median!L38</f>
        <v>10349.685546875</v>
      </c>
      <c r="M38" s="6">
        <f>universe_median!M38</f>
        <v>427.98971557617188</v>
      </c>
      <c r="N38" s="6">
        <f>universe_median!N38</f>
        <v>3140.72412109375</v>
      </c>
      <c r="O38" s="6">
        <f>universe_median!O38</f>
        <v>11298.8408203125</v>
      </c>
      <c r="P38" s="6">
        <f>universe_median!P38</f>
        <v>1088.77294921875</v>
      </c>
      <c r="Q38" s="6">
        <f>universe_median!Q38</f>
        <v>3296.946533203125</v>
      </c>
      <c r="R38" s="6">
        <f>universe_median!R38</f>
        <v>135.54679870605469</v>
      </c>
      <c r="S38" s="6">
        <f>universe_median!S38</f>
        <v>8462.8349609375</v>
      </c>
      <c r="T38" s="9"/>
    </row>
    <row r="39" spans="1:20">
      <c r="A39" s="4" t="str">
        <f>universe_median!A39</f>
        <v xml:space="preserve">Delhi </v>
      </c>
      <c r="B39" s="2" t="str">
        <f>LEFT(universe_median!B39,FIND(")",universe_median!B39))</f>
        <v>Medium (20-99)</v>
      </c>
      <c r="C39" s="6">
        <f>universe_median!C39</f>
        <v>49.239234924316406</v>
      </c>
      <c r="D39" s="6">
        <f>universe_median!D39</f>
        <v>33.391006469726563</v>
      </c>
      <c r="E39" s="6">
        <f>universe_median!E39</f>
        <v>115.18186187744141</v>
      </c>
      <c r="F39" s="6">
        <f>universe_median!F39</f>
        <v>24.727607727050781</v>
      </c>
      <c r="G39" s="6">
        <f>universe_median!G39</f>
        <v>9.160888671875</v>
      </c>
      <c r="H39" s="6">
        <f>universe_median!H39</f>
        <v>18.074960708618164</v>
      </c>
      <c r="I39" s="6">
        <f>universe_median!I39</f>
        <v>72.298324584960938</v>
      </c>
      <c r="J39" s="6">
        <f>universe_median!J39</f>
        <v>39.557506561279297</v>
      </c>
      <c r="K39" s="6">
        <f>universe_median!K39</f>
        <v>29.035659790039063</v>
      </c>
      <c r="L39" s="6">
        <f>universe_median!L39</f>
        <v>350.24688720703125</v>
      </c>
      <c r="M39" s="6">
        <f>universe_median!M39</f>
        <v>34.644817352294922</v>
      </c>
      <c r="N39" s="6">
        <f>universe_median!N39</f>
        <v>192.46832275390625</v>
      </c>
      <c r="O39" s="6">
        <f>universe_median!O39</f>
        <v>232.00048828125</v>
      </c>
      <c r="P39" s="6">
        <f>universe_median!P39</f>
        <v>90.384918212890625</v>
      </c>
      <c r="Q39" s="6">
        <f>universe_median!Q39</f>
        <v>151.14315795898438</v>
      </c>
      <c r="R39" s="6">
        <f>universe_median!R39</f>
        <v>37.54217529296875</v>
      </c>
      <c r="S39" s="6">
        <f>universe_median!S39</f>
        <v>708.7401123046875</v>
      </c>
      <c r="T39" s="9"/>
    </row>
    <row r="40" spans="1:20">
      <c r="A40" s="4" t="str">
        <f>universe_median!A40</f>
        <v xml:space="preserve">Delhi </v>
      </c>
      <c r="B40" s="2" t="str">
        <f>LEFT(universe_median!B40,FIND(")",universe_median!B40))</f>
        <v>Large (100-199)</v>
      </c>
      <c r="C40" s="6">
        <f>universe_median!C40</f>
        <v>8.1125698089599609</v>
      </c>
      <c r="D40" s="6">
        <f>universe_median!D40</f>
        <v>5.2193179130554199</v>
      </c>
      <c r="E40" s="6">
        <f>universe_median!E40</f>
        <v>33.526317596435547</v>
      </c>
      <c r="F40" s="6">
        <f>universe_median!F40</f>
        <v>3.4350106716156006</v>
      </c>
      <c r="G40" s="6">
        <f>universe_median!G40</f>
        <v>2.26991868019104</v>
      </c>
      <c r="H40" s="6">
        <f>universe_median!H40</f>
        <v>0</v>
      </c>
      <c r="I40" s="6">
        <f>universe_median!I40</f>
        <v>10.400815010070801</v>
      </c>
      <c r="J40" s="6">
        <f>universe_median!J40</f>
        <v>3.4059989452362061</v>
      </c>
      <c r="K40" s="6">
        <f>universe_median!K40</f>
        <v>3.0729682445526123</v>
      </c>
      <c r="L40" s="6">
        <f>universe_median!L40</f>
        <v>43.827606201171875</v>
      </c>
      <c r="M40" s="6">
        <f>universe_median!M40</f>
        <v>7.5427393913269043</v>
      </c>
      <c r="N40" s="6">
        <f>universe_median!N40</f>
        <v>16.507431030273438</v>
      </c>
      <c r="O40" s="6">
        <f>universe_median!O40</f>
        <v>23.884265899658203</v>
      </c>
      <c r="P40" s="6">
        <f>universe_median!P40</f>
        <v>8.9905357360839844</v>
      </c>
      <c r="Q40" s="6">
        <f>universe_median!Q40</f>
        <v>11.449858665466309</v>
      </c>
      <c r="R40" s="6">
        <f>universe_median!R40</f>
        <v>5.9939308166503906</v>
      </c>
      <c r="S40" s="6">
        <f>universe_median!S40</f>
        <v>102.86947631835938</v>
      </c>
      <c r="T40" s="9"/>
    </row>
    <row r="41" spans="1:20">
      <c r="A41" s="4" t="str">
        <f>universe_median!A41</f>
        <v xml:space="preserve">Delhi </v>
      </c>
      <c r="B41" s="2" t="str">
        <f>LEFT(universe_median!B41,FIND(")",universe_median!B41))</f>
        <v>Very large (200+)</v>
      </c>
      <c r="C41" s="6">
        <f>universe_median!C41</f>
        <v>16.244524002075195</v>
      </c>
      <c r="D41" s="6">
        <f>universe_median!D41</f>
        <v>3.2659711837768555</v>
      </c>
      <c r="E41" s="6">
        <f>universe_median!E41</f>
        <v>27.866420745849609</v>
      </c>
      <c r="F41" s="6">
        <f>universe_median!F41</f>
        <v>3.3991198539733887</v>
      </c>
      <c r="G41" s="6">
        <f>universe_median!G41</f>
        <v>0</v>
      </c>
      <c r="H41" s="6">
        <f>universe_median!H41</f>
        <v>0</v>
      </c>
      <c r="I41" s="6">
        <f>universe_median!I41</f>
        <v>2</v>
      </c>
      <c r="J41" s="6">
        <f>universe_median!J41</f>
        <v>3.3935017585754395</v>
      </c>
      <c r="K41" s="6">
        <f>universe_median!K41</f>
        <v>3.0766396522521973</v>
      </c>
      <c r="L41" s="6">
        <f>universe_median!L41</f>
        <v>15.131598472595215</v>
      </c>
      <c r="M41" s="6">
        <f>universe_median!M41</f>
        <v>2</v>
      </c>
      <c r="N41" s="6">
        <f>universe_median!N41</f>
        <v>17.798473358154297</v>
      </c>
      <c r="O41" s="6">
        <f>universe_median!O41</f>
        <v>15.277621269226074</v>
      </c>
      <c r="P41" s="6">
        <f>universe_median!P41</f>
        <v>7.7153797149658203</v>
      </c>
      <c r="Q41" s="6">
        <f>universe_median!Q41</f>
        <v>5.3946065902709961</v>
      </c>
      <c r="R41" s="6">
        <f>universe_median!R41</f>
        <v>4.5615592002868652</v>
      </c>
      <c r="S41" s="6">
        <f>universe_median!S41</f>
        <v>66.020759582519531</v>
      </c>
      <c r="T41" s="9">
        <f>SUM(C41:S46)</f>
        <v>6211.8057790994644</v>
      </c>
    </row>
    <row r="42" spans="1:20">
      <c r="A42" s="4" t="str">
        <f>universe_median!A42</f>
        <v xml:space="preserve">Delhi </v>
      </c>
      <c r="B42" s="2" t="str">
        <f>LEFT(universe_median!B42,FIND(")",universe_median!B42))</f>
        <v>Large and Very Large (100+)</v>
      </c>
      <c r="C42" s="6">
        <f>universe_median!C42</f>
        <v>0</v>
      </c>
      <c r="D42" s="6">
        <f>universe_median!D42</f>
        <v>0</v>
      </c>
      <c r="E42" s="6">
        <f>universe_median!E42</f>
        <v>0</v>
      </c>
      <c r="F42" s="6">
        <f>universe_median!F42</f>
        <v>0</v>
      </c>
      <c r="G42" s="6">
        <f>universe_median!G42</f>
        <v>0</v>
      </c>
      <c r="H42" s="6">
        <f>universe_median!H42</f>
        <v>1.824623703956604</v>
      </c>
      <c r="I42" s="6">
        <f>universe_median!I42</f>
        <v>0</v>
      </c>
      <c r="J42" s="6">
        <f>universe_median!J42</f>
        <v>0</v>
      </c>
      <c r="K42" s="6">
        <f>universe_median!K42</f>
        <v>0</v>
      </c>
      <c r="L42" s="6">
        <f>universe_median!L42</f>
        <v>0</v>
      </c>
      <c r="M42" s="6">
        <f>universe_median!M42</f>
        <v>0</v>
      </c>
      <c r="N42" s="6">
        <f>universe_median!N42</f>
        <v>0</v>
      </c>
      <c r="O42" s="6">
        <f>universe_median!O42</f>
        <v>0</v>
      </c>
      <c r="P42" s="6">
        <f>universe_median!P42</f>
        <v>0</v>
      </c>
      <c r="Q42" s="6">
        <f>universe_median!Q42</f>
        <v>0</v>
      </c>
      <c r="R42" s="6">
        <f>universe_median!R42</f>
        <v>0</v>
      </c>
      <c r="S42" s="6">
        <f>universe_median!S42</f>
        <v>0</v>
      </c>
      <c r="T42" s="9"/>
    </row>
    <row r="43" spans="1:20">
      <c r="A43" s="4" t="str">
        <f>universe_median!A43</f>
        <v xml:space="preserve">Goa </v>
      </c>
      <c r="B43" s="2" t="str">
        <f>LEFT(universe_median!B43,FIND(")",universe_median!B43))</f>
        <v>Small (5-19)</v>
      </c>
      <c r="C43" s="6">
        <f>universe_median!C43</f>
        <v>275.18063354492188</v>
      </c>
      <c r="D43" s="6">
        <f>universe_median!D43</f>
        <v>0</v>
      </c>
      <c r="E43" s="6">
        <f>universe_median!E43</f>
        <v>68.214103698730469</v>
      </c>
      <c r="F43" s="6">
        <f>universe_median!F43</f>
        <v>11.344268798828125</v>
      </c>
      <c r="G43" s="6">
        <f>universe_median!G43</f>
        <v>43.419174194335938</v>
      </c>
      <c r="H43" s="6">
        <f>universe_median!H43</f>
        <v>16.934473037719727</v>
      </c>
      <c r="I43" s="6">
        <f>universe_median!I43</f>
        <v>147.10910034179688</v>
      </c>
      <c r="J43" s="6">
        <f>universe_median!J43</f>
        <v>0</v>
      </c>
      <c r="K43" s="6">
        <f>universe_median!K43</f>
        <v>6.5341930389404297</v>
      </c>
      <c r="L43" s="6">
        <f>universe_median!L43</f>
        <v>499.7431640625</v>
      </c>
      <c r="M43" s="6">
        <f>universe_median!M43</f>
        <v>37.232173919677734</v>
      </c>
      <c r="N43" s="6">
        <f>universe_median!N43</f>
        <v>156.21653747558594</v>
      </c>
      <c r="O43" s="6">
        <f>universe_median!O43</f>
        <v>1606.214599609375</v>
      </c>
      <c r="P43" s="6">
        <f>universe_median!P43</f>
        <v>288.70553588867188</v>
      </c>
      <c r="Q43" s="6">
        <f>universe_median!Q43</f>
        <v>909.408203125</v>
      </c>
      <c r="R43" s="6">
        <f>universe_median!R43</f>
        <v>0</v>
      </c>
      <c r="S43" s="6">
        <f>universe_median!S43</f>
        <v>1224.882080078125</v>
      </c>
      <c r="T43" s="9"/>
    </row>
    <row r="44" spans="1:20">
      <c r="A44" s="4" t="str">
        <f>universe_median!A44</f>
        <v xml:space="preserve">Goa </v>
      </c>
      <c r="B44" s="2" t="str">
        <f>LEFT(universe_median!B44,FIND(")",universe_median!B44))</f>
        <v>Medium (20-99)</v>
      </c>
      <c r="C44" s="6">
        <f>universe_median!C44</f>
        <v>39.367607116699219</v>
      </c>
      <c r="D44" s="6">
        <f>universe_median!D44</f>
        <v>0</v>
      </c>
      <c r="E44" s="6">
        <f>universe_median!E44</f>
        <v>0</v>
      </c>
      <c r="F44" s="6">
        <f>universe_median!F44</f>
        <v>20.810676574707031</v>
      </c>
      <c r="G44" s="6">
        <f>universe_median!G44</f>
        <v>0</v>
      </c>
      <c r="H44" s="6">
        <f>universe_median!H44</f>
        <v>28.248641967773438</v>
      </c>
      <c r="I44" s="6">
        <f>universe_median!I44</f>
        <v>31.876865386962891</v>
      </c>
      <c r="J44" s="6">
        <f>universe_median!J44</f>
        <v>0</v>
      </c>
      <c r="K44" s="6">
        <f>universe_median!K44</f>
        <v>8.9890937805175781</v>
      </c>
      <c r="L44" s="6">
        <f>universe_median!L44</f>
        <v>148.35865783691406</v>
      </c>
      <c r="M44" s="6">
        <f>universe_median!M44</f>
        <v>4.8161067962646484</v>
      </c>
      <c r="N44" s="6">
        <f>universe_median!N44</f>
        <v>0</v>
      </c>
      <c r="O44" s="6">
        <f>universe_median!O44</f>
        <v>0</v>
      </c>
      <c r="P44" s="6">
        <f>universe_median!P44</f>
        <v>85.616012573242188</v>
      </c>
      <c r="Q44" s="6">
        <f>universe_median!Q44</f>
        <v>74.312507629394531</v>
      </c>
      <c r="R44" s="6">
        <f>universe_median!R44</f>
        <v>0</v>
      </c>
      <c r="S44" s="6">
        <f>universe_median!S44</f>
        <v>119.79481506347656</v>
      </c>
      <c r="T44" s="9"/>
    </row>
    <row r="45" spans="1:20">
      <c r="A45" s="4" t="str">
        <f>universe_median!A45</f>
        <v xml:space="preserve">Goa </v>
      </c>
      <c r="B45" s="2" t="str">
        <f>LEFT(universe_median!B45,FIND(")",universe_median!B45))</f>
        <v>Large (100-199)</v>
      </c>
      <c r="C45" s="6">
        <f>universe_median!C45</f>
        <v>0</v>
      </c>
      <c r="D45" s="6">
        <f>universe_median!D45</f>
        <v>0</v>
      </c>
      <c r="E45" s="6">
        <f>universe_median!E45</f>
        <v>0</v>
      </c>
      <c r="F45" s="6">
        <f>universe_median!F45</f>
        <v>0</v>
      </c>
      <c r="G45" s="6">
        <f>universe_median!G45</f>
        <v>0</v>
      </c>
      <c r="H45" s="6">
        <f>universe_median!H45</f>
        <v>7.148101806640625</v>
      </c>
      <c r="I45" s="6">
        <f>universe_median!I45</f>
        <v>0</v>
      </c>
      <c r="J45" s="6">
        <f>universe_median!J45</f>
        <v>0</v>
      </c>
      <c r="K45" s="6">
        <f>universe_median!K45</f>
        <v>0</v>
      </c>
      <c r="L45" s="6">
        <f>universe_median!L45</f>
        <v>35.646495819091797</v>
      </c>
      <c r="M45" s="6">
        <f>universe_median!M45</f>
        <v>0</v>
      </c>
      <c r="N45" s="6">
        <f>universe_median!N45</f>
        <v>0</v>
      </c>
      <c r="O45" s="6">
        <f>universe_median!O45</f>
        <v>0</v>
      </c>
      <c r="P45" s="6">
        <f>universe_median!P45</f>
        <v>15.997544288635254</v>
      </c>
      <c r="Q45" s="6">
        <f>universe_median!Q45</f>
        <v>8.3891324996948242</v>
      </c>
      <c r="R45" s="6">
        <f>universe_median!R45</f>
        <v>0</v>
      </c>
      <c r="S45" s="6">
        <f>universe_median!S45</f>
        <v>0</v>
      </c>
      <c r="T45" s="9"/>
    </row>
    <row r="46" spans="1:20">
      <c r="A46" s="4" t="str">
        <f>universe_median!A46</f>
        <v xml:space="preserve">Goa </v>
      </c>
      <c r="B46" s="2" t="str">
        <f>LEFT(universe_median!B46,FIND(")",universe_median!B46))</f>
        <v>Very large (200+)</v>
      </c>
      <c r="C46" s="6">
        <f>universe_median!C46</f>
        <v>0</v>
      </c>
      <c r="D46" s="6">
        <f>universe_median!D46</f>
        <v>0</v>
      </c>
      <c r="E46" s="6">
        <f>universe_median!E46</f>
        <v>0</v>
      </c>
      <c r="F46" s="6">
        <f>universe_median!F46</f>
        <v>0</v>
      </c>
      <c r="G46" s="6">
        <f>universe_median!G46</f>
        <v>0</v>
      </c>
      <c r="H46" s="6">
        <f>universe_median!H46</f>
        <v>2.7369356155395508</v>
      </c>
      <c r="I46" s="6">
        <f>universe_median!I46</f>
        <v>0</v>
      </c>
      <c r="J46" s="6">
        <f>universe_median!J46</f>
        <v>0</v>
      </c>
      <c r="K46" s="6">
        <f>universe_median!K46</f>
        <v>0</v>
      </c>
      <c r="L46" s="6">
        <f>universe_median!L46</f>
        <v>81.575050354003906</v>
      </c>
      <c r="M46" s="6">
        <f>universe_median!M46</f>
        <v>0</v>
      </c>
      <c r="N46" s="6">
        <f>universe_median!N46</f>
        <v>0</v>
      </c>
      <c r="O46" s="6">
        <f>universe_median!O46</f>
        <v>0</v>
      </c>
      <c r="P46" s="6">
        <f>universe_median!P46</f>
        <v>12.012494087219238</v>
      </c>
      <c r="Q46" s="6">
        <f>universe_median!Q46</f>
        <v>0</v>
      </c>
      <c r="R46" s="6">
        <f>universe_median!R46</f>
        <v>0</v>
      </c>
      <c r="S46" s="6">
        <f>universe_median!S46</f>
        <v>0</v>
      </c>
      <c r="T46" s="9"/>
    </row>
    <row r="47" spans="1:20">
      <c r="A47" s="4" t="str">
        <f>universe_median!A47</f>
        <v xml:space="preserve">Goa </v>
      </c>
      <c r="B47" s="2" t="str">
        <f>LEFT(universe_median!B47,FIND(")",universe_median!B47))</f>
        <v>Large and Very Large (100+)</v>
      </c>
      <c r="C47" s="6">
        <f>universe_median!C47</f>
        <v>14.648748397827148</v>
      </c>
      <c r="D47" s="6">
        <f>universe_median!D47</f>
        <v>4.5615592002868652</v>
      </c>
      <c r="E47" s="6">
        <f>universe_median!E47</f>
        <v>0</v>
      </c>
      <c r="F47" s="6">
        <f>universe_median!F47</f>
        <v>12.751267433166504</v>
      </c>
      <c r="G47" s="6">
        <f>universe_median!G47</f>
        <v>0</v>
      </c>
      <c r="H47" s="6">
        <f>universe_median!H47</f>
        <v>0</v>
      </c>
      <c r="I47" s="6">
        <f>universe_median!I47</f>
        <v>7.512239933013916</v>
      </c>
      <c r="J47" s="6">
        <f>universe_median!J47</f>
        <v>8.8562355041503906</v>
      </c>
      <c r="K47" s="6">
        <f>universe_median!K47</f>
        <v>6.767920970916748</v>
      </c>
      <c r="L47" s="6">
        <f>universe_median!L47</f>
        <v>0</v>
      </c>
      <c r="M47" s="6">
        <f>universe_median!M47</f>
        <v>0</v>
      </c>
      <c r="N47" s="6">
        <f>universe_median!N47</f>
        <v>0</v>
      </c>
      <c r="O47" s="6">
        <f>universe_median!O47</f>
        <v>0</v>
      </c>
      <c r="P47" s="6">
        <f>universe_median!P47</f>
        <v>0</v>
      </c>
      <c r="Q47" s="6">
        <f>universe_median!Q47</f>
        <v>0</v>
      </c>
      <c r="R47" s="6">
        <f>universe_median!R47</f>
        <v>0</v>
      </c>
      <c r="S47" s="6">
        <f>universe_median!S47</f>
        <v>13.335891723632813</v>
      </c>
      <c r="T47" s="9">
        <f>SUM(C47:S50)</f>
        <v>133231.45048761368</v>
      </c>
    </row>
    <row r="48" spans="1:20">
      <c r="A48" s="4" t="str">
        <f>universe_median!A48</f>
        <v xml:space="preserve">Goa </v>
      </c>
      <c r="B48" s="2" t="str">
        <f>LEFT(universe_median!B48,FIND(")",universe_median!B48))</f>
        <v>Small and Medium (5-99)</v>
      </c>
      <c r="C48" s="6">
        <f>universe_median!C48</f>
        <v>0</v>
      </c>
      <c r="D48" s="6">
        <f>universe_median!D48</f>
        <v>3.8477697372436523</v>
      </c>
      <c r="E48" s="6">
        <f>universe_median!E48</f>
        <v>0</v>
      </c>
      <c r="F48" s="6">
        <f>universe_median!F48</f>
        <v>0</v>
      </c>
      <c r="G48" s="6">
        <f>universe_median!G48</f>
        <v>0</v>
      </c>
      <c r="H48" s="6">
        <f>universe_median!H48</f>
        <v>0</v>
      </c>
      <c r="I48" s="6">
        <f>universe_median!I48</f>
        <v>0</v>
      </c>
      <c r="J48" s="6">
        <f>universe_median!J48</f>
        <v>16.070146560668945</v>
      </c>
      <c r="K48" s="6">
        <f>universe_median!K48</f>
        <v>0</v>
      </c>
      <c r="L48" s="6">
        <f>universe_median!L48</f>
        <v>0</v>
      </c>
      <c r="M48" s="6">
        <f>universe_median!M48</f>
        <v>0</v>
      </c>
      <c r="N48" s="6">
        <f>universe_median!N48</f>
        <v>0</v>
      </c>
      <c r="O48" s="6">
        <f>universe_median!O48</f>
        <v>0</v>
      </c>
      <c r="P48" s="6">
        <f>universe_median!P48</f>
        <v>0</v>
      </c>
      <c r="Q48" s="6">
        <f>universe_median!Q48</f>
        <v>0</v>
      </c>
      <c r="R48" s="6">
        <f>universe_median!R48</f>
        <v>9.6410770416259766</v>
      </c>
      <c r="S48" s="6">
        <f>universe_median!S48</f>
        <v>0</v>
      </c>
      <c r="T48" s="9"/>
    </row>
    <row r="49" spans="1:20">
      <c r="A49" s="4" t="str">
        <f>universe_median!A49</f>
        <v xml:space="preserve">Goa </v>
      </c>
      <c r="B49" s="2" t="str">
        <f>LEFT(universe_median!B49,FIND(")",universe_median!B49))</f>
        <v>Medium, Large and Very Large (20+)</v>
      </c>
      <c r="C49" s="6">
        <f>universe_median!C49</f>
        <v>0</v>
      </c>
      <c r="D49" s="6">
        <f>universe_median!D49</f>
        <v>0</v>
      </c>
      <c r="E49" s="6">
        <f>universe_median!E49</f>
        <v>0</v>
      </c>
      <c r="F49" s="6">
        <f>universe_median!F49</f>
        <v>0</v>
      </c>
      <c r="G49" s="6">
        <f>universe_median!G49</f>
        <v>13.788365364074707</v>
      </c>
      <c r="H49" s="6">
        <f>universe_median!H49</f>
        <v>0</v>
      </c>
      <c r="I49" s="6">
        <f>universe_median!I49</f>
        <v>0</v>
      </c>
      <c r="J49" s="6">
        <f>universe_median!J49</f>
        <v>0</v>
      </c>
      <c r="K49" s="6">
        <f>universe_median!K49</f>
        <v>0</v>
      </c>
      <c r="L49" s="6">
        <f>universe_median!L49</f>
        <v>0</v>
      </c>
      <c r="M49" s="6">
        <f>universe_median!M49</f>
        <v>0</v>
      </c>
      <c r="N49" s="6">
        <f>universe_median!N49</f>
        <v>14.108306884765625</v>
      </c>
      <c r="O49" s="6">
        <f>universe_median!O49</f>
        <v>40.29681396484375</v>
      </c>
      <c r="P49" s="6">
        <f>universe_median!P49</f>
        <v>0</v>
      </c>
      <c r="Q49" s="6">
        <f>universe_median!Q49</f>
        <v>0</v>
      </c>
      <c r="R49" s="6">
        <f>universe_median!R49</f>
        <v>0</v>
      </c>
      <c r="S49" s="6">
        <f>universe_median!S49</f>
        <v>0</v>
      </c>
      <c r="T49" s="9"/>
    </row>
    <row r="50" spans="1:20">
      <c r="A50" s="4" t="str">
        <f>universe_median!A50</f>
        <v xml:space="preserve">Gujarat </v>
      </c>
      <c r="B50" s="2" t="str">
        <f>LEFT(universe_median!B50,FIND(")",universe_median!B50))</f>
        <v>Small (5-19)</v>
      </c>
      <c r="C50" s="6">
        <f>universe_median!C50</f>
        <v>4511.41552734375</v>
      </c>
      <c r="D50" s="6">
        <f>universe_median!D50</f>
        <v>25836.3046875</v>
      </c>
      <c r="E50" s="6">
        <f>universe_median!E50</f>
        <v>3840.894775390625</v>
      </c>
      <c r="F50" s="6">
        <f>universe_median!F50</f>
        <v>2736.39599609375</v>
      </c>
      <c r="G50" s="6">
        <f>universe_median!G50</f>
        <v>3538.47900390625</v>
      </c>
      <c r="H50" s="6">
        <f>universe_median!H50</f>
        <v>4378.72021484375</v>
      </c>
      <c r="I50" s="6">
        <f>universe_median!I50</f>
        <v>11339.310546875</v>
      </c>
      <c r="J50" s="6">
        <f>universe_median!J50</f>
        <v>2273.40869140625</v>
      </c>
      <c r="K50" s="6">
        <f>universe_median!K50</f>
        <v>628.85076904296875</v>
      </c>
      <c r="L50" s="6">
        <f>universe_median!L50</f>
        <v>22279.2890625</v>
      </c>
      <c r="M50" s="6">
        <f>universe_median!M50</f>
        <v>2966.54296875</v>
      </c>
      <c r="N50" s="6">
        <f>universe_median!N50</f>
        <v>7879.130859375</v>
      </c>
      <c r="O50" s="6">
        <f>universe_median!O50</f>
        <v>18044.8984375</v>
      </c>
      <c r="P50" s="6">
        <f>universe_median!P50</f>
        <v>2709.006591796875</v>
      </c>
      <c r="Q50" s="6">
        <f>universe_median!Q50</f>
        <v>6556.955078125</v>
      </c>
      <c r="R50" s="6">
        <f>universe_median!R50</f>
        <v>248.61210632324219</v>
      </c>
      <c r="S50" s="6">
        <f>universe_median!S50</f>
        <v>13297.048828125</v>
      </c>
      <c r="T50" s="9"/>
    </row>
    <row r="51" spans="1:20">
      <c r="A51" s="4" t="str">
        <f>universe_median!A51</f>
        <v xml:space="preserve">Gujarat </v>
      </c>
      <c r="B51" s="2" t="str">
        <f>LEFT(universe_median!B51,FIND(")",universe_median!B51))</f>
        <v>Medium (20-99)</v>
      </c>
      <c r="C51" s="6">
        <f>universe_median!C51</f>
        <v>1032.603271484375</v>
      </c>
      <c r="D51" s="6">
        <f>universe_median!D51</f>
        <v>1701.5445556640625</v>
      </c>
      <c r="E51" s="6">
        <f>universe_median!E51</f>
        <v>262.55386352539063</v>
      </c>
      <c r="F51" s="6">
        <f>universe_median!F51</f>
        <v>1328.1854248046875</v>
      </c>
      <c r="G51" s="6">
        <f>universe_median!G51</f>
        <v>1604.469482421875</v>
      </c>
      <c r="H51" s="6">
        <f>universe_median!H51</f>
        <v>1150.267333984375</v>
      </c>
      <c r="I51" s="6">
        <f>universe_median!I51</f>
        <v>1231.30859375</v>
      </c>
      <c r="J51" s="6">
        <f>universe_median!J51</f>
        <v>1246.0999755859375</v>
      </c>
      <c r="K51" s="6">
        <f>universe_median!K51</f>
        <v>129.86492919921875</v>
      </c>
      <c r="L51" s="6">
        <f>universe_median!L51</f>
        <v>3582.908447265625</v>
      </c>
      <c r="M51" s="6">
        <f>universe_median!M51</f>
        <v>44.588359832763672</v>
      </c>
      <c r="N51" s="6">
        <f>universe_median!N51</f>
        <v>115.94908142089844</v>
      </c>
      <c r="O51" s="6">
        <f>universe_median!O51</f>
        <v>229.30874633789063</v>
      </c>
      <c r="P51" s="6">
        <f>universe_median!P51</f>
        <v>123.09404754638672</v>
      </c>
      <c r="Q51" s="6">
        <f>universe_median!Q51</f>
        <v>149.4322509765625</v>
      </c>
      <c r="R51" s="6">
        <f>universe_median!R51</f>
        <v>0</v>
      </c>
      <c r="S51" s="6">
        <f>universe_median!S51</f>
        <v>852.9400634765625</v>
      </c>
      <c r="T51" s="9">
        <f>SUM(C51:S55)</f>
        <v>18141.669815063477</v>
      </c>
    </row>
    <row r="52" spans="1:20">
      <c r="A52" s="4" t="str">
        <f>universe_median!A52</f>
        <v xml:space="preserve">Gujarat </v>
      </c>
      <c r="B52" s="2" t="str">
        <f>LEFT(universe_median!B52,FIND(")",universe_median!B52))</f>
        <v>Large (100-199)</v>
      </c>
      <c r="C52" s="6">
        <f>universe_median!C52</f>
        <v>71.531883239746094</v>
      </c>
      <c r="D52" s="6">
        <f>universe_median!D52</f>
        <v>166.07537841796875</v>
      </c>
      <c r="E52" s="6">
        <f>universe_median!E52</f>
        <v>22.310596466064453</v>
      </c>
      <c r="F52" s="6">
        <f>universe_median!F52</f>
        <v>105.16535186767578</v>
      </c>
      <c r="G52" s="6">
        <f>universe_median!G52</f>
        <v>129.47451782226563</v>
      </c>
      <c r="H52" s="6">
        <f>universe_median!H52</f>
        <v>53.304771423339844</v>
      </c>
      <c r="I52" s="6">
        <f>universe_median!I52</f>
        <v>49.841461181640625</v>
      </c>
      <c r="J52" s="6">
        <f>universe_median!J52</f>
        <v>98.191917419433594</v>
      </c>
      <c r="K52" s="6">
        <f>universe_median!K52</f>
        <v>20.734046936035156</v>
      </c>
      <c r="L52" s="6">
        <f>universe_median!L52</f>
        <v>291.90353393554688</v>
      </c>
      <c r="M52" s="6">
        <f>universe_median!M52</f>
        <v>0</v>
      </c>
      <c r="N52" s="6">
        <f>universe_median!N52</f>
        <v>0</v>
      </c>
      <c r="O52" s="6">
        <f>universe_median!O52</f>
        <v>15.260684013366699</v>
      </c>
      <c r="P52" s="6">
        <f>universe_median!P52</f>
        <v>3.9390442371368408</v>
      </c>
      <c r="Q52" s="6">
        <f>universe_median!Q52</f>
        <v>0</v>
      </c>
      <c r="R52" s="6">
        <f>universe_median!R52</f>
        <v>0</v>
      </c>
      <c r="S52" s="6">
        <f>universe_median!S52</f>
        <v>97.074813842773438</v>
      </c>
      <c r="T52" s="9"/>
    </row>
    <row r="53" spans="1:20">
      <c r="A53" s="4" t="str">
        <f>universe_median!A53</f>
        <v xml:space="preserve">Gujarat </v>
      </c>
      <c r="B53" s="2" t="str">
        <f>LEFT(universe_median!B53,FIND(")",universe_median!B53))</f>
        <v>Very large (200+)</v>
      </c>
      <c r="C53" s="6">
        <f>universe_median!C53</f>
        <v>166.06919860839844</v>
      </c>
      <c r="D53" s="6">
        <f>universe_median!D53</f>
        <v>415.68450927734375</v>
      </c>
      <c r="E53" s="6">
        <f>universe_median!E53</f>
        <v>52.443981170654297</v>
      </c>
      <c r="F53" s="6">
        <f>universe_median!F53</f>
        <v>255.40885925292969</v>
      </c>
      <c r="G53" s="6">
        <f>universe_median!G53</f>
        <v>135.75343322753906</v>
      </c>
      <c r="H53" s="6">
        <f>universe_median!H53</f>
        <v>109.75776672363281</v>
      </c>
      <c r="I53" s="6">
        <f>universe_median!I53</f>
        <v>77.845573425292969</v>
      </c>
      <c r="J53" s="6">
        <f>universe_median!J53</f>
        <v>185.11419677734375</v>
      </c>
      <c r="K53" s="6">
        <f>universe_median!K53</f>
        <v>50.953468322753906</v>
      </c>
      <c r="L53" s="6">
        <f>universe_median!L53</f>
        <v>645.76702880859375</v>
      </c>
      <c r="M53" s="6">
        <f>universe_median!M53</f>
        <v>0</v>
      </c>
      <c r="N53" s="6">
        <f>universe_median!N53</f>
        <v>0</v>
      </c>
      <c r="O53" s="6">
        <f>universe_median!O53</f>
        <v>6.1115665435791016</v>
      </c>
      <c r="P53" s="6">
        <f>universe_median!P53</f>
        <v>4.9296879768371582</v>
      </c>
      <c r="Q53" s="6">
        <f>universe_median!Q53</f>
        <v>0</v>
      </c>
      <c r="R53" s="6">
        <f>universe_median!R53</f>
        <v>0</v>
      </c>
      <c r="S53" s="6">
        <f>universe_median!S53</f>
        <v>85.041946411132813</v>
      </c>
      <c r="T53" s="9"/>
    </row>
    <row r="54" spans="1:20">
      <c r="A54" s="4" t="str">
        <f>universe_median!A54</f>
        <v xml:space="preserve">Gujarat </v>
      </c>
      <c r="B54" s="2" t="str">
        <f>LEFT(universe_median!B54,FIND(")",universe_median!B54))</f>
        <v>Large and Very Large (100+)</v>
      </c>
      <c r="C54" s="6">
        <f>universe_median!C54</f>
        <v>0</v>
      </c>
      <c r="D54" s="6">
        <f>universe_median!D54</f>
        <v>0</v>
      </c>
      <c r="E54" s="6">
        <f>universe_median!E54</f>
        <v>0</v>
      </c>
      <c r="F54" s="6">
        <f>universe_median!F54</f>
        <v>0</v>
      </c>
      <c r="G54" s="6">
        <f>universe_median!G54</f>
        <v>0</v>
      </c>
      <c r="H54" s="6">
        <f>universe_median!H54</f>
        <v>0</v>
      </c>
      <c r="I54" s="6">
        <f>universe_median!I54</f>
        <v>0</v>
      </c>
      <c r="J54" s="6">
        <f>universe_median!J54</f>
        <v>0</v>
      </c>
      <c r="K54" s="6">
        <f>universe_median!K54</f>
        <v>0</v>
      </c>
      <c r="L54" s="6">
        <f>universe_median!L54</f>
        <v>0</v>
      </c>
      <c r="M54" s="6">
        <f>universe_median!M54</f>
        <v>4.5615592002868652</v>
      </c>
      <c r="N54" s="6">
        <f>universe_median!N54</f>
        <v>13.549615859985352</v>
      </c>
      <c r="O54" s="6">
        <f>universe_median!O54</f>
        <v>0</v>
      </c>
      <c r="P54" s="6">
        <f>universe_median!P54</f>
        <v>0</v>
      </c>
      <c r="Q54" s="6">
        <f>universe_median!Q54</f>
        <v>2.8747632503509521</v>
      </c>
      <c r="R54" s="6">
        <f>universe_median!R54</f>
        <v>0</v>
      </c>
      <c r="S54" s="6">
        <f>universe_median!S54</f>
        <v>0</v>
      </c>
      <c r="T54" s="9"/>
    </row>
    <row r="55" spans="1:20">
      <c r="A55" s="4" t="str">
        <f>universe_median!A55</f>
        <v xml:space="preserve">Gujarat </v>
      </c>
      <c r="B55" s="2" t="str">
        <f>LEFT(universe_median!B55,FIND(")",universe_median!B55))</f>
        <v>Medium, Large and Very Large (20+)</v>
      </c>
      <c r="C55" s="6">
        <f>universe_median!C55</f>
        <v>0</v>
      </c>
      <c r="D55" s="6">
        <f>universe_median!D55</f>
        <v>0</v>
      </c>
      <c r="E55" s="6">
        <f>universe_median!E55</f>
        <v>0</v>
      </c>
      <c r="F55" s="6">
        <f>universe_median!F55</f>
        <v>0</v>
      </c>
      <c r="G55" s="6">
        <f>universe_median!G55</f>
        <v>0</v>
      </c>
      <c r="H55" s="6">
        <f>universe_median!H55</f>
        <v>0</v>
      </c>
      <c r="I55" s="6">
        <f>universe_median!I55</f>
        <v>0</v>
      </c>
      <c r="J55" s="6">
        <f>universe_median!J55</f>
        <v>0</v>
      </c>
      <c r="K55" s="6">
        <f>universe_median!K55</f>
        <v>0</v>
      </c>
      <c r="L55" s="6">
        <f>universe_median!L55</f>
        <v>0</v>
      </c>
      <c r="M55" s="6">
        <f>universe_median!M55</f>
        <v>0</v>
      </c>
      <c r="N55" s="6">
        <f>universe_median!N55</f>
        <v>0</v>
      </c>
      <c r="O55" s="6">
        <f>universe_median!O55</f>
        <v>0</v>
      </c>
      <c r="P55" s="6">
        <f>universe_median!P55</f>
        <v>0</v>
      </c>
      <c r="Q55" s="6">
        <f>universe_median!Q55</f>
        <v>0</v>
      </c>
      <c r="R55" s="6">
        <f>universe_median!R55</f>
        <v>19.876232147216797</v>
      </c>
      <c r="S55" s="6">
        <f>universe_median!S55</f>
        <v>0</v>
      </c>
      <c r="T55" s="9"/>
    </row>
    <row r="56" spans="1:20">
      <c r="A56" s="4" t="str">
        <f>universe_median!A56</f>
        <v xml:space="preserve">Haryana </v>
      </c>
      <c r="B56" s="2" t="str">
        <f>LEFT(universe_median!B56,FIND(")",universe_median!B56))</f>
        <v>Small (5-19)</v>
      </c>
      <c r="C56" s="6">
        <f>universe_median!C56</f>
        <v>1809.034423828125</v>
      </c>
      <c r="D56" s="6">
        <f>universe_median!D56</f>
        <v>857.415771484375</v>
      </c>
      <c r="E56" s="6">
        <f>universe_median!E56</f>
        <v>1686.9798583984375</v>
      </c>
      <c r="F56" s="6">
        <f>universe_median!F56</f>
        <v>366.002685546875</v>
      </c>
      <c r="G56" s="6">
        <f>universe_median!G56</f>
        <v>504.10116577148438</v>
      </c>
      <c r="H56" s="6">
        <f>universe_median!H56</f>
        <v>1783.2015380859375</v>
      </c>
      <c r="I56" s="6">
        <f>universe_median!I56</f>
        <v>2027.42333984375</v>
      </c>
      <c r="J56" s="6">
        <f>universe_median!J56</f>
        <v>314.8370361328125</v>
      </c>
      <c r="K56" s="6">
        <f>universe_median!K56</f>
        <v>389.61785888671875</v>
      </c>
      <c r="L56" s="6">
        <f>universe_median!L56</f>
        <v>5039.1142578125</v>
      </c>
      <c r="M56" s="6">
        <f>universe_median!M56</f>
        <v>166.91819763183594</v>
      </c>
      <c r="N56" s="6">
        <f>universe_median!N56</f>
        <v>2197.561767578125</v>
      </c>
      <c r="O56" s="6">
        <f>universe_median!O56</f>
        <v>8101.44091796875</v>
      </c>
      <c r="P56" s="6">
        <f>universe_median!P56</f>
        <v>673.4315185546875</v>
      </c>
      <c r="Q56" s="6">
        <f>universe_median!Q56</f>
        <v>2514.65966796875</v>
      </c>
      <c r="R56" s="6">
        <f>universe_median!R56</f>
        <v>81.279472351074219</v>
      </c>
      <c r="S56" s="6">
        <f>universe_median!S56</f>
        <v>4777.224609375</v>
      </c>
      <c r="T56" s="9">
        <f>SUM(C56:S59)</f>
        <v>40416.315166711807</v>
      </c>
    </row>
    <row r="57" spans="1:20">
      <c r="A57" s="4" t="str">
        <f>universe_median!A57</f>
        <v xml:space="preserve">Haryana </v>
      </c>
      <c r="B57" s="2" t="str">
        <f>LEFT(universe_median!B57,FIND(")",universe_median!B57))</f>
        <v>Medium (20-99)</v>
      </c>
      <c r="C57" s="6">
        <f>universe_median!C57</f>
        <v>428.56063842773438</v>
      </c>
      <c r="D57" s="6">
        <f>universe_median!D57</f>
        <v>425.48095703125</v>
      </c>
      <c r="E57" s="6">
        <f>universe_median!E57</f>
        <v>274.06515502929688</v>
      </c>
      <c r="F57" s="6">
        <f>universe_median!F57</f>
        <v>139.3511962890625</v>
      </c>
      <c r="G57" s="6">
        <f>universe_median!G57</f>
        <v>704.93731689453125</v>
      </c>
      <c r="H57" s="6">
        <f>universe_median!H57</f>
        <v>121.14129638671875</v>
      </c>
      <c r="I57" s="6">
        <f>universe_median!I57</f>
        <v>340.93020629882813</v>
      </c>
      <c r="J57" s="6">
        <f>universe_median!J57</f>
        <v>200.38006591796875</v>
      </c>
      <c r="K57" s="6">
        <f>universe_median!K57</f>
        <v>264.17379760742188</v>
      </c>
      <c r="L57" s="6">
        <f>universe_median!L57</f>
        <v>1018.788330078125</v>
      </c>
      <c r="M57" s="6">
        <f>universe_median!M57</f>
        <v>22.216203689575195</v>
      </c>
      <c r="N57" s="6">
        <f>universe_median!N57</f>
        <v>112.20136260986328</v>
      </c>
      <c r="O57" s="6">
        <f>universe_median!O57</f>
        <v>106.65685272216797</v>
      </c>
      <c r="P57" s="6">
        <f>universe_median!P57</f>
        <v>48.323871612548828</v>
      </c>
      <c r="Q57" s="6">
        <f>universe_median!Q57</f>
        <v>68.34417724609375</v>
      </c>
      <c r="R57" s="6">
        <f>universe_median!R57</f>
        <v>26.093276977539063</v>
      </c>
      <c r="S57" s="6">
        <f>universe_median!S57</f>
        <v>313.51498413085938</v>
      </c>
      <c r="T57" s="9"/>
    </row>
    <row r="58" spans="1:20">
      <c r="A58" s="4" t="str">
        <f>universe_median!A58</f>
        <v xml:space="preserve">Haryana </v>
      </c>
      <c r="B58" s="2" t="str">
        <f>LEFT(universe_median!B58,FIND(")",universe_median!B58))</f>
        <v>Large (100-199)</v>
      </c>
      <c r="C58" s="6">
        <f>universe_median!C58</f>
        <v>95.542129516601563</v>
      </c>
      <c r="D58" s="6">
        <f>universe_median!D58</f>
        <v>58.193222045898438</v>
      </c>
      <c r="E58" s="6">
        <f>universe_median!E58</f>
        <v>255.00405883789063</v>
      </c>
      <c r="F58" s="6">
        <f>universe_median!F58</f>
        <v>22.810449600219727</v>
      </c>
      <c r="G58" s="6">
        <f>universe_median!G58</f>
        <v>49.288440704345703</v>
      </c>
      <c r="H58" s="6">
        <f>universe_median!H58</f>
        <v>20.621088027954102</v>
      </c>
      <c r="I58" s="6">
        <f>universe_median!I58</f>
        <v>157.3807373046875</v>
      </c>
      <c r="J58" s="6">
        <f>universe_median!J58</f>
        <v>40.244129180908203</v>
      </c>
      <c r="K58" s="6">
        <f>universe_median!K58</f>
        <v>129.57383728027344</v>
      </c>
      <c r="L58" s="6">
        <f>universe_median!L58</f>
        <v>480.41900634765625</v>
      </c>
      <c r="M58" s="6">
        <f>universe_median!M58</f>
        <v>4.3687481880187988</v>
      </c>
      <c r="N58" s="6">
        <f>universe_median!N58</f>
        <v>4.4128103256225586</v>
      </c>
      <c r="O58" s="6">
        <f>universe_median!O58</f>
        <v>7.6854138374328613</v>
      </c>
      <c r="P58" s="6">
        <f>universe_median!P58</f>
        <v>9.6707181930541992</v>
      </c>
      <c r="Q58" s="6">
        <f>universe_median!Q58</f>
        <v>0</v>
      </c>
      <c r="R58" s="6">
        <f>universe_median!R58</f>
        <v>11.993073463439941</v>
      </c>
      <c r="S58" s="6">
        <f>universe_median!S58</f>
        <v>87.081245422363281</v>
      </c>
      <c r="T58" s="9"/>
    </row>
    <row r="59" spans="1:20">
      <c r="A59" s="4" t="str">
        <f>universe_median!A59</f>
        <v xml:space="preserve">Haryana </v>
      </c>
      <c r="B59" s="2" t="str">
        <f>LEFT(universe_median!B59,FIND(")",universe_median!B59))</f>
        <v>Very large (200+)</v>
      </c>
      <c r="C59" s="6">
        <f>universe_median!C59</f>
        <v>53.316612243652344</v>
      </c>
      <c r="D59" s="6">
        <f>universe_median!D59</f>
        <v>52.209476470947266</v>
      </c>
      <c r="E59" s="6">
        <f>universe_median!E59</f>
        <v>221.56100463867188</v>
      </c>
      <c r="F59" s="6">
        <f>universe_median!F59</f>
        <v>19.687675476074219</v>
      </c>
      <c r="G59" s="6">
        <f>universe_median!G59</f>
        <v>12.336832046508789</v>
      </c>
      <c r="H59" s="6">
        <f>universe_median!H59</f>
        <v>27.383934020996094</v>
      </c>
      <c r="I59" s="6">
        <f>universe_median!I59</f>
        <v>85.94659423828125</v>
      </c>
      <c r="J59" s="6">
        <f>universe_median!J59</f>
        <v>42.662345886230469</v>
      </c>
      <c r="K59" s="6">
        <f>universe_median!K59</f>
        <v>187.46502685546875</v>
      </c>
      <c r="L59" s="6">
        <f>universe_median!L59</f>
        <v>311.05215454101563</v>
      </c>
      <c r="M59" s="6">
        <f>universe_median!M59</f>
        <v>2.1869838237762451</v>
      </c>
      <c r="N59" s="6">
        <f>universe_median!N59</f>
        <v>4.4180827140808105</v>
      </c>
      <c r="O59" s="6">
        <f>universe_median!O59</f>
        <v>6.1556768417358398</v>
      </c>
      <c r="P59" s="6">
        <f>universe_median!P59</f>
        <v>4.4687414169311523</v>
      </c>
      <c r="Q59" s="6">
        <f>universe_median!Q59</f>
        <v>2.3434133529663086</v>
      </c>
      <c r="R59" s="6">
        <f>universe_median!R59</f>
        <v>4.4237794876098633</v>
      </c>
      <c r="S59" s="6">
        <f>universe_median!S59</f>
        <v>39.003948211669922</v>
      </c>
      <c r="T59" s="9"/>
    </row>
    <row r="60" spans="1:20">
      <c r="A60" s="4" t="str">
        <f>universe_median!A60</f>
        <v xml:space="preserve">Himachal Pradesh </v>
      </c>
      <c r="B60" s="2" t="str">
        <f>LEFT(universe_median!B60,FIND(")",universe_median!B60))</f>
        <v>Small (5-19)</v>
      </c>
      <c r="C60" s="6">
        <f>universe_median!C60</f>
        <v>312.516357421875</v>
      </c>
      <c r="D60" s="6">
        <f>universe_median!D60</f>
        <v>128.33688354492188</v>
      </c>
      <c r="E60" s="6">
        <f>universe_median!E60</f>
        <v>205.3154296875</v>
      </c>
      <c r="F60" s="6">
        <f>universe_median!F60</f>
        <v>111.86402893066406</v>
      </c>
      <c r="G60" s="6">
        <f>universe_median!G60</f>
        <v>82.553657531738281</v>
      </c>
      <c r="H60" s="6">
        <f>universe_median!H60</f>
        <v>81.441535949707031</v>
      </c>
      <c r="I60" s="6">
        <f>universe_median!I60</f>
        <v>191.00863647460938</v>
      </c>
      <c r="J60" s="6">
        <f>universe_median!J60</f>
        <v>36.012287139892578</v>
      </c>
      <c r="K60" s="6">
        <f>universe_median!K60</f>
        <v>34.002300262451172</v>
      </c>
      <c r="L60" s="6">
        <f>universe_median!L60</f>
        <v>953.01348876953125</v>
      </c>
      <c r="M60" s="6">
        <f>universe_median!M60</f>
        <v>586.5396728515625</v>
      </c>
      <c r="N60" s="6">
        <f>universe_median!N60</f>
        <v>301.30142211914063</v>
      </c>
      <c r="O60" s="6">
        <f>universe_median!O60</f>
        <v>1548.15087890625</v>
      </c>
      <c r="P60" s="6">
        <f>universe_median!P60</f>
        <v>678.200927734375</v>
      </c>
      <c r="Q60" s="6">
        <f>universe_median!Q60</f>
        <v>649.19482421875</v>
      </c>
      <c r="R60" s="6">
        <f>universe_median!R60</f>
        <v>19.427848815917969</v>
      </c>
      <c r="S60" s="6">
        <f>universe_median!S60</f>
        <v>1691.968017578125</v>
      </c>
      <c r="T60" s="9">
        <f>SUM(C60:S63)</f>
        <v>9446.8225574493408</v>
      </c>
    </row>
    <row r="61" spans="1:20">
      <c r="A61" s="4" t="str">
        <f>universe_median!A61</f>
        <v xml:space="preserve">Himachal Pradesh </v>
      </c>
      <c r="B61" s="2" t="str">
        <f>LEFT(universe_median!B61,FIND(")",universe_median!B61))</f>
        <v>Medium (20-99)</v>
      </c>
      <c r="C61" s="6">
        <f>universe_median!C61</f>
        <v>41.091629028320313</v>
      </c>
      <c r="D61" s="6">
        <f>universe_median!D61</f>
        <v>29.134418487548828</v>
      </c>
      <c r="E61" s="6">
        <f>universe_median!E61</f>
        <v>3.1387014389038086</v>
      </c>
      <c r="F61" s="6">
        <f>universe_median!F61</f>
        <v>87.597419738769531</v>
      </c>
      <c r="G61" s="6">
        <f>universe_median!G61</f>
        <v>28.039237976074219</v>
      </c>
      <c r="H61" s="6">
        <f>universe_median!H61</f>
        <v>65.085899353027344</v>
      </c>
      <c r="I61" s="6">
        <f>universe_median!I61</f>
        <v>50.800506591796875</v>
      </c>
      <c r="J61" s="6">
        <f>universe_median!J61</f>
        <v>20.279899597167969</v>
      </c>
      <c r="K61" s="6">
        <f>universe_median!K61</f>
        <v>30.494960784912109</v>
      </c>
      <c r="L61" s="6">
        <f>universe_median!L61</f>
        <v>780.59930419921875</v>
      </c>
      <c r="M61" s="6">
        <f>universe_median!M61</f>
        <v>38.985038757324219</v>
      </c>
      <c r="N61" s="6">
        <f>universe_median!N61</f>
        <v>11.025904655456543</v>
      </c>
      <c r="O61" s="6">
        <f>universe_median!O61</f>
        <v>0</v>
      </c>
      <c r="P61" s="6">
        <f>universe_median!P61</f>
        <v>122.67563629150391</v>
      </c>
      <c r="Q61" s="6">
        <f>universe_median!Q61</f>
        <v>29.241481781005859</v>
      </c>
      <c r="R61" s="6">
        <f>universe_median!R61</f>
        <v>0</v>
      </c>
      <c r="S61" s="6">
        <f>universe_median!S61</f>
        <v>125.96871948242188</v>
      </c>
      <c r="T61" s="9"/>
    </row>
    <row r="62" spans="1:20">
      <c r="A62" s="4" t="str">
        <f>universe_median!A62</f>
        <v xml:space="preserve">Himachal Pradesh </v>
      </c>
      <c r="B62" s="2" t="str">
        <f>LEFT(universe_median!B62,FIND(")",universe_median!B62))</f>
        <v>Large (100-199)</v>
      </c>
      <c r="C62" s="6">
        <f>universe_median!C62</f>
        <v>5.1121797561645508</v>
      </c>
      <c r="D62" s="6">
        <f>universe_median!D62</f>
        <v>4.1112270355224609</v>
      </c>
      <c r="E62" s="6">
        <f>universe_median!E62</f>
        <v>1</v>
      </c>
      <c r="F62" s="6">
        <f>universe_median!F62</f>
        <v>14.548041343688965</v>
      </c>
      <c r="G62" s="6">
        <f>universe_median!G62</f>
        <v>2.513657808303833</v>
      </c>
      <c r="H62" s="6">
        <f>universe_median!H62</f>
        <v>4.959589958190918</v>
      </c>
      <c r="I62" s="6">
        <f>universe_median!I62</f>
        <v>5.7348637580871582</v>
      </c>
      <c r="J62" s="6">
        <f>universe_median!J62</f>
        <v>4.2926173210144043</v>
      </c>
      <c r="K62" s="6">
        <f>universe_median!K62</f>
        <v>5.767331600189209</v>
      </c>
      <c r="L62" s="6">
        <f>universe_median!L62</f>
        <v>91.511062622070313</v>
      </c>
      <c r="M62" s="6">
        <f>universe_median!M62</f>
        <v>3.9609150886535645</v>
      </c>
      <c r="N62" s="6">
        <f>universe_median!N62</f>
        <v>0</v>
      </c>
      <c r="O62" s="6">
        <f>universe_median!O62</f>
        <v>0</v>
      </c>
      <c r="P62" s="6">
        <f>universe_median!P62</f>
        <v>4.8560867309570313</v>
      </c>
      <c r="Q62" s="6">
        <f>universe_median!Q62</f>
        <v>0</v>
      </c>
      <c r="R62" s="6">
        <f>universe_median!R62</f>
        <v>0</v>
      </c>
      <c r="S62" s="6">
        <f>universe_median!S62</f>
        <v>9.1418123245239258</v>
      </c>
      <c r="T62" s="9"/>
    </row>
    <row r="63" spans="1:20">
      <c r="A63" s="4" t="str">
        <f>universe_median!A63</f>
        <v xml:space="preserve">Himachal Pradesh </v>
      </c>
      <c r="B63" s="2" t="str">
        <f>LEFT(universe_median!B63,FIND(")",universe_median!B63))</f>
        <v>Very large (200+)</v>
      </c>
      <c r="C63" s="6">
        <f>universe_median!C63</f>
        <v>12.795719146728516</v>
      </c>
      <c r="D63" s="6">
        <f>universe_median!D63</f>
        <v>20.580692291259766</v>
      </c>
      <c r="E63" s="6">
        <f>universe_median!E63</f>
        <v>3</v>
      </c>
      <c r="F63" s="6">
        <f>universe_median!F63</f>
        <v>24.846899032592773</v>
      </c>
      <c r="G63" s="6">
        <f>universe_median!G63</f>
        <v>4.1944351196289063</v>
      </c>
      <c r="H63" s="6">
        <f>universe_median!H63</f>
        <v>5.2861156463623047</v>
      </c>
      <c r="I63" s="6">
        <f>universe_median!I63</f>
        <v>7.3822050094604492</v>
      </c>
      <c r="J63" s="6">
        <f>universe_median!J63</f>
        <v>7.7359428405761719</v>
      </c>
      <c r="K63" s="6">
        <f>universe_median!K63</f>
        <v>10.081558227539063</v>
      </c>
      <c r="L63" s="6">
        <f>universe_median!L63</f>
        <v>113.90644836425781</v>
      </c>
      <c r="M63" s="6">
        <f>universe_median!M63</f>
        <v>1</v>
      </c>
      <c r="N63" s="6">
        <f>universe_median!N63</f>
        <v>0</v>
      </c>
      <c r="O63" s="6">
        <f>universe_median!O63</f>
        <v>0</v>
      </c>
      <c r="P63" s="6">
        <f>universe_median!P63</f>
        <v>1</v>
      </c>
      <c r="Q63" s="6">
        <f>universe_median!Q63</f>
        <v>0</v>
      </c>
      <c r="R63" s="6">
        <f>universe_median!R63</f>
        <v>0</v>
      </c>
      <c r="S63" s="6">
        <f>universe_median!S63</f>
        <v>2.4962003231048584</v>
      </c>
      <c r="T63" s="9"/>
    </row>
    <row r="64" spans="1:20">
      <c r="A64" s="4" t="str">
        <f>universe_median!A64</f>
        <v xml:space="preserve">Himachal Pradesh </v>
      </c>
      <c r="B64" s="2" t="str">
        <f>LEFT(universe_median!B64,FIND(")",universe_median!B64))</f>
        <v>Medium, Large and Very Large (20+)</v>
      </c>
      <c r="C64" s="6">
        <f>universe_median!C64</f>
        <v>0</v>
      </c>
      <c r="D64" s="6">
        <f>universe_median!D64</f>
        <v>0</v>
      </c>
      <c r="E64" s="6">
        <f>universe_median!E64</f>
        <v>0</v>
      </c>
      <c r="F64" s="6">
        <f>universe_median!F64</f>
        <v>0</v>
      </c>
      <c r="G64" s="6">
        <f>universe_median!G64</f>
        <v>0</v>
      </c>
      <c r="H64" s="6">
        <f>universe_median!H64</f>
        <v>0</v>
      </c>
      <c r="I64" s="6">
        <f>universe_median!I64</f>
        <v>0</v>
      </c>
      <c r="J64" s="6">
        <f>universe_median!J64</f>
        <v>0</v>
      </c>
      <c r="K64" s="6">
        <f>universe_median!K64</f>
        <v>0</v>
      </c>
      <c r="L64" s="6">
        <f>universe_median!L64</f>
        <v>0</v>
      </c>
      <c r="M64" s="6">
        <f>universe_median!M64</f>
        <v>0</v>
      </c>
      <c r="N64" s="6">
        <f>universe_median!N64</f>
        <v>0</v>
      </c>
      <c r="O64" s="6">
        <f>universe_median!O64</f>
        <v>25.458843231201172</v>
      </c>
      <c r="P64" s="6">
        <f>universe_median!P64</f>
        <v>0</v>
      </c>
      <c r="Q64" s="6">
        <f>universe_median!Q64</f>
        <v>0</v>
      </c>
      <c r="R64" s="6">
        <f>universe_median!R64</f>
        <v>3.2671446800231934</v>
      </c>
      <c r="S64" s="6">
        <f>universe_median!S64</f>
        <v>0</v>
      </c>
      <c r="T64" s="9">
        <f>SUM(C64:S67)</f>
        <v>9370.1600798368454</v>
      </c>
    </row>
    <row r="65" spans="1:20">
      <c r="A65" s="4" t="str">
        <f>universe_median!A65</f>
        <v>Jammu &amp; Kashmir (union territory)</v>
      </c>
      <c r="B65" s="2" t="str">
        <f>LEFT(universe_median!B65,FIND(")",universe_median!B65))</f>
        <v>Small (5-19)</v>
      </c>
      <c r="C65" s="6">
        <f>universe_median!C65</f>
        <v>542.37933349609375</v>
      </c>
      <c r="D65" s="6">
        <f>universe_median!D65</f>
        <v>616.13446044921875</v>
      </c>
      <c r="E65" s="6">
        <f>universe_median!E65</f>
        <v>943.08349609375</v>
      </c>
      <c r="F65" s="6">
        <f>universe_median!F65</f>
        <v>61.405933380126953</v>
      </c>
      <c r="G65" s="6">
        <f>universe_median!G65</f>
        <v>180.36857604980469</v>
      </c>
      <c r="H65" s="6">
        <f>universe_median!H65</f>
        <v>199.96925354003906</v>
      </c>
      <c r="I65" s="6">
        <f>universe_median!I65</f>
        <v>135.20964050292969</v>
      </c>
      <c r="J65" s="6">
        <f>universe_median!J65</f>
        <v>9.6805839538574219</v>
      </c>
      <c r="K65" s="6">
        <f>universe_median!K65</f>
        <v>0</v>
      </c>
      <c r="L65" s="6">
        <f>universe_median!L65</f>
        <v>1559.2066650390625</v>
      </c>
      <c r="M65" s="6">
        <f>universe_median!M65</f>
        <v>185.95921325683594</v>
      </c>
      <c r="N65" s="6">
        <f>universe_median!N65</f>
        <v>460.15414428710938</v>
      </c>
      <c r="O65" s="6">
        <f>universe_median!O65</f>
        <v>1567.6800537109375</v>
      </c>
      <c r="P65" s="6">
        <f>universe_median!P65</f>
        <v>652.92999267578125</v>
      </c>
      <c r="Q65" s="6">
        <f>universe_median!Q65</f>
        <v>606.48260498046875</v>
      </c>
      <c r="R65" s="6">
        <f>universe_median!R65</f>
        <v>0</v>
      </c>
      <c r="S65" s="6">
        <f>universe_median!S65</f>
        <v>1058.930419921875</v>
      </c>
      <c r="T65" s="9"/>
    </row>
    <row r="66" spans="1:20">
      <c r="A66" s="4" t="str">
        <f>universe_median!A66</f>
        <v>Jammu &amp; Kashmir (union territory)</v>
      </c>
      <c r="B66" s="2" t="str">
        <f>LEFT(universe_median!B66,FIND(")",universe_median!B66))</f>
        <v>Medium (20-99)</v>
      </c>
      <c r="C66" s="6">
        <f>universe_median!C66</f>
        <v>56.398025512695313</v>
      </c>
      <c r="D66" s="6">
        <f>universe_median!D66</f>
        <v>5.9642667770385742</v>
      </c>
      <c r="E66" s="6">
        <f>universe_median!E66</f>
        <v>5</v>
      </c>
      <c r="F66" s="6">
        <f>universe_median!F66</f>
        <v>44.254215240478516</v>
      </c>
      <c r="G66" s="6">
        <f>universe_median!G66</f>
        <v>21.664760589599609</v>
      </c>
      <c r="H66" s="6">
        <f>universe_median!H66</f>
        <v>30.171016693115234</v>
      </c>
      <c r="I66" s="6">
        <f>universe_median!I66</f>
        <v>35.587982177734375</v>
      </c>
      <c r="J66" s="6">
        <f>universe_median!J66</f>
        <v>1</v>
      </c>
      <c r="K66" s="6">
        <f>universe_median!K66</f>
        <v>0</v>
      </c>
      <c r="L66" s="6">
        <f>universe_median!L66</f>
        <v>130.45811462402344</v>
      </c>
      <c r="M66" s="6">
        <f>universe_median!M66</f>
        <v>2</v>
      </c>
      <c r="N66" s="6">
        <f>universe_median!N66</f>
        <v>7.4482688903808594</v>
      </c>
      <c r="O66" s="6">
        <f>universe_median!O66</f>
        <v>12.972011566162109</v>
      </c>
      <c r="P66" s="6">
        <f>universe_median!P66</f>
        <v>61.329849243164063</v>
      </c>
      <c r="Q66" s="6">
        <f>universe_median!Q66</f>
        <v>14.924741744995117</v>
      </c>
      <c r="R66" s="6">
        <f>universe_median!R66</f>
        <v>0</v>
      </c>
      <c r="S66" s="6">
        <f>universe_median!S66</f>
        <v>60.16815185546875</v>
      </c>
      <c r="T66" s="9"/>
    </row>
    <row r="67" spans="1:20">
      <c r="A67" s="4" t="str">
        <f>universe_median!A67</f>
        <v>Jammu &amp; Kashmir (union territory)</v>
      </c>
      <c r="B67" s="2" t="str">
        <f>LEFT(universe_median!B67,FIND(")",universe_median!B67))</f>
        <v>Large (100-199)</v>
      </c>
      <c r="C67" s="6">
        <f>universe_median!C67</f>
        <v>8.0579395294189453</v>
      </c>
      <c r="D67" s="6">
        <f>universe_median!D67</f>
        <v>1.7280570268630981</v>
      </c>
      <c r="E67" s="6">
        <f>universe_median!E67</f>
        <v>2.5132489204406738</v>
      </c>
      <c r="F67" s="6">
        <f>universe_median!F67</f>
        <v>11.938689231872559</v>
      </c>
      <c r="G67" s="6">
        <f>universe_median!G67</f>
        <v>1</v>
      </c>
      <c r="H67" s="6">
        <f>universe_median!H67</f>
        <v>8.6926326751708984</v>
      </c>
      <c r="I67" s="6">
        <f>universe_median!I67</f>
        <v>1.7217960357666016</v>
      </c>
      <c r="J67" s="6">
        <f>universe_median!J67</f>
        <v>0</v>
      </c>
      <c r="K67" s="6">
        <f>universe_median!K67</f>
        <v>1</v>
      </c>
      <c r="L67" s="6">
        <f>universe_median!L67</f>
        <v>16.237771987915039</v>
      </c>
      <c r="M67" s="6">
        <f>universe_median!M67</f>
        <v>1</v>
      </c>
      <c r="N67" s="6">
        <f>universe_median!N67</f>
        <v>0</v>
      </c>
      <c r="O67" s="6">
        <f>universe_median!O67</f>
        <v>1</v>
      </c>
      <c r="P67" s="6">
        <f>universe_median!P67</f>
        <v>3.4019019603729248</v>
      </c>
      <c r="Q67" s="6">
        <f>universe_median!Q67</f>
        <v>2</v>
      </c>
      <c r="R67" s="6">
        <f>universe_median!R67</f>
        <v>0</v>
      </c>
      <c r="S67" s="6">
        <f>universe_median!S67</f>
        <v>12.226278305053711</v>
      </c>
      <c r="T67" s="9"/>
    </row>
    <row r="68" spans="1:20">
      <c r="A68" s="4" t="str">
        <f>universe_median!A68</f>
        <v>Jammu &amp; Kashmir (union territory)</v>
      </c>
      <c r="B68" s="2" t="str">
        <f>LEFT(universe_median!B68,FIND(")",universe_median!B68))</f>
        <v>Very large (200+)</v>
      </c>
      <c r="C68" s="6">
        <f>universe_median!C68</f>
        <v>7.1711702346801758</v>
      </c>
      <c r="D68" s="6">
        <f>universe_median!D68</f>
        <v>3</v>
      </c>
      <c r="E68" s="6">
        <f>universe_median!E68</f>
        <v>0</v>
      </c>
      <c r="F68" s="6">
        <f>universe_median!F68</f>
        <v>18.006561279296875</v>
      </c>
      <c r="G68" s="6">
        <f>universe_median!G68</f>
        <v>6.1706104278564453</v>
      </c>
      <c r="H68" s="6">
        <f>universe_median!H68</f>
        <v>4</v>
      </c>
      <c r="I68" s="6">
        <f>universe_median!I68</f>
        <v>1.7238531112670898</v>
      </c>
      <c r="J68" s="6">
        <f>universe_median!J68</f>
        <v>0</v>
      </c>
      <c r="K68" s="6">
        <f>universe_median!K68</f>
        <v>0</v>
      </c>
      <c r="L68" s="6">
        <f>universe_median!L68</f>
        <v>23.550804138183594</v>
      </c>
      <c r="M68" s="6">
        <f>universe_median!M68</f>
        <v>0</v>
      </c>
      <c r="N68" s="6">
        <f>universe_median!N68</f>
        <v>0</v>
      </c>
      <c r="O68" s="6">
        <f>universe_median!O68</f>
        <v>0</v>
      </c>
      <c r="P68" s="6">
        <f>universe_median!P68</f>
        <v>2</v>
      </c>
      <c r="Q68" s="6">
        <f>universe_median!Q68</f>
        <v>1.78609299659729</v>
      </c>
      <c r="R68" s="6">
        <f>universe_median!R68</f>
        <v>0</v>
      </c>
      <c r="S68" s="6">
        <f>universe_median!S68</f>
        <v>10.4921875</v>
      </c>
      <c r="T68" s="9">
        <f>SUM(C68:S71)</f>
        <v>17405.156583070755</v>
      </c>
    </row>
    <row r="69" spans="1:20">
      <c r="A69" s="4" t="str">
        <f>universe_median!A69</f>
        <v>Jammu &amp; Kashmir (union territory)</v>
      </c>
      <c r="B69" s="2" t="str">
        <f>LEFT(universe_median!B69,FIND(")",universe_median!B69))</f>
        <v>Small and Medium (5-99)</v>
      </c>
      <c r="C69" s="6">
        <f>universe_median!C69</f>
        <v>0</v>
      </c>
      <c r="D69" s="6">
        <f>universe_median!D69</f>
        <v>0</v>
      </c>
      <c r="E69" s="6">
        <f>universe_median!E69</f>
        <v>0</v>
      </c>
      <c r="F69" s="6">
        <f>universe_median!F69</f>
        <v>0</v>
      </c>
      <c r="G69" s="6">
        <f>universe_median!G69</f>
        <v>0</v>
      </c>
      <c r="H69" s="6">
        <f>universe_median!H69</f>
        <v>0</v>
      </c>
      <c r="I69" s="6">
        <f>universe_median!I69</f>
        <v>0</v>
      </c>
      <c r="J69" s="6">
        <f>universe_median!J69</f>
        <v>0</v>
      </c>
      <c r="K69" s="6">
        <f>universe_median!K69</f>
        <v>7.3996825218200684</v>
      </c>
      <c r="L69" s="6">
        <f>universe_median!L69</f>
        <v>0</v>
      </c>
      <c r="M69" s="6">
        <f>universe_median!M69</f>
        <v>0</v>
      </c>
      <c r="N69" s="6">
        <f>universe_median!N69</f>
        <v>0</v>
      </c>
      <c r="O69" s="6">
        <f>universe_median!O69</f>
        <v>0</v>
      </c>
      <c r="P69" s="6">
        <f>universe_median!P69</f>
        <v>0</v>
      </c>
      <c r="Q69" s="6">
        <f>universe_median!Q69</f>
        <v>0</v>
      </c>
      <c r="R69" s="6">
        <f>universe_median!R69</f>
        <v>7.6540412902832031</v>
      </c>
      <c r="S69" s="6">
        <f>universe_median!S69</f>
        <v>0</v>
      </c>
      <c r="T69" s="9"/>
    </row>
    <row r="70" spans="1:20">
      <c r="A70" s="4" t="str">
        <f>universe_median!A70</f>
        <v xml:space="preserve">Jharkhand </v>
      </c>
      <c r="B70" s="2" t="str">
        <f>LEFT(universe_median!B70,FIND(")",universe_median!B70))</f>
        <v>Small (5-19)</v>
      </c>
      <c r="C70" s="6">
        <f>universe_median!C70</f>
        <v>630.503662109375</v>
      </c>
      <c r="D70" s="6">
        <f>universe_median!D70</f>
        <v>0</v>
      </c>
      <c r="E70" s="6">
        <f>universe_median!E70</f>
        <v>645.643798828125</v>
      </c>
      <c r="F70" s="6">
        <f>universe_median!F70</f>
        <v>96.159896850585938</v>
      </c>
      <c r="G70" s="6">
        <f>universe_median!G70</f>
        <v>539.17633056640625</v>
      </c>
      <c r="H70" s="6">
        <f>universe_median!H70</f>
        <v>230.9505615234375</v>
      </c>
      <c r="I70" s="6">
        <f>universe_median!I70</f>
        <v>294.4210205078125</v>
      </c>
      <c r="J70" s="6">
        <f>universe_median!J70</f>
        <v>48.669357299804688</v>
      </c>
      <c r="K70" s="6">
        <f>universe_median!K70</f>
        <v>233.66700744628906</v>
      </c>
      <c r="L70" s="6">
        <f>universe_median!L70</f>
        <v>1629.927490234375</v>
      </c>
      <c r="M70" s="6">
        <f>universe_median!M70</f>
        <v>0</v>
      </c>
      <c r="N70" s="6">
        <f>universe_median!N70</f>
        <v>392.05279541015625</v>
      </c>
      <c r="O70" s="6">
        <f>universe_median!O70</f>
        <v>4980.5244140625</v>
      </c>
      <c r="P70" s="6">
        <f>universe_median!P70</f>
        <v>415.39239501953125</v>
      </c>
      <c r="Q70" s="6">
        <f>universe_median!Q70</f>
        <v>2791.0029296875</v>
      </c>
      <c r="R70" s="6">
        <f>universe_median!R70</f>
        <v>25.722536087036133</v>
      </c>
      <c r="S70" s="6">
        <f>universe_median!S70</f>
        <v>3037.96337890625</v>
      </c>
      <c r="T70" s="9"/>
    </row>
    <row r="71" spans="1:20">
      <c r="A71" s="4" t="str">
        <f>universe_median!A71</f>
        <v xml:space="preserve">Jharkhand </v>
      </c>
      <c r="B71" s="2" t="str">
        <f>LEFT(universe_median!B71,FIND(")",universe_median!B71))</f>
        <v>Medium (20-99)</v>
      </c>
      <c r="C71" s="6">
        <f>universe_median!C71</f>
        <v>75.711502075195313</v>
      </c>
      <c r="D71" s="6">
        <f>universe_median!D71</f>
        <v>0</v>
      </c>
      <c r="E71" s="6">
        <f>universe_median!E71</f>
        <v>0</v>
      </c>
      <c r="F71" s="6">
        <f>universe_median!F71</f>
        <v>23.599735260009766</v>
      </c>
      <c r="G71" s="6">
        <f>universe_median!G71</f>
        <v>548.5682373046875</v>
      </c>
      <c r="H71" s="6">
        <f>universe_median!H71</f>
        <v>121.57513427734375</v>
      </c>
      <c r="I71" s="6">
        <f>universe_median!I71</f>
        <v>44.349494934082031</v>
      </c>
      <c r="J71" s="6">
        <f>universe_median!J71</f>
        <v>11.898944854736328</v>
      </c>
      <c r="K71" s="6">
        <f>universe_median!K71</f>
        <v>45.094989776611328</v>
      </c>
      <c r="L71" s="6">
        <f>universe_median!L71</f>
        <v>216.40711975097656</v>
      </c>
      <c r="M71" s="6">
        <f>universe_median!M71</f>
        <v>0</v>
      </c>
      <c r="N71" s="6">
        <f>universe_median!N71</f>
        <v>4.9036879539489746</v>
      </c>
      <c r="O71" s="6">
        <f>universe_median!O71</f>
        <v>33.307296752929688</v>
      </c>
      <c r="P71" s="6">
        <f>universe_median!P71</f>
        <v>23.972919464111328</v>
      </c>
      <c r="Q71" s="6">
        <f>universe_median!Q71</f>
        <v>19.940887451171875</v>
      </c>
      <c r="R71" s="6">
        <f>universe_median!R71</f>
        <v>0</v>
      </c>
      <c r="S71" s="6">
        <f>universe_median!S71</f>
        <v>151.09405517578125</v>
      </c>
      <c r="T71" s="9"/>
    </row>
    <row r="72" spans="1:20">
      <c r="A72" s="4" t="str">
        <f>universe_median!A72</f>
        <v xml:space="preserve">Jharkhand </v>
      </c>
      <c r="B72" s="2" t="str">
        <f>LEFT(universe_median!B72,FIND(")",universe_median!B72))</f>
        <v>Large (100-199)</v>
      </c>
      <c r="C72" s="6">
        <f>universe_median!C72</f>
        <v>7.957611083984375</v>
      </c>
      <c r="D72" s="6">
        <f>universe_median!D72</f>
        <v>1</v>
      </c>
      <c r="E72" s="6">
        <f>universe_median!E72</f>
        <v>0</v>
      </c>
      <c r="F72" s="6">
        <f>universe_median!F72</f>
        <v>3.5522289276123047</v>
      </c>
      <c r="G72" s="6">
        <f>universe_median!G72</f>
        <v>6.9560103416442871</v>
      </c>
      <c r="H72" s="6">
        <f>universe_median!H72</f>
        <v>6.0045146942138672</v>
      </c>
      <c r="I72" s="6">
        <f>universe_median!I72</f>
        <v>3.2408678531646729</v>
      </c>
      <c r="J72" s="6">
        <f>universe_median!J72</f>
        <v>4.9572820663452148</v>
      </c>
      <c r="K72" s="6">
        <f>universe_median!K72</f>
        <v>8.0656709671020508</v>
      </c>
      <c r="L72" s="6">
        <f>universe_median!L72</f>
        <v>21.388284683227539</v>
      </c>
      <c r="M72" s="6">
        <f>universe_median!M72</f>
        <v>0</v>
      </c>
      <c r="N72" s="6">
        <f>universe_median!N72</f>
        <v>0</v>
      </c>
      <c r="O72" s="6">
        <f>universe_median!O72</f>
        <v>0</v>
      </c>
      <c r="P72" s="6">
        <f>universe_median!P72</f>
        <v>1</v>
      </c>
      <c r="Q72" s="6">
        <f>universe_median!Q72</f>
        <v>0</v>
      </c>
      <c r="R72" s="6">
        <f>universe_median!R72</f>
        <v>0</v>
      </c>
      <c r="S72" s="6">
        <f>universe_median!S72</f>
        <v>10.349185943603516</v>
      </c>
      <c r="T72" s="9">
        <f>SUM(C72:S75)</f>
        <v>435.9692690372467</v>
      </c>
    </row>
    <row r="73" spans="1:20">
      <c r="A73" s="4" t="str">
        <f>universe_median!A73</f>
        <v xml:space="preserve">Jharkhand </v>
      </c>
      <c r="B73" s="2" t="str">
        <f>LEFT(universe_median!B73,FIND(")",universe_median!B73))</f>
        <v>Very large (200+)</v>
      </c>
      <c r="C73" s="6">
        <f>universe_median!C73</f>
        <v>6.1966476440429688</v>
      </c>
      <c r="D73" s="6">
        <f>universe_median!D73</f>
        <v>5.1257405281066895</v>
      </c>
      <c r="E73" s="6">
        <f>universe_median!E73</f>
        <v>0</v>
      </c>
      <c r="F73" s="6">
        <f>universe_median!F73</f>
        <v>3.649247407913208</v>
      </c>
      <c r="G73" s="6">
        <f>universe_median!G73</f>
        <v>13.058101654052734</v>
      </c>
      <c r="H73" s="6">
        <f>universe_median!H73</f>
        <v>49.811134338378906</v>
      </c>
      <c r="I73" s="6">
        <f>universe_median!I73</f>
        <v>1</v>
      </c>
      <c r="J73" s="6">
        <f>universe_median!J73</f>
        <v>8.9198198318481445</v>
      </c>
      <c r="K73" s="6">
        <f>universe_median!K73</f>
        <v>37.824001312255859</v>
      </c>
      <c r="L73" s="6">
        <f>universe_median!L73</f>
        <v>17.987625122070313</v>
      </c>
      <c r="M73" s="6">
        <f>universe_median!M73</f>
        <v>0</v>
      </c>
      <c r="N73" s="6">
        <f>universe_median!N73</f>
        <v>0</v>
      </c>
      <c r="O73" s="6">
        <f>universe_median!O73</f>
        <v>1</v>
      </c>
      <c r="P73" s="6">
        <f>universe_median!P73</f>
        <v>2.5226693153381348</v>
      </c>
      <c r="Q73" s="6">
        <f>universe_median!Q73</f>
        <v>1</v>
      </c>
      <c r="R73" s="6">
        <f>universe_median!R73</f>
        <v>0</v>
      </c>
      <c r="S73" s="6">
        <f>universe_median!S73</f>
        <v>6.9077005386352539</v>
      </c>
      <c r="T73" s="9"/>
    </row>
    <row r="74" spans="1:20">
      <c r="A74" s="4" t="str">
        <f>universe_median!A74</f>
        <v xml:space="preserve">Jharkhand </v>
      </c>
      <c r="B74" s="2" t="str">
        <f>LEFT(universe_median!B74,FIND(")",universe_median!B74))</f>
        <v>Small and Medium (5-99)</v>
      </c>
      <c r="C74" s="6">
        <f>universe_median!C74</f>
        <v>0</v>
      </c>
      <c r="D74" s="6">
        <f>universe_median!D74</f>
        <v>204.92056274414063</v>
      </c>
      <c r="E74" s="6">
        <f>universe_median!E74</f>
        <v>0</v>
      </c>
      <c r="F74" s="6">
        <f>universe_median!F74</f>
        <v>0</v>
      </c>
      <c r="G74" s="6">
        <f>universe_median!G74</f>
        <v>0</v>
      </c>
      <c r="H74" s="6">
        <f>universe_median!H74</f>
        <v>0</v>
      </c>
      <c r="I74" s="6">
        <f>universe_median!I74</f>
        <v>0</v>
      </c>
      <c r="J74" s="6">
        <f>universe_median!J74</f>
        <v>0</v>
      </c>
      <c r="K74" s="6">
        <f>universe_median!K74</f>
        <v>0</v>
      </c>
      <c r="L74" s="6">
        <f>universe_median!L74</f>
        <v>0</v>
      </c>
      <c r="M74" s="6">
        <f>universe_median!M74</f>
        <v>0</v>
      </c>
      <c r="N74" s="6">
        <f>universe_median!N74</f>
        <v>0</v>
      </c>
      <c r="O74" s="6">
        <f>universe_median!O74</f>
        <v>0</v>
      </c>
      <c r="P74" s="6">
        <f>universe_median!P74</f>
        <v>0</v>
      </c>
      <c r="Q74" s="6">
        <f>universe_median!Q74</f>
        <v>0</v>
      </c>
      <c r="R74" s="6">
        <f>universe_median!R74</f>
        <v>0</v>
      </c>
      <c r="S74" s="6">
        <f>universe_median!S74</f>
        <v>0</v>
      </c>
      <c r="T74" s="9"/>
    </row>
    <row r="75" spans="1:20">
      <c r="A75" s="4" t="str">
        <f>universe_median!A75</f>
        <v xml:space="preserve">Jharkhand </v>
      </c>
      <c r="B75" s="2" t="str">
        <f>LEFT(universe_median!B75,FIND(")",universe_median!B75))</f>
        <v>Medium, Large and Very Large (20+)</v>
      </c>
      <c r="C75" s="6">
        <f>universe_median!C75</f>
        <v>0</v>
      </c>
      <c r="D75" s="6">
        <f>universe_median!D75</f>
        <v>0</v>
      </c>
      <c r="E75" s="6">
        <f>universe_median!E75</f>
        <v>1.57436203956604</v>
      </c>
      <c r="F75" s="6">
        <f>universe_median!F75</f>
        <v>0</v>
      </c>
      <c r="G75" s="6">
        <f>universe_median!G75</f>
        <v>0</v>
      </c>
      <c r="H75" s="6">
        <f>universe_median!H75</f>
        <v>0</v>
      </c>
      <c r="I75" s="6">
        <f>universe_median!I75</f>
        <v>0</v>
      </c>
      <c r="J75" s="6">
        <f>universe_median!J75</f>
        <v>0</v>
      </c>
      <c r="K75" s="6">
        <f>universe_median!K75</f>
        <v>0</v>
      </c>
      <c r="L75" s="6">
        <f>universe_median!L75</f>
        <v>0</v>
      </c>
      <c r="M75" s="6">
        <f>universe_median!M75</f>
        <v>0</v>
      </c>
      <c r="N75" s="6">
        <f>universe_median!N75</f>
        <v>0</v>
      </c>
      <c r="O75" s="6">
        <f>universe_median!O75</f>
        <v>0</v>
      </c>
      <c r="P75" s="6">
        <f>universe_median!P75</f>
        <v>0</v>
      </c>
      <c r="Q75" s="6">
        <f>universe_median!Q75</f>
        <v>0</v>
      </c>
      <c r="R75" s="6">
        <f>universe_median!R75</f>
        <v>0</v>
      </c>
      <c r="S75" s="6">
        <f>universe_median!S75</f>
        <v>0</v>
      </c>
      <c r="T75" s="9"/>
    </row>
    <row r="76" spans="1:20">
      <c r="A76" s="4" t="str">
        <f>universe_median!A76</f>
        <v xml:space="preserve">Jharkhand </v>
      </c>
      <c r="B76" s="2" t="str">
        <f>LEFT(universe_median!B76,FIND(")",universe_median!B76))</f>
        <v>All Sizes (5+)</v>
      </c>
      <c r="C76" s="6">
        <f>universe_median!C76</f>
        <v>0</v>
      </c>
      <c r="D76" s="6">
        <f>universe_median!D76</f>
        <v>0</v>
      </c>
      <c r="E76" s="6">
        <f>universe_median!E76</f>
        <v>0</v>
      </c>
      <c r="F76" s="6">
        <f>universe_median!F76</f>
        <v>0</v>
      </c>
      <c r="G76" s="6">
        <f>universe_median!G76</f>
        <v>0</v>
      </c>
      <c r="H76" s="6">
        <f>universe_median!H76</f>
        <v>0</v>
      </c>
      <c r="I76" s="6">
        <f>universe_median!I76</f>
        <v>0</v>
      </c>
      <c r="J76" s="6">
        <f>universe_median!J76</f>
        <v>0</v>
      </c>
      <c r="K76" s="6">
        <f>universe_median!K76</f>
        <v>0</v>
      </c>
      <c r="L76" s="6">
        <f>universe_median!L76</f>
        <v>0</v>
      </c>
      <c r="M76" s="6">
        <f>universe_median!M76</f>
        <v>71.286941528320313</v>
      </c>
      <c r="N76" s="6">
        <f>universe_median!N76</f>
        <v>0</v>
      </c>
      <c r="O76" s="6">
        <f>universe_median!O76</f>
        <v>0</v>
      </c>
      <c r="P76" s="6">
        <f>universe_median!P76</f>
        <v>0</v>
      </c>
      <c r="Q76" s="6">
        <f>universe_median!Q76</f>
        <v>0</v>
      </c>
      <c r="R76" s="6">
        <f>universe_median!R76</f>
        <v>0</v>
      </c>
      <c r="S76" s="6">
        <f>universe_median!S76</f>
        <v>0</v>
      </c>
      <c r="T76" s="9">
        <f>SUM(C76:S79)</f>
        <v>122304.96785831451</v>
      </c>
    </row>
    <row r="77" spans="1:20">
      <c r="A77" s="4" t="str">
        <f>universe_median!A77</f>
        <v xml:space="preserve">Karnataka </v>
      </c>
      <c r="B77" s="2" t="str">
        <f>LEFT(universe_median!B77,FIND(")",universe_median!B77))</f>
        <v>Small (5-19)</v>
      </c>
      <c r="C77" s="6">
        <f>universe_median!C77</f>
        <v>9698.67578125</v>
      </c>
      <c r="D77" s="6">
        <f>universe_median!D77</f>
        <v>5739.36279296875</v>
      </c>
      <c r="E77" s="6">
        <f>universe_median!E77</f>
        <v>3597.5361328125</v>
      </c>
      <c r="F77" s="6">
        <f>universe_median!F77</f>
        <v>1102.740234375</v>
      </c>
      <c r="G77" s="6">
        <f>universe_median!G77</f>
        <v>3331.9296875</v>
      </c>
      <c r="H77" s="6">
        <f>universe_median!H77</f>
        <v>1319.9940185546875</v>
      </c>
      <c r="I77" s="6">
        <f>universe_median!I77</f>
        <v>3030.95947265625</v>
      </c>
      <c r="J77" s="6">
        <f>universe_median!J77</f>
        <v>615.18115234375</v>
      </c>
      <c r="K77" s="6">
        <f>universe_median!K77</f>
        <v>259.32501220703125</v>
      </c>
      <c r="L77" s="6">
        <f>universe_median!L77</f>
        <v>12059.1806640625</v>
      </c>
      <c r="M77" s="6">
        <f>universe_median!M77</f>
        <v>3269.441162109375</v>
      </c>
      <c r="N77" s="6">
        <f>universe_median!N77</f>
        <v>5886.91552734375</v>
      </c>
      <c r="O77" s="6">
        <f>universe_median!O77</f>
        <v>28314.265625</v>
      </c>
      <c r="P77" s="6">
        <f>universe_median!P77</f>
        <v>3413.38427734375</v>
      </c>
      <c r="Q77" s="6">
        <f>universe_median!Q77</f>
        <v>15530.2236328125</v>
      </c>
      <c r="R77" s="6">
        <f>universe_median!R77</f>
        <v>778.2518310546875</v>
      </c>
      <c r="S77" s="6">
        <f>universe_median!S77</f>
        <v>13714.7900390625</v>
      </c>
      <c r="T77" s="9"/>
    </row>
    <row r="78" spans="1:20">
      <c r="A78" s="4" t="str">
        <f>universe_median!A78</f>
        <v xml:space="preserve">Karnataka </v>
      </c>
      <c r="B78" s="2" t="str">
        <f>LEFT(universe_median!B78,FIND(")",universe_median!B78))</f>
        <v>Medium (20-99)</v>
      </c>
      <c r="C78" s="6">
        <f>universe_median!C78</f>
        <v>942.11181640625</v>
      </c>
      <c r="D78" s="6">
        <f>universe_median!D78</f>
        <v>128.88351440429688</v>
      </c>
      <c r="E78" s="6">
        <f>universe_median!E78</f>
        <v>384.57791137695313</v>
      </c>
      <c r="F78" s="6">
        <f>universe_median!F78</f>
        <v>296.3511962890625</v>
      </c>
      <c r="G78" s="6">
        <f>universe_median!G78</f>
        <v>395.02340698242188</v>
      </c>
      <c r="H78" s="6">
        <f>universe_median!H78</f>
        <v>282.23251342773438</v>
      </c>
      <c r="I78" s="6">
        <f>universe_median!I78</f>
        <v>805.3409423828125</v>
      </c>
      <c r="J78" s="6">
        <f>universe_median!J78</f>
        <v>576.87744140625</v>
      </c>
      <c r="K78" s="6">
        <f>universe_median!K78</f>
        <v>185.41213989257813</v>
      </c>
      <c r="L78" s="6">
        <f>universe_median!L78</f>
        <v>1843.2095947265625</v>
      </c>
      <c r="M78" s="6">
        <f>universe_median!M78</f>
        <v>225.24105834960938</v>
      </c>
      <c r="N78" s="6">
        <f>universe_median!N78</f>
        <v>299.4613037109375</v>
      </c>
      <c r="O78" s="6">
        <f>universe_median!O78</f>
        <v>850.39105224609375</v>
      </c>
      <c r="P78" s="6">
        <f>universe_median!P78</f>
        <v>268.47509765625</v>
      </c>
      <c r="Q78" s="6">
        <f>universe_median!Q78</f>
        <v>770.469970703125</v>
      </c>
      <c r="R78" s="6">
        <f>universe_median!R78</f>
        <v>129.34051513671875</v>
      </c>
      <c r="S78" s="6">
        <f>universe_median!S78</f>
        <v>1286.51611328125</v>
      </c>
      <c r="T78" s="9"/>
    </row>
    <row r="79" spans="1:20">
      <c r="A79" s="4" t="str">
        <f>universe_median!A79</f>
        <v xml:space="preserve">Karnataka </v>
      </c>
      <c r="B79" s="2" t="str">
        <f>LEFT(universe_median!B79,FIND(")",universe_median!B79))</f>
        <v>Large (100-199)</v>
      </c>
      <c r="C79" s="6">
        <f>universe_median!C79</f>
        <v>100.97872924804688</v>
      </c>
      <c r="D79" s="6">
        <f>universe_median!D79</f>
        <v>32.482933044433594</v>
      </c>
      <c r="E79" s="6">
        <f>universe_median!E79</f>
        <v>79.7216796875</v>
      </c>
      <c r="F79" s="6">
        <f>universe_median!F79</f>
        <v>39.089591979980469</v>
      </c>
      <c r="G79" s="6">
        <f>universe_median!G79</f>
        <v>36.204017639160156</v>
      </c>
      <c r="H79" s="6">
        <f>universe_median!H79</f>
        <v>23.470706939697266</v>
      </c>
      <c r="I79" s="6">
        <f>universe_median!I79</f>
        <v>52.593521118164063</v>
      </c>
      <c r="J79" s="6">
        <f>universe_median!J79</f>
        <v>63.592693328857422</v>
      </c>
      <c r="K79" s="6">
        <f>universe_median!K79</f>
        <v>42.074810028076172</v>
      </c>
      <c r="L79" s="6">
        <f>universe_median!L79</f>
        <v>210.68072509765625</v>
      </c>
      <c r="M79" s="6">
        <f>universe_median!M79</f>
        <v>9.7797861099243164</v>
      </c>
      <c r="N79" s="6">
        <f>universe_median!N79</f>
        <v>16.793317794799805</v>
      </c>
      <c r="O79" s="6">
        <f>universe_median!O79</f>
        <v>0</v>
      </c>
      <c r="P79" s="6">
        <f>universe_median!P79</f>
        <v>16.985874176025391</v>
      </c>
      <c r="Q79" s="6">
        <f>universe_median!Q79</f>
        <v>26.198274612426758</v>
      </c>
      <c r="R79" s="6">
        <f>universe_median!R79</f>
        <v>23.738784790039063</v>
      </c>
      <c r="S79" s="6">
        <f>universe_median!S79</f>
        <v>127.22283935546875</v>
      </c>
      <c r="T79" s="9"/>
    </row>
    <row r="80" spans="1:20">
      <c r="A80" s="4" t="str">
        <f>universe_median!A80</f>
        <v xml:space="preserve">Karnataka </v>
      </c>
      <c r="B80" s="2" t="str">
        <f>LEFT(universe_median!B80,FIND(")",universe_median!B80))</f>
        <v>Very large (200+)</v>
      </c>
      <c r="C80" s="6">
        <f>universe_median!C80</f>
        <v>221.15487670898438</v>
      </c>
      <c r="D80" s="6">
        <f>universe_median!D80</f>
        <v>30.489131927490234</v>
      </c>
      <c r="E80" s="6">
        <f>universe_median!E80</f>
        <v>451.31051635742188</v>
      </c>
      <c r="F80" s="6">
        <f>universe_median!F80</f>
        <v>68.752952575683594</v>
      </c>
      <c r="G80" s="6">
        <f>universe_median!G80</f>
        <v>30.033454895019531</v>
      </c>
      <c r="H80" s="6">
        <f>universe_median!H80</f>
        <v>43.932449340820313</v>
      </c>
      <c r="I80" s="6">
        <f>universe_median!I80</f>
        <v>66.833053588867188</v>
      </c>
      <c r="J80" s="6">
        <f>universe_median!J80</f>
        <v>106.11445617675781</v>
      </c>
      <c r="K80" s="6">
        <f>universe_median!K80</f>
        <v>112.01443481445313</v>
      </c>
      <c r="L80" s="6">
        <f>universe_median!L80</f>
        <v>461.605712890625</v>
      </c>
      <c r="M80" s="6">
        <f>universe_median!M80</f>
        <v>10</v>
      </c>
      <c r="N80" s="6">
        <f>universe_median!N80</f>
        <v>12.857292175292969</v>
      </c>
      <c r="O80" s="6">
        <f>universe_median!O80</f>
        <v>0</v>
      </c>
      <c r="P80" s="6">
        <f>universe_median!P80</f>
        <v>10.003627777099609</v>
      </c>
      <c r="Q80" s="6">
        <f>universe_median!Q80</f>
        <v>12.59019660949707</v>
      </c>
      <c r="R80" s="6">
        <f>universe_median!R80</f>
        <v>40.793037414550781</v>
      </c>
      <c r="S80" s="6">
        <f>universe_median!S80</f>
        <v>278.37564086914063</v>
      </c>
      <c r="T80" s="9">
        <f>SUM(C80:S87)</f>
        <v>159446.4111468792</v>
      </c>
    </row>
    <row r="81" spans="1:20">
      <c r="A81" s="4" t="str">
        <f>universe_median!A81</f>
        <v xml:space="preserve">Karnataka </v>
      </c>
      <c r="B81" s="2" t="str">
        <f>LEFT(universe_median!B81,FIND(")",universe_median!B81))</f>
        <v>Large and Very Large (100+)</v>
      </c>
      <c r="C81" s="6">
        <f>universe_median!C81</f>
        <v>0</v>
      </c>
      <c r="D81" s="6">
        <f>universe_median!D81</f>
        <v>0</v>
      </c>
      <c r="E81" s="6">
        <f>universe_median!E81</f>
        <v>0</v>
      </c>
      <c r="F81" s="6">
        <f>universe_median!F81</f>
        <v>0</v>
      </c>
      <c r="G81" s="6">
        <f>universe_median!G81</f>
        <v>0</v>
      </c>
      <c r="H81" s="6">
        <f>universe_median!H81</f>
        <v>0</v>
      </c>
      <c r="I81" s="6">
        <f>universe_median!I81</f>
        <v>0</v>
      </c>
      <c r="J81" s="6">
        <f>universe_median!J81</f>
        <v>0</v>
      </c>
      <c r="K81" s="6">
        <f>universe_median!K81</f>
        <v>0</v>
      </c>
      <c r="L81" s="6">
        <f>universe_median!L81</f>
        <v>0</v>
      </c>
      <c r="M81" s="6">
        <f>universe_median!M81</f>
        <v>0</v>
      </c>
      <c r="N81" s="6">
        <f>universe_median!N81</f>
        <v>0</v>
      </c>
      <c r="O81" s="6">
        <f>universe_median!O81</f>
        <v>15.323820114135742</v>
      </c>
      <c r="P81" s="6">
        <f>universe_median!P81</f>
        <v>0</v>
      </c>
      <c r="Q81" s="6">
        <f>universe_median!Q81</f>
        <v>0</v>
      </c>
      <c r="R81" s="6">
        <f>universe_median!R81</f>
        <v>0</v>
      </c>
      <c r="S81" s="6">
        <f>universe_median!S81</f>
        <v>0</v>
      </c>
      <c r="T81" s="9"/>
    </row>
    <row r="82" spans="1:20">
      <c r="A82" s="4" t="str">
        <f>universe_median!A82</f>
        <v xml:space="preserve">Kerala </v>
      </c>
      <c r="B82" s="2" t="str">
        <f>LEFT(universe_median!B82,FIND(")",universe_median!B82))</f>
        <v>Small (5-19)</v>
      </c>
      <c r="C82" s="6">
        <f>universe_median!C82</f>
        <v>4248.17041015625</v>
      </c>
      <c r="D82" s="6">
        <f>universe_median!D82</f>
        <v>1792.0518798828125</v>
      </c>
      <c r="E82" s="6">
        <f>universe_median!E82</f>
        <v>3016.62939453125</v>
      </c>
      <c r="F82" s="6">
        <f>universe_median!F82</f>
        <v>815.7276611328125</v>
      </c>
      <c r="G82" s="6">
        <f>universe_median!G82</f>
        <v>4330.50146484375</v>
      </c>
      <c r="H82" s="6">
        <f>universe_median!H82</f>
        <v>549.24969482421875</v>
      </c>
      <c r="I82" s="6">
        <f>universe_median!I82</f>
        <v>3002.98583984375</v>
      </c>
      <c r="J82" s="6">
        <f>universe_median!J82</f>
        <v>141.05995178222656</v>
      </c>
      <c r="K82" s="6">
        <f>universe_median!K82</f>
        <v>58.954753875732422</v>
      </c>
      <c r="L82" s="6">
        <f>universe_median!L82</f>
        <v>13905.28125</v>
      </c>
      <c r="M82" s="6">
        <f>universe_median!M82</f>
        <v>7944.5361328125</v>
      </c>
      <c r="N82" s="6">
        <f>universe_median!N82</f>
        <v>5061.69580078125</v>
      </c>
      <c r="O82" s="6">
        <f>universe_median!O82</f>
        <v>20109.6953125</v>
      </c>
      <c r="P82" s="6">
        <f>universe_median!P82</f>
        <v>2269.4619140625</v>
      </c>
      <c r="Q82" s="6">
        <f>universe_median!Q82</f>
        <v>11225.2734375</v>
      </c>
      <c r="R82" s="6">
        <f>universe_median!R82</f>
        <v>735.923828125</v>
      </c>
      <c r="S82" s="6">
        <f>universe_median!S82</f>
        <v>14800.5927734375</v>
      </c>
      <c r="T82" s="9"/>
    </row>
    <row r="83" spans="1:20">
      <c r="A83" s="4" t="str">
        <f>universe_median!A83</f>
        <v xml:space="preserve">Kerala </v>
      </c>
      <c r="B83" s="2" t="str">
        <f>LEFT(universe_median!B83,FIND(")",universe_median!B83))</f>
        <v>Medium (20-99)</v>
      </c>
      <c r="C83" s="6">
        <f>universe_median!C83</f>
        <v>540.0614013671875</v>
      </c>
      <c r="D83" s="6">
        <f>universe_median!D83</f>
        <v>149.33880615234375</v>
      </c>
      <c r="E83" s="6">
        <f>universe_median!E83</f>
        <v>27.21013069152832</v>
      </c>
      <c r="F83" s="6">
        <f>universe_median!F83</f>
        <v>43.811668395996094</v>
      </c>
      <c r="G83" s="6">
        <f>universe_median!G83</f>
        <v>201.20375061035156</v>
      </c>
      <c r="H83" s="6">
        <f>universe_median!H83</f>
        <v>52.394149780273438</v>
      </c>
      <c r="I83" s="6">
        <f>universe_median!I83</f>
        <v>59.918544769287109</v>
      </c>
      <c r="J83" s="6">
        <f>universe_median!J83</f>
        <v>26.162374496459961</v>
      </c>
      <c r="K83" s="6">
        <f>universe_median!K83</f>
        <v>0</v>
      </c>
      <c r="L83" s="6">
        <f>universe_median!L83</f>
        <v>1106.4271240234375</v>
      </c>
      <c r="M83" s="6">
        <f>universe_median!M83</f>
        <v>242.37298583984375</v>
      </c>
      <c r="N83" s="6">
        <f>universe_median!N83</f>
        <v>262.3741455078125</v>
      </c>
      <c r="O83" s="6">
        <f>universe_median!O83</f>
        <v>797.037353515625</v>
      </c>
      <c r="P83" s="6">
        <f>universe_median!P83</f>
        <v>469.59893798828125</v>
      </c>
      <c r="Q83" s="6">
        <f>universe_median!Q83</f>
        <v>322.825927734375</v>
      </c>
      <c r="R83" s="6">
        <f>universe_median!R83</f>
        <v>215.97390747070313</v>
      </c>
      <c r="S83" s="6">
        <f>universe_median!S83</f>
        <v>1260.2158203125</v>
      </c>
      <c r="T83" s="9"/>
    </row>
    <row r="84" spans="1:20">
      <c r="A84" s="4" t="str">
        <f>universe_median!A84</f>
        <v xml:space="preserve">Kerala </v>
      </c>
      <c r="B84" s="2" t="str">
        <f>LEFT(universe_median!B84,FIND(")",universe_median!B84))</f>
        <v>Large (100-199)</v>
      </c>
      <c r="C84" s="6">
        <f>universe_median!C84</f>
        <v>143.508056640625</v>
      </c>
      <c r="D84" s="6">
        <f>universe_median!D84</f>
        <v>18.332351684570313</v>
      </c>
      <c r="E84" s="6">
        <f>universe_median!E84</f>
        <v>3</v>
      </c>
      <c r="F84" s="6">
        <f>universe_median!F84</f>
        <v>6.3590083122253418</v>
      </c>
      <c r="G84" s="6">
        <f>universe_median!G84</f>
        <v>19.184158325195313</v>
      </c>
      <c r="H84" s="6">
        <f>universe_median!H84</f>
        <v>6.4653358459472656</v>
      </c>
      <c r="I84" s="6">
        <f>universe_median!I84</f>
        <v>5.0731487274169922</v>
      </c>
      <c r="J84" s="6">
        <f>universe_median!J84</f>
        <v>9.5692358016967773</v>
      </c>
      <c r="K84" s="6">
        <f>universe_median!K84</f>
        <v>0</v>
      </c>
      <c r="L84" s="6">
        <f>universe_median!L84</f>
        <v>106.18581390380859</v>
      </c>
      <c r="M84" s="6">
        <f>universe_median!M84</f>
        <v>8.8297939300537109</v>
      </c>
      <c r="N84" s="6">
        <f>universe_median!N84</f>
        <v>8.9188499450683594</v>
      </c>
      <c r="O84" s="6">
        <f>universe_median!O84</f>
        <v>48.670677185058594</v>
      </c>
      <c r="P84" s="6">
        <f>universe_median!P84</f>
        <v>31.072729110717773</v>
      </c>
      <c r="Q84" s="6">
        <f>universe_median!Q84</f>
        <v>6.3075785636901855</v>
      </c>
      <c r="R84" s="6">
        <f>universe_median!R84</f>
        <v>34.020381927490234</v>
      </c>
      <c r="S84" s="6">
        <f>universe_median!S84</f>
        <v>89.545013427734375</v>
      </c>
      <c r="T84" s="9"/>
    </row>
    <row r="85" spans="1:20">
      <c r="A85" s="4" t="str">
        <f>universe_median!A85</f>
        <v xml:space="preserve">Kerala </v>
      </c>
      <c r="B85" s="2" t="str">
        <f>LEFT(universe_median!B85,FIND(")",universe_median!B85))</f>
        <v>Very large (200+)</v>
      </c>
      <c r="C85" s="6">
        <f>universe_median!C85</f>
        <v>398.28811645507813</v>
      </c>
      <c r="D85" s="6">
        <f>universe_median!D85</f>
        <v>51.996330261230469</v>
      </c>
      <c r="E85" s="6">
        <f>universe_median!E85</f>
        <v>7.9082193374633789</v>
      </c>
      <c r="F85" s="6">
        <f>universe_median!F85</f>
        <v>16.977615356445313</v>
      </c>
      <c r="G85" s="6">
        <f>universe_median!G85</f>
        <v>17.57703971862793</v>
      </c>
      <c r="H85" s="6">
        <f>universe_median!H85</f>
        <v>6.1496000289916992</v>
      </c>
      <c r="I85" s="6">
        <f>universe_median!I85</f>
        <v>3.0475258827209473</v>
      </c>
      <c r="J85" s="6">
        <f>universe_median!J85</f>
        <v>6.3871121406555176</v>
      </c>
      <c r="K85" s="6">
        <f>universe_median!K85</f>
        <v>0</v>
      </c>
      <c r="L85" s="6">
        <f>universe_median!L85</f>
        <v>120.62400817871094</v>
      </c>
      <c r="M85" s="6">
        <f>universe_median!M85</f>
        <v>5.8935623168945313</v>
      </c>
      <c r="N85" s="6">
        <f>universe_median!N85</f>
        <v>8.9295053482055664</v>
      </c>
      <c r="O85" s="6">
        <f>universe_median!O85</f>
        <v>21.772455215454102</v>
      </c>
      <c r="P85" s="6">
        <f>universe_median!P85</f>
        <v>6.0212616920471191</v>
      </c>
      <c r="Q85" s="6">
        <f>universe_median!Q85</f>
        <v>3.1575572490692139</v>
      </c>
      <c r="R85" s="6">
        <f>universe_median!R85</f>
        <v>34.912551879882813</v>
      </c>
      <c r="S85" s="6">
        <f>universe_median!S85</f>
        <v>53.585094451904297</v>
      </c>
      <c r="T85" s="9"/>
    </row>
    <row r="86" spans="1:20">
      <c r="A86" s="4" t="str">
        <f>universe_median!A86</f>
        <v xml:space="preserve">Kerala </v>
      </c>
      <c r="B86" s="2" t="str">
        <f>LEFT(universe_median!B86,FIND(")",universe_median!B86))</f>
        <v>Medium, Large and Very Large (20+)</v>
      </c>
      <c r="C86" s="6">
        <f>universe_median!C86</f>
        <v>0</v>
      </c>
      <c r="D86" s="6">
        <f>universe_median!D86</f>
        <v>0</v>
      </c>
      <c r="E86" s="6">
        <f>universe_median!E86</f>
        <v>0</v>
      </c>
      <c r="F86" s="6">
        <f>universe_median!F86</f>
        <v>0</v>
      </c>
      <c r="G86" s="6">
        <f>universe_median!G86</f>
        <v>0</v>
      </c>
      <c r="H86" s="6">
        <f>universe_median!H86</f>
        <v>0</v>
      </c>
      <c r="I86" s="6">
        <f>universe_median!I86</f>
        <v>0</v>
      </c>
      <c r="J86" s="6">
        <f>universe_median!J86</f>
        <v>0</v>
      </c>
      <c r="K86" s="6">
        <f>universe_median!K86</f>
        <v>4.5637297630310059</v>
      </c>
      <c r="L86" s="6">
        <f>universe_median!L86</f>
        <v>0</v>
      </c>
      <c r="M86" s="6">
        <f>universe_median!M86</f>
        <v>0</v>
      </c>
      <c r="N86" s="6">
        <f>universe_median!N86</f>
        <v>0</v>
      </c>
      <c r="O86" s="6">
        <f>universe_median!O86</f>
        <v>0</v>
      </c>
      <c r="P86" s="6">
        <f>universe_median!P86</f>
        <v>0</v>
      </c>
      <c r="Q86" s="6">
        <f>universe_median!Q86</f>
        <v>0</v>
      </c>
      <c r="R86" s="6">
        <f>universe_median!R86</f>
        <v>0</v>
      </c>
      <c r="S86" s="6">
        <f>universe_median!S86</f>
        <v>0</v>
      </c>
      <c r="T86" s="9"/>
    </row>
    <row r="87" spans="1:20">
      <c r="A87" s="4" t="str">
        <f>universe_median!A87</f>
        <v>Madhya Pradesh</v>
      </c>
      <c r="B87" s="2" t="str">
        <f>LEFT(universe_median!B87,FIND(")",universe_median!B87))</f>
        <v>Small (5-19)</v>
      </c>
      <c r="C87" s="6">
        <f>universe_median!C87</f>
        <v>3552.08935546875</v>
      </c>
      <c r="D87" s="6">
        <f>universe_median!D87</f>
        <v>1132.4019775390625</v>
      </c>
      <c r="E87" s="6">
        <f>universe_median!E87</f>
        <v>2086.413330078125</v>
      </c>
      <c r="F87" s="6">
        <f>universe_median!F87</f>
        <v>457.8165283203125</v>
      </c>
      <c r="G87" s="6">
        <f>universe_median!G87</f>
        <v>2442.157470703125</v>
      </c>
      <c r="H87" s="6">
        <f>universe_median!H87</f>
        <v>354.56631469726563</v>
      </c>
      <c r="I87" s="6">
        <f>universe_median!I87</f>
        <v>2198.35693359375</v>
      </c>
      <c r="J87" s="6">
        <f>universe_median!J87</f>
        <v>215.16342163085938</v>
      </c>
      <c r="K87" s="6">
        <f>universe_median!K87</f>
        <v>207.19136047363281</v>
      </c>
      <c r="L87" s="6">
        <f>universe_median!L87</f>
        <v>8336.2177734375</v>
      </c>
      <c r="M87" s="6">
        <f>universe_median!M87</f>
        <v>1346.807373046875</v>
      </c>
      <c r="N87" s="6">
        <f>universe_median!N87</f>
        <v>2462.39453125</v>
      </c>
      <c r="O87" s="6">
        <f>universe_median!O87</f>
        <v>15886.072265625</v>
      </c>
      <c r="P87" s="6">
        <f>universe_median!P87</f>
        <v>1553.4735107421875</v>
      </c>
      <c r="Q87" s="6">
        <f>universe_median!Q87</f>
        <v>6062.01123046875</v>
      </c>
      <c r="R87" s="6">
        <f>universe_median!R87</f>
        <v>135.70425415039063</v>
      </c>
      <c r="S87" s="6">
        <f>universe_median!S87</f>
        <v>7947.8369140625</v>
      </c>
      <c r="T87" s="9"/>
    </row>
    <row r="88" spans="1:20">
      <c r="A88" s="4" t="str">
        <f>universe_median!A88</f>
        <v>Madhya Pradesh</v>
      </c>
      <c r="B88" s="2" t="str">
        <f>LEFT(universe_median!B88,FIND(")",universe_median!B88))</f>
        <v>Medium (20-99)</v>
      </c>
      <c r="C88" s="6">
        <f>universe_median!C88</f>
        <v>350.10385131835938</v>
      </c>
      <c r="D88" s="6">
        <f>universe_median!D88</f>
        <v>55.9776611328125</v>
      </c>
      <c r="E88" s="6">
        <f>universe_median!E88</f>
        <v>31.983564376831055</v>
      </c>
      <c r="F88" s="6">
        <f>universe_median!F88</f>
        <v>105.07570648193359</v>
      </c>
      <c r="G88" s="6">
        <f>universe_median!G88</f>
        <v>107.97320556640625</v>
      </c>
      <c r="H88" s="6">
        <f>universe_median!H88</f>
        <v>79.386543273925781</v>
      </c>
      <c r="I88" s="6">
        <f>universe_median!I88</f>
        <v>122.50546264648438</v>
      </c>
      <c r="J88" s="6">
        <f>universe_median!J88</f>
        <v>78.277816772460938</v>
      </c>
      <c r="K88" s="6">
        <f>universe_median!K88</f>
        <v>80.040519714355469</v>
      </c>
      <c r="L88" s="6">
        <f>universe_median!L88</f>
        <v>508.14059448242188</v>
      </c>
      <c r="M88" s="6">
        <f>universe_median!M88</f>
        <v>39.4852294921875</v>
      </c>
      <c r="N88" s="6">
        <f>universe_median!N88</f>
        <v>23.34642219543457</v>
      </c>
      <c r="O88" s="6">
        <f>universe_median!O88</f>
        <v>165.69137573242188</v>
      </c>
      <c r="P88" s="6">
        <f>universe_median!P88</f>
        <v>43.292545318603516</v>
      </c>
      <c r="Q88" s="6">
        <f>universe_median!Q88</f>
        <v>103.19393157958984</v>
      </c>
      <c r="R88" s="6">
        <f>universe_median!R88</f>
        <v>6.6790075302124023</v>
      </c>
      <c r="S88" s="6">
        <f>universe_median!S88</f>
        <v>383.92684936523438</v>
      </c>
      <c r="T88" s="9">
        <f>SUM(C88:S93)</f>
        <v>297089.01095080376</v>
      </c>
    </row>
    <row r="89" spans="1:20">
      <c r="A89" s="4" t="str">
        <f>universe_median!A89</f>
        <v>Madhya Pradesh</v>
      </c>
      <c r="B89" s="2" t="str">
        <f>LEFT(universe_median!B89,FIND(")",universe_median!B89))</f>
        <v>Large (100-199)</v>
      </c>
      <c r="C89" s="6">
        <f>universe_median!C89</f>
        <v>41.043308258056641</v>
      </c>
      <c r="D89" s="6">
        <f>universe_median!D89</f>
        <v>6.7608685493469238</v>
      </c>
      <c r="E89" s="6">
        <f>universe_median!E89</f>
        <v>0</v>
      </c>
      <c r="F89" s="6">
        <f>universe_median!F89</f>
        <v>14.798118591308594</v>
      </c>
      <c r="G89" s="6">
        <f>universe_median!G89</f>
        <v>15.523835182189941</v>
      </c>
      <c r="H89" s="6">
        <f>universe_median!H89</f>
        <v>10.209803581237793</v>
      </c>
      <c r="I89" s="6">
        <f>universe_median!I89</f>
        <v>7.4947080612182617</v>
      </c>
      <c r="J89" s="6">
        <f>universe_median!J89</f>
        <v>9.4066629409790039</v>
      </c>
      <c r="K89" s="6">
        <f>universe_median!K89</f>
        <v>16.21009635925293</v>
      </c>
      <c r="L89" s="6">
        <f>universe_median!L89</f>
        <v>130.34172058105469</v>
      </c>
      <c r="M89" s="6">
        <f>universe_median!M89</f>
        <v>0</v>
      </c>
      <c r="N89" s="6">
        <f>universe_median!N89</f>
        <v>0</v>
      </c>
      <c r="O89" s="6">
        <f>universe_median!O89</f>
        <v>14.458989143371582</v>
      </c>
      <c r="P89" s="6">
        <f>universe_median!P89</f>
        <v>4.9983654022216797</v>
      </c>
      <c r="Q89" s="6">
        <f>universe_median!Q89</f>
        <v>8.3876781463623047</v>
      </c>
      <c r="R89" s="6">
        <f>universe_median!R89</f>
        <v>0</v>
      </c>
      <c r="S89" s="6">
        <f>universe_median!S89</f>
        <v>28.610073089599609</v>
      </c>
      <c r="T89" s="9"/>
    </row>
    <row r="90" spans="1:20">
      <c r="A90" s="4" t="str">
        <f>universe_median!A90</f>
        <v>Madhya Pradesh</v>
      </c>
      <c r="B90" s="2" t="str">
        <f>LEFT(universe_median!B90,FIND(")",universe_median!B90))</f>
        <v>Very large (200+)</v>
      </c>
      <c r="C90" s="6">
        <f>universe_median!C90</f>
        <v>72.701828002929688</v>
      </c>
      <c r="D90" s="6">
        <f>universe_median!D90</f>
        <v>43.723140716552734</v>
      </c>
      <c r="E90" s="6">
        <f>universe_median!E90</f>
        <v>0</v>
      </c>
      <c r="F90" s="6">
        <f>universe_median!F90</f>
        <v>37.039497375488281</v>
      </c>
      <c r="G90" s="6">
        <f>universe_median!G90</f>
        <v>33.157081604003906</v>
      </c>
      <c r="H90" s="6">
        <f>universe_median!H90</f>
        <v>24.532806396484375</v>
      </c>
      <c r="I90" s="6">
        <f>universe_median!I90</f>
        <v>14.307671546936035</v>
      </c>
      <c r="J90" s="6">
        <f>universe_median!J90</f>
        <v>14.863520622253418</v>
      </c>
      <c r="K90" s="6">
        <f>universe_median!K90</f>
        <v>21.073169708251953</v>
      </c>
      <c r="L90" s="6">
        <f>universe_median!L90</f>
        <v>154.96571350097656</v>
      </c>
      <c r="M90" s="6">
        <f>universe_median!M90</f>
        <v>0</v>
      </c>
      <c r="N90" s="6">
        <f>universe_median!N90</f>
        <v>0</v>
      </c>
      <c r="O90" s="6">
        <f>universe_median!O90</f>
        <v>5.1700944900512695</v>
      </c>
      <c r="P90" s="6">
        <f>universe_median!P90</f>
        <v>3.6492471694946289</v>
      </c>
      <c r="Q90" s="6">
        <f>universe_median!Q90</f>
        <v>5.2485618591308594</v>
      </c>
      <c r="R90" s="6">
        <f>universe_median!R90</f>
        <v>0</v>
      </c>
      <c r="S90" s="6">
        <f>universe_median!S90</f>
        <v>12.434246063232422</v>
      </c>
      <c r="T90" s="9"/>
    </row>
    <row r="91" spans="1:20">
      <c r="A91" s="4" t="str">
        <f>universe_median!A91</f>
        <v>Madhya Pradesh</v>
      </c>
      <c r="B91" s="2" t="str">
        <f>LEFT(universe_median!B91,FIND(")",universe_median!B91))</f>
        <v>Large and Very Large (100+)</v>
      </c>
      <c r="C91" s="6">
        <f>universe_median!C91</f>
        <v>0</v>
      </c>
      <c r="D91" s="6">
        <f>universe_median!D91</f>
        <v>0</v>
      </c>
      <c r="E91" s="6">
        <f>universe_median!E91</f>
        <v>10.963468551635742</v>
      </c>
      <c r="F91" s="6">
        <f>universe_median!F91</f>
        <v>0</v>
      </c>
      <c r="G91" s="6">
        <f>universe_median!G91</f>
        <v>0</v>
      </c>
      <c r="H91" s="6">
        <f>universe_median!H91</f>
        <v>0</v>
      </c>
      <c r="I91" s="6">
        <f>universe_median!I91</f>
        <v>0</v>
      </c>
      <c r="J91" s="6">
        <f>universe_median!J91</f>
        <v>0</v>
      </c>
      <c r="K91" s="6">
        <f>universe_median!K91</f>
        <v>0</v>
      </c>
      <c r="L91" s="6">
        <f>universe_median!L91</f>
        <v>0</v>
      </c>
      <c r="M91" s="6">
        <f>universe_median!M91</f>
        <v>9.9861326217651367</v>
      </c>
      <c r="N91" s="6">
        <f>universe_median!N91</f>
        <v>0</v>
      </c>
      <c r="O91" s="6">
        <f>universe_median!O91</f>
        <v>0</v>
      </c>
      <c r="P91" s="6">
        <f>universe_median!P91</f>
        <v>0</v>
      </c>
      <c r="Q91" s="6">
        <f>universe_median!Q91</f>
        <v>0</v>
      </c>
      <c r="R91" s="6">
        <f>universe_median!R91</f>
        <v>3.649247407913208</v>
      </c>
      <c r="S91" s="6">
        <f>universe_median!S91</f>
        <v>0</v>
      </c>
      <c r="T91" s="9"/>
    </row>
    <row r="92" spans="1:20">
      <c r="A92" s="4" t="str">
        <f>universe_median!A92</f>
        <v xml:space="preserve">Maharashtra </v>
      </c>
      <c r="B92" s="2" t="str">
        <f>LEFT(universe_median!B92,FIND(")",universe_median!B92))</f>
        <v>Small (5-19)</v>
      </c>
      <c r="C92" s="6">
        <f>universe_median!C92</f>
        <v>8804.279296875</v>
      </c>
      <c r="D92" s="6">
        <f>universe_median!D92</f>
        <v>26154.873046875</v>
      </c>
      <c r="E92" s="6">
        <f>universe_median!E92</f>
        <v>19486.7265625</v>
      </c>
      <c r="F92" s="6">
        <f>universe_median!F92</f>
        <v>3138.62548828125</v>
      </c>
      <c r="G92" s="6">
        <f>universe_median!G92</f>
        <v>5713.08154296875</v>
      </c>
      <c r="H92" s="6">
        <f>universe_median!H92</f>
        <v>2639.98828125</v>
      </c>
      <c r="I92" s="6">
        <f>universe_median!I92</f>
        <v>16349.658203125</v>
      </c>
      <c r="J92" s="6">
        <f>universe_median!J92</f>
        <v>3661.0576171875</v>
      </c>
      <c r="K92" s="6">
        <f>universe_median!K92</f>
        <v>1115.8204345703125</v>
      </c>
      <c r="L92" s="6">
        <f>universe_median!L92</f>
        <v>36655.984375</v>
      </c>
      <c r="M92" s="6">
        <f>universe_median!M92</f>
        <v>9818.685546875</v>
      </c>
      <c r="N92" s="6">
        <f>universe_median!N92</f>
        <v>13927.7763671875</v>
      </c>
      <c r="O92" s="6">
        <f>universe_median!O92</f>
        <v>57434.9609375</v>
      </c>
      <c r="P92" s="6">
        <f>universe_median!P92</f>
        <v>4941.8212890625</v>
      </c>
      <c r="Q92" s="6">
        <f>universe_median!Q92</f>
        <v>33781.65625</v>
      </c>
      <c r="R92" s="6">
        <f>universe_median!R92</f>
        <v>1582.706298828125</v>
      </c>
      <c r="S92" s="6">
        <f>universe_median!S92</f>
        <v>31175.912109375</v>
      </c>
      <c r="T92" s="9"/>
    </row>
    <row r="93" spans="1:20">
      <c r="A93" s="4" t="str">
        <f>universe_median!A93</f>
        <v xml:space="preserve">Maharashtra </v>
      </c>
      <c r="B93" s="2" t="str">
        <f>LEFT(universe_median!B93,FIND(")",universe_median!B93))</f>
        <v>Medium (20-99)</v>
      </c>
      <c r="C93" s="6">
        <f>universe_median!C93</f>
        <v>956.234619140625</v>
      </c>
      <c r="D93" s="6">
        <f>universe_median!D93</f>
        <v>792.10931396484375</v>
      </c>
      <c r="E93" s="6">
        <f>universe_median!E93</f>
        <v>574.09332275390625</v>
      </c>
      <c r="F93" s="6">
        <f>universe_median!F93</f>
        <v>757.4197998046875</v>
      </c>
      <c r="G93" s="6">
        <f>universe_median!G93</f>
        <v>404.59725952148438</v>
      </c>
      <c r="H93" s="6">
        <f>universe_median!H93</f>
        <v>656.94976806640625</v>
      </c>
      <c r="I93" s="6">
        <f>universe_median!I93</f>
        <v>1726.4610595703125</v>
      </c>
      <c r="J93" s="6">
        <f>universe_median!J93</f>
        <v>984.1988525390625</v>
      </c>
      <c r="K93" s="6">
        <f>universe_median!K93</f>
        <v>578.29718017578125</v>
      </c>
      <c r="L93" s="6">
        <f>universe_median!L93</f>
        <v>3801.278564453125</v>
      </c>
      <c r="M93" s="6">
        <f>universe_median!M93</f>
        <v>318.61465454101563</v>
      </c>
      <c r="N93" s="6">
        <f>universe_median!N93</f>
        <v>443.23626708984375</v>
      </c>
      <c r="O93" s="6">
        <f>universe_median!O93</f>
        <v>1172.0164794921875</v>
      </c>
      <c r="P93" s="6">
        <f>universe_median!P93</f>
        <v>431.750244140625</v>
      </c>
      <c r="Q93" s="6">
        <f>universe_median!Q93</f>
        <v>1602.760498046875</v>
      </c>
      <c r="R93" s="6">
        <f>universe_median!R93</f>
        <v>348.9818115234375</v>
      </c>
      <c r="S93" s="6">
        <f>universe_median!S93</f>
        <v>2095.607666015625</v>
      </c>
      <c r="T93" s="9"/>
    </row>
    <row r="94" spans="1:20">
      <c r="A94" s="4" t="str">
        <f>universe_median!A94</f>
        <v xml:space="preserve">Maharashtra </v>
      </c>
      <c r="B94" s="2" t="str">
        <f>LEFT(universe_median!B94,FIND(")",universe_median!B94))</f>
        <v>Large (100-199)</v>
      </c>
      <c r="C94" s="6">
        <f>universe_median!C94</f>
        <v>120.92166137695313</v>
      </c>
      <c r="D94" s="6">
        <f>universe_median!D94</f>
        <v>120.71854400634766</v>
      </c>
      <c r="E94" s="6">
        <f>universe_median!E94</f>
        <v>50.720348358154297</v>
      </c>
      <c r="F94" s="6">
        <f>universe_median!F94</f>
        <v>94.230049133300781</v>
      </c>
      <c r="G94" s="6">
        <f>universe_median!G94</f>
        <v>36.904445648193359</v>
      </c>
      <c r="H94" s="6">
        <f>universe_median!H94</f>
        <v>72.8145751953125</v>
      </c>
      <c r="I94" s="6">
        <f>universe_median!I94</f>
        <v>105.24601745605469</v>
      </c>
      <c r="J94" s="6">
        <f>universe_median!J94</f>
        <v>128.14549255371094</v>
      </c>
      <c r="K94" s="6">
        <f>universe_median!K94</f>
        <v>82.447265625</v>
      </c>
      <c r="L94" s="6">
        <f>universe_median!L94</f>
        <v>433.72088623046875</v>
      </c>
      <c r="M94" s="6">
        <f>universe_median!M94</f>
        <v>32.778091430664063</v>
      </c>
      <c r="N94" s="6">
        <f>universe_median!N94</f>
        <v>24.474569320678711</v>
      </c>
      <c r="O94" s="6">
        <f>universe_median!O94</f>
        <v>68.541419982910156</v>
      </c>
      <c r="P94" s="6">
        <f>universe_median!P94</f>
        <v>40.598526000976563</v>
      </c>
      <c r="Q94" s="6">
        <f>universe_median!Q94</f>
        <v>52.965160369873047</v>
      </c>
      <c r="R94" s="6">
        <f>universe_median!R94</f>
        <v>64.696182250976563</v>
      </c>
      <c r="S94" s="6">
        <f>universe_median!S94</f>
        <v>273.51626586914063</v>
      </c>
      <c r="T94" s="9">
        <f>SUM(C94:S100)</f>
        <v>49849.4386677742</v>
      </c>
    </row>
    <row r="95" spans="1:20">
      <c r="A95" s="4" t="str">
        <f>universe_median!A95</f>
        <v xml:space="preserve">Maharashtra </v>
      </c>
      <c r="B95" s="2" t="str">
        <f>LEFT(universe_median!B95,FIND(")",universe_median!B95))</f>
        <v>Very large (200+)</v>
      </c>
      <c r="C95" s="6">
        <f>universe_median!C95</f>
        <v>381.98455810546875</v>
      </c>
      <c r="D95" s="6">
        <f>universe_median!D95</f>
        <v>217.552978515625</v>
      </c>
      <c r="E95" s="6">
        <f>universe_median!E95</f>
        <v>80.077644348144531</v>
      </c>
      <c r="F95" s="6">
        <f>universe_median!F95</f>
        <v>194.97476196289063</v>
      </c>
      <c r="G95" s="6">
        <f>universe_median!G95</f>
        <v>53.370101928710938</v>
      </c>
      <c r="H95" s="6">
        <f>universe_median!H95</f>
        <v>142.76556396484375</v>
      </c>
      <c r="I95" s="6">
        <f>universe_median!I95</f>
        <v>165.58418273925781</v>
      </c>
      <c r="J95" s="6">
        <f>universe_median!J95</f>
        <v>241.8743896484375</v>
      </c>
      <c r="K95" s="6">
        <f>universe_median!K95</f>
        <v>275.15255737304688</v>
      </c>
      <c r="L95" s="6">
        <f>universe_median!L95</f>
        <v>871.5078125</v>
      </c>
      <c r="M95" s="6">
        <f>universe_median!M95</f>
        <v>20.377677917480469</v>
      </c>
      <c r="N95" s="6">
        <f>universe_median!N95</f>
        <v>12.741982460021973</v>
      </c>
      <c r="O95" s="6">
        <f>universe_median!O95</f>
        <v>39.944915771484375</v>
      </c>
      <c r="P95" s="6">
        <f>universe_median!P95</f>
        <v>26.767559051513672</v>
      </c>
      <c r="Q95" s="6">
        <f>universe_median!Q95</f>
        <v>18.715923309326172</v>
      </c>
      <c r="R95" s="6">
        <f>universe_median!R95</f>
        <v>139.64151000976563</v>
      </c>
      <c r="S95" s="6">
        <f>universe_median!S95</f>
        <v>199.52877807617188</v>
      </c>
      <c r="T95" s="9"/>
    </row>
    <row r="96" spans="1:20">
      <c r="A96" s="4" t="str">
        <f>universe_median!A96</f>
        <v>Odisha</v>
      </c>
      <c r="B96" s="2" t="str">
        <f>LEFT(universe_median!B96,FIND(")",universe_median!B96))</f>
        <v>Small (5-19)</v>
      </c>
      <c r="C96" s="6">
        <f>universe_median!C96</f>
        <v>2764.51025390625</v>
      </c>
      <c r="D96" s="6">
        <f>universe_median!D96</f>
        <v>2348.730224609375</v>
      </c>
      <c r="E96" s="6">
        <f>universe_median!E96</f>
        <v>1196.0146484375</v>
      </c>
      <c r="F96" s="6">
        <f>universe_median!F96</f>
        <v>181.93684387207031</v>
      </c>
      <c r="G96" s="6">
        <f>universe_median!G96</f>
        <v>1470.7578125</v>
      </c>
      <c r="H96" s="6">
        <f>universe_median!H96</f>
        <v>810.18585205078125</v>
      </c>
      <c r="I96" s="6">
        <f>universe_median!I96</f>
        <v>1058.4586181640625</v>
      </c>
      <c r="J96" s="6">
        <f>universe_median!J96</f>
        <v>14.97623348236084</v>
      </c>
      <c r="K96" s="6">
        <f>universe_median!K96</f>
        <v>49.825096130371094</v>
      </c>
      <c r="L96" s="6">
        <f>universe_median!L96</f>
        <v>5308.533203125</v>
      </c>
      <c r="M96" s="6">
        <f>universe_median!M96</f>
        <v>2460.64208984375</v>
      </c>
      <c r="N96" s="6">
        <f>universe_median!N96</f>
        <v>1406.30419921875</v>
      </c>
      <c r="O96" s="6">
        <f>universe_median!O96</f>
        <v>10807.345703125</v>
      </c>
      <c r="P96" s="6">
        <f>universe_median!P96</f>
        <v>1396.839599609375</v>
      </c>
      <c r="Q96" s="6">
        <f>universe_median!Q96</f>
        <v>4553.28076171875</v>
      </c>
      <c r="R96" s="6">
        <f>universe_median!R96</f>
        <v>74.873321533203125</v>
      </c>
      <c r="S96" s="6">
        <f>universe_median!S96</f>
        <v>7485.1875</v>
      </c>
      <c r="T96" s="9"/>
    </row>
    <row r="97" spans="1:20">
      <c r="A97" s="4" t="str">
        <f>universe_median!A97</f>
        <v>Odisha</v>
      </c>
      <c r="B97" s="2" t="str">
        <f>LEFT(universe_median!B97,FIND(")",universe_median!B97))</f>
        <v>Medium (20-99)</v>
      </c>
      <c r="C97" s="6">
        <f>universe_median!C97</f>
        <v>537.04693603515625</v>
      </c>
      <c r="D97" s="6">
        <f>universe_median!D97</f>
        <v>12.662874221801758</v>
      </c>
      <c r="E97" s="6">
        <f>universe_median!E97</f>
        <v>0</v>
      </c>
      <c r="F97" s="6">
        <f>universe_median!F97</f>
        <v>34.830535888671875</v>
      </c>
      <c r="G97" s="6">
        <f>universe_median!G97</f>
        <v>156.05125427246094</v>
      </c>
      <c r="H97" s="6">
        <f>universe_median!H97</f>
        <v>122.75271606445313</v>
      </c>
      <c r="I97" s="6">
        <f>universe_median!I97</f>
        <v>55.875259399414063</v>
      </c>
      <c r="J97" s="6">
        <f>universe_median!J97</f>
        <v>15.277196884155273</v>
      </c>
      <c r="K97" s="6">
        <f>universe_median!K97</f>
        <v>1</v>
      </c>
      <c r="L97" s="6">
        <f>universe_median!L97</f>
        <v>123.33669281005859</v>
      </c>
      <c r="M97" s="6">
        <f>universe_median!M97</f>
        <v>0</v>
      </c>
      <c r="N97" s="6">
        <f>universe_median!N97</f>
        <v>12.322948455810547</v>
      </c>
      <c r="O97" s="6">
        <f>universe_median!O97</f>
        <v>39.551071166992188</v>
      </c>
      <c r="P97" s="6">
        <f>universe_median!P97</f>
        <v>30.270313262939453</v>
      </c>
      <c r="Q97" s="6">
        <f>universe_median!Q97</f>
        <v>37.350093841552734</v>
      </c>
      <c r="R97" s="6">
        <f>universe_median!R97</f>
        <v>0</v>
      </c>
      <c r="S97" s="6">
        <f>universe_median!S97</f>
        <v>83.698341369628906</v>
      </c>
      <c r="T97" s="9"/>
    </row>
    <row r="98" spans="1:20">
      <c r="A98" s="4" t="str">
        <f>universe_median!A98</f>
        <v>Odisha</v>
      </c>
      <c r="B98" s="2" t="str">
        <f>LEFT(universe_median!B98,FIND(")",universe_median!B98))</f>
        <v>Large (100-199)</v>
      </c>
      <c r="C98" s="6">
        <f>universe_median!C98</f>
        <v>24.758743286132813</v>
      </c>
      <c r="D98" s="6">
        <f>universe_median!D98</f>
        <v>0</v>
      </c>
      <c r="E98" s="6">
        <f>universe_median!E98</f>
        <v>1.7820422649383545</v>
      </c>
      <c r="F98" s="6">
        <f>universe_median!F98</f>
        <v>1</v>
      </c>
      <c r="G98" s="6">
        <f>universe_median!G98</f>
        <v>11.237417221069336</v>
      </c>
      <c r="H98" s="6">
        <f>universe_median!H98</f>
        <v>21.24822998046875</v>
      </c>
      <c r="I98" s="6">
        <f>universe_median!I98</f>
        <v>4.5782070159912109</v>
      </c>
      <c r="J98" s="6">
        <f>universe_median!J98</f>
        <v>2.1843910217285156</v>
      </c>
      <c r="K98" s="6">
        <f>universe_median!K98</f>
        <v>0</v>
      </c>
      <c r="L98" s="6">
        <f>universe_median!L98</f>
        <v>27.277580261230469</v>
      </c>
      <c r="M98" s="6">
        <f>universe_median!M98</f>
        <v>0</v>
      </c>
      <c r="N98" s="6">
        <f>universe_median!N98</f>
        <v>0</v>
      </c>
      <c r="O98" s="6">
        <f>universe_median!O98</f>
        <v>0</v>
      </c>
      <c r="P98" s="6">
        <f>universe_median!P98</f>
        <v>5</v>
      </c>
      <c r="Q98" s="6">
        <f>universe_median!Q98</f>
        <v>5.692204475402832</v>
      </c>
      <c r="R98" s="6">
        <f>universe_median!R98</f>
        <v>0</v>
      </c>
      <c r="S98" s="6">
        <f>universe_median!S98</f>
        <v>19.61924934387207</v>
      </c>
      <c r="T98" s="9"/>
    </row>
    <row r="99" spans="1:20">
      <c r="A99" s="4" t="str">
        <f>universe_median!A99</f>
        <v>Odisha</v>
      </c>
      <c r="B99" s="2" t="str">
        <f>LEFT(universe_median!B99,FIND(")",universe_median!B99))</f>
        <v>Very large (200+)</v>
      </c>
      <c r="C99" s="6">
        <f>universe_median!C99</f>
        <v>25.741720199584961</v>
      </c>
      <c r="D99" s="6">
        <f>universe_median!D99</f>
        <v>0</v>
      </c>
      <c r="E99" s="6">
        <f>universe_median!E99</f>
        <v>1.7841713428497314</v>
      </c>
      <c r="F99" s="6">
        <f>universe_median!F99</f>
        <v>4.7878942489624023</v>
      </c>
      <c r="G99" s="6">
        <f>universe_median!G99</f>
        <v>18.751405715942383</v>
      </c>
      <c r="H99" s="6">
        <f>universe_median!H99</f>
        <v>80.469764709472656</v>
      </c>
      <c r="I99" s="6">
        <f>universe_median!I99</f>
        <v>2.7369356155395508</v>
      </c>
      <c r="J99" s="6">
        <f>universe_median!J99</f>
        <v>1.9213262796401978</v>
      </c>
      <c r="K99" s="6">
        <f>universe_median!K99</f>
        <v>1.7334632873535156</v>
      </c>
      <c r="L99" s="6">
        <f>universe_median!L99</f>
        <v>24.907684326171875</v>
      </c>
      <c r="M99" s="6">
        <f>universe_median!M99</f>
        <v>0</v>
      </c>
      <c r="N99" s="6">
        <f>universe_median!N99</f>
        <v>0</v>
      </c>
      <c r="O99" s="6">
        <f>universe_median!O99</f>
        <v>0</v>
      </c>
      <c r="P99" s="6">
        <f>universe_median!P99</f>
        <v>7.2450952529907227</v>
      </c>
      <c r="Q99" s="6">
        <f>universe_median!Q99</f>
        <v>1.8996685743331909</v>
      </c>
      <c r="R99" s="6">
        <f>universe_median!R99</f>
        <v>0</v>
      </c>
      <c r="S99" s="6">
        <f>universe_median!S99</f>
        <v>12.089321136474609</v>
      </c>
      <c r="T99" s="9"/>
    </row>
    <row r="100" spans="1:20">
      <c r="A100" s="4" t="str">
        <f>universe_median!A100</f>
        <v>Odisha</v>
      </c>
      <c r="B100" s="2" t="str">
        <f>LEFT(universe_median!B100,FIND(")",universe_median!B100))</f>
        <v>Large and Very Large (100+)</v>
      </c>
      <c r="C100" s="6">
        <f>universe_median!C100</f>
        <v>0</v>
      </c>
      <c r="D100" s="6">
        <f>universe_median!D100</f>
        <v>4.561558723449707</v>
      </c>
      <c r="E100" s="6">
        <f>universe_median!E100</f>
        <v>0</v>
      </c>
      <c r="F100" s="6">
        <f>universe_median!F100</f>
        <v>0</v>
      </c>
      <c r="G100" s="6">
        <f>universe_median!G100</f>
        <v>0</v>
      </c>
      <c r="H100" s="6">
        <f>universe_median!H100</f>
        <v>0</v>
      </c>
      <c r="I100" s="6">
        <f>universe_median!I100</f>
        <v>0</v>
      </c>
      <c r="J100" s="6">
        <f>universe_median!J100</f>
        <v>0</v>
      </c>
      <c r="K100" s="6">
        <f>universe_median!K100</f>
        <v>0</v>
      </c>
      <c r="L100" s="6">
        <f>universe_median!L100</f>
        <v>0</v>
      </c>
      <c r="M100" s="6">
        <f>universe_median!M100</f>
        <v>0</v>
      </c>
      <c r="N100" s="6">
        <f>universe_median!N100</f>
        <v>0</v>
      </c>
      <c r="O100" s="6">
        <f>universe_median!O100</f>
        <v>0</v>
      </c>
      <c r="P100" s="6">
        <f>universe_median!P100</f>
        <v>0</v>
      </c>
      <c r="Q100" s="6">
        <f>universe_median!Q100</f>
        <v>0</v>
      </c>
      <c r="R100" s="6">
        <f>universe_median!R100</f>
        <v>0</v>
      </c>
      <c r="S100" s="6">
        <f>universe_median!S100</f>
        <v>0</v>
      </c>
      <c r="T100" s="9"/>
    </row>
    <row r="101" spans="1:20">
      <c r="A101" s="4" t="str">
        <f>universe_median!A101</f>
        <v>Odisha</v>
      </c>
      <c r="B101" s="2" t="str">
        <f>LEFT(universe_median!B101,FIND(")",universe_median!B101))</f>
        <v>Medium, Large and Very Large (20+)</v>
      </c>
      <c r="C101" s="6">
        <f>universe_median!C101</f>
        <v>0</v>
      </c>
      <c r="D101" s="6">
        <f>universe_median!D101</f>
        <v>0</v>
      </c>
      <c r="E101" s="6">
        <f>universe_median!E101</f>
        <v>0</v>
      </c>
      <c r="F101" s="6">
        <f>universe_median!F101</f>
        <v>0</v>
      </c>
      <c r="G101" s="6">
        <f>universe_median!G101</f>
        <v>0</v>
      </c>
      <c r="H101" s="6">
        <f>universe_median!H101</f>
        <v>0</v>
      </c>
      <c r="I101" s="6">
        <f>universe_median!I101</f>
        <v>0</v>
      </c>
      <c r="J101" s="6">
        <f>universe_median!J101</f>
        <v>0</v>
      </c>
      <c r="K101" s="6">
        <f>universe_median!K101</f>
        <v>0</v>
      </c>
      <c r="L101" s="6">
        <f>universe_median!L101</f>
        <v>0</v>
      </c>
      <c r="M101" s="6">
        <f>universe_median!M101</f>
        <v>10.951433181762695</v>
      </c>
      <c r="N101" s="6">
        <f>universe_median!N101</f>
        <v>0</v>
      </c>
      <c r="O101" s="6">
        <f>universe_median!O101</f>
        <v>0</v>
      </c>
      <c r="P101" s="6">
        <f>universe_median!P101</f>
        <v>0</v>
      </c>
      <c r="Q101" s="6">
        <f>universe_median!Q101</f>
        <v>0</v>
      </c>
      <c r="R101" s="6">
        <f>universe_median!R101</f>
        <v>5.1120696067810059</v>
      </c>
      <c r="S101" s="6">
        <f>universe_median!S101</f>
        <v>0</v>
      </c>
      <c r="T101" s="9">
        <f>SUM(C101:S106)</f>
        <v>135038.65445291996</v>
      </c>
    </row>
    <row r="102" spans="1:20">
      <c r="A102" s="4" t="str">
        <f>universe_median!A102</f>
        <v xml:space="preserve">Punjab </v>
      </c>
      <c r="B102" s="2" t="str">
        <f>LEFT(universe_median!B102,FIND(")",universe_median!B102))</f>
        <v>Small (5-19)</v>
      </c>
      <c r="C102" s="6">
        <f>universe_median!C102</f>
        <v>4502.572265625</v>
      </c>
      <c r="D102" s="6">
        <f>universe_median!D102</f>
        <v>3728.686279296875</v>
      </c>
      <c r="E102" s="6">
        <f>universe_median!E102</f>
        <v>3700.9296875</v>
      </c>
      <c r="F102" s="6">
        <f>universe_median!F102</f>
        <v>479.03897094726563</v>
      </c>
      <c r="G102" s="6">
        <f>universe_median!G102</f>
        <v>695.4901123046875</v>
      </c>
      <c r="H102" s="6">
        <f>universe_median!H102</f>
        <v>1291.8515625</v>
      </c>
      <c r="I102" s="6">
        <f>universe_median!I102</f>
        <v>5262.39501953125</v>
      </c>
      <c r="J102" s="6">
        <f>universe_median!J102</f>
        <v>1757.279296875</v>
      </c>
      <c r="K102" s="6">
        <f>universe_median!K102</f>
        <v>624.54718017578125</v>
      </c>
      <c r="L102" s="6">
        <f>universe_median!L102</f>
        <v>9799.517578125</v>
      </c>
      <c r="M102" s="6">
        <f>universe_median!M102</f>
        <v>494.50949096679688</v>
      </c>
      <c r="N102" s="6">
        <f>universe_median!N102</f>
        <v>2429.61865234375</v>
      </c>
      <c r="O102" s="6">
        <f>universe_median!O102</f>
        <v>10244.384765625</v>
      </c>
      <c r="P102" s="6">
        <f>universe_median!P102</f>
        <v>684.6156005859375</v>
      </c>
      <c r="Q102" s="6">
        <f>universe_median!Q102</f>
        <v>3478.78125</v>
      </c>
      <c r="R102" s="6">
        <f>universe_median!R102</f>
        <v>59.799480438232422</v>
      </c>
      <c r="S102" s="6">
        <f>universe_median!S102</f>
        <v>7027.1142578125</v>
      </c>
      <c r="T102" s="9"/>
    </row>
    <row r="103" spans="1:20">
      <c r="A103" s="4" t="str">
        <f>universe_median!A103</f>
        <v xml:space="preserve">Punjab </v>
      </c>
      <c r="B103" s="2" t="str">
        <f>LEFT(universe_median!B103,FIND(")",universe_median!B103))</f>
        <v>Medium (20-99)</v>
      </c>
      <c r="C103" s="6">
        <f>universe_median!C103</f>
        <v>1955.983642578125</v>
      </c>
      <c r="D103" s="6">
        <f>universe_median!D103</f>
        <v>330.23757934570313</v>
      </c>
      <c r="E103" s="6">
        <f>universe_median!E103</f>
        <v>386.597412109375</v>
      </c>
      <c r="F103" s="6">
        <f>universe_median!F103</f>
        <v>66.396759033203125</v>
      </c>
      <c r="G103" s="6">
        <f>universe_median!G103</f>
        <v>1666.343994140625</v>
      </c>
      <c r="H103" s="6">
        <f>universe_median!H103</f>
        <v>356.507568359375</v>
      </c>
      <c r="I103" s="6">
        <f>universe_median!I103</f>
        <v>324.3671875</v>
      </c>
      <c r="J103" s="6">
        <f>universe_median!J103</f>
        <v>279.17684936523438</v>
      </c>
      <c r="K103" s="6">
        <f>universe_median!K103</f>
        <v>62.748943328857422</v>
      </c>
      <c r="L103" s="6">
        <f>universe_median!L103</f>
        <v>752.528564453125</v>
      </c>
      <c r="M103" s="6">
        <f>universe_median!M103</f>
        <v>9.9426145553588867</v>
      </c>
      <c r="N103" s="6">
        <f>universe_median!N103</f>
        <v>38.345592498779297</v>
      </c>
      <c r="O103" s="6">
        <f>universe_median!O103</f>
        <v>153.6014404296875</v>
      </c>
      <c r="P103" s="6">
        <f>universe_median!P103</f>
        <v>84.034759521484375</v>
      </c>
      <c r="Q103" s="6">
        <f>universe_median!Q103</f>
        <v>82.32470703125</v>
      </c>
      <c r="R103" s="6">
        <f>universe_median!R103</f>
        <v>5</v>
      </c>
      <c r="S103" s="6">
        <f>universe_median!S103</f>
        <v>460.8486328125</v>
      </c>
      <c r="T103" s="9"/>
    </row>
    <row r="104" spans="1:20">
      <c r="A104" s="4" t="str">
        <f>universe_median!A104</f>
        <v xml:space="preserve">Punjab </v>
      </c>
      <c r="B104" s="2" t="str">
        <f>LEFT(universe_median!B104,FIND(")",universe_median!B104))</f>
        <v>Large (100-199)</v>
      </c>
      <c r="C104" s="6">
        <f>universe_median!C104</f>
        <v>47.410671234130859</v>
      </c>
      <c r="D104" s="6">
        <f>universe_median!D104</f>
        <v>33.361801147460938</v>
      </c>
      <c r="E104" s="6">
        <f>universe_median!E104</f>
        <v>22.180883407592773</v>
      </c>
      <c r="F104" s="6">
        <f>universe_median!F104</f>
        <v>1.9841091632843018</v>
      </c>
      <c r="G104" s="6">
        <f>universe_median!G104</f>
        <v>47.594955444335938</v>
      </c>
      <c r="H104" s="6">
        <f>universe_median!H104</f>
        <v>11.498886108398438</v>
      </c>
      <c r="I104" s="6">
        <f>universe_median!I104</f>
        <v>16.145591735839844</v>
      </c>
      <c r="J104" s="6">
        <f>universe_median!J104</f>
        <v>14.722820281982422</v>
      </c>
      <c r="K104" s="6">
        <f>universe_median!K104</f>
        <v>7.0343513488769531</v>
      </c>
      <c r="L104" s="6">
        <f>universe_median!L104</f>
        <v>63.667140960693359</v>
      </c>
      <c r="M104" s="6">
        <f>universe_median!M104</f>
        <v>1</v>
      </c>
      <c r="N104" s="6">
        <f>universe_median!N104</f>
        <v>0</v>
      </c>
      <c r="O104" s="6">
        <f>universe_median!O104</f>
        <v>9.6931953430175781</v>
      </c>
      <c r="P104" s="6">
        <f>universe_median!P104</f>
        <v>9.3824253082275391</v>
      </c>
      <c r="Q104" s="6">
        <f>universe_median!Q104</f>
        <v>4.9201560020446777</v>
      </c>
      <c r="R104" s="6">
        <f>universe_median!R104</f>
        <v>1.5922330617904663</v>
      </c>
      <c r="S104" s="6">
        <f>universe_median!S104</f>
        <v>67.440017700195313</v>
      </c>
      <c r="T104" s="9"/>
    </row>
    <row r="105" spans="1:20">
      <c r="A105" s="4" t="str">
        <f>universe_median!A105</f>
        <v xml:space="preserve">Punjab </v>
      </c>
      <c r="B105" s="2" t="str">
        <f>LEFT(universe_median!B105,FIND(")",universe_median!B105))</f>
        <v>Very large (200+)</v>
      </c>
      <c r="C105" s="6">
        <f>universe_median!C105</f>
        <v>84.056694030761719</v>
      </c>
      <c r="D105" s="6">
        <f>universe_median!D105</f>
        <v>96.387649536132813</v>
      </c>
      <c r="E105" s="6">
        <f>universe_median!E105</f>
        <v>49.96661376953125</v>
      </c>
      <c r="F105" s="6">
        <f>universe_median!F105</f>
        <v>19.864797592163086</v>
      </c>
      <c r="G105" s="6">
        <f>universe_median!G105</f>
        <v>4.8624305725097656</v>
      </c>
      <c r="H105" s="6">
        <f>universe_median!H105</f>
        <v>28.329639434814453</v>
      </c>
      <c r="I105" s="6">
        <f>universe_median!I105</f>
        <v>34.652870178222656</v>
      </c>
      <c r="J105" s="6">
        <f>universe_median!J105</f>
        <v>47.829074859619141</v>
      </c>
      <c r="K105" s="6">
        <f>universe_median!K105</f>
        <v>23.46406364440918</v>
      </c>
      <c r="L105" s="6">
        <f>universe_median!L105</f>
        <v>165.53707885742188</v>
      </c>
      <c r="M105" s="6">
        <f>universe_median!M105</f>
        <v>1</v>
      </c>
      <c r="N105" s="6">
        <f>universe_median!N105</f>
        <v>2.7861442565917969</v>
      </c>
      <c r="O105" s="6">
        <f>universe_median!O105</f>
        <v>10.675254821777344</v>
      </c>
      <c r="P105" s="6">
        <f>universe_median!P105</f>
        <v>5</v>
      </c>
      <c r="Q105" s="6">
        <f>universe_median!Q105</f>
        <v>3.9408273696899414</v>
      </c>
      <c r="R105" s="6">
        <f>universe_median!R105</f>
        <v>1</v>
      </c>
      <c r="S105" s="6">
        <f>universe_median!S105</f>
        <v>36.229415893554688</v>
      </c>
      <c r="T105" s="9"/>
    </row>
    <row r="106" spans="1:20">
      <c r="A106" s="4" t="str">
        <f>universe_median!A106</f>
        <v xml:space="preserve">Rajasthan </v>
      </c>
      <c r="B106" s="2" t="str">
        <f>LEFT(universe_median!B106,FIND(")",universe_median!B106))</f>
        <v>Small (5-19)</v>
      </c>
      <c r="C106" s="6">
        <f>universe_median!C106</f>
        <v>4289.3916015625</v>
      </c>
      <c r="D106" s="6">
        <f>universe_median!D106</f>
        <v>2675.3896484375</v>
      </c>
      <c r="E106" s="6">
        <f>universe_median!E106</f>
        <v>2341.376953125</v>
      </c>
      <c r="F106" s="6">
        <f>universe_median!F106</f>
        <v>601.3348388671875</v>
      </c>
      <c r="G106" s="6">
        <f>universe_median!G106</f>
        <v>8248.107421875</v>
      </c>
      <c r="H106" s="6">
        <f>universe_median!H106</f>
        <v>1112.616455078125</v>
      </c>
      <c r="I106" s="6">
        <f>universe_median!I106</f>
        <v>2301.87646484375</v>
      </c>
      <c r="J106" s="6">
        <f>universe_median!J106</f>
        <v>641.48797607421875</v>
      </c>
      <c r="K106" s="6">
        <f>universe_median!K106</f>
        <v>249.56663513183594</v>
      </c>
      <c r="L106" s="6">
        <f>universe_median!L106</f>
        <v>9285.5693359375</v>
      </c>
      <c r="M106" s="6">
        <f>universe_median!M106</f>
        <v>1418.08544921875</v>
      </c>
      <c r="N106" s="6">
        <f>universe_median!N106</f>
        <v>5140.14404296875</v>
      </c>
      <c r="O106" s="6">
        <f>universe_median!O106</f>
        <v>15707.984375</v>
      </c>
      <c r="P106" s="6">
        <f>universe_median!P106</f>
        <v>2434.416015625</v>
      </c>
      <c r="Q106" s="6">
        <f>universe_median!Q106</f>
        <v>5490.595703125</v>
      </c>
      <c r="R106" s="6">
        <f>universe_median!R106</f>
        <v>136.10858154296875</v>
      </c>
      <c r="S106" s="6">
        <f>universe_median!S106</f>
        <v>8697.2099609375</v>
      </c>
      <c r="T106" s="9"/>
    </row>
    <row r="107" spans="1:20">
      <c r="A107" s="4" t="str">
        <f>universe_median!A107</f>
        <v xml:space="preserve">Rajasthan </v>
      </c>
      <c r="B107" s="2" t="str">
        <f>LEFT(universe_median!B107,FIND(")",universe_median!B107))</f>
        <v>Medium (20-99)</v>
      </c>
      <c r="C107" s="6">
        <f>universe_median!C107</f>
        <v>299.75765991210938</v>
      </c>
      <c r="D107" s="6">
        <f>universe_median!D107</f>
        <v>422.92767333984375</v>
      </c>
      <c r="E107" s="6">
        <f>universe_median!E107</f>
        <v>138.10906982421875</v>
      </c>
      <c r="F107" s="6">
        <f>universe_median!F107</f>
        <v>133.60662841796875</v>
      </c>
      <c r="G107" s="6">
        <f>universe_median!G107</f>
        <v>1025.015625</v>
      </c>
      <c r="H107" s="6">
        <f>universe_median!H107</f>
        <v>304.06927490234375</v>
      </c>
      <c r="I107" s="6">
        <f>universe_median!I107</f>
        <v>106.00589752197266</v>
      </c>
      <c r="J107" s="6">
        <f>universe_median!J107</f>
        <v>103.74095153808594</v>
      </c>
      <c r="K107" s="6">
        <f>universe_median!K107</f>
        <v>43.071365356445313</v>
      </c>
      <c r="L107" s="6">
        <f>universe_median!L107</f>
        <v>796.08233642578125</v>
      </c>
      <c r="M107" s="6">
        <f>universe_median!M107</f>
        <v>25.413612365722656</v>
      </c>
      <c r="N107" s="6">
        <f>universe_median!N107</f>
        <v>74.442787170410156</v>
      </c>
      <c r="O107" s="6">
        <f>universe_median!O107</f>
        <v>142.16860961914063</v>
      </c>
      <c r="P107" s="6">
        <f>universe_median!P107</f>
        <v>165.30580139160156</v>
      </c>
      <c r="Q107" s="6">
        <f>universe_median!Q107</f>
        <v>103.479248046875</v>
      </c>
      <c r="R107" s="6">
        <f>universe_median!R107</f>
        <v>11.379721641540527</v>
      </c>
      <c r="S107" s="6">
        <f>universe_median!S107</f>
        <v>455.01858520507813</v>
      </c>
      <c r="T107" s="9">
        <f>SUM(C107:S111)</f>
        <v>127904.60726821423</v>
      </c>
    </row>
    <row r="108" spans="1:20">
      <c r="A108" s="4" t="str">
        <f>universe_median!A108</f>
        <v xml:space="preserve">Rajasthan </v>
      </c>
      <c r="B108" s="2" t="str">
        <f>LEFT(universe_median!B108,FIND(")",universe_median!B108))</f>
        <v>Large (100-199)</v>
      </c>
      <c r="C108" s="6">
        <f>universe_median!C108</f>
        <v>36.102443695068359</v>
      </c>
      <c r="D108" s="6">
        <f>universe_median!D108</f>
        <v>47.347217559814453</v>
      </c>
      <c r="E108" s="6">
        <f>universe_median!E108</f>
        <v>40.71014404296875</v>
      </c>
      <c r="F108" s="6">
        <f>universe_median!F108</f>
        <v>27.892921447753906</v>
      </c>
      <c r="G108" s="6">
        <f>universe_median!G108</f>
        <v>36.413467407226563</v>
      </c>
      <c r="H108" s="6">
        <f>universe_median!H108</f>
        <v>32.270748138427734</v>
      </c>
      <c r="I108" s="6">
        <f>universe_median!I108</f>
        <v>15.048944473266602</v>
      </c>
      <c r="J108" s="6">
        <f>universe_median!J108</f>
        <v>21.453453063964844</v>
      </c>
      <c r="K108" s="6">
        <f>universe_median!K108</f>
        <v>14.306447982788086</v>
      </c>
      <c r="L108" s="6">
        <f>universe_median!L108</f>
        <v>163.01936340332031</v>
      </c>
      <c r="M108" s="6">
        <f>universe_median!M108</f>
        <v>2.5820457935333252</v>
      </c>
      <c r="N108" s="6">
        <f>universe_median!N108</f>
        <v>6.0855379104614258</v>
      </c>
      <c r="O108" s="6">
        <f>universe_median!O108</f>
        <v>8.1761093139648438</v>
      </c>
      <c r="P108" s="6">
        <f>universe_median!P108</f>
        <v>20.224611282348633</v>
      </c>
      <c r="Q108" s="6">
        <f>universe_median!Q108</f>
        <v>3.6889779567718506</v>
      </c>
      <c r="R108" s="6">
        <f>universe_median!R108</f>
        <v>2</v>
      </c>
      <c r="S108" s="6">
        <f>universe_median!S108</f>
        <v>59.593746185302734</v>
      </c>
      <c r="T108" s="9"/>
    </row>
    <row r="109" spans="1:20">
      <c r="A109" s="4" t="str">
        <f>universe_median!A109</f>
        <v xml:space="preserve">Rajasthan </v>
      </c>
      <c r="B109" s="2" t="str">
        <f>LEFT(universe_median!B109,FIND(")",universe_median!B109))</f>
        <v>Very large (200+)</v>
      </c>
      <c r="C109" s="6">
        <f>universe_median!C109</f>
        <v>51.901344299316406</v>
      </c>
      <c r="D109" s="6">
        <f>universe_median!D109</f>
        <v>87.652290344238281</v>
      </c>
      <c r="E109" s="6">
        <f>universe_median!E109</f>
        <v>54.634113311767578</v>
      </c>
      <c r="F109" s="6">
        <f>universe_median!F109</f>
        <v>17.686622619628906</v>
      </c>
      <c r="G109" s="6">
        <f>universe_median!G109</f>
        <v>62.888275146484375</v>
      </c>
      <c r="H109" s="6">
        <f>universe_median!H109</f>
        <v>27.873527526855469</v>
      </c>
      <c r="I109" s="6">
        <f>universe_median!I109</f>
        <v>19.605749130249023</v>
      </c>
      <c r="J109" s="6">
        <f>universe_median!J109</f>
        <v>21.479084014892578</v>
      </c>
      <c r="K109" s="6">
        <f>universe_median!K109</f>
        <v>30.33220100402832</v>
      </c>
      <c r="L109" s="6">
        <f>universe_median!L109</f>
        <v>215.22743225097656</v>
      </c>
      <c r="M109" s="6">
        <f>universe_median!M109</f>
        <v>1.7234205007553101</v>
      </c>
      <c r="N109" s="6">
        <f>universe_median!N109</f>
        <v>4.3520064353942871</v>
      </c>
      <c r="O109" s="6">
        <f>universe_median!O109</f>
        <v>5.4572515487670898</v>
      </c>
      <c r="P109" s="6">
        <f>universe_median!P109</f>
        <v>7.0430517196655273</v>
      </c>
      <c r="Q109" s="6">
        <f>universe_median!Q109</f>
        <v>0</v>
      </c>
      <c r="R109" s="6">
        <f>universe_median!R109</f>
        <v>1.4940404891967773</v>
      </c>
      <c r="S109" s="6">
        <f>universe_median!S109</f>
        <v>27.550464630126953</v>
      </c>
      <c r="T109" s="9"/>
    </row>
    <row r="110" spans="1:20">
      <c r="A110" s="4" t="str">
        <f>universe_median!A110</f>
        <v xml:space="preserve">Tamil Nadu </v>
      </c>
      <c r="B110" s="2" t="str">
        <f>LEFT(universe_median!B110,FIND(")",universe_median!B110))</f>
        <v>Small (5-19)</v>
      </c>
      <c r="C110" s="6">
        <f>universe_median!C110</f>
        <v>6498.51806640625</v>
      </c>
      <c r="D110" s="6">
        <f>universe_median!D110</f>
        <v>17084.25</v>
      </c>
      <c r="E110" s="6">
        <f>universe_median!E110</f>
        <v>7006.857421875</v>
      </c>
      <c r="F110" s="6">
        <f>universe_median!F110</f>
        <v>2453.419677734375</v>
      </c>
      <c r="G110" s="6">
        <f>universe_median!G110</f>
        <v>4946.19384765625</v>
      </c>
      <c r="H110" s="6">
        <f>universe_median!H110</f>
        <v>0</v>
      </c>
      <c r="I110" s="6">
        <f>universe_median!I110</f>
        <v>5396.01513671875</v>
      </c>
      <c r="J110" s="6">
        <f>universe_median!J110</f>
        <v>616.84478759765625</v>
      </c>
      <c r="K110" s="6">
        <f>universe_median!K110</f>
        <v>575.658935546875</v>
      </c>
      <c r="L110" s="6">
        <f>universe_median!L110</f>
        <v>0</v>
      </c>
      <c r="M110" s="6">
        <f>universe_median!M110</f>
        <v>2325.15869140625</v>
      </c>
      <c r="N110" s="6">
        <f>universe_median!N110</f>
        <v>4758.3818359375</v>
      </c>
      <c r="O110" s="6">
        <f>universe_median!O110</f>
        <v>30504.7421875</v>
      </c>
      <c r="P110" s="6">
        <f>universe_median!P110</f>
        <v>2263.234375</v>
      </c>
      <c r="Q110" s="6">
        <f>universe_median!Q110</f>
        <v>12220.7900390625</v>
      </c>
      <c r="R110" s="6">
        <f>universe_median!R110</f>
        <v>402.16891479492188</v>
      </c>
      <c r="S110" s="6">
        <f>universe_median!S110</f>
        <v>11149.869140625</v>
      </c>
      <c r="T110" s="9"/>
    </row>
    <row r="111" spans="1:20">
      <c r="A111" s="4" t="str">
        <f>universe_median!A111</f>
        <v xml:space="preserve">Tamil Nadu </v>
      </c>
      <c r="B111" s="2" t="str">
        <f>LEFT(universe_median!B111,FIND(")",universe_median!B111))</f>
        <v>Medium (20-99)</v>
      </c>
      <c r="C111" s="6">
        <f>universe_median!C111</f>
        <v>1802.44091796875</v>
      </c>
      <c r="D111" s="6">
        <f>universe_median!D111</f>
        <v>2925.72021484375</v>
      </c>
      <c r="E111" s="6">
        <f>universe_median!E111</f>
        <v>1838.8182373046875</v>
      </c>
      <c r="F111" s="6">
        <f>universe_median!F111</f>
        <v>1293.5400390625</v>
      </c>
      <c r="G111" s="6">
        <f>universe_median!G111</f>
        <v>728.6915283203125</v>
      </c>
      <c r="H111" s="6">
        <f>universe_median!H111</f>
        <v>0</v>
      </c>
      <c r="I111" s="6">
        <f>universe_median!I111</f>
        <v>1141.1640625</v>
      </c>
      <c r="J111" s="6">
        <f>universe_median!J111</f>
        <v>743.58380126953125</v>
      </c>
      <c r="K111" s="6">
        <f>universe_median!K111</f>
        <v>527.51214599609375</v>
      </c>
      <c r="L111" s="6">
        <f>universe_median!L111</f>
        <v>0</v>
      </c>
      <c r="M111" s="6">
        <f>universe_median!M111</f>
        <v>88.350341796875</v>
      </c>
      <c r="N111" s="6">
        <f>universe_median!N111</f>
        <v>348.42135620117188</v>
      </c>
      <c r="O111" s="6">
        <f>universe_median!O111</f>
        <v>1039.6883544921875</v>
      </c>
      <c r="P111" s="6">
        <f>universe_median!P111</f>
        <v>231.42329406738281</v>
      </c>
      <c r="Q111" s="6">
        <f>universe_median!Q111</f>
        <v>579.097412109375</v>
      </c>
      <c r="R111" s="6">
        <f>universe_median!R111</f>
        <v>106.73892974853516</v>
      </c>
      <c r="S111" s="6">
        <f>universe_median!S111</f>
        <v>783.90167236328125</v>
      </c>
      <c r="T111" s="9"/>
    </row>
    <row r="112" spans="1:20">
      <c r="A112" s="4" t="str">
        <f>universe_median!A112</f>
        <v xml:space="preserve">Tamil Nadu </v>
      </c>
      <c r="B112" s="2" t="str">
        <f>LEFT(universe_median!B112,FIND(")",universe_median!B112))</f>
        <v>Large (100-199)</v>
      </c>
      <c r="C112" s="6">
        <f>universe_median!C112</f>
        <v>192.0653076171875</v>
      </c>
      <c r="D112" s="6">
        <f>universe_median!D112</f>
        <v>310.24029541015625</v>
      </c>
      <c r="E112" s="6">
        <f>universe_median!E112</f>
        <v>553.5572509765625</v>
      </c>
      <c r="F112" s="6">
        <f>universe_median!F112</f>
        <v>115.538330078125</v>
      </c>
      <c r="G112" s="6">
        <f>universe_median!G112</f>
        <v>64.642379760742188</v>
      </c>
      <c r="H112" s="6">
        <f>universe_median!H112</f>
        <v>81.707305908203125</v>
      </c>
      <c r="I112" s="6">
        <f>universe_median!I112</f>
        <v>66.168655395507813</v>
      </c>
      <c r="J112" s="6">
        <f>universe_median!J112</f>
        <v>135.57388305664063</v>
      </c>
      <c r="K112" s="6">
        <f>universe_median!K112</f>
        <v>102.70955657958984</v>
      </c>
      <c r="L112" s="6">
        <f>universe_median!L112</f>
        <v>539.63848876953125</v>
      </c>
      <c r="M112" s="6">
        <f>universe_median!M112</f>
        <v>6.6846094131469727</v>
      </c>
      <c r="N112" s="6">
        <f>universe_median!N112</f>
        <v>23.149814605712891</v>
      </c>
      <c r="O112" s="6">
        <f>universe_median!O112</f>
        <v>50.397560119628906</v>
      </c>
      <c r="P112" s="6">
        <f>universe_median!P112</f>
        <v>21.463983535766602</v>
      </c>
      <c r="Q112" s="6">
        <f>universe_median!Q112</f>
        <v>36.836963653564453</v>
      </c>
      <c r="R112" s="6">
        <f>universe_median!R112</f>
        <v>21.523975372314453</v>
      </c>
      <c r="S112" s="6">
        <f>universe_median!S112</f>
        <v>73.133255004882813</v>
      </c>
      <c r="T112" s="9">
        <f>SUM(C112:S118)</f>
        <v>177413.17739784718</v>
      </c>
    </row>
    <row r="113" spans="1:20">
      <c r="A113" s="4" t="str">
        <f>universe_median!A113</f>
        <v xml:space="preserve">Tamil Nadu </v>
      </c>
      <c r="B113" s="2" t="str">
        <f>LEFT(universe_median!B113,FIND(")",universe_median!B113))</f>
        <v>Very large (200+)</v>
      </c>
      <c r="C113" s="6">
        <f>universe_median!C113</f>
        <v>300.267822265625</v>
      </c>
      <c r="D113" s="6">
        <f>universe_median!D113</f>
        <v>489.23712158203125</v>
      </c>
      <c r="E113" s="6">
        <f>universe_median!E113</f>
        <v>972.76922607421875</v>
      </c>
      <c r="F113" s="6">
        <f>universe_median!F113</f>
        <v>146.66110229492188</v>
      </c>
      <c r="G113" s="6">
        <f>universe_median!G113</f>
        <v>73.820816040039063</v>
      </c>
      <c r="H113" s="6">
        <f>universe_median!H113</f>
        <v>128.69309997558594</v>
      </c>
      <c r="I113" s="6">
        <f>universe_median!I113</f>
        <v>109.75367736816406</v>
      </c>
      <c r="J113" s="6">
        <f>universe_median!J113</f>
        <v>265.2547607421875</v>
      </c>
      <c r="K113" s="6">
        <f>universe_median!K113</f>
        <v>358.9781494140625</v>
      </c>
      <c r="L113" s="6">
        <f>universe_median!L113</f>
        <v>921.3670654296875</v>
      </c>
      <c r="M113" s="6">
        <f>universe_median!M113</f>
        <v>3.8243405818939209</v>
      </c>
      <c r="N113" s="6">
        <f>universe_median!N113</f>
        <v>20.28028678894043</v>
      </c>
      <c r="O113" s="6">
        <f>universe_median!O113</f>
        <v>48.439464569091797</v>
      </c>
      <c r="P113" s="6">
        <f>universe_median!P113</f>
        <v>2.9304037094116211</v>
      </c>
      <c r="Q113" s="6">
        <f>universe_median!Q113</f>
        <v>12.293658256530762</v>
      </c>
      <c r="R113" s="6">
        <f>universe_median!R113</f>
        <v>45.585884094238281</v>
      </c>
      <c r="S113" s="6">
        <f>universe_median!S113</f>
        <v>64.540870666503906</v>
      </c>
      <c r="T113" s="9"/>
    </row>
    <row r="114" spans="1:20">
      <c r="A114" s="4" t="str">
        <f>universe_median!A114</f>
        <v xml:space="preserve">Tamil Nadu </v>
      </c>
      <c r="B114" s="2" t="str">
        <f>LEFT(universe_median!B114,FIND(")",universe_median!B114))</f>
        <v>Small and Medium (5-99)</v>
      </c>
      <c r="C114" s="6">
        <f>universe_median!C114</f>
        <v>0</v>
      </c>
      <c r="D114" s="6">
        <f>universe_median!D114</f>
        <v>0</v>
      </c>
      <c r="E114" s="6">
        <f>universe_median!E114</f>
        <v>0</v>
      </c>
      <c r="F114" s="6">
        <f>universe_median!F114</f>
        <v>0</v>
      </c>
      <c r="G114" s="6">
        <f>universe_median!G114</f>
        <v>0</v>
      </c>
      <c r="H114" s="6">
        <f>universe_median!H114</f>
        <v>975.3240966796875</v>
      </c>
      <c r="I114" s="6">
        <f>universe_median!I114</f>
        <v>0</v>
      </c>
      <c r="J114" s="6">
        <f>universe_median!J114</f>
        <v>0</v>
      </c>
      <c r="K114" s="6">
        <f>universe_median!K114</f>
        <v>0</v>
      </c>
      <c r="L114" s="6">
        <f>universe_median!L114</f>
        <v>12587.13671875</v>
      </c>
      <c r="M114" s="6">
        <f>universe_median!M114</f>
        <v>0</v>
      </c>
      <c r="N114" s="6">
        <f>universe_median!N114</f>
        <v>0</v>
      </c>
      <c r="O114" s="6">
        <f>universe_median!O114</f>
        <v>0</v>
      </c>
      <c r="P114" s="6">
        <f>universe_median!P114</f>
        <v>0</v>
      </c>
      <c r="Q114" s="6">
        <f>universe_median!Q114</f>
        <v>0</v>
      </c>
      <c r="R114" s="6">
        <f>universe_median!R114</f>
        <v>0</v>
      </c>
      <c r="S114" s="6">
        <f>universe_median!S114</f>
        <v>0</v>
      </c>
      <c r="T114" s="9"/>
    </row>
    <row r="115" spans="1:20">
      <c r="A115" s="4" t="str">
        <f>universe_median!A115</f>
        <v>Uttar Pradesh</v>
      </c>
      <c r="B115" s="2" t="str">
        <f>LEFT(universe_median!B115,FIND(")",universe_median!B115))</f>
        <v>Small (5-19)</v>
      </c>
      <c r="C115" s="6">
        <f>universe_median!C115</f>
        <v>10906.5625</v>
      </c>
      <c r="D115" s="6">
        <f>universe_median!D115</f>
        <v>21235.814453125</v>
      </c>
      <c r="E115" s="6">
        <f>universe_median!E115</f>
        <v>7441.5244140625</v>
      </c>
      <c r="F115" s="6">
        <f>universe_median!F115</f>
        <v>858.91778564453125</v>
      </c>
      <c r="G115" s="6">
        <f>universe_median!G115</f>
        <v>4646.634765625</v>
      </c>
      <c r="H115" s="6">
        <f>universe_median!H115</f>
        <v>2067.925048828125</v>
      </c>
      <c r="I115" s="6">
        <f>universe_median!I115</f>
        <v>6714.626953125</v>
      </c>
      <c r="J115" s="6">
        <f>universe_median!J115</f>
        <v>627.22406005859375</v>
      </c>
      <c r="K115" s="6">
        <f>universe_median!K115</f>
        <v>239.32823181152344</v>
      </c>
      <c r="L115" s="6">
        <f>universe_median!L115</f>
        <v>21350.423828125</v>
      </c>
      <c r="M115" s="6">
        <f>universe_median!M115</f>
        <v>1587.040771484375</v>
      </c>
      <c r="N115" s="6">
        <f>universe_median!N115</f>
        <v>5466.3125</v>
      </c>
      <c r="O115" s="6">
        <f>universe_median!O115</f>
        <v>38920.62109375</v>
      </c>
      <c r="P115" s="6">
        <f>universe_median!P115</f>
        <v>2942.771240234375</v>
      </c>
      <c r="Q115" s="6">
        <f>universe_median!Q115</f>
        <v>8265.8974609375</v>
      </c>
      <c r="R115" s="6">
        <f>universe_median!R115</f>
        <v>272.424560546875</v>
      </c>
      <c r="S115" s="6">
        <f>universe_median!S115</f>
        <v>14606.0341796875</v>
      </c>
      <c r="T115" s="9"/>
    </row>
    <row r="116" spans="1:20">
      <c r="A116" s="4" t="str">
        <f>universe_median!A116</f>
        <v>Uttar Pradesh</v>
      </c>
      <c r="B116" s="2" t="str">
        <f>LEFT(universe_median!B116,FIND(")",universe_median!B116))</f>
        <v>Medium (20-99)</v>
      </c>
      <c r="C116" s="6">
        <f>universe_median!C116</f>
        <v>697.4581298828125</v>
      </c>
      <c r="D116" s="6">
        <f>universe_median!D116</f>
        <v>373.74789428710938</v>
      </c>
      <c r="E116" s="6">
        <f>universe_median!E116</f>
        <v>545.97607421875</v>
      </c>
      <c r="F116" s="6">
        <f>universe_median!F116</f>
        <v>218.58895874023438</v>
      </c>
      <c r="G116" s="6">
        <f>universe_median!G116</f>
        <v>626.89776611328125</v>
      </c>
      <c r="H116" s="6">
        <f>universe_median!H116</f>
        <v>171.23818969726563</v>
      </c>
      <c r="I116" s="6">
        <f>universe_median!I116</f>
        <v>544.58465576171875</v>
      </c>
      <c r="J116" s="6">
        <f>universe_median!J116</f>
        <v>292.678466796875</v>
      </c>
      <c r="K116" s="6">
        <f>universe_median!K116</f>
        <v>98.925514221191406</v>
      </c>
      <c r="L116" s="6">
        <f>universe_median!L116</f>
        <v>2035.35888671875</v>
      </c>
      <c r="M116" s="6">
        <f>universe_median!M116</f>
        <v>41.425498962402344</v>
      </c>
      <c r="N116" s="6">
        <f>universe_median!N116</f>
        <v>98.975517272949219</v>
      </c>
      <c r="O116" s="6">
        <f>universe_median!O116</f>
        <v>231.23768615722656</v>
      </c>
      <c r="P116" s="6">
        <f>universe_median!P116</f>
        <v>96.854766845703125</v>
      </c>
      <c r="Q116" s="6">
        <f>universe_median!Q116</f>
        <v>106.70328521728516</v>
      </c>
      <c r="R116" s="6">
        <f>universe_median!R116</f>
        <v>77.348800659179688</v>
      </c>
      <c r="S116" s="6">
        <f>universe_median!S116</f>
        <v>991.20428466796875</v>
      </c>
      <c r="T116" s="9"/>
    </row>
    <row r="117" spans="1:20">
      <c r="A117" s="4" t="str">
        <f>universe_median!A117</f>
        <v>Uttar Pradesh</v>
      </c>
      <c r="B117" s="2" t="str">
        <f>LEFT(universe_median!B117,FIND(")",universe_median!B117))</f>
        <v>Large (100-199)</v>
      </c>
      <c r="C117" s="6">
        <f>universe_median!C117</f>
        <v>87.925064086914063</v>
      </c>
      <c r="D117" s="6">
        <f>universe_median!D117</f>
        <v>36.1248779296875</v>
      </c>
      <c r="E117" s="6">
        <f>universe_median!E117</f>
        <v>127.0716552734375</v>
      </c>
      <c r="F117" s="6">
        <f>universe_median!F117</f>
        <v>39.346363067626953</v>
      </c>
      <c r="G117" s="6">
        <f>universe_median!G117</f>
        <v>46.22906494140625</v>
      </c>
      <c r="H117" s="6">
        <f>universe_median!H117</f>
        <v>10.134731292724609</v>
      </c>
      <c r="I117" s="6">
        <f>universe_median!I117</f>
        <v>73.662117004394531</v>
      </c>
      <c r="J117" s="6">
        <f>universe_median!J117</f>
        <v>35.964374542236328</v>
      </c>
      <c r="K117" s="6">
        <f>universe_median!K117</f>
        <v>15.82822322845459</v>
      </c>
      <c r="L117" s="6">
        <f>universe_median!L117</f>
        <v>373.99868774414063</v>
      </c>
      <c r="M117" s="6">
        <f>universe_median!M117</f>
        <v>1.6187955141067505</v>
      </c>
      <c r="N117" s="6">
        <f>universe_median!N117</f>
        <v>19.621469497680664</v>
      </c>
      <c r="O117" s="6">
        <f>universe_median!O117</f>
        <v>17.940841674804688</v>
      </c>
      <c r="P117" s="6">
        <f>universe_median!P117</f>
        <v>4.1346778869628906</v>
      </c>
      <c r="Q117" s="6">
        <f>universe_median!Q117</f>
        <v>2.6018762588500977</v>
      </c>
      <c r="R117" s="6">
        <f>universe_median!R117</f>
        <v>17.541759490966797</v>
      </c>
      <c r="S117" s="6">
        <f>universe_median!S117</f>
        <v>55.193691253662109</v>
      </c>
      <c r="T117" s="9"/>
    </row>
    <row r="118" spans="1:20">
      <c r="A118" s="4" t="str">
        <f>universe_median!A118</f>
        <v>Uttar Pradesh</v>
      </c>
      <c r="B118" s="2" t="str">
        <f>LEFT(universe_median!B118,FIND(")",universe_median!B118))</f>
        <v>Very large (200+)</v>
      </c>
      <c r="C118" s="6">
        <f>universe_median!C118</f>
        <v>208.30888366699219</v>
      </c>
      <c r="D118" s="6">
        <f>universe_median!D118</f>
        <v>63.924903869628906</v>
      </c>
      <c r="E118" s="6">
        <f>universe_median!E118</f>
        <v>168.00022888183594</v>
      </c>
      <c r="F118" s="6">
        <f>universe_median!F118</f>
        <v>41.144184112548828</v>
      </c>
      <c r="G118" s="6">
        <f>universe_median!G118</f>
        <v>38.570247650146484</v>
      </c>
      <c r="H118" s="6">
        <f>universe_median!H118</f>
        <v>22.830390930175781</v>
      </c>
      <c r="I118" s="6">
        <f>universe_median!I118</f>
        <v>49.44610595703125</v>
      </c>
      <c r="J118" s="6">
        <f>universe_median!J118</f>
        <v>29.859745025634766</v>
      </c>
      <c r="K118" s="6">
        <f>universe_median!K118</f>
        <v>34.863697052001953</v>
      </c>
      <c r="L118" s="6">
        <f>universe_median!L118</f>
        <v>355.04855346679688</v>
      </c>
      <c r="M118" s="6">
        <f>universe_median!M118</f>
        <v>3.2414591312408447</v>
      </c>
      <c r="N118" s="6">
        <f>universe_median!N118</f>
        <v>19.64491081237793</v>
      </c>
      <c r="O118" s="6">
        <f>universe_median!O118</f>
        <v>8.5534648895263672</v>
      </c>
      <c r="P118" s="6">
        <f>universe_median!P118</f>
        <v>4.9675407409667969</v>
      </c>
      <c r="Q118" s="6">
        <f>universe_median!Q118</f>
        <v>0</v>
      </c>
      <c r="R118" s="6">
        <f>universe_median!R118</f>
        <v>33.720420837402344</v>
      </c>
      <c r="S118" s="6">
        <f>universe_median!S118</f>
        <v>44.635986328125</v>
      </c>
      <c r="T118" s="9"/>
    </row>
    <row r="119" spans="1:20">
      <c r="A119" s="4" t="str">
        <f>universe_median!A119</f>
        <v>Uttarakhand</v>
      </c>
      <c r="B119" s="2" t="str">
        <f>LEFT(universe_median!B119,FIND(")",universe_median!B119))</f>
        <v>Small (5-19)</v>
      </c>
      <c r="C119" s="6">
        <f>universe_median!C119</f>
        <v>599.53131103515625</v>
      </c>
      <c r="D119" s="6">
        <f>universe_median!D119</f>
        <v>83.750991821289063</v>
      </c>
      <c r="E119" s="6">
        <f>universe_median!E119</f>
        <v>259.25604248046875</v>
      </c>
      <c r="F119" s="6">
        <f>universe_median!F119</f>
        <v>87.1654052734375</v>
      </c>
      <c r="G119" s="6">
        <f>universe_median!G119</f>
        <v>112.74815368652344</v>
      </c>
      <c r="H119" s="6">
        <f>universe_median!H119</f>
        <v>56.387062072753906</v>
      </c>
      <c r="I119" s="6">
        <f>universe_median!I119</f>
        <v>346.80496215820313</v>
      </c>
      <c r="J119" s="6">
        <f>universe_median!J119</f>
        <v>25.672267913818359</v>
      </c>
      <c r="K119" s="6">
        <f>universe_median!K119</f>
        <v>36.190769195556641</v>
      </c>
      <c r="L119" s="6">
        <f>universe_median!L119</f>
        <v>975.31829833984375</v>
      </c>
      <c r="M119" s="6">
        <f>universe_median!M119</f>
        <v>196.91064453125</v>
      </c>
      <c r="N119" s="6">
        <f>universe_median!N119</f>
        <v>295.35406494140625</v>
      </c>
      <c r="O119" s="6">
        <f>universe_median!O119</f>
        <v>2312.032958984375</v>
      </c>
      <c r="P119" s="6">
        <f>universe_median!P119</f>
        <v>969.58349609375</v>
      </c>
      <c r="Q119" s="6">
        <f>universe_median!Q119</f>
        <v>1042.2845458984375</v>
      </c>
      <c r="R119" s="6">
        <f>universe_median!R119</f>
        <v>8.9843521118164063</v>
      </c>
      <c r="S119" s="6">
        <f>universe_median!S119</f>
        <v>1211.5079345703125</v>
      </c>
      <c r="T119" s="9">
        <f>SUM(C119:S124)</f>
        <v>221058.8397758007</v>
      </c>
    </row>
    <row r="120" spans="1:20">
      <c r="A120" s="4" t="str">
        <f>universe_median!A120</f>
        <v>Uttarakhand</v>
      </c>
      <c r="B120" s="2" t="str">
        <f>LEFT(universe_median!B120,FIND(")",universe_median!B120))</f>
        <v>Medium (20-99)</v>
      </c>
      <c r="C120" s="6">
        <f>universe_median!C120</f>
        <v>99.611831665039063</v>
      </c>
      <c r="D120" s="6">
        <f>universe_median!D120</f>
        <v>6.2828526496887207</v>
      </c>
      <c r="E120" s="6">
        <f>universe_median!E120</f>
        <v>1.5033220052719116</v>
      </c>
      <c r="F120" s="6">
        <f>universe_median!F120</f>
        <v>87.139236450195313</v>
      </c>
      <c r="G120" s="6">
        <f>universe_median!G120</f>
        <v>38.709304809570313</v>
      </c>
      <c r="H120" s="6">
        <f>universe_median!H120</f>
        <v>57.671424865722656</v>
      </c>
      <c r="I120" s="6">
        <f>universe_median!I120</f>
        <v>71.063613891601563</v>
      </c>
      <c r="J120" s="6">
        <f>universe_median!J120</f>
        <v>29.949413299560547</v>
      </c>
      <c r="K120" s="6">
        <f>universe_median!K120</f>
        <v>119.03858184814453</v>
      </c>
      <c r="L120" s="6">
        <f>universe_median!L120</f>
        <v>594.6295166015625</v>
      </c>
      <c r="M120" s="6">
        <f>universe_median!M120</f>
        <v>8.9627475738525391</v>
      </c>
      <c r="N120" s="6">
        <f>universe_median!N120</f>
        <v>8.2987155914306641</v>
      </c>
      <c r="O120" s="6">
        <f>universe_median!O120</f>
        <v>52.031383514404297</v>
      </c>
      <c r="P120" s="6">
        <f>universe_median!P120</f>
        <v>109.12031555175781</v>
      </c>
      <c r="Q120" s="6">
        <f>universe_median!Q120</f>
        <v>32.813091278076172</v>
      </c>
      <c r="R120" s="6">
        <f>universe_median!R120</f>
        <v>3.8849220275878906</v>
      </c>
      <c r="S120" s="6">
        <f>universe_median!S120</f>
        <v>93.244003295898438</v>
      </c>
      <c r="T120" s="9"/>
    </row>
    <row r="121" spans="1:20">
      <c r="A121" s="4" t="str">
        <f>universe_median!A121</f>
        <v>Uttarakhand</v>
      </c>
      <c r="B121" s="2" t="str">
        <f>LEFT(universe_median!B121,FIND(")",universe_median!B121))</f>
        <v>Large (100-199)</v>
      </c>
      <c r="C121" s="6">
        <f>universe_median!C121</f>
        <v>15.507452011108398</v>
      </c>
      <c r="D121" s="6">
        <f>universe_median!D121</f>
        <v>7.8765034675598145</v>
      </c>
      <c r="E121" s="6">
        <f>universe_median!E121</f>
        <v>0</v>
      </c>
      <c r="F121" s="6">
        <f>universe_median!F121</f>
        <v>24.592849731445313</v>
      </c>
      <c r="G121" s="6">
        <f>universe_median!G121</f>
        <v>8.8289604187011719</v>
      </c>
      <c r="H121" s="6">
        <f>universe_median!H121</f>
        <v>4.3346238136291504</v>
      </c>
      <c r="I121" s="6">
        <f>universe_median!I121</f>
        <v>12.020092010498047</v>
      </c>
      <c r="J121" s="6">
        <f>universe_median!J121</f>
        <v>12.336030960083008</v>
      </c>
      <c r="K121" s="6">
        <f>universe_median!K121</f>
        <v>20.775703430175781</v>
      </c>
      <c r="L121" s="6">
        <f>universe_median!L121</f>
        <v>153.20903015136719</v>
      </c>
      <c r="M121" s="6">
        <f>universe_median!M121</f>
        <v>1.5177055597305298</v>
      </c>
      <c r="N121" s="6">
        <f>universe_median!N121</f>
        <v>1.5330127477645874</v>
      </c>
      <c r="O121" s="6">
        <f>universe_median!O121</f>
        <v>4.0048751831054688</v>
      </c>
      <c r="P121" s="6">
        <f>universe_median!P121</f>
        <v>10.078839302062988</v>
      </c>
      <c r="Q121" s="6">
        <f>universe_median!Q121</f>
        <v>2</v>
      </c>
      <c r="R121" s="6">
        <f>universe_median!R121</f>
        <v>1</v>
      </c>
      <c r="S121" s="6">
        <f>universe_median!S121</f>
        <v>19.106575012207031</v>
      </c>
      <c r="T121" s="9"/>
    </row>
    <row r="122" spans="1:20">
      <c r="A122" s="4" t="str">
        <f>universe_median!A122</f>
        <v>Uttarakhand</v>
      </c>
      <c r="B122" s="2" t="str">
        <f>LEFT(universe_median!B122,FIND(")",universe_median!B122))</f>
        <v>Very large (200+)</v>
      </c>
      <c r="C122" s="6">
        <f>universe_median!C122</f>
        <v>25.331859588623047</v>
      </c>
      <c r="D122" s="6">
        <f>universe_median!D122</f>
        <v>8.674504280090332</v>
      </c>
      <c r="E122" s="6">
        <f>universe_median!E122</f>
        <v>2.2938203811645508</v>
      </c>
      <c r="F122" s="6">
        <f>universe_median!F122</f>
        <v>32.008899688720703</v>
      </c>
      <c r="G122" s="6">
        <f>universe_median!G122</f>
        <v>8.0359163284301758</v>
      </c>
      <c r="H122" s="6">
        <f>universe_median!H122</f>
        <v>9.5131931304931641</v>
      </c>
      <c r="I122" s="6">
        <f>universe_median!I122</f>
        <v>8.6430759429931641</v>
      </c>
      <c r="J122" s="6">
        <f>universe_median!J122</f>
        <v>21.408000946044922</v>
      </c>
      <c r="K122" s="6">
        <f>universe_median!K122</f>
        <v>49.029808044433594</v>
      </c>
      <c r="L122" s="6">
        <f>universe_median!L122</f>
        <v>211.90245056152344</v>
      </c>
      <c r="M122" s="6">
        <f>universe_median!M122</f>
        <v>1.5195188522338867</v>
      </c>
      <c r="N122" s="6">
        <f>universe_median!N122</f>
        <v>1</v>
      </c>
      <c r="O122" s="6">
        <f>universe_median!O122</f>
        <v>1.6038640737533569</v>
      </c>
      <c r="P122" s="6">
        <f>universe_median!P122</f>
        <v>3.8811078071594238</v>
      </c>
      <c r="Q122" s="6">
        <f>universe_median!Q122</f>
        <v>1</v>
      </c>
      <c r="R122" s="6">
        <f>universe_median!R122</f>
        <v>1</v>
      </c>
      <c r="S122" s="6">
        <f>universe_median!S122</f>
        <v>7.1735258102416992</v>
      </c>
      <c r="T122" s="9"/>
    </row>
    <row r="123" spans="1:20">
      <c r="A123" s="4" t="str">
        <f>universe_median!A123</f>
        <v>West Bengal</v>
      </c>
      <c r="B123" s="2" t="str">
        <f>LEFT(universe_median!B123,FIND(")",universe_median!B123))</f>
        <v>Small (5-19)</v>
      </c>
      <c r="C123" s="6">
        <f>universe_median!C123</f>
        <v>11099.611328125</v>
      </c>
      <c r="D123" s="6">
        <f>universe_median!D123</f>
        <v>18966.314453125</v>
      </c>
      <c r="E123" s="6">
        <f>universe_median!E123</f>
        <v>20973.029296875</v>
      </c>
      <c r="F123" s="6">
        <f>universe_median!F123</f>
        <v>1033.3707275390625</v>
      </c>
      <c r="G123" s="6">
        <f>universe_median!G123</f>
        <v>3024.32861328125</v>
      </c>
      <c r="H123" s="6">
        <f>universe_median!H123</f>
        <v>2393.88525390625</v>
      </c>
      <c r="I123" s="6">
        <f>universe_median!I123</f>
        <v>4763.51513671875</v>
      </c>
      <c r="J123" s="6">
        <f>universe_median!J123</f>
        <v>617.68182373046875</v>
      </c>
      <c r="K123" s="6">
        <f>universe_median!K123</f>
        <v>213.6785888671875</v>
      </c>
      <c r="L123" s="6">
        <f>universe_median!L123</f>
        <v>44546.1015625</v>
      </c>
      <c r="M123" s="6">
        <f>universe_median!M123</f>
        <v>6303.8916015625</v>
      </c>
      <c r="N123" s="6">
        <f>universe_median!N123</f>
        <v>9854.0146484375</v>
      </c>
      <c r="O123" s="6">
        <f>universe_median!O123</f>
        <v>46355.27734375</v>
      </c>
      <c r="P123" s="6">
        <f>universe_median!P123</f>
        <v>2196.71533203125</v>
      </c>
      <c r="Q123" s="6">
        <f>universe_median!Q123</f>
        <v>13024.099609375</v>
      </c>
      <c r="R123" s="6">
        <f>universe_median!R123</f>
        <v>247.74078369140625</v>
      </c>
      <c r="S123" s="6">
        <f>universe_median!S123</f>
        <v>20187.783203125</v>
      </c>
      <c r="T123" s="9"/>
    </row>
    <row r="124" spans="1:20">
      <c r="A124" s="4" t="str">
        <f>universe_median!A124</f>
        <v>West Bengal</v>
      </c>
      <c r="B124" s="2" t="str">
        <f>LEFT(universe_median!B124,FIND(")",universe_median!B124))</f>
        <v>Medium (20-99)</v>
      </c>
      <c r="C124" s="6">
        <f>universe_median!C124</f>
        <v>897.346435546875</v>
      </c>
      <c r="D124" s="6">
        <f>universe_median!D124</f>
        <v>187.78221130371094</v>
      </c>
      <c r="E124" s="6">
        <f>universe_median!E124</f>
        <v>120.29686737060547</v>
      </c>
      <c r="F124" s="6">
        <f>universe_median!F124</f>
        <v>130.00103759765625</v>
      </c>
      <c r="G124" s="6">
        <f>universe_median!G124</f>
        <v>126.430419921875</v>
      </c>
      <c r="H124" s="6">
        <f>universe_median!H124</f>
        <v>279.79348754882813</v>
      </c>
      <c r="I124" s="6">
        <f>universe_median!I124</f>
        <v>256.42974853515625</v>
      </c>
      <c r="J124" s="6">
        <f>universe_median!J124</f>
        <v>170.68359375</v>
      </c>
      <c r="K124" s="6">
        <f>universe_median!K124</f>
        <v>12.635448455810547</v>
      </c>
      <c r="L124" s="6">
        <f>universe_median!L124</f>
        <v>1095.2166748046875</v>
      </c>
      <c r="M124" s="6">
        <f>universe_median!M124</f>
        <v>63.805431365966797</v>
      </c>
      <c r="N124" s="6">
        <f>universe_median!N124</f>
        <v>109.31847381591797</v>
      </c>
      <c r="O124" s="6">
        <f>universe_median!O124</f>
        <v>242.10867309570313</v>
      </c>
      <c r="P124" s="6">
        <f>universe_median!P124</f>
        <v>72.614402770996094</v>
      </c>
      <c r="Q124" s="6">
        <f>universe_median!Q124</f>
        <v>161.83612060546875</v>
      </c>
      <c r="R124" s="6">
        <f>universe_median!R124</f>
        <v>26.606346130371094</v>
      </c>
      <c r="S124" s="6">
        <f>universe_median!S124</f>
        <v>578.71575927734375</v>
      </c>
      <c r="T124" s="9"/>
    </row>
    <row r="125" spans="1:20" ht="15.75" thickBot="1">
      <c r="A125" s="5"/>
      <c r="B125" s="5"/>
      <c r="C125" s="7">
        <f>SUM(C2:C124)</f>
        <v>132652.37970304489</v>
      </c>
      <c r="D125" s="7">
        <f t="shared" ref="D125:T125" si="0">SUM(D2:D124)</f>
        <v>147695.26380193233</v>
      </c>
      <c r="E125" s="7">
        <f t="shared" si="0"/>
        <v>106479.15793681145</v>
      </c>
      <c r="F125" s="7">
        <f t="shared" si="0"/>
        <v>23307.224118947983</v>
      </c>
      <c r="G125" s="7">
        <f t="shared" si="0"/>
        <v>71027.161664962769</v>
      </c>
      <c r="H125" s="7">
        <f t="shared" si="0"/>
        <v>28578.564983010292</v>
      </c>
      <c r="I125" s="7">
        <f t="shared" si="0"/>
        <v>83180.527134656906</v>
      </c>
      <c r="J125" s="7">
        <f t="shared" si="0"/>
        <v>19187.096207499504</v>
      </c>
      <c r="K125" s="7">
        <f t="shared" si="0"/>
        <v>9692.373283624649</v>
      </c>
      <c r="L125" s="7">
        <f t="shared" si="0"/>
        <v>290295.02641987801</v>
      </c>
      <c r="M125" s="7">
        <f t="shared" si="0"/>
        <v>56607.241185188293</v>
      </c>
      <c r="N125" s="7">
        <f t="shared" si="0"/>
        <v>86832.212218403816</v>
      </c>
      <c r="O125" s="7">
        <f t="shared" si="0"/>
        <v>422173.57128798962</v>
      </c>
      <c r="P125" s="7">
        <f t="shared" si="0"/>
        <v>44701.872678279877</v>
      </c>
      <c r="Q125" s="7">
        <f t="shared" si="0"/>
        <v>170492.2181981802</v>
      </c>
      <c r="R125" s="7">
        <f t="shared" si="0"/>
        <v>8174.0566807985306</v>
      </c>
      <c r="S125" s="7">
        <f t="shared" si="0"/>
        <v>226650.91574978828</v>
      </c>
      <c r="T125" s="7">
        <f t="shared" si="0"/>
        <v>1927726.8632529974</v>
      </c>
    </row>
    <row r="126" spans="1:20" ht="15.75" thickTop="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Table 1 Universe</vt:lpstr>
      <vt:lpstr>Table 2 Frame</vt:lpstr>
      <vt:lpstr>Table 3 Original Survey Design</vt:lpstr>
      <vt:lpstr>Table 4 Response Outcomes</vt:lpstr>
      <vt:lpstr>Table 5 Survey Yield Rates</vt:lpstr>
      <vt:lpstr>Table 6 Achieved Total Sample </vt:lpstr>
      <vt:lpstr>Table 7 Achieved Panel Sample</vt:lpstr>
      <vt:lpstr>Table 8 Weak Universe Estimates</vt:lpstr>
      <vt:lpstr>Table 9 Median Universe Est</vt:lpstr>
      <vt:lpstr>Table 10 Strict Universe Est</vt:lpstr>
      <vt:lpstr>Table 11 Item Response Rates</vt:lpstr>
      <vt:lpstr>universe</vt:lpstr>
      <vt:lpstr>frame fresh and panel</vt:lpstr>
      <vt:lpstr>original survey design</vt:lpstr>
      <vt:lpstr>yield calculation</vt:lpstr>
      <vt:lpstr>achieved fresh and panel</vt:lpstr>
      <vt:lpstr>achieved panel</vt:lpstr>
      <vt:lpstr>universe_strict</vt:lpstr>
      <vt:lpstr>universe_median</vt:lpstr>
      <vt:lpstr>universe_weak</vt:lpstr>
      <vt:lpstr>item response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Suzette Blake-Fough</dc:creator>
  <cp:lastModifiedBy>Nona Karalashvili</cp:lastModifiedBy>
  <dcterms:created xsi:type="dcterms:W3CDTF">2017-10-24T16:55:12Z</dcterms:created>
  <dcterms:modified xsi:type="dcterms:W3CDTF">2023-01-20T18:23:35Z</dcterms:modified>
</cp:coreProperties>
</file>