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345" windowWidth="17895" windowHeight="7305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  <sheet name="May Monthly Stats" sheetId="6" r:id="rId6"/>
  </sheets>
  <calcPr calcId="145621"/>
</workbook>
</file>

<file path=xl/calcChain.xml><?xml version="1.0" encoding="utf-8"?>
<calcChain xmlns="http://schemas.openxmlformats.org/spreadsheetml/2006/main">
  <c r="J7" i="1" l="1"/>
  <c r="K7" i="1"/>
  <c r="F5" i="5" l="1"/>
  <c r="P5" i="5"/>
  <c r="B24" i="6" s="1"/>
  <c r="O5" i="5"/>
  <c r="B22" i="6" s="1"/>
  <c r="N5" i="5"/>
  <c r="B20" i="6"/>
  <c r="B12" i="6"/>
  <c r="B1" i="6"/>
  <c r="M5" i="5"/>
  <c r="L5" i="5"/>
  <c r="K5" i="5"/>
  <c r="J5" i="5"/>
  <c r="I5" i="5"/>
  <c r="H5" i="5"/>
  <c r="G5" i="5"/>
  <c r="E5" i="5"/>
  <c r="D5" i="5"/>
  <c r="C5" i="5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2" i="6" s="1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P7" i="2"/>
  <c r="O7" i="2"/>
  <c r="N7" i="2"/>
  <c r="M7" i="2"/>
  <c r="L7" i="2"/>
  <c r="B16" i="6" s="1"/>
  <c r="K7" i="2"/>
  <c r="J7" i="2"/>
  <c r="I7" i="2"/>
  <c r="H7" i="2"/>
  <c r="G7" i="2"/>
  <c r="F7" i="2"/>
  <c r="E7" i="2"/>
  <c r="D7" i="2"/>
  <c r="C7" i="2"/>
  <c r="P7" i="1"/>
  <c r="O7" i="1"/>
  <c r="N7" i="1"/>
  <c r="M7" i="1"/>
  <c r="B18" i="6" s="1"/>
  <c r="L7" i="1"/>
  <c r="B14" i="6"/>
  <c r="I7" i="1"/>
  <c r="B10" i="6" s="1"/>
  <c r="H7" i="1"/>
  <c r="G7" i="1"/>
  <c r="F7" i="1"/>
  <c r="E7" i="1"/>
  <c r="D7" i="1"/>
  <c r="C7" i="1"/>
  <c r="B8" i="6" l="1"/>
  <c r="B4" i="6"/>
  <c r="B6" i="6"/>
</calcChain>
</file>

<file path=xl/sharedStrings.xml><?xml version="1.0" encoding="utf-8"?>
<sst xmlns="http://schemas.openxmlformats.org/spreadsheetml/2006/main" count="122" uniqueCount="32">
  <si>
    <t>Date</t>
  </si>
  <si>
    <t>Day</t>
  </si>
  <si>
    <t>Automated Matches Total</t>
  </si>
  <si>
    <t>1:R</t>
  </si>
  <si>
    <t>Multiples</t>
  </si>
  <si>
    <t>Data Errors</t>
  </si>
  <si>
    <t>Twins</t>
  </si>
  <si>
    <t>Modified Criminal Cases</t>
  </si>
  <si>
    <t>New Criminal Cases</t>
  </si>
  <si>
    <t>Photo Arrays</t>
  </si>
  <si>
    <t>FR Requests</t>
  </si>
  <si>
    <t>FR Matches</t>
  </si>
  <si>
    <t>Local</t>
  </si>
  <si>
    <t>State</t>
  </si>
  <si>
    <t>Federal</t>
  </si>
  <si>
    <t>Other/AMW</t>
  </si>
  <si>
    <t>Monday</t>
  </si>
  <si>
    <t>Tuesday</t>
  </si>
  <si>
    <t>Wednesday</t>
  </si>
  <si>
    <t>Thursday</t>
  </si>
  <si>
    <t>Friday</t>
  </si>
  <si>
    <t>Week Total</t>
  </si>
  <si>
    <t>Memorial Day Holiday 05/29/2017</t>
  </si>
  <si>
    <t>RMV MONTHLY COUNTS</t>
  </si>
  <si>
    <t>Automated Matches</t>
  </si>
  <si>
    <t>RMV Admin. Errors</t>
  </si>
  <si>
    <t>Law Enforcement FR Requests</t>
  </si>
  <si>
    <t>Law Enforcement Matches</t>
  </si>
  <si>
    <t>Law Enforcement Assists-Local</t>
  </si>
  <si>
    <t>Law Enforcement Assists-State</t>
  </si>
  <si>
    <t>Law Enforcement Assists-Federal</t>
  </si>
  <si>
    <t>Law Enforcement Assists-Other/AMW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</si>
</sst>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mm\-yy;@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mbria"/>
      <family val="1"/>
      <scheme val="major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u/>
      <sz val="12"/>
      <color theme="1"/>
      <name val="Arial Black"/>
      <family val="2"/>
    </font>
    <font>
      <b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sz val="14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14" fontId="3" fillId="3" borderId="1" xfId="1" applyNumberFormat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/>
    </xf>
    <xf numFmtId="0" fontId="1" fillId="4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center" vertical="center"/>
    </xf>
    <xf numFmtId="0" fontId="1" fillId="3" borderId="1" xfId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6" fillId="5" borderId="1" xfId="1" applyFont="1" applyFill="1" applyBorder="1" applyAlignment="1">
      <alignment horizontal="center" vertical="center"/>
    </xf>
    <xf numFmtId="0" fontId="2" fillId="2" borderId="1" xfId="0" applyFont="1" applyFill="1" applyBorder="1"/>
    <xf numFmtId="164" fontId="2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/>
    <xf numFmtId="0" fontId="3" fillId="6" borderId="1" xfId="0" applyFont="1" applyFill="1" applyBorder="1" applyAlignment="1">
      <alignment horizontal="center" vertical="center"/>
    </xf>
    <xf numFmtId="0" fontId="8" fillId="4" borderId="1" xfId="0" applyFont="1" applyFill="1" applyBorder="1"/>
    <xf numFmtId="0" fontId="3" fillId="4" borderId="1" xfId="0" applyFont="1" applyFill="1" applyBorder="1" applyAlignment="1">
      <alignment horizontal="center" vertical="center"/>
    </xf>
    <xf numFmtId="0" fontId="5" fillId="5" borderId="1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42856</v>
      </c>
      <c r="B2" s="3" t="s">
        <v>16</v>
      </c>
      <c r="C2" s="4">
        <v>1207</v>
      </c>
      <c r="D2" s="4">
        <v>16</v>
      </c>
      <c r="E2" s="4">
        <v>1</v>
      </c>
      <c r="F2" s="4">
        <v>21</v>
      </c>
      <c r="G2" s="4">
        <v>1</v>
      </c>
      <c r="H2" s="4">
        <v>2</v>
      </c>
      <c r="I2" s="4">
        <v>1</v>
      </c>
      <c r="J2" s="4">
        <v>0</v>
      </c>
      <c r="K2" s="4">
        <v>1</v>
      </c>
      <c r="L2" s="4">
        <v>0</v>
      </c>
      <c r="M2" s="4">
        <v>0</v>
      </c>
      <c r="N2" s="4">
        <v>1</v>
      </c>
      <c r="O2" s="4">
        <v>0</v>
      </c>
      <c r="P2" s="4">
        <v>0</v>
      </c>
    </row>
    <row r="3" spans="1:16" ht="20.25" x14ac:dyDescent="0.25">
      <c r="A3" s="2">
        <v>42857</v>
      </c>
      <c r="B3" s="5" t="s">
        <v>17</v>
      </c>
      <c r="C3" s="6">
        <v>498</v>
      </c>
      <c r="D3" s="6">
        <v>11</v>
      </c>
      <c r="E3" s="6">
        <v>1</v>
      </c>
      <c r="F3" s="6">
        <v>9</v>
      </c>
      <c r="G3" s="6">
        <v>0</v>
      </c>
      <c r="H3" s="6">
        <v>3</v>
      </c>
      <c r="I3" s="6">
        <v>2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42858</v>
      </c>
      <c r="B4" s="5" t="s">
        <v>18</v>
      </c>
      <c r="C4" s="6">
        <v>707</v>
      </c>
      <c r="D4" s="6">
        <v>17</v>
      </c>
      <c r="E4" s="6">
        <v>0</v>
      </c>
      <c r="F4" s="6">
        <v>10</v>
      </c>
      <c r="G4" s="6">
        <v>1</v>
      </c>
      <c r="H4" s="6">
        <v>1</v>
      </c>
      <c r="I4" s="6">
        <v>3</v>
      </c>
      <c r="J4" s="7">
        <v>0</v>
      </c>
      <c r="K4" s="7">
        <v>1</v>
      </c>
      <c r="L4" s="7">
        <v>0</v>
      </c>
      <c r="M4" s="7">
        <v>0</v>
      </c>
      <c r="N4" s="7">
        <v>1</v>
      </c>
      <c r="O4" s="7">
        <v>0</v>
      </c>
      <c r="P4" s="7">
        <v>0</v>
      </c>
    </row>
    <row r="5" spans="1:16" ht="20.25" x14ac:dyDescent="0.25">
      <c r="A5" s="2">
        <v>42859</v>
      </c>
      <c r="B5" s="5" t="s">
        <v>19</v>
      </c>
      <c r="C5" s="6">
        <v>756</v>
      </c>
      <c r="D5" s="6">
        <v>27</v>
      </c>
      <c r="E5" s="6">
        <v>1</v>
      </c>
      <c r="F5" s="6">
        <v>7</v>
      </c>
      <c r="G5" s="6">
        <v>0</v>
      </c>
      <c r="H5" s="6">
        <v>1</v>
      </c>
      <c r="I5" s="6">
        <v>1</v>
      </c>
      <c r="J5" s="7">
        <v>0</v>
      </c>
      <c r="K5" s="7">
        <v>4</v>
      </c>
      <c r="L5" s="7">
        <v>1</v>
      </c>
      <c r="M5" s="7">
        <v>0</v>
      </c>
      <c r="N5" s="7">
        <v>3</v>
      </c>
      <c r="O5" s="7">
        <v>0</v>
      </c>
      <c r="P5" s="7">
        <v>0</v>
      </c>
    </row>
    <row r="6" spans="1:16" ht="20.25" x14ac:dyDescent="0.25">
      <c r="A6" s="2">
        <v>42860</v>
      </c>
      <c r="B6" s="5" t="s">
        <v>20</v>
      </c>
      <c r="C6" s="6">
        <v>764</v>
      </c>
      <c r="D6" s="6">
        <v>23</v>
      </c>
      <c r="E6" s="6">
        <v>1</v>
      </c>
      <c r="F6" s="6">
        <v>11</v>
      </c>
      <c r="G6" s="6">
        <v>2</v>
      </c>
      <c r="H6" s="6">
        <v>1</v>
      </c>
      <c r="I6" s="6">
        <v>2</v>
      </c>
      <c r="J6" s="7">
        <v>3</v>
      </c>
      <c r="K6" s="7">
        <v>0</v>
      </c>
      <c r="L6" s="7">
        <v>0</v>
      </c>
      <c r="M6" s="7">
        <v>1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3932</v>
      </c>
      <c r="D7" s="8">
        <f t="shared" si="0"/>
        <v>94</v>
      </c>
      <c r="E7" s="8">
        <f>SUM(E2:E6)</f>
        <v>4</v>
      </c>
      <c r="F7" s="8">
        <f>SUM(F2:F6)</f>
        <v>58</v>
      </c>
      <c r="G7" s="8">
        <f t="shared" si="0"/>
        <v>4</v>
      </c>
      <c r="H7" s="8">
        <f t="shared" si="0"/>
        <v>8</v>
      </c>
      <c r="I7" s="8">
        <f t="shared" si="0"/>
        <v>9</v>
      </c>
      <c r="J7" s="8">
        <f>SUM(J2:J6)</f>
        <v>3</v>
      </c>
      <c r="K7" s="8">
        <f>SUM(K2:K6)</f>
        <v>6</v>
      </c>
      <c r="L7" s="8">
        <f t="shared" si="0"/>
        <v>1</v>
      </c>
      <c r="M7" s="8">
        <f t="shared" si="0"/>
        <v>1</v>
      </c>
      <c r="N7" s="8">
        <f t="shared" si="0"/>
        <v>5</v>
      </c>
      <c r="O7" s="8">
        <f t="shared" si="0"/>
        <v>0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I7" sqref="I7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42863</v>
      </c>
      <c r="B2" s="3" t="s">
        <v>16</v>
      </c>
      <c r="C2" s="4">
        <v>1382</v>
      </c>
      <c r="D2" s="4">
        <v>36</v>
      </c>
      <c r="E2" s="4">
        <v>2</v>
      </c>
      <c r="F2" s="4">
        <v>27</v>
      </c>
      <c r="G2" s="4">
        <v>1</v>
      </c>
      <c r="H2" s="4">
        <v>0</v>
      </c>
      <c r="I2" s="4">
        <v>1</v>
      </c>
      <c r="J2" s="4">
        <v>0</v>
      </c>
      <c r="K2" s="4">
        <v>2</v>
      </c>
      <c r="L2" s="4">
        <v>0</v>
      </c>
      <c r="M2" s="4">
        <v>0</v>
      </c>
      <c r="N2" s="4">
        <v>0</v>
      </c>
      <c r="O2" s="4">
        <v>1</v>
      </c>
      <c r="P2" s="4">
        <v>0</v>
      </c>
    </row>
    <row r="3" spans="1:16" ht="20.25" x14ac:dyDescent="0.25">
      <c r="A3" s="2">
        <v>42864</v>
      </c>
      <c r="B3" s="5" t="s">
        <v>17</v>
      </c>
      <c r="C3" s="6">
        <v>481</v>
      </c>
      <c r="D3" s="6">
        <v>7</v>
      </c>
      <c r="E3" s="6">
        <v>1</v>
      </c>
      <c r="F3" s="6">
        <v>10</v>
      </c>
      <c r="G3" s="6">
        <v>0</v>
      </c>
      <c r="H3" s="6">
        <v>0</v>
      </c>
      <c r="I3" s="6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42865</v>
      </c>
      <c r="B4" s="5" t="s">
        <v>18</v>
      </c>
      <c r="C4" s="6">
        <v>814</v>
      </c>
      <c r="D4" s="6">
        <v>22</v>
      </c>
      <c r="E4" s="6">
        <v>0</v>
      </c>
      <c r="F4" s="6">
        <v>13</v>
      </c>
      <c r="G4" s="6">
        <v>3</v>
      </c>
      <c r="H4" s="6">
        <v>0</v>
      </c>
      <c r="I4" s="6">
        <v>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42866</v>
      </c>
      <c r="B5" s="5" t="s">
        <v>19</v>
      </c>
      <c r="C5" s="6">
        <v>750</v>
      </c>
      <c r="D5" s="6">
        <v>19</v>
      </c>
      <c r="E5" s="6">
        <v>1</v>
      </c>
      <c r="F5" s="6">
        <v>11</v>
      </c>
      <c r="G5" s="6">
        <v>3</v>
      </c>
      <c r="H5" s="6">
        <v>0</v>
      </c>
      <c r="I5" s="6">
        <v>2</v>
      </c>
      <c r="J5" s="7">
        <v>0</v>
      </c>
      <c r="K5" s="7">
        <v>26</v>
      </c>
      <c r="L5" s="7">
        <v>2</v>
      </c>
      <c r="M5" s="7">
        <v>0</v>
      </c>
      <c r="N5" s="7">
        <v>1</v>
      </c>
      <c r="O5" s="7">
        <v>2</v>
      </c>
      <c r="P5" s="7">
        <v>0</v>
      </c>
    </row>
    <row r="6" spans="1:16" ht="20.25" x14ac:dyDescent="0.25">
      <c r="A6" s="2">
        <v>42867</v>
      </c>
      <c r="B6" s="5" t="s">
        <v>20</v>
      </c>
      <c r="C6" s="6">
        <v>721</v>
      </c>
      <c r="D6" s="6">
        <v>15</v>
      </c>
      <c r="E6" s="6">
        <v>0</v>
      </c>
      <c r="F6" s="6">
        <v>5</v>
      </c>
      <c r="G6" s="6">
        <v>0</v>
      </c>
      <c r="H6" s="6">
        <v>0</v>
      </c>
      <c r="I6" s="6">
        <v>3</v>
      </c>
      <c r="J6" s="7">
        <v>0</v>
      </c>
      <c r="K6" s="7">
        <v>1</v>
      </c>
      <c r="L6" s="7">
        <v>0</v>
      </c>
      <c r="M6" s="7">
        <v>0</v>
      </c>
      <c r="N6" s="7">
        <v>1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4148</v>
      </c>
      <c r="D7" s="8">
        <f t="shared" si="0"/>
        <v>99</v>
      </c>
      <c r="E7" s="8">
        <f>SUM(E2:E6)</f>
        <v>4</v>
      </c>
      <c r="F7" s="8">
        <f>SUM(F2:F6)</f>
        <v>66</v>
      </c>
      <c r="G7" s="8">
        <f t="shared" si="0"/>
        <v>7</v>
      </c>
      <c r="H7" s="8">
        <f t="shared" si="0"/>
        <v>0</v>
      </c>
      <c r="I7" s="8">
        <f t="shared" si="0"/>
        <v>8</v>
      </c>
      <c r="J7" s="8">
        <f t="shared" si="0"/>
        <v>0</v>
      </c>
      <c r="K7" s="8">
        <f t="shared" si="0"/>
        <v>29</v>
      </c>
      <c r="L7" s="8">
        <f t="shared" si="0"/>
        <v>2</v>
      </c>
      <c r="M7" s="8">
        <f t="shared" si="0"/>
        <v>0</v>
      </c>
      <c r="N7" s="8">
        <f t="shared" si="0"/>
        <v>2</v>
      </c>
      <c r="O7" s="8">
        <f t="shared" si="0"/>
        <v>3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L6" sqref="L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42870</v>
      </c>
      <c r="B2" s="3" t="s">
        <v>16</v>
      </c>
      <c r="C2" s="4">
        <v>1284</v>
      </c>
      <c r="D2" s="4">
        <v>25</v>
      </c>
      <c r="E2" s="4">
        <v>1</v>
      </c>
      <c r="F2" s="4">
        <v>31</v>
      </c>
      <c r="G2" s="4">
        <v>3</v>
      </c>
      <c r="H2" s="4">
        <v>3</v>
      </c>
      <c r="I2" s="4">
        <v>1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42871</v>
      </c>
      <c r="B3" s="5" t="s">
        <v>17</v>
      </c>
      <c r="C3" s="6">
        <v>576</v>
      </c>
      <c r="D3" s="6">
        <v>16</v>
      </c>
      <c r="E3" s="6">
        <v>1</v>
      </c>
      <c r="F3" s="6">
        <v>3</v>
      </c>
      <c r="G3" s="6">
        <v>4</v>
      </c>
      <c r="H3" s="6">
        <v>0</v>
      </c>
      <c r="I3" s="6">
        <v>0</v>
      </c>
      <c r="J3" s="7">
        <v>0</v>
      </c>
      <c r="K3" s="7">
        <v>3</v>
      </c>
      <c r="L3" s="7">
        <v>1</v>
      </c>
      <c r="M3" s="7">
        <v>0</v>
      </c>
      <c r="N3" s="7">
        <v>1</v>
      </c>
      <c r="O3" s="7">
        <v>0</v>
      </c>
      <c r="P3" s="7">
        <v>0</v>
      </c>
    </row>
    <row r="4" spans="1:16" ht="20.25" x14ac:dyDescent="0.25">
      <c r="A4" s="2">
        <v>42872</v>
      </c>
      <c r="B4" s="5" t="s">
        <v>18</v>
      </c>
      <c r="C4" s="6">
        <v>727</v>
      </c>
      <c r="D4" s="6">
        <v>20</v>
      </c>
      <c r="E4" s="6">
        <v>2</v>
      </c>
      <c r="F4" s="6">
        <v>5</v>
      </c>
      <c r="G4" s="6">
        <v>2</v>
      </c>
      <c r="H4" s="6">
        <v>2</v>
      </c>
      <c r="I4" s="6">
        <v>1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42873</v>
      </c>
      <c r="B5" s="5" t="s">
        <v>19</v>
      </c>
      <c r="C5" s="6">
        <v>668</v>
      </c>
      <c r="D5" s="6">
        <v>20</v>
      </c>
      <c r="E5" s="6">
        <v>3</v>
      </c>
      <c r="F5" s="6">
        <v>10</v>
      </c>
      <c r="G5" s="6">
        <v>2</v>
      </c>
      <c r="H5" s="6">
        <v>2</v>
      </c>
      <c r="I5" s="6">
        <v>2</v>
      </c>
      <c r="J5" s="7">
        <v>0</v>
      </c>
      <c r="K5" s="7">
        <v>2</v>
      </c>
      <c r="L5" s="7">
        <v>0</v>
      </c>
      <c r="M5" s="7">
        <v>0</v>
      </c>
      <c r="N5" s="7">
        <v>1</v>
      </c>
      <c r="O5" s="7">
        <v>1</v>
      </c>
      <c r="P5" s="7">
        <v>0</v>
      </c>
    </row>
    <row r="6" spans="1:16" ht="20.25" x14ac:dyDescent="0.25">
      <c r="A6" s="2">
        <v>42874</v>
      </c>
      <c r="B6" s="5" t="s">
        <v>20</v>
      </c>
      <c r="C6" s="6">
        <v>593</v>
      </c>
      <c r="D6" s="6">
        <v>13</v>
      </c>
      <c r="E6" s="6">
        <v>2</v>
      </c>
      <c r="F6" s="6">
        <v>8</v>
      </c>
      <c r="G6" s="6">
        <v>2</v>
      </c>
      <c r="H6" s="6">
        <v>2</v>
      </c>
      <c r="I6" s="6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3848</v>
      </c>
      <c r="D7" s="8">
        <f t="shared" si="0"/>
        <v>94</v>
      </c>
      <c r="E7" s="8">
        <f>SUM(E2:E6)</f>
        <v>9</v>
      </c>
      <c r="F7" s="8">
        <f>SUM(F2:F6)</f>
        <v>57</v>
      </c>
      <c r="G7" s="8">
        <f t="shared" si="0"/>
        <v>13</v>
      </c>
      <c r="H7" s="8">
        <f t="shared" si="0"/>
        <v>9</v>
      </c>
      <c r="I7" s="8">
        <f t="shared" si="0"/>
        <v>4</v>
      </c>
      <c r="J7" s="8">
        <f t="shared" si="0"/>
        <v>0</v>
      </c>
      <c r="K7" s="8">
        <f t="shared" si="0"/>
        <v>5</v>
      </c>
      <c r="L7" s="8">
        <f t="shared" si="0"/>
        <v>1</v>
      </c>
      <c r="M7" s="8">
        <f t="shared" si="0"/>
        <v>0</v>
      </c>
      <c r="N7" s="8">
        <f t="shared" si="0"/>
        <v>2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P6" sqref="P6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42877</v>
      </c>
      <c r="B2" s="3" t="s">
        <v>16</v>
      </c>
      <c r="C2" s="4">
        <v>1224</v>
      </c>
      <c r="D2" s="4">
        <v>19</v>
      </c>
      <c r="E2" s="4">
        <v>0</v>
      </c>
      <c r="F2" s="4">
        <v>18</v>
      </c>
      <c r="G2" s="4">
        <v>2</v>
      </c>
      <c r="H2" s="4">
        <v>1</v>
      </c>
      <c r="I2" s="4">
        <v>4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</row>
    <row r="3" spans="1:16" ht="20.25" x14ac:dyDescent="0.25">
      <c r="A3" s="2">
        <v>42878</v>
      </c>
      <c r="B3" s="5" t="s">
        <v>17</v>
      </c>
      <c r="C3" s="6">
        <v>566</v>
      </c>
      <c r="D3" s="6">
        <v>16</v>
      </c>
      <c r="E3" s="6">
        <v>0</v>
      </c>
      <c r="F3" s="6">
        <v>3</v>
      </c>
      <c r="G3" s="6">
        <v>0</v>
      </c>
      <c r="H3" s="6">
        <v>1</v>
      </c>
      <c r="I3" s="6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42879</v>
      </c>
      <c r="B4" s="5" t="s">
        <v>18</v>
      </c>
      <c r="C4" s="6">
        <v>714</v>
      </c>
      <c r="D4" s="6">
        <v>16</v>
      </c>
      <c r="E4" s="6">
        <v>1</v>
      </c>
      <c r="F4" s="6">
        <v>10</v>
      </c>
      <c r="G4" s="6">
        <v>0</v>
      </c>
      <c r="H4" s="6">
        <v>0</v>
      </c>
      <c r="I4" s="6">
        <v>2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</row>
    <row r="5" spans="1:16" ht="20.25" x14ac:dyDescent="0.25">
      <c r="A5" s="2">
        <v>42880</v>
      </c>
      <c r="B5" s="5" t="s">
        <v>19</v>
      </c>
      <c r="C5" s="6">
        <v>634</v>
      </c>
      <c r="D5" s="6">
        <v>12</v>
      </c>
      <c r="E5" s="6">
        <v>0</v>
      </c>
      <c r="F5" s="6">
        <v>9</v>
      </c>
      <c r="G5" s="6">
        <v>2</v>
      </c>
      <c r="H5" s="6">
        <v>0</v>
      </c>
      <c r="I5" s="6">
        <v>2</v>
      </c>
      <c r="J5" s="7">
        <v>0</v>
      </c>
      <c r="K5" s="7">
        <v>1</v>
      </c>
      <c r="L5" s="7">
        <v>0</v>
      </c>
      <c r="M5" s="7">
        <v>0</v>
      </c>
      <c r="N5" s="7">
        <v>0</v>
      </c>
      <c r="O5" s="7">
        <v>1</v>
      </c>
      <c r="P5" s="7">
        <v>0</v>
      </c>
    </row>
    <row r="6" spans="1:16" ht="20.25" x14ac:dyDescent="0.25">
      <c r="A6" s="2">
        <v>42881</v>
      </c>
      <c r="B6" s="5" t="s">
        <v>20</v>
      </c>
      <c r="C6" s="6">
        <v>618</v>
      </c>
      <c r="D6" s="6">
        <v>9</v>
      </c>
      <c r="E6" s="6">
        <v>0</v>
      </c>
      <c r="F6" s="6">
        <v>7</v>
      </c>
      <c r="G6" s="6">
        <v>4</v>
      </c>
      <c r="H6" s="6">
        <v>1</v>
      </c>
      <c r="I6" s="6">
        <v>2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ht="19.5" x14ac:dyDescent="0.25">
      <c r="A7" s="15" t="s">
        <v>21</v>
      </c>
      <c r="B7" s="15"/>
      <c r="C7" s="8">
        <f t="shared" ref="C7:P7" si="0">SUM(C2:C6)</f>
        <v>3756</v>
      </c>
      <c r="D7" s="8">
        <f t="shared" si="0"/>
        <v>72</v>
      </c>
      <c r="E7" s="8">
        <f>SUM(E2:E6)</f>
        <v>1</v>
      </c>
      <c r="F7" s="8">
        <f>SUM(F2:F6)</f>
        <v>47</v>
      </c>
      <c r="G7" s="8">
        <f t="shared" si="0"/>
        <v>8</v>
      </c>
      <c r="H7" s="8">
        <f t="shared" si="0"/>
        <v>3</v>
      </c>
      <c r="I7" s="8">
        <f t="shared" si="0"/>
        <v>10</v>
      </c>
      <c r="J7" s="8">
        <f t="shared" si="0"/>
        <v>0</v>
      </c>
      <c r="K7" s="8">
        <f t="shared" si="0"/>
        <v>1</v>
      </c>
      <c r="L7" s="8">
        <f t="shared" si="0"/>
        <v>0</v>
      </c>
      <c r="M7" s="8">
        <f t="shared" si="0"/>
        <v>0</v>
      </c>
      <c r="N7" s="8">
        <f t="shared" si="0"/>
        <v>0</v>
      </c>
      <c r="O7" s="8">
        <f t="shared" si="0"/>
        <v>1</v>
      </c>
      <c r="P7" s="8">
        <f t="shared" si="0"/>
        <v>0</v>
      </c>
    </row>
  </sheetData>
  <mergeCells count="1"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tabSelected="1" topLeftCell="C1" workbookViewId="0">
      <selection activeCell="P4" sqref="P4"/>
    </sheetView>
  </sheetViews>
  <sheetFormatPr defaultRowHeight="15" x14ac:dyDescent="0.25"/>
  <cols>
    <col min="1" max="1" width="14.28515625" bestFit="1" customWidth="1"/>
    <col min="2" max="2" width="16" bestFit="1" customWidth="1"/>
    <col min="3" max="3" width="37.85546875" bestFit="1" customWidth="1"/>
    <col min="4" max="4" width="5.85546875" bestFit="1" customWidth="1"/>
    <col min="5" max="5" width="14.5703125" bestFit="1" customWidth="1"/>
    <col min="6" max="6" width="17.85546875" bestFit="1" customWidth="1"/>
    <col min="7" max="7" width="9.85546875" bestFit="1" customWidth="1"/>
    <col min="8" max="8" width="36" bestFit="1" customWidth="1"/>
    <col min="9" max="9" width="29.140625" bestFit="1" customWidth="1"/>
    <col min="10" max="10" width="20" bestFit="1" customWidth="1"/>
    <col min="11" max="11" width="18.7109375" bestFit="1" customWidth="1"/>
    <col min="12" max="12" width="17.5703125" bestFit="1" customWidth="1"/>
    <col min="13" max="13" width="8.5703125" bestFit="1" customWidth="1"/>
    <col min="14" max="14" width="8.28515625" bestFit="1" customWidth="1"/>
    <col min="15" max="15" width="11.85546875" bestFit="1" customWidth="1"/>
    <col min="16" max="16" width="18.7109375" bestFit="1" customWidth="1"/>
  </cols>
  <sheetData>
    <row r="1" spans="1:16" ht="20.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20.25" x14ac:dyDescent="0.25">
      <c r="A2" s="2">
        <v>42884</v>
      </c>
      <c r="B2" s="3" t="s">
        <v>16</v>
      </c>
      <c r="C2" s="16" t="s">
        <v>22</v>
      </c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8"/>
    </row>
    <row r="3" spans="1:16" ht="20.25" x14ac:dyDescent="0.25">
      <c r="A3" s="2">
        <v>42885</v>
      </c>
      <c r="B3" s="5" t="s">
        <v>17</v>
      </c>
      <c r="C3" s="6">
        <v>1133</v>
      </c>
      <c r="D3" s="6">
        <v>17</v>
      </c>
      <c r="E3" s="6">
        <v>1</v>
      </c>
      <c r="F3" s="6">
        <v>18</v>
      </c>
      <c r="G3" s="6">
        <v>1</v>
      </c>
      <c r="H3" s="6">
        <v>3</v>
      </c>
      <c r="I3" s="6">
        <v>4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</row>
    <row r="4" spans="1:16" ht="20.25" x14ac:dyDescent="0.25">
      <c r="A4" s="2">
        <v>42886</v>
      </c>
      <c r="B4" s="5" t="s">
        <v>18</v>
      </c>
      <c r="C4" s="6">
        <v>580</v>
      </c>
      <c r="D4" s="6">
        <v>9</v>
      </c>
      <c r="E4" s="6">
        <v>1</v>
      </c>
      <c r="F4" s="6">
        <v>4</v>
      </c>
      <c r="G4" s="6">
        <v>4</v>
      </c>
      <c r="H4" s="6">
        <v>0</v>
      </c>
      <c r="I4" s="6">
        <v>2</v>
      </c>
      <c r="J4" s="7">
        <v>0</v>
      </c>
      <c r="K4" s="7">
        <v>1</v>
      </c>
      <c r="L4" s="7">
        <v>0</v>
      </c>
      <c r="M4" s="7">
        <v>0</v>
      </c>
      <c r="N4" s="7">
        <v>0</v>
      </c>
      <c r="O4" s="7">
        <v>1</v>
      </c>
      <c r="P4" s="7">
        <v>0</v>
      </c>
    </row>
    <row r="5" spans="1:16" ht="19.5" x14ac:dyDescent="0.25">
      <c r="A5" s="15" t="s">
        <v>21</v>
      </c>
      <c r="B5" s="15"/>
      <c r="C5" s="8">
        <f t="shared" ref="C5:P5" si="0">SUM(C2:C4)</f>
        <v>1713</v>
      </c>
      <c r="D5" s="8">
        <f t="shared" si="0"/>
        <v>26</v>
      </c>
      <c r="E5" s="8">
        <f t="shared" si="0"/>
        <v>2</v>
      </c>
      <c r="F5" s="8">
        <f t="shared" si="0"/>
        <v>22</v>
      </c>
      <c r="G5" s="8">
        <f t="shared" si="0"/>
        <v>5</v>
      </c>
      <c r="H5" s="8">
        <f t="shared" si="0"/>
        <v>3</v>
      </c>
      <c r="I5" s="8">
        <f t="shared" si="0"/>
        <v>6</v>
      </c>
      <c r="J5" s="8">
        <f t="shared" si="0"/>
        <v>0</v>
      </c>
      <c r="K5" s="8">
        <f t="shared" si="0"/>
        <v>1</v>
      </c>
      <c r="L5" s="8">
        <f t="shared" si="0"/>
        <v>0</v>
      </c>
      <c r="M5" s="8">
        <f t="shared" si="0"/>
        <v>0</v>
      </c>
      <c r="N5" s="8">
        <f t="shared" si="0"/>
        <v>0</v>
      </c>
      <c r="O5" s="8">
        <f t="shared" si="0"/>
        <v>1</v>
      </c>
      <c r="P5" s="8">
        <f t="shared" si="0"/>
        <v>0</v>
      </c>
    </row>
  </sheetData>
  <mergeCells count="2">
    <mergeCell ref="A5:B5"/>
    <mergeCell ref="C2:P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topLeftCell="A31" workbookViewId="0">
      <selection activeCell="D13" sqref="D13"/>
    </sheetView>
  </sheetViews>
  <sheetFormatPr defaultRowHeight="15" x14ac:dyDescent="0.25"/>
  <cols>
    <col min="1" max="1" width="44" bestFit="1" customWidth="1"/>
    <col min="2" max="2" width="11.42578125" bestFit="1" customWidth="1"/>
  </cols>
  <sheetData>
    <row r="1" spans="1:2" ht="20.25" x14ac:dyDescent="0.3">
      <c r="A1" s="9" t="s">
        <v>23</v>
      </c>
      <c r="B1" s="10">
        <f>DATE(2017,5,1)</f>
        <v>42856</v>
      </c>
    </row>
    <row r="2" spans="1:2" ht="18.75" x14ac:dyDescent="0.3">
      <c r="A2" s="11" t="s">
        <v>24</v>
      </c>
      <c r="B2" s="12">
        <f>SUM(Week1!C7, Week2!C7, Week3!C7, Week4!C7, Week5!C5)</f>
        <v>17397</v>
      </c>
    </row>
    <row r="3" spans="1:2" ht="18.75" x14ac:dyDescent="0.3">
      <c r="A3" s="13"/>
      <c r="B3" s="14"/>
    </row>
    <row r="4" spans="1:2" ht="18.75" x14ac:dyDescent="0.3">
      <c r="A4" s="11" t="s">
        <v>25</v>
      </c>
      <c r="B4" s="12">
        <f>SUM(Week1!F7, Week2!F7, Week3!F7, Week4!F7, Week5!F5)</f>
        <v>250</v>
      </c>
    </row>
    <row r="5" spans="1:2" ht="18.75" x14ac:dyDescent="0.3">
      <c r="A5" s="13"/>
      <c r="B5" s="14"/>
    </row>
    <row r="6" spans="1:2" ht="18.75" x14ac:dyDescent="0.3">
      <c r="A6" s="11" t="s">
        <v>6</v>
      </c>
      <c r="B6" s="12">
        <f>SUM(Week1!G7, Week2!G7, Week3!G7, Week4!G7, Week5!G5)</f>
        <v>37</v>
      </c>
    </row>
    <row r="7" spans="1:2" ht="18.75" x14ac:dyDescent="0.3">
      <c r="A7" s="13"/>
      <c r="B7" s="14"/>
    </row>
    <row r="8" spans="1:2" ht="18.75" x14ac:dyDescent="0.3">
      <c r="A8" s="11" t="s">
        <v>7</v>
      </c>
      <c r="B8" s="12">
        <f>SUM(Week1!H7, Week2!H7, Week3!H7, Week4!H7, Week5!H5)</f>
        <v>23</v>
      </c>
    </row>
    <row r="9" spans="1:2" ht="18.75" x14ac:dyDescent="0.3">
      <c r="A9" s="13"/>
      <c r="B9" s="14"/>
    </row>
    <row r="10" spans="1:2" ht="18.75" x14ac:dyDescent="0.3">
      <c r="A10" s="11" t="s">
        <v>8</v>
      </c>
      <c r="B10" s="12">
        <f>SUM(Week1!I7, Week2!I7, Week3!I7, Week4!I7, Week5!I5)</f>
        <v>37</v>
      </c>
    </row>
    <row r="11" spans="1:2" ht="18.75" x14ac:dyDescent="0.3">
      <c r="A11" s="13"/>
      <c r="B11" s="14"/>
    </row>
    <row r="12" spans="1:2" ht="18.75" x14ac:dyDescent="0.3">
      <c r="A12" s="11" t="s">
        <v>9</v>
      </c>
      <c r="B12" s="12">
        <f>SUM(Week1!J7, Week2!J7, Week3!J7, Week4!J7, Week5!J5)</f>
        <v>3</v>
      </c>
    </row>
    <row r="13" spans="1:2" ht="18.75" x14ac:dyDescent="0.3">
      <c r="A13" s="13"/>
      <c r="B13" s="14"/>
    </row>
    <row r="14" spans="1:2" ht="18.75" x14ac:dyDescent="0.3">
      <c r="A14" s="11" t="s">
        <v>26</v>
      </c>
      <c r="B14" s="12">
        <f>SUM(Week1!K7, Week2!K7, Week3!K7, Week4!K7, Week5!K5)</f>
        <v>42</v>
      </c>
    </row>
    <row r="15" spans="1:2" ht="18.75" x14ac:dyDescent="0.3">
      <c r="A15" s="13"/>
      <c r="B15" s="14"/>
    </row>
    <row r="16" spans="1:2" ht="18.75" x14ac:dyDescent="0.3">
      <c r="A16" s="11" t="s">
        <v>27</v>
      </c>
      <c r="B16" s="12">
        <f>SUM(Week1!L7, Week2!L7, Week3!L7, Week4!L7, Week5!L5)</f>
        <v>4</v>
      </c>
    </row>
    <row r="17" spans="1:2" ht="18.75" x14ac:dyDescent="0.3">
      <c r="A17" s="13"/>
      <c r="B17" s="14"/>
    </row>
    <row r="18" spans="1:2" ht="18.75" x14ac:dyDescent="0.3">
      <c r="A18" s="11" t="s">
        <v>28</v>
      </c>
      <c r="B18" s="12">
        <f>SUM(Week1!M7, Week2!M7, Week3!M7, Week4!M7, Week5!M5)</f>
        <v>1</v>
      </c>
    </row>
    <row r="19" spans="1:2" ht="18.75" x14ac:dyDescent="0.3">
      <c r="A19" s="13"/>
      <c r="B19" s="14"/>
    </row>
    <row r="20" spans="1:2" ht="18.75" x14ac:dyDescent="0.3">
      <c r="A20" s="11" t="s">
        <v>29</v>
      </c>
      <c r="B20" s="12">
        <f>SUM(Week1!N7, Week2!N7, Week3!N7, Week4!N7, Week5!N5)</f>
        <v>9</v>
      </c>
    </row>
    <row r="21" spans="1:2" ht="18.75" x14ac:dyDescent="0.3">
      <c r="A21" s="13"/>
      <c r="B21" s="14"/>
    </row>
    <row r="22" spans="1:2" ht="18.75" x14ac:dyDescent="0.3">
      <c r="A22" s="11" t="s">
        <v>30</v>
      </c>
      <c r="B22" s="12">
        <f>SUM(Week1!O7, Week2!O7, Week3!O7, Week4!O7, Week5!O5)</f>
        <v>6</v>
      </c>
    </row>
    <row r="23" spans="1:2" ht="18.75" x14ac:dyDescent="0.3">
      <c r="A23" s="13"/>
      <c r="B23" s="14"/>
    </row>
    <row r="24" spans="1:2" ht="18.75" x14ac:dyDescent="0.3">
      <c r="A24" s="11" t="s">
        <v>31</v>
      </c>
      <c r="B24" s="12">
        <f>SUM(Week1!P7, Week2!P7, Week3!P7, Week4!P7, Week5!P5)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Week1</vt:lpstr>
      <vt:lpstr>Week2</vt:lpstr>
      <vt:lpstr>Week3</vt:lpstr>
      <vt:lpstr>Week4</vt:lpstr>
      <vt:lpstr>Week5</vt:lpstr>
      <vt:lpstr>May Monthly Stats</vt:lpstr>
    </vt:vector>
  </TitlesOfParts>
  <Company>MassDOT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kskoczylas</dc:creator>
  <cp:lastModifiedBy>Falcon, Eric</cp:lastModifiedBy>
  <dcterms:created xsi:type="dcterms:W3CDTF">2017-04-26T20:01:58Z</dcterms:created>
  <dcterms:modified xsi:type="dcterms:W3CDTF">2017-05-31T14:01:23Z</dcterms:modified>
</cp:coreProperties>
</file>