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Monthly Stats Nov 2016" sheetId="8" r:id="rId6"/>
  </sheets>
  <calcPr calcId="145621"/>
</workbook>
</file>

<file path=xl/calcChain.xml><?xml version="1.0" encoding="utf-8"?>
<calcChain xmlns="http://schemas.openxmlformats.org/spreadsheetml/2006/main">
  <c r="I7" i="3" l="1"/>
  <c r="B1" i="8"/>
  <c r="P5" i="5" l="1"/>
  <c r="O5" i="5"/>
  <c r="N5" i="5"/>
  <c r="M5" i="5"/>
  <c r="L5" i="5"/>
  <c r="K5" i="5"/>
  <c r="J5" i="5"/>
  <c r="I5" i="5"/>
  <c r="H5" i="5"/>
  <c r="G5" i="5"/>
  <c r="F5" i="5"/>
  <c r="E5" i="5"/>
  <c r="D5" i="5"/>
  <c r="C5" i="5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7" i="3"/>
  <c r="O7" i="3"/>
  <c r="N7" i="3"/>
  <c r="M7" i="3"/>
  <c r="L7" i="3"/>
  <c r="K7" i="3"/>
  <c r="J7" i="3"/>
  <c r="H7" i="3"/>
  <c r="G7" i="3"/>
  <c r="F7" i="3"/>
  <c r="E7" i="3"/>
  <c r="D7" i="3"/>
  <c r="C7" i="3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1" l="1"/>
  <c r="B24" i="8" s="1"/>
  <c r="O6" i="1"/>
  <c r="B22" i="8" s="1"/>
  <c r="N6" i="1"/>
  <c r="B20" i="8" s="1"/>
  <c r="M6" i="1"/>
  <c r="B18" i="8" s="1"/>
  <c r="L6" i="1"/>
  <c r="B16" i="8" s="1"/>
  <c r="K6" i="1"/>
  <c r="B14" i="8" s="1"/>
  <c r="J6" i="1"/>
  <c r="B12" i="8" s="1"/>
  <c r="I6" i="1"/>
  <c r="B10" i="8" s="1"/>
  <c r="H6" i="1"/>
  <c r="B8" i="8" s="1"/>
  <c r="G6" i="1"/>
  <c r="B6" i="8" s="1"/>
  <c r="F6" i="1"/>
  <c r="B4" i="8" s="1"/>
  <c r="E6" i="1"/>
  <c r="D6" i="1"/>
  <c r="C6" i="1"/>
  <c r="B2" i="8" s="1"/>
</calcChain>
</file>

<file path=xl/sharedStrings.xml><?xml version="1.0" encoding="utf-8"?>
<sst xmlns="http://schemas.openxmlformats.org/spreadsheetml/2006/main" count="122" uniqueCount="33">
  <si>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</si>
  <si>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</si>
  <si>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</si>
  <si>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</si>
  <si>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</si>
  <si>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</si>
  <si>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</si>
  <si>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</si>
  <si>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</si>
  <si>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</si>
  <si>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</si>
  <si>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</si>
  <si>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</si>
  <si>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</si>
  <si>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</si>
  <si>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Tuesday</t>
  </si>
  <si>
    <t>Wednesday</t>
  </si>
  <si>
    <t>Thursday</t>
  </si>
  <si>
    <t>Friday</t>
  </si>
  <si>
    <t>Week Total</t>
  </si>
  <si>
    <t>Monday</t>
  </si>
  <si>
    <t>Holiday 11/24/2016 Thanksgiving Day</t>
  </si>
  <si>
    <t>Holiday 11/11/2016 Veteran's Day</t>
  </si>
  <si>
    <t>Other/AMW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</si>
  <si>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</si>
  <si>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</si>
  <si>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</si>
  <si>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</si>
  <si>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</si>
  <si>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Assists-State</t>
  </si>
  <si>
    <t>Law Enforcement Assists-Federal</t>
  </si>
  <si>
    <t>Law Enforcement Assists-Other/AMW</t>
  </si>
  <si>
    <t>Law Enforcement Assists-Local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</si>
</sst>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9" fillId="0" borderId="0" xfId="0" applyFont="1"/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6" fillId="5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10" sqref="P10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42578125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ht="20.25" x14ac:dyDescent="0.25">
      <c r="A2" s="2">
        <v>42675</v>
      </c>
      <c r="B2" s="3" t="s">
        <v>15</v>
      </c>
      <c r="C2" s="4">
        <v>579</v>
      </c>
      <c r="D2" s="4">
        <v>11</v>
      </c>
      <c r="E2" s="4">
        <v>3</v>
      </c>
      <c r="F2" s="4">
        <v>9</v>
      </c>
      <c r="G2" s="4">
        <v>2</v>
      </c>
      <c r="H2" s="4">
        <v>1</v>
      </c>
      <c r="I2" s="4">
        <v>0</v>
      </c>
      <c r="J2" s="5">
        <v>0</v>
      </c>
      <c r="K2" s="5">
        <v>2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ht="20.25" x14ac:dyDescent="0.25">
      <c r="A3" s="2">
        <v>42676</v>
      </c>
      <c r="B3" s="3" t="s">
        <v>16</v>
      </c>
      <c r="C3" s="4">
        <v>527</v>
      </c>
      <c r="D3" s="4">
        <v>7</v>
      </c>
      <c r="E3" s="4">
        <v>0</v>
      </c>
      <c r="F3" s="4">
        <v>8</v>
      </c>
      <c r="G3" s="4">
        <v>0</v>
      </c>
      <c r="H3" s="4">
        <v>1</v>
      </c>
      <c r="I3" s="4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20.25" x14ac:dyDescent="0.25">
      <c r="A4" s="2">
        <v>42677</v>
      </c>
      <c r="B4" s="3" t="s">
        <v>17</v>
      </c>
      <c r="C4" s="4">
        <v>623</v>
      </c>
      <c r="D4" s="4">
        <v>8</v>
      </c>
      <c r="E4" s="4">
        <v>1</v>
      </c>
      <c r="F4" s="4">
        <v>11</v>
      </c>
      <c r="G4" s="4">
        <v>4</v>
      </c>
      <c r="H4" s="4">
        <v>2</v>
      </c>
      <c r="I4" s="4">
        <v>2</v>
      </c>
      <c r="J4" s="5">
        <v>0</v>
      </c>
      <c r="K4" s="5">
        <v>2</v>
      </c>
      <c r="L4" s="5">
        <v>0</v>
      </c>
      <c r="M4" s="5">
        <v>1</v>
      </c>
      <c r="N4" s="5">
        <v>0</v>
      </c>
      <c r="O4" s="5">
        <v>0</v>
      </c>
      <c r="P4" s="5">
        <v>18</v>
      </c>
    </row>
    <row r="5" spans="1:16" ht="20.25" x14ac:dyDescent="0.25">
      <c r="A5" s="2">
        <v>42678</v>
      </c>
      <c r="B5" s="3" t="s">
        <v>18</v>
      </c>
      <c r="C5" s="4">
        <v>644</v>
      </c>
      <c r="D5" s="4">
        <v>9</v>
      </c>
      <c r="E5" s="4">
        <v>0</v>
      </c>
      <c r="F5" s="4">
        <v>6</v>
      </c>
      <c r="G5" s="4">
        <v>0</v>
      </c>
      <c r="H5" s="4">
        <v>1</v>
      </c>
      <c r="I5" s="4">
        <v>2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 ht="19.5" x14ac:dyDescent="0.25">
      <c r="A6" s="18" t="s">
        <v>19</v>
      </c>
      <c r="B6" s="18"/>
      <c r="C6" s="6">
        <f t="shared" ref="C6:P6" si="0">SUM(C2:C5)</f>
        <v>2373</v>
      </c>
      <c r="D6" s="6">
        <f t="shared" si="0"/>
        <v>35</v>
      </c>
      <c r="E6" s="6">
        <f t="shared" si="0"/>
        <v>4</v>
      </c>
      <c r="F6" s="6">
        <f t="shared" si="0"/>
        <v>34</v>
      </c>
      <c r="G6" s="6">
        <f t="shared" si="0"/>
        <v>6</v>
      </c>
      <c r="H6" s="6">
        <f t="shared" si="0"/>
        <v>5</v>
      </c>
      <c r="I6" s="6">
        <f t="shared" si="0"/>
        <v>4</v>
      </c>
      <c r="J6" s="7">
        <f t="shared" si="0"/>
        <v>0</v>
      </c>
      <c r="K6" s="7">
        <f t="shared" si="0"/>
        <v>4</v>
      </c>
      <c r="L6" s="7">
        <f t="shared" si="0"/>
        <v>0</v>
      </c>
      <c r="M6" s="7">
        <f t="shared" si="0"/>
        <v>1</v>
      </c>
      <c r="N6" s="7">
        <f t="shared" si="0"/>
        <v>0</v>
      </c>
      <c r="O6" s="7">
        <f t="shared" si="0"/>
        <v>1</v>
      </c>
      <c r="P6" s="7">
        <f t="shared" si="0"/>
        <v>18</v>
      </c>
    </row>
  </sheetData>
  <mergeCells count="1"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P5" sqref="P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ht="20.25" x14ac:dyDescent="0.25">
      <c r="A2" s="2">
        <v>42681</v>
      </c>
      <c r="B2" s="8" t="s">
        <v>20</v>
      </c>
      <c r="C2" s="9">
        <v>1235</v>
      </c>
      <c r="D2" s="9">
        <v>16</v>
      </c>
      <c r="E2" s="9">
        <v>0</v>
      </c>
      <c r="F2" s="9">
        <v>17</v>
      </c>
      <c r="G2" s="9">
        <v>2</v>
      </c>
      <c r="H2" s="9">
        <v>2</v>
      </c>
      <c r="I2" s="9">
        <v>3</v>
      </c>
      <c r="J2" s="9">
        <v>0</v>
      </c>
      <c r="K2" s="9">
        <v>2</v>
      </c>
      <c r="L2" s="9">
        <v>0</v>
      </c>
      <c r="M2" s="9">
        <v>0</v>
      </c>
      <c r="N2" s="9">
        <v>1</v>
      </c>
      <c r="O2" s="9">
        <v>0</v>
      </c>
      <c r="P2" s="9">
        <v>0</v>
      </c>
    </row>
    <row r="3" spans="1:16" ht="20.25" x14ac:dyDescent="0.25">
      <c r="A3" s="2">
        <v>42682</v>
      </c>
      <c r="B3" s="3" t="s">
        <v>15</v>
      </c>
      <c r="C3" s="4">
        <v>614</v>
      </c>
      <c r="D3" s="4">
        <v>9</v>
      </c>
      <c r="E3" s="4">
        <v>2</v>
      </c>
      <c r="F3" s="4">
        <v>6</v>
      </c>
      <c r="G3" s="4">
        <v>3</v>
      </c>
      <c r="H3" s="4">
        <v>1</v>
      </c>
      <c r="I3" s="4">
        <v>1</v>
      </c>
      <c r="J3" s="10">
        <v>0</v>
      </c>
      <c r="K3" s="10">
        <v>4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</row>
    <row r="4" spans="1:16" ht="20.25" x14ac:dyDescent="0.25">
      <c r="A4" s="2">
        <v>42683</v>
      </c>
      <c r="B4" s="3" t="s">
        <v>16</v>
      </c>
      <c r="C4" s="4">
        <v>703</v>
      </c>
      <c r="D4" s="4">
        <v>8</v>
      </c>
      <c r="E4" s="4">
        <v>1</v>
      </c>
      <c r="F4" s="4">
        <v>13</v>
      </c>
      <c r="G4" s="4">
        <v>1</v>
      </c>
      <c r="H4" s="4">
        <v>3</v>
      </c>
      <c r="I4" s="4">
        <v>0</v>
      </c>
      <c r="J4" s="10">
        <v>0</v>
      </c>
      <c r="K4" s="10">
        <v>13</v>
      </c>
      <c r="L4" s="10">
        <v>0</v>
      </c>
      <c r="M4" s="10">
        <v>0</v>
      </c>
      <c r="N4" s="10">
        <v>1</v>
      </c>
      <c r="O4" s="10">
        <v>0</v>
      </c>
      <c r="P4" s="10">
        <v>0</v>
      </c>
    </row>
    <row r="5" spans="1:16" ht="20.25" x14ac:dyDescent="0.25">
      <c r="A5" s="2">
        <v>42684</v>
      </c>
      <c r="B5" s="3" t="s">
        <v>17</v>
      </c>
      <c r="C5" s="4">
        <v>598</v>
      </c>
      <c r="D5" s="4">
        <v>13</v>
      </c>
      <c r="E5" s="4">
        <v>0</v>
      </c>
      <c r="F5" s="4">
        <v>14</v>
      </c>
      <c r="G5" s="4">
        <v>6</v>
      </c>
      <c r="H5" s="4">
        <v>0</v>
      </c>
      <c r="I5" s="4">
        <v>0</v>
      </c>
      <c r="J5" s="10">
        <v>0</v>
      </c>
      <c r="K5" s="10">
        <v>3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</row>
    <row r="6" spans="1:16" ht="21" x14ac:dyDescent="0.25">
      <c r="A6" s="2">
        <v>42685</v>
      </c>
      <c r="B6" s="3" t="s">
        <v>18</v>
      </c>
      <c r="C6" s="19" t="s">
        <v>22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ht="19.5" x14ac:dyDescent="0.25">
      <c r="A7" s="18" t="s">
        <v>19</v>
      </c>
      <c r="B7" s="18"/>
      <c r="C7" s="6">
        <f t="shared" ref="C7:P7" si="0">SUM(C2:C6)</f>
        <v>3150</v>
      </c>
      <c r="D7" s="6">
        <f t="shared" si="0"/>
        <v>46</v>
      </c>
      <c r="E7" s="6">
        <f t="shared" si="0"/>
        <v>3</v>
      </c>
      <c r="F7" s="6">
        <f t="shared" si="0"/>
        <v>50</v>
      </c>
      <c r="G7" s="6">
        <f t="shared" si="0"/>
        <v>12</v>
      </c>
      <c r="H7" s="6">
        <f t="shared" si="0"/>
        <v>6</v>
      </c>
      <c r="I7" s="6">
        <f t="shared" si="0"/>
        <v>4</v>
      </c>
      <c r="J7" s="7">
        <f t="shared" si="0"/>
        <v>0</v>
      </c>
      <c r="K7" s="7">
        <f t="shared" si="0"/>
        <v>22</v>
      </c>
      <c r="L7" s="7">
        <f t="shared" si="0"/>
        <v>0</v>
      </c>
      <c r="M7" s="7">
        <f t="shared" si="0"/>
        <v>1</v>
      </c>
      <c r="N7" s="7">
        <f t="shared" si="0"/>
        <v>3</v>
      </c>
      <c r="O7" s="7">
        <f t="shared" si="0"/>
        <v>0</v>
      </c>
      <c r="P7" s="7">
        <f t="shared" si="0"/>
        <v>0</v>
      </c>
    </row>
  </sheetData>
  <mergeCells count="2">
    <mergeCell ref="A7:B7"/>
    <mergeCell ref="C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K5" sqref="K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ht="20.25" x14ac:dyDescent="0.25">
      <c r="A2" s="2">
        <v>42688</v>
      </c>
      <c r="B2" s="8" t="s">
        <v>20</v>
      </c>
      <c r="C2" s="9">
        <v>1321</v>
      </c>
      <c r="D2" s="9">
        <v>26</v>
      </c>
      <c r="E2" s="9">
        <v>4</v>
      </c>
      <c r="F2" s="9">
        <v>12</v>
      </c>
      <c r="G2" s="9">
        <v>4</v>
      </c>
      <c r="H2" s="9">
        <v>1</v>
      </c>
      <c r="I2" s="9">
        <v>6</v>
      </c>
      <c r="J2" s="9">
        <v>2</v>
      </c>
      <c r="K2" s="9">
        <v>0</v>
      </c>
      <c r="L2" s="9">
        <v>0</v>
      </c>
      <c r="M2" s="9">
        <v>0</v>
      </c>
      <c r="N2" s="9">
        <v>1</v>
      </c>
      <c r="O2" s="9">
        <v>0</v>
      </c>
      <c r="P2" s="9">
        <v>0</v>
      </c>
    </row>
    <row r="3" spans="1:16" ht="20.25" x14ac:dyDescent="0.25">
      <c r="A3" s="2">
        <v>42689</v>
      </c>
      <c r="B3" s="3" t="s">
        <v>15</v>
      </c>
      <c r="C3" s="4">
        <v>440</v>
      </c>
      <c r="D3" s="4">
        <v>12</v>
      </c>
      <c r="E3" s="4">
        <v>1</v>
      </c>
      <c r="F3" s="4">
        <v>8</v>
      </c>
      <c r="G3" s="4">
        <v>2</v>
      </c>
      <c r="H3" s="4">
        <v>0</v>
      </c>
      <c r="I3" s="4">
        <v>1</v>
      </c>
      <c r="J3" s="10">
        <v>0</v>
      </c>
      <c r="K3" s="10">
        <v>1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</row>
    <row r="4" spans="1:16" ht="20.25" x14ac:dyDescent="0.25">
      <c r="A4" s="2">
        <v>42690</v>
      </c>
      <c r="B4" s="3" t="s">
        <v>16</v>
      </c>
      <c r="C4" s="4">
        <v>661</v>
      </c>
      <c r="D4" s="4">
        <v>13</v>
      </c>
      <c r="E4" s="4">
        <v>10</v>
      </c>
      <c r="F4" s="4">
        <v>10</v>
      </c>
      <c r="G4" s="4">
        <v>3</v>
      </c>
      <c r="H4" s="4">
        <v>0</v>
      </c>
      <c r="I4" s="4">
        <v>5</v>
      </c>
      <c r="J4" s="10">
        <v>0</v>
      </c>
      <c r="K4" s="10">
        <v>8</v>
      </c>
      <c r="L4" s="10">
        <v>1</v>
      </c>
      <c r="M4" s="10">
        <v>0</v>
      </c>
      <c r="N4" s="10">
        <v>1</v>
      </c>
      <c r="O4" s="10">
        <v>1</v>
      </c>
      <c r="P4" s="10">
        <v>1</v>
      </c>
    </row>
    <row r="5" spans="1:16" ht="20.25" x14ac:dyDescent="0.25">
      <c r="A5" s="2">
        <v>42691</v>
      </c>
      <c r="B5" s="3" t="s">
        <v>17</v>
      </c>
      <c r="C5" s="4">
        <v>644</v>
      </c>
      <c r="D5" s="4">
        <v>13</v>
      </c>
      <c r="E5" s="4">
        <v>2</v>
      </c>
      <c r="F5" s="4">
        <v>13</v>
      </c>
      <c r="G5" s="4">
        <v>1</v>
      </c>
      <c r="H5" s="4">
        <v>2</v>
      </c>
      <c r="I5" s="4">
        <v>1</v>
      </c>
      <c r="J5" s="10">
        <v>0</v>
      </c>
      <c r="K5" s="10">
        <v>2</v>
      </c>
      <c r="L5" s="10">
        <v>2</v>
      </c>
      <c r="M5" s="10">
        <v>0</v>
      </c>
      <c r="N5" s="10">
        <v>1</v>
      </c>
      <c r="O5" s="10">
        <v>0</v>
      </c>
      <c r="P5" s="10">
        <v>0</v>
      </c>
    </row>
    <row r="6" spans="1:16" ht="20.25" x14ac:dyDescent="0.25">
      <c r="A6" s="2">
        <v>42692</v>
      </c>
      <c r="B6" s="3" t="s">
        <v>18</v>
      </c>
      <c r="C6" s="4">
        <v>742</v>
      </c>
      <c r="D6" s="4">
        <v>16</v>
      </c>
      <c r="E6" s="4">
        <v>2</v>
      </c>
      <c r="F6" s="4">
        <v>9</v>
      </c>
      <c r="G6" s="4">
        <v>4</v>
      </c>
      <c r="H6" s="4">
        <v>0</v>
      </c>
      <c r="I6" s="4">
        <v>1</v>
      </c>
      <c r="J6" s="10">
        <v>1</v>
      </c>
      <c r="K6" s="10">
        <v>0</v>
      </c>
      <c r="L6" s="10">
        <v>0</v>
      </c>
      <c r="M6" s="10">
        <v>1</v>
      </c>
      <c r="N6" s="10">
        <v>0</v>
      </c>
      <c r="O6" s="10">
        <v>0</v>
      </c>
      <c r="P6" s="10">
        <v>0</v>
      </c>
    </row>
    <row r="7" spans="1:16" ht="19.5" x14ac:dyDescent="0.25">
      <c r="A7" s="18" t="s">
        <v>19</v>
      </c>
      <c r="B7" s="18"/>
      <c r="C7" s="6">
        <f t="shared" ref="C7:P7" si="0">SUM(C2:C6)</f>
        <v>3808</v>
      </c>
      <c r="D7" s="6">
        <f t="shared" si="0"/>
        <v>80</v>
      </c>
      <c r="E7" s="6">
        <f t="shared" si="0"/>
        <v>19</v>
      </c>
      <c r="F7" s="6">
        <f t="shared" si="0"/>
        <v>52</v>
      </c>
      <c r="G7" s="6">
        <f t="shared" si="0"/>
        <v>14</v>
      </c>
      <c r="H7" s="6">
        <f t="shared" si="0"/>
        <v>3</v>
      </c>
      <c r="I7" s="6">
        <f>SUM(I2:I6)</f>
        <v>14</v>
      </c>
      <c r="J7" s="7">
        <f t="shared" si="0"/>
        <v>3</v>
      </c>
      <c r="K7" s="7">
        <f t="shared" si="0"/>
        <v>11</v>
      </c>
      <c r="L7" s="7">
        <f t="shared" si="0"/>
        <v>3</v>
      </c>
      <c r="M7" s="7">
        <f t="shared" si="0"/>
        <v>1</v>
      </c>
      <c r="N7" s="7">
        <f t="shared" si="0"/>
        <v>4</v>
      </c>
      <c r="O7" s="7">
        <f t="shared" si="0"/>
        <v>1</v>
      </c>
      <c r="P7" s="7">
        <f t="shared" si="0"/>
        <v>1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J4" sqref="J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ht="20.25" x14ac:dyDescent="0.25">
      <c r="A2" s="2">
        <v>42695</v>
      </c>
      <c r="B2" s="8" t="s">
        <v>20</v>
      </c>
      <c r="C2" s="9">
        <v>1325</v>
      </c>
      <c r="D2" s="9">
        <v>15</v>
      </c>
      <c r="E2" s="9">
        <v>1</v>
      </c>
      <c r="F2" s="9">
        <v>27</v>
      </c>
      <c r="G2" s="9">
        <v>1</v>
      </c>
      <c r="H2" s="9">
        <v>5</v>
      </c>
      <c r="I2" s="9">
        <v>2</v>
      </c>
      <c r="J2" s="9">
        <v>0</v>
      </c>
      <c r="K2" s="9">
        <v>1</v>
      </c>
      <c r="L2" s="9">
        <v>0</v>
      </c>
      <c r="M2" s="9">
        <v>0</v>
      </c>
      <c r="N2" s="9">
        <v>1</v>
      </c>
      <c r="O2" s="9">
        <v>0</v>
      </c>
      <c r="P2" s="9">
        <v>0</v>
      </c>
    </row>
    <row r="3" spans="1:16" ht="20.25" x14ac:dyDescent="0.25">
      <c r="A3" s="2">
        <v>42696</v>
      </c>
      <c r="B3" s="3" t="s">
        <v>15</v>
      </c>
      <c r="C3" s="4">
        <v>614</v>
      </c>
      <c r="D3" s="4">
        <v>16</v>
      </c>
      <c r="E3" s="4">
        <v>0</v>
      </c>
      <c r="F3" s="4">
        <v>7</v>
      </c>
      <c r="G3" s="4">
        <v>2</v>
      </c>
      <c r="H3" s="4">
        <v>1</v>
      </c>
      <c r="I3" s="4">
        <v>2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</row>
    <row r="4" spans="1:16" ht="20.25" x14ac:dyDescent="0.25">
      <c r="A4" s="2">
        <v>42697</v>
      </c>
      <c r="B4" s="3" t="s">
        <v>16</v>
      </c>
      <c r="C4" s="4">
        <v>570</v>
      </c>
      <c r="D4" s="4">
        <v>9</v>
      </c>
      <c r="E4" s="4">
        <v>0</v>
      </c>
      <c r="F4" s="4">
        <v>5</v>
      </c>
      <c r="G4" s="4">
        <v>5</v>
      </c>
      <c r="H4" s="4">
        <v>0</v>
      </c>
      <c r="I4" s="4">
        <v>1</v>
      </c>
      <c r="J4" s="10">
        <v>0</v>
      </c>
      <c r="K4" s="10">
        <v>1</v>
      </c>
      <c r="L4" s="10">
        <v>1</v>
      </c>
      <c r="M4" s="10">
        <v>0</v>
      </c>
      <c r="N4" s="10">
        <v>1</v>
      </c>
      <c r="O4" s="10">
        <v>0</v>
      </c>
      <c r="P4" s="10">
        <v>0</v>
      </c>
    </row>
    <row r="5" spans="1:16" ht="21" x14ac:dyDescent="0.25">
      <c r="A5" s="2">
        <v>42698</v>
      </c>
      <c r="B5" s="3" t="s">
        <v>17</v>
      </c>
      <c r="C5" s="19" t="s">
        <v>21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1:16" ht="20.25" x14ac:dyDescent="0.25">
      <c r="A6" s="2">
        <v>42699</v>
      </c>
      <c r="B6" s="3" t="s">
        <v>18</v>
      </c>
      <c r="C6" s="4">
        <v>952</v>
      </c>
      <c r="D6" s="4">
        <v>9</v>
      </c>
      <c r="E6" s="4">
        <v>2</v>
      </c>
      <c r="F6" s="4">
        <v>14</v>
      </c>
      <c r="G6" s="4">
        <v>5</v>
      </c>
      <c r="H6" s="4">
        <v>1</v>
      </c>
      <c r="I6" s="4">
        <v>1</v>
      </c>
      <c r="J6" s="10"/>
      <c r="K6" s="10"/>
      <c r="L6" s="10"/>
      <c r="M6" s="10"/>
      <c r="N6" s="10"/>
      <c r="O6" s="10"/>
      <c r="P6" s="10"/>
    </row>
    <row r="7" spans="1:16" ht="19.5" x14ac:dyDescent="0.25">
      <c r="A7" s="18" t="s">
        <v>19</v>
      </c>
      <c r="B7" s="18"/>
      <c r="C7" s="6">
        <f t="shared" ref="C7:P7" si="0">SUM(C2:C6)</f>
        <v>3461</v>
      </c>
      <c r="D7" s="6">
        <f t="shared" si="0"/>
        <v>49</v>
      </c>
      <c r="E7" s="6">
        <f t="shared" si="0"/>
        <v>3</v>
      </c>
      <c r="F7" s="6">
        <f t="shared" si="0"/>
        <v>53</v>
      </c>
      <c r="G7" s="6">
        <f t="shared" si="0"/>
        <v>13</v>
      </c>
      <c r="H7" s="6">
        <f t="shared" si="0"/>
        <v>7</v>
      </c>
      <c r="I7" s="6">
        <f t="shared" si="0"/>
        <v>6</v>
      </c>
      <c r="J7" s="7">
        <f t="shared" si="0"/>
        <v>0</v>
      </c>
      <c r="K7" s="7">
        <f t="shared" si="0"/>
        <v>2</v>
      </c>
      <c r="L7" s="7">
        <f t="shared" si="0"/>
        <v>1</v>
      </c>
      <c r="M7" s="7">
        <f t="shared" si="0"/>
        <v>0</v>
      </c>
      <c r="N7" s="7">
        <f t="shared" si="0"/>
        <v>2</v>
      </c>
      <c r="O7" s="7">
        <f t="shared" si="0"/>
        <v>0</v>
      </c>
      <c r="P7" s="7">
        <f t="shared" si="0"/>
        <v>0</v>
      </c>
    </row>
  </sheetData>
  <mergeCells count="2">
    <mergeCell ref="A7:B7"/>
    <mergeCell ref="C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L4" sqref="L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ht="20.25" x14ac:dyDescent="0.25">
      <c r="A2" s="2">
        <v>42702</v>
      </c>
      <c r="B2" s="8" t="s">
        <v>20</v>
      </c>
      <c r="C2" s="9">
        <v>1007</v>
      </c>
      <c r="D2" s="9">
        <v>9</v>
      </c>
      <c r="E2" s="9">
        <v>2</v>
      </c>
      <c r="F2" s="9">
        <v>6</v>
      </c>
      <c r="G2" s="9">
        <v>2</v>
      </c>
      <c r="H2" s="9">
        <v>0</v>
      </c>
      <c r="I2" s="9">
        <v>1</v>
      </c>
      <c r="J2" s="9"/>
      <c r="K2" s="9"/>
      <c r="L2" s="9"/>
      <c r="M2" s="9"/>
      <c r="N2" s="9"/>
      <c r="O2" s="9"/>
      <c r="P2" s="9"/>
    </row>
    <row r="3" spans="1:16" ht="20.25" x14ac:dyDescent="0.25">
      <c r="A3" s="2">
        <v>42703</v>
      </c>
      <c r="B3" s="3" t="s">
        <v>15</v>
      </c>
      <c r="C3" s="4">
        <v>530</v>
      </c>
      <c r="D3" s="4">
        <v>11</v>
      </c>
      <c r="E3" s="4">
        <v>2</v>
      </c>
      <c r="F3" s="4">
        <v>14</v>
      </c>
      <c r="G3" s="4">
        <v>0</v>
      </c>
      <c r="H3" s="4">
        <v>0</v>
      </c>
      <c r="I3" s="4">
        <v>1</v>
      </c>
      <c r="J3" s="10"/>
      <c r="K3" s="10"/>
      <c r="L3" s="10"/>
      <c r="M3" s="10"/>
      <c r="N3" s="10"/>
      <c r="O3" s="10"/>
      <c r="P3" s="10"/>
    </row>
    <row r="4" spans="1:16" ht="20.25" x14ac:dyDescent="0.25">
      <c r="A4" s="2">
        <v>42704</v>
      </c>
      <c r="B4" s="3" t="s">
        <v>16</v>
      </c>
      <c r="C4" s="4">
        <v>560</v>
      </c>
      <c r="D4" s="4">
        <v>9</v>
      </c>
      <c r="E4" s="4">
        <v>3</v>
      </c>
      <c r="F4" s="4">
        <v>9</v>
      </c>
      <c r="G4" s="4">
        <v>2</v>
      </c>
      <c r="H4" s="4">
        <v>1</v>
      </c>
      <c r="I4" s="4">
        <v>1</v>
      </c>
      <c r="J4" s="10"/>
      <c r="K4" s="10">
        <v>1</v>
      </c>
      <c r="L4" s="10">
        <v>0</v>
      </c>
      <c r="M4" s="10"/>
      <c r="N4" s="10">
        <v>1</v>
      </c>
      <c r="O4" s="10"/>
      <c r="P4" s="10"/>
    </row>
    <row r="5" spans="1:16" ht="19.5" x14ac:dyDescent="0.25">
      <c r="A5" s="18" t="s">
        <v>19</v>
      </c>
      <c r="B5" s="18"/>
      <c r="C5" s="6">
        <f t="shared" ref="C5:P5" si="0">SUM(C2:C4)</f>
        <v>2097</v>
      </c>
      <c r="D5" s="6">
        <f t="shared" si="0"/>
        <v>29</v>
      </c>
      <c r="E5" s="6">
        <f t="shared" si="0"/>
        <v>7</v>
      </c>
      <c r="F5" s="6">
        <f t="shared" si="0"/>
        <v>29</v>
      </c>
      <c r="G5" s="6">
        <f t="shared" si="0"/>
        <v>4</v>
      </c>
      <c r="H5" s="6">
        <f t="shared" si="0"/>
        <v>1</v>
      </c>
      <c r="I5" s="6">
        <f t="shared" si="0"/>
        <v>3</v>
      </c>
      <c r="J5" s="7">
        <f t="shared" si="0"/>
        <v>0</v>
      </c>
      <c r="K5" s="7">
        <f t="shared" si="0"/>
        <v>1</v>
      </c>
      <c r="L5" s="7">
        <f t="shared" si="0"/>
        <v>0</v>
      </c>
      <c r="M5" s="7">
        <f t="shared" si="0"/>
        <v>0</v>
      </c>
      <c r="N5" s="7">
        <f t="shared" si="0"/>
        <v>1</v>
      </c>
      <c r="O5" s="7">
        <f t="shared" si="0"/>
        <v>0</v>
      </c>
      <c r="P5" s="7">
        <f t="shared" si="0"/>
        <v>0</v>
      </c>
    </row>
  </sheetData>
  <mergeCells count="1">
    <mergeCell ref="A5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"/>
    </sheetView>
  </sheetViews>
  <sheetFormatPr defaultRowHeight="20.25" x14ac:dyDescent="0.3"/>
  <cols>
    <col min="1" max="1" width="51.85546875" bestFit="1" customWidth="1"/>
    <col min="2" max="2" width="11" style="13" bestFit="1" customWidth="1"/>
  </cols>
  <sheetData>
    <row r="1" spans="1:2" x14ac:dyDescent="0.3">
      <c r="A1" s="14" t="s">
        <v>24</v>
      </c>
      <c r="B1" s="15">
        <f>DATE(2016,11,1)</f>
        <v>42675</v>
      </c>
    </row>
    <row r="2" spans="1:2" ht="18.75" x14ac:dyDescent="0.3">
      <c r="A2" s="11" t="s">
        <v>25</v>
      </c>
      <c r="B2" s="12">
        <f>SUM(Week1!C6, Week2!C7, Week3!C7, Week4!C7, Week5!C5)</f>
        <v>14889</v>
      </c>
    </row>
    <row r="3" spans="1:2" ht="18.75" x14ac:dyDescent="0.3">
      <c r="A3" s="17"/>
      <c r="B3" s="16"/>
    </row>
    <row r="4" spans="1:2" ht="18.75" x14ac:dyDescent="0.3">
      <c r="A4" s="11" t="s">
        <v>26</v>
      </c>
      <c r="B4" s="12">
        <f>SUM(Week1!F6, Week2!F7, Week3!F7, Week4!F7, Week5!F5)</f>
        <v>218</v>
      </c>
    </row>
    <row r="5" spans="1:2" ht="18.75" x14ac:dyDescent="0.3">
      <c r="A5" s="17"/>
      <c r="B5" s="16"/>
    </row>
    <row r="6" spans="1:2" ht="18.75" x14ac:dyDescent="0.3">
      <c r="A6" s="11" t="s">
        <v>6</v>
      </c>
      <c r="B6" s="12">
        <f>SUM(Week1!G6, Week2!G7, Week3!G7, Week4!G7, Week5!G5)</f>
        <v>49</v>
      </c>
    </row>
    <row r="7" spans="1:2" ht="18.75" x14ac:dyDescent="0.3">
      <c r="A7" s="17"/>
      <c r="B7" s="16"/>
    </row>
    <row r="8" spans="1:2" ht="18.75" x14ac:dyDescent="0.3">
      <c r="A8" s="11" t="s">
        <v>7</v>
      </c>
      <c r="B8" s="12">
        <f>SUM(Week1!H6, Week2!H7, Week3!H7, Week4!H7, Week5!H5)</f>
        <v>22</v>
      </c>
    </row>
    <row r="9" spans="1:2" ht="18.75" x14ac:dyDescent="0.3">
      <c r="A9" s="17"/>
      <c r="B9" s="16"/>
    </row>
    <row r="10" spans="1:2" ht="18.75" x14ac:dyDescent="0.3">
      <c r="A10" s="11" t="s">
        <v>8</v>
      </c>
      <c r="B10" s="12">
        <f>SUM(Week1!I6, Week2!I7, Week3!I7, Week4!I7, Week5!I5)</f>
        <v>31</v>
      </c>
    </row>
    <row r="11" spans="1:2" ht="18.75" x14ac:dyDescent="0.3">
      <c r="A11" s="17"/>
      <c r="B11" s="16"/>
    </row>
    <row r="12" spans="1:2" ht="18.75" x14ac:dyDescent="0.3">
      <c r="A12" s="11" t="s">
        <v>9</v>
      </c>
      <c r="B12" s="12">
        <f>SUM(Week1!J6, Week2!J7, Week3!J7, Week4!J7, Week5!J5)</f>
        <v>3</v>
      </c>
    </row>
    <row r="13" spans="1:2" ht="18.75" x14ac:dyDescent="0.3">
      <c r="A13" s="17"/>
      <c r="B13" s="16"/>
    </row>
    <row r="14" spans="1:2" ht="18.75" x14ac:dyDescent="0.3">
      <c r="A14" s="11" t="s">
        <v>27</v>
      </c>
      <c r="B14" s="12">
        <f>SUM(Week1!K6, Week2!K7, Week3!K7, Week4!K7, Week5!K5)</f>
        <v>40</v>
      </c>
    </row>
    <row r="15" spans="1:2" ht="18.75" x14ac:dyDescent="0.3">
      <c r="A15" s="17"/>
      <c r="B15" s="16"/>
    </row>
    <row r="16" spans="1:2" ht="18.75" x14ac:dyDescent="0.3">
      <c r="A16" s="11" t="s">
        <v>28</v>
      </c>
      <c r="B16" s="12">
        <f>SUM(Week1!L6, Week2!L7, Week3!L7, Week4!L7, Week5!L5)</f>
        <v>4</v>
      </c>
    </row>
    <row r="17" spans="1:2" ht="18.75" x14ac:dyDescent="0.3">
      <c r="A17" s="17"/>
      <c r="B17" s="16"/>
    </row>
    <row r="18" spans="1:2" ht="18.75" x14ac:dyDescent="0.3">
      <c r="A18" s="11" t="s">
        <v>32</v>
      </c>
      <c r="B18" s="12">
        <f>SUM(Week1!M6, Week2!M7, Week3!M7, Week4!M7, Week5!M5)</f>
        <v>3</v>
      </c>
    </row>
    <row r="19" spans="1:2" ht="18.75" x14ac:dyDescent="0.3">
      <c r="A19" s="17"/>
      <c r="B19" s="16"/>
    </row>
    <row r="20" spans="1:2" ht="18.75" x14ac:dyDescent="0.3">
      <c r="A20" s="11" t="s">
        <v>29</v>
      </c>
      <c r="B20" s="12">
        <f>SUM(Week1!N6, Week2!N7, Week3!N7, Week4!N7, Week5!N5)</f>
        <v>10</v>
      </c>
    </row>
    <row r="21" spans="1:2" ht="18.75" x14ac:dyDescent="0.3">
      <c r="A21" s="17"/>
      <c r="B21" s="16"/>
    </row>
    <row r="22" spans="1:2" ht="18.75" x14ac:dyDescent="0.3">
      <c r="A22" s="11" t="s">
        <v>30</v>
      </c>
      <c r="B22" s="12">
        <f>SUM(Week1!O6, Week2!O7, Week3!O7, Week4!O7, Week5!O5)</f>
        <v>2</v>
      </c>
    </row>
    <row r="23" spans="1:2" ht="18.75" x14ac:dyDescent="0.3">
      <c r="A23" s="17"/>
      <c r="B23" s="16"/>
    </row>
    <row r="24" spans="1:2" ht="18.75" x14ac:dyDescent="0.3">
      <c r="A24" s="11" t="s">
        <v>31</v>
      </c>
      <c r="B24" s="12">
        <f>SUM(Week1!P6, Week2!P7, Week3!P7, Week4!P7, Week5!P5)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Monthly Stats Nov 2016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cp:lastPrinted>2016-11-04T13:50:47Z</cp:lastPrinted>
  <dcterms:created xsi:type="dcterms:W3CDTF">2016-10-28T15:43:15Z</dcterms:created>
  <dcterms:modified xsi:type="dcterms:W3CDTF">2016-11-30T17:55:37Z</dcterms:modified>
</cp:coreProperties>
</file>