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E:\HITאקסלים שעובדים עדכני\"/>
    </mc:Choice>
  </mc:AlternateContent>
  <xr:revisionPtr revIDLastSave="0" documentId="13_ncr:1_{1B855E78-7CE9-402F-BB13-D7F71BA57773}" xr6:coauthVersionLast="45" xr6:coauthVersionMax="45" xr10:uidLastSave="{00000000-0000-0000-0000-000000000000}"/>
  <bookViews>
    <workbookView xWindow="780" yWindow="780" windowWidth="15375" windowHeight="7875" xr2:uid="{00000000-000D-0000-FFFF-FFFF00000000}"/>
  </bookViews>
  <sheets>
    <sheet name="תוצר רבעוניb" sheetId="1" r:id="rId1"/>
    <sheet name="תוצר לנפש רבעוניb" sheetId="8" r:id="rId2"/>
    <sheet name="תוצר שנתיA" sheetId="6" r:id="rId3"/>
    <sheet name="תוצר לנפש שנתיA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G29" i="13" l="1"/>
  <c r="E29" i="13"/>
  <c r="D8" i="8" l="1"/>
  <c r="E8" i="8"/>
  <c r="F8" i="8"/>
  <c r="G8" i="8"/>
  <c r="D6" i="8"/>
  <c r="E6" i="8"/>
  <c r="F6" i="8"/>
  <c r="G6" i="8"/>
  <c r="D4" i="8"/>
  <c r="E4" i="8"/>
  <c r="F4" i="8"/>
  <c r="G4" i="8"/>
  <c r="G9" i="1"/>
  <c r="G10" i="1"/>
  <c r="G12" i="13" l="1"/>
  <c r="E12" i="13"/>
  <c r="C12" i="13"/>
  <c r="G11" i="13"/>
  <c r="E11" i="13"/>
  <c r="C11" i="13"/>
  <c r="G10" i="13"/>
  <c r="E10" i="13"/>
  <c r="C10" i="13"/>
  <c r="G9" i="13"/>
  <c r="E9" i="13"/>
  <c r="C9" i="13"/>
  <c r="G8" i="13"/>
  <c r="E8" i="13"/>
  <c r="C8" i="13"/>
  <c r="G7" i="13"/>
  <c r="E7" i="13"/>
  <c r="C7" i="13"/>
  <c r="G6" i="13"/>
  <c r="E6" i="13"/>
  <c r="C6" i="13"/>
  <c r="G5" i="13"/>
  <c r="E5" i="13"/>
  <c r="C5" i="13"/>
  <c r="G4" i="13"/>
  <c r="E4" i="13"/>
  <c r="C4" i="13"/>
  <c r="G14" i="6"/>
  <c r="E14" i="6"/>
  <c r="C14" i="6"/>
  <c r="G12" i="6"/>
  <c r="E12" i="6"/>
  <c r="C12" i="6"/>
  <c r="G11" i="6"/>
  <c r="E11" i="6"/>
  <c r="C11" i="6"/>
  <c r="G10" i="6"/>
  <c r="E10" i="6"/>
  <c r="C10" i="6"/>
  <c r="G9" i="6"/>
  <c r="E9" i="6"/>
  <c r="C9" i="6"/>
  <c r="G8" i="6"/>
  <c r="E8" i="6"/>
  <c r="C8" i="6"/>
  <c r="G7" i="6"/>
  <c r="E7" i="6"/>
  <c r="C7" i="6"/>
  <c r="G6" i="6"/>
  <c r="E6" i="6"/>
  <c r="C6" i="6"/>
  <c r="G5" i="6"/>
  <c r="E5" i="6"/>
  <c r="C5" i="6"/>
  <c r="G4" i="6"/>
  <c r="E4" i="6"/>
  <c r="C4" i="6"/>
  <c r="I8" i="8" l="1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I6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F28" i="13" l="1"/>
  <c r="D28" i="13"/>
  <c r="B28" i="13"/>
  <c r="H8" i="8"/>
  <c r="H6" i="8"/>
  <c r="H4" i="8"/>
  <c r="E28" i="13" l="1"/>
  <c r="D29" i="13"/>
  <c r="C28" i="13"/>
  <c r="B29" i="13"/>
  <c r="B30" i="13" s="1"/>
  <c r="B31" i="13" s="1"/>
  <c r="G28" i="13"/>
  <c r="F29" i="13"/>
  <c r="H9" i="1" l="1"/>
  <c r="H10" i="1"/>
  <c r="BD10" i="1" l="1"/>
  <c r="BL10" i="1"/>
  <c r="BH10" i="1"/>
  <c r="BP10" i="1"/>
  <c r="BN10" i="1"/>
  <c r="BF10" i="1"/>
  <c r="BR10" i="1"/>
  <c r="BJ10" i="1"/>
  <c r="BJ9" i="1"/>
  <c r="BF9" i="1"/>
  <c r="BN9" i="1"/>
  <c r="BL9" i="1"/>
  <c r="BH9" i="1"/>
  <c r="BP9" i="1"/>
  <c r="BD9" i="1"/>
  <c r="BR9" i="1"/>
  <c r="BE9" i="1"/>
  <c r="BQ9" i="1"/>
  <c r="BI9" i="1"/>
  <c r="BS9" i="1"/>
  <c r="BK9" i="1"/>
  <c r="BO9" i="1"/>
  <c r="BG9" i="1"/>
  <c r="BM9" i="1"/>
  <c r="BS10" i="1"/>
  <c r="BQ10" i="1"/>
  <c r="BO10" i="1"/>
  <c r="BM10" i="1"/>
  <c r="BK10" i="1"/>
  <c r="BI10" i="1"/>
  <c r="BG10" i="1"/>
  <c r="BE10" i="1"/>
  <c r="F28" i="6" l="1"/>
  <c r="I10" i="1"/>
  <c r="I9" i="1"/>
  <c r="G28" i="6" l="1"/>
  <c r="E28" i="6"/>
  <c r="D29" i="6"/>
  <c r="J10" i="1" l="1"/>
  <c r="J9" i="1"/>
  <c r="K10" i="1" l="1"/>
  <c r="K9" i="1"/>
  <c r="O10" i="1" l="1"/>
  <c r="N10" i="1"/>
  <c r="M10" i="1"/>
  <c r="O9" i="1"/>
  <c r="N9" i="1"/>
  <c r="M9" i="1"/>
  <c r="L9" i="1" l="1"/>
  <c r="L10" i="1"/>
  <c r="C27" i="13"/>
  <c r="G27" i="6" l="1"/>
  <c r="C26" i="13" l="1"/>
  <c r="G26" i="6"/>
  <c r="P10" i="1"/>
  <c r="P9" i="1"/>
  <c r="E26" i="13" l="1"/>
  <c r="E27" i="13"/>
  <c r="G26" i="13"/>
  <c r="G27" i="13"/>
  <c r="E27" i="6"/>
  <c r="E26" i="6"/>
  <c r="Q9" i="1"/>
  <c r="R9" i="1"/>
  <c r="S9" i="1"/>
  <c r="T9" i="1"/>
  <c r="U9" i="1"/>
  <c r="Q10" i="1"/>
  <c r="R10" i="1"/>
  <c r="S10" i="1"/>
  <c r="T10" i="1"/>
  <c r="U10" i="1"/>
  <c r="C26" i="6" l="1"/>
  <c r="C27" i="6"/>
  <c r="E14" i="13" l="1"/>
  <c r="G14" i="13"/>
  <c r="E15" i="13"/>
  <c r="G15" i="13"/>
  <c r="E16" i="13"/>
  <c r="G16" i="13"/>
  <c r="E17" i="13"/>
  <c r="G17" i="13"/>
  <c r="E18" i="13"/>
  <c r="G18" i="13"/>
  <c r="E19" i="13"/>
  <c r="G19" i="13"/>
  <c r="E20" i="13"/>
  <c r="G20" i="13"/>
  <c r="E21" i="13"/>
  <c r="G21" i="13"/>
  <c r="E22" i="13"/>
  <c r="G22" i="13"/>
  <c r="E23" i="13"/>
  <c r="G23" i="13"/>
  <c r="E24" i="13"/>
  <c r="G24" i="13"/>
  <c r="E25" i="13"/>
  <c r="G25" i="13"/>
  <c r="C25" i="13" l="1"/>
  <c r="E25" i="6"/>
  <c r="C25" i="6"/>
  <c r="C24" i="13" l="1"/>
  <c r="V10" i="1" l="1"/>
  <c r="V9" i="1"/>
  <c r="W10" i="1" l="1"/>
  <c r="W9" i="1"/>
  <c r="X10" i="1"/>
  <c r="C24" i="6" l="1"/>
  <c r="E24" i="6"/>
  <c r="G24" i="6"/>
  <c r="X9" i="1" l="1"/>
  <c r="Y9" i="1" l="1"/>
  <c r="Y10" i="1"/>
  <c r="C23" i="13" l="1"/>
  <c r="C22" i="13"/>
  <c r="C21" i="13"/>
  <c r="C20" i="13"/>
  <c r="C19" i="13"/>
  <c r="C18" i="13"/>
  <c r="C17" i="13"/>
  <c r="C16" i="13"/>
  <c r="C15" i="13"/>
  <c r="C14" i="13"/>
  <c r="G23" i="6"/>
  <c r="E23" i="6"/>
  <c r="C23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G15" i="6"/>
  <c r="E15" i="6"/>
  <c r="C15" i="6"/>
  <c r="BC10" i="1" l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 l="1"/>
  <c r="AE9" i="1"/>
  <c r="AD9" i="1"/>
  <c r="AC9" i="1"/>
  <c r="AB9" i="1"/>
  <c r="AA9" i="1"/>
  <c r="Z9" i="1"/>
  <c r="C28" i="6"/>
  <c r="B29" i="6"/>
  <c r="B30" i="6" s="1"/>
  <c r="B31" i="6" s="1"/>
</calcChain>
</file>

<file path=xl/sharedStrings.xml><?xml version="1.0" encoding="utf-8"?>
<sst xmlns="http://schemas.openxmlformats.org/spreadsheetml/2006/main" count="199" uniqueCount="25">
  <si>
    <t>רש"פ</t>
  </si>
  <si>
    <t>איו"ש</t>
  </si>
  <si>
    <t>Q1</t>
  </si>
  <si>
    <t>Q2</t>
  </si>
  <si>
    <t>Q3</t>
  </si>
  <si>
    <t>Q4</t>
  </si>
  <si>
    <t>שינוי ביחס לרבעון מקביל</t>
  </si>
  <si>
    <t>רצועת עזה</t>
  </si>
  <si>
    <t>ערך</t>
  </si>
  <si>
    <t>שינוי שנתי</t>
  </si>
  <si>
    <t xml:space="preserve"> </t>
  </si>
  <si>
    <t>רצ"ע</t>
  </si>
  <si>
    <t>הנתונים בדולרים</t>
  </si>
  <si>
    <t>ישראל</t>
  </si>
  <si>
    <t>הנתונים במליוני דולרים</t>
  </si>
  <si>
    <t>&amp;</t>
  </si>
  <si>
    <t>ערך במשח</t>
  </si>
  <si>
    <t>ערך במליוני דולרים</t>
  </si>
  <si>
    <t xml:space="preserve">ישראל </t>
  </si>
  <si>
    <t>2020 תחזית הבנק העולמי</t>
  </si>
  <si>
    <t>2021 תחזית הבנק העולמי</t>
  </si>
  <si>
    <t>ערך בשקלים</t>
  </si>
  <si>
    <t>ערך בדולרים</t>
  </si>
  <si>
    <t>2022 תחזית הבנק העולמי</t>
  </si>
  <si>
    <t xml:space="preserve">נתח יחסי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</si>
</sst>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0.0%"/>
    <numFmt numFmtId="165" formatCode="_-[$$-409]* #,##0.00_ ;_-[$$-409]* \-#,##0.00\ ;_-[$$-409]* &quot;-&quot;??_ ;_-@_ "/>
    <numFmt numFmtId="166" formatCode="_-[$$-409]* #,##0.0_ ;_-[$$-409]* \-#,##0.0\ ;_-[$$-409]* &quot;-&quot;??_ ;_-@_ "/>
    <numFmt numFmtId="167" formatCode="0.0"/>
    <numFmt numFmtId="168" formatCode="[$$-409]#,##0.0"/>
    <numFmt numFmtId="169" formatCode="&quot;₪&quot;\ #,##0.00"/>
    <numFmt numFmtId="170" formatCode="&quot;₪&quot;\ #,##0"/>
    <numFmt numFmtId="171" formatCode="&quot;₪&quot;\ #,##0.0"/>
  </numFmts>
  <fonts count="1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2"/>
      <color theme="1"/>
      <name val="David"/>
      <family val="2"/>
      <charset val="177"/>
    </font>
    <font>
      <sz val="10"/>
      <name val="Arial"/>
      <family val="2"/>
    </font>
    <font>
      <b/>
      <sz val="12"/>
      <color rgb="FFC00000"/>
      <name val="David"/>
      <family val="2"/>
      <charset val="177"/>
    </font>
    <font>
      <b/>
      <sz val="13"/>
      <color rgb="FFC00000"/>
      <name val="David"/>
      <family val="2"/>
      <charset val="177"/>
    </font>
    <font>
      <b/>
      <sz val="14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b/>
      <sz val="16"/>
      <color theme="1"/>
      <name val="David"/>
      <family val="2"/>
      <charset val="177"/>
    </font>
    <font>
      <b/>
      <sz val="20"/>
      <color theme="1"/>
      <name val="David"/>
      <family val="2"/>
      <charset val="177"/>
    </font>
    <font>
      <b/>
      <sz val="18"/>
      <color theme="1"/>
      <name val="David"/>
      <family val="2"/>
      <charset val="177"/>
    </font>
    <font>
      <sz val="11"/>
      <color theme="0"/>
      <name val="Arial"/>
      <family val="2"/>
      <charset val="177"/>
      <scheme val="minor"/>
    </font>
    <font>
      <sz val="11"/>
      <name val="David"/>
      <family val="2"/>
      <charset val="177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8" borderId="0" applyNumberFormat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164" fontId="4" fillId="6" borderId="5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164" fontId="4" fillId="6" borderId="7" xfId="1" applyNumberFormat="1" applyFont="1" applyFill="1" applyBorder="1" applyAlignment="1">
      <alignment horizontal="center" vertical="center"/>
    </xf>
    <xf numFmtId="164" fontId="4" fillId="6" borderId="6" xfId="1" applyNumberFormat="1" applyFont="1" applyFill="1" applyBorder="1" applyAlignment="1">
      <alignment horizontal="center" vertical="center"/>
    </xf>
    <xf numFmtId="164" fontId="4" fillId="6" borderId="3" xfId="1" applyNumberFormat="1" applyFont="1" applyFill="1" applyBorder="1" applyAlignment="1">
      <alignment horizontal="center" vertical="center"/>
    </xf>
    <xf numFmtId="164" fontId="4" fillId="6" borderId="4" xfId="1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4" fontId="5" fillId="5" borderId="2" xfId="1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64" fontId="5" fillId="4" borderId="2" xfId="1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5" borderId="7" xfId="0" applyNumberFormat="1" applyFont="1" applyFill="1" applyBorder="1" applyAlignment="1">
      <alignment horizontal="center" vertical="center"/>
    </xf>
    <xf numFmtId="165" fontId="2" fillId="5" borderId="5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horizontal="center" vertical="center"/>
    </xf>
    <xf numFmtId="166" fontId="2" fillId="4" borderId="8" xfId="8" applyNumberFormat="1" applyFont="1" applyFill="1" applyBorder="1" applyAlignment="1">
      <alignment horizontal="center" vertical="center"/>
    </xf>
    <xf numFmtId="166" fontId="2" fillId="4" borderId="0" xfId="8" applyNumberFormat="1" applyFont="1" applyFill="1" applyBorder="1" applyAlignment="1">
      <alignment horizontal="center" vertical="center"/>
    </xf>
    <xf numFmtId="166" fontId="2" fillId="5" borderId="8" xfId="0" applyNumberFormat="1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166" fontId="6" fillId="3" borderId="11" xfId="0" applyNumberFormat="1" applyFont="1" applyFill="1" applyBorder="1" applyAlignment="1">
      <alignment horizontal="center" vertical="center" wrapText="1"/>
    </xf>
    <xf numFmtId="166" fontId="6" fillId="3" borderId="12" xfId="0" applyNumberFormat="1" applyFont="1" applyFill="1" applyBorder="1" applyAlignment="1">
      <alignment horizontal="center" vertical="center" wrapText="1"/>
    </xf>
    <xf numFmtId="165" fontId="2" fillId="4" borderId="1" xfId="8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6" fontId="2" fillId="3" borderId="7" xfId="0" applyNumberFormat="1" applyFont="1" applyFill="1" applyBorder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2" fillId="4" borderId="7" xfId="0" applyNumberFormat="1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/>
    </xf>
    <xf numFmtId="166" fontId="2" fillId="5" borderId="5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4" fontId="5" fillId="7" borderId="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0" borderId="0" xfId="0"/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70" fontId="2" fillId="9" borderId="8" xfId="0" applyNumberFormat="1" applyFont="1" applyFill="1" applyBorder="1" applyAlignment="1">
      <alignment horizontal="center" vertical="center"/>
    </xf>
    <xf numFmtId="166" fontId="2" fillId="9" borderId="8" xfId="8" applyNumberFormat="1" applyFont="1" applyFill="1" applyBorder="1" applyAlignment="1">
      <alignment horizontal="center" vertical="center"/>
    </xf>
    <xf numFmtId="169" fontId="0" fillId="0" borderId="13" xfId="0" applyNumberFormat="1" applyBorder="1" applyAlignment="1">
      <alignment wrapText="1"/>
    </xf>
    <xf numFmtId="169" fontId="0" fillId="0" borderId="14" xfId="0" applyNumberFormat="1" applyBorder="1" applyAlignment="1">
      <alignment wrapText="1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/>
    <xf numFmtId="171" fontId="2" fillId="10" borderId="0" xfId="7" applyNumberFormat="1" applyFont="1" applyFill="1" applyAlignment="1">
      <alignment horizontal="center" vertical="center"/>
    </xf>
    <xf numFmtId="168" fontId="2" fillId="10" borderId="0" xfId="7" applyNumberFormat="1" applyFont="1" applyFill="1" applyAlignment="1">
      <alignment horizontal="center" vertical="center"/>
    </xf>
    <xf numFmtId="171" fontId="2" fillId="10" borderId="0" xfId="7" applyNumberFormat="1" applyFont="1" applyFill="1" applyBorder="1" applyAlignment="1">
      <alignment horizontal="center" vertical="center"/>
    </xf>
    <xf numFmtId="171" fontId="2" fillId="10" borderId="8" xfId="7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vertical="center" wrapText="1"/>
    </xf>
    <xf numFmtId="0" fontId="7" fillId="11" borderId="0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vertical="center" wrapText="1"/>
    </xf>
    <xf numFmtId="0" fontId="8" fillId="11" borderId="8" xfId="0" applyFont="1" applyFill="1" applyBorder="1" applyAlignment="1">
      <alignment vertical="center" wrapText="1"/>
    </xf>
    <xf numFmtId="0" fontId="8" fillId="11" borderId="0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166" fontId="6" fillId="3" borderId="9" xfId="0" applyNumberFormat="1" applyFont="1" applyFill="1" applyBorder="1" applyAlignment="1">
      <alignment horizontal="center" vertical="center" wrapText="1"/>
    </xf>
    <xf numFmtId="166" fontId="6" fillId="3" borderId="1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8" borderId="8" xfId="9" applyFont="1" applyBorder="1" applyAlignment="1">
      <alignment horizontal="center" vertical="center"/>
    </xf>
    <xf numFmtId="0" fontId="12" fillId="8" borderId="0" xfId="9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</cellXfs>
  <cellStyles count="10">
    <cellStyle name="Comma" xfId="7" builtinId="3"/>
    <cellStyle name="Comma 2" xfId="3" xr:uid="{00000000-0005-0000-0000-000001000000}"/>
    <cellStyle name="Currency" xfId="8" builtinId="4"/>
    <cellStyle name="Normal" xfId="0" builtinId="0"/>
    <cellStyle name="Normal 2" xfId="4" xr:uid="{00000000-0005-0000-0000-000004000000}"/>
    <cellStyle name="Normal 3" xfId="2" xr:uid="{00000000-0005-0000-0000-000005000000}"/>
    <cellStyle name="Percent" xfId="1" builtinId="5"/>
    <cellStyle name="Percent 2" xfId="6" xr:uid="{00000000-0005-0000-0000-000007000000}"/>
    <cellStyle name="Percent 3" xfId="5" xr:uid="{00000000-0005-0000-0000-000008000000}"/>
    <cellStyle name="הדגשה1" xfId="9" builtinId="29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647</xdr:col>
      <xdr:colOff>87171</xdr:colOff>
      <xdr:row>71</xdr:row>
      <xdr:rowOff>53241</xdr:rowOff>
    </xdr:from>
    <xdr:ext cx="802821" cy="2906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0898480917" y="17787059"/>
          <a:ext cx="802821" cy="290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1" anchor="t">
          <a:noAutofit/>
        </a:bodyPr>
        <a:lstStyle/>
        <a:p>
          <a:pPr algn="r" rtl="1"/>
          <a:r>
            <a:rPr lang="en-US" sz="1800" b="1" baseline="0">
              <a:solidFill>
                <a:srgbClr val="00B050"/>
              </a:solidFill>
              <a:latin typeface="David" panose="020E0502060401010101" pitchFamily="34" charset="-79"/>
              <a:cs typeface="David" panose="020E0502060401010101" pitchFamily="34" charset="-79"/>
            </a:rPr>
            <a:t>3.3%</a:t>
          </a:r>
          <a:r>
            <a:rPr lang="he-IL" sz="1800" b="1" baseline="0">
              <a:solidFill>
                <a:srgbClr val="00B050"/>
              </a:solidFill>
              <a:latin typeface="David" panose="020E0502060401010101" pitchFamily="34" charset="-79"/>
              <a:cs typeface="David" panose="020E0502060401010101" pitchFamily="34" charset="-79"/>
            </a:rPr>
            <a:t>+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BS619"/>
  <sheetViews>
    <sheetView rightToLeft="1" tabSelected="1" topLeftCell="C1" zoomScale="50" zoomScaleNormal="50" workbookViewId="0">
      <selection activeCell="F4" sqref="F4"/>
    </sheetView>
  </sheetViews>
  <sheetFormatPr defaultColWidth="9" defaultRowHeight="15.75" x14ac:dyDescent="0.2"/>
  <cols>
    <col min="1" max="1" width="18.75" style="2" bestFit="1" customWidth="1"/>
    <col min="2" max="2" width="19.75" style="2" customWidth="1"/>
    <col min="3" max="6" width="19.75" style="74" customWidth="1"/>
    <col min="7" max="10" width="10.875" style="62" customWidth="1"/>
    <col min="11" max="14" width="9.625" style="64" bestFit="1" customWidth="1"/>
    <col min="15" max="16" width="9.625" style="2" bestFit="1" customWidth="1"/>
    <col min="17" max="19" width="10.125" style="2" bestFit="1" customWidth="1"/>
    <col min="20" max="22" width="10.125" style="25" bestFit="1" customWidth="1"/>
    <col min="23" max="23" width="10.125" style="25" customWidth="1"/>
    <col min="24" max="24" width="10.125" style="1" bestFit="1" customWidth="1"/>
    <col min="25" max="26" width="9.625" style="1" bestFit="1" customWidth="1"/>
    <col min="27" max="34" width="10.5" style="1" bestFit="1" customWidth="1"/>
    <col min="35" max="70" width="9.625" style="1" bestFit="1" customWidth="1"/>
    <col min="71" max="16384" width="9" style="1"/>
  </cols>
  <sheetData>
    <row r="1" spans="1:71" ht="18.75" customHeight="1" x14ac:dyDescent="0.2">
      <c r="A1" s="113" t="s">
        <v>14</v>
      </c>
      <c r="B1" s="113"/>
      <c r="C1" s="114"/>
      <c r="D1" s="102">
        <v>2020</v>
      </c>
      <c r="E1" s="103"/>
      <c r="F1" s="103"/>
      <c r="G1" s="104"/>
      <c r="H1" s="102">
        <v>2019</v>
      </c>
      <c r="I1" s="103"/>
      <c r="J1" s="103"/>
      <c r="K1" s="104"/>
      <c r="L1" s="102">
        <v>2018</v>
      </c>
      <c r="M1" s="103"/>
      <c r="N1" s="103"/>
      <c r="O1" s="104"/>
      <c r="P1" s="102">
        <v>2017</v>
      </c>
      <c r="Q1" s="103"/>
      <c r="R1" s="103"/>
      <c r="S1" s="104"/>
      <c r="T1" s="102">
        <v>2016</v>
      </c>
      <c r="U1" s="103"/>
      <c r="V1" s="103"/>
      <c r="W1" s="104"/>
      <c r="X1" s="102">
        <v>2015</v>
      </c>
      <c r="Y1" s="103"/>
      <c r="Z1" s="103"/>
      <c r="AA1" s="104"/>
      <c r="AB1" s="102">
        <v>2014</v>
      </c>
      <c r="AC1" s="103"/>
      <c r="AD1" s="103"/>
      <c r="AE1" s="104"/>
      <c r="AF1" s="102">
        <v>2013</v>
      </c>
      <c r="AG1" s="103"/>
      <c r="AH1" s="103"/>
      <c r="AI1" s="104"/>
      <c r="AJ1" s="102">
        <v>2012</v>
      </c>
      <c r="AK1" s="103"/>
      <c r="AL1" s="103"/>
      <c r="AM1" s="104"/>
      <c r="AN1" s="102">
        <v>2011</v>
      </c>
      <c r="AO1" s="103"/>
      <c r="AP1" s="103"/>
      <c r="AQ1" s="104"/>
      <c r="AR1" s="102">
        <v>2010</v>
      </c>
      <c r="AS1" s="103"/>
      <c r="AT1" s="103"/>
      <c r="AU1" s="104"/>
      <c r="AV1" s="102">
        <v>2009</v>
      </c>
      <c r="AW1" s="103"/>
      <c r="AX1" s="103"/>
      <c r="AY1" s="104"/>
      <c r="AZ1" s="102">
        <v>2008</v>
      </c>
      <c r="BA1" s="103"/>
      <c r="BB1" s="103"/>
      <c r="BC1" s="104"/>
      <c r="BD1" s="102">
        <v>2007</v>
      </c>
      <c r="BE1" s="103"/>
      <c r="BF1" s="103"/>
      <c r="BG1" s="104"/>
      <c r="BH1" s="102">
        <v>2006</v>
      </c>
      <c r="BI1" s="103"/>
      <c r="BJ1" s="103"/>
      <c r="BK1" s="104"/>
      <c r="BL1" s="102">
        <v>2005</v>
      </c>
      <c r="BM1" s="103"/>
      <c r="BN1" s="103"/>
      <c r="BO1" s="104"/>
      <c r="BP1" s="102">
        <v>2004</v>
      </c>
      <c r="BQ1" s="103"/>
      <c r="BR1" s="103"/>
      <c r="BS1" s="104"/>
    </row>
    <row r="2" spans="1:71" ht="19.5" customHeight="1" thickBot="1" x14ac:dyDescent="0.25">
      <c r="A2" s="113"/>
      <c r="B2" s="113"/>
      <c r="C2" s="114"/>
      <c r="D2" s="10" t="s">
        <v>5</v>
      </c>
      <c r="E2" s="11" t="s">
        <v>4</v>
      </c>
      <c r="F2" s="11" t="s">
        <v>3</v>
      </c>
      <c r="G2" s="12" t="s">
        <v>2</v>
      </c>
      <c r="H2" s="10" t="s">
        <v>5</v>
      </c>
      <c r="I2" s="11" t="s">
        <v>4</v>
      </c>
      <c r="J2" s="11" t="s">
        <v>3</v>
      </c>
      <c r="K2" s="12" t="s">
        <v>2</v>
      </c>
      <c r="L2" s="10" t="s">
        <v>5</v>
      </c>
      <c r="M2" s="11" t="s">
        <v>4</v>
      </c>
      <c r="N2" s="11" t="s">
        <v>3</v>
      </c>
      <c r="O2" s="12" t="s">
        <v>2</v>
      </c>
      <c r="P2" s="10" t="s">
        <v>5</v>
      </c>
      <c r="Q2" s="11" t="s">
        <v>4</v>
      </c>
      <c r="R2" s="11" t="s">
        <v>3</v>
      </c>
      <c r="S2" s="12" t="s">
        <v>2</v>
      </c>
      <c r="T2" s="10" t="s">
        <v>5</v>
      </c>
      <c r="U2" s="11" t="s">
        <v>4</v>
      </c>
      <c r="V2" s="11" t="s">
        <v>3</v>
      </c>
      <c r="W2" s="12" t="s">
        <v>2</v>
      </c>
      <c r="X2" s="10" t="s">
        <v>5</v>
      </c>
      <c r="Y2" s="11" t="s">
        <v>4</v>
      </c>
      <c r="Z2" s="11" t="s">
        <v>3</v>
      </c>
      <c r="AA2" s="12" t="s">
        <v>2</v>
      </c>
      <c r="AB2" s="10" t="s">
        <v>5</v>
      </c>
      <c r="AC2" s="11" t="s">
        <v>4</v>
      </c>
      <c r="AD2" s="11" t="s">
        <v>3</v>
      </c>
      <c r="AE2" s="12" t="s">
        <v>2</v>
      </c>
      <c r="AF2" s="10" t="s">
        <v>5</v>
      </c>
      <c r="AG2" s="11" t="s">
        <v>4</v>
      </c>
      <c r="AH2" s="11" t="s">
        <v>3</v>
      </c>
      <c r="AI2" s="12" t="s">
        <v>2</v>
      </c>
      <c r="AJ2" s="10" t="s">
        <v>5</v>
      </c>
      <c r="AK2" s="11" t="s">
        <v>4</v>
      </c>
      <c r="AL2" s="11" t="s">
        <v>3</v>
      </c>
      <c r="AM2" s="12" t="s">
        <v>2</v>
      </c>
      <c r="AN2" s="10" t="s">
        <v>5</v>
      </c>
      <c r="AO2" s="11" t="s">
        <v>4</v>
      </c>
      <c r="AP2" s="11" t="s">
        <v>3</v>
      </c>
      <c r="AQ2" s="12" t="s">
        <v>2</v>
      </c>
      <c r="AR2" s="10" t="s">
        <v>5</v>
      </c>
      <c r="AS2" s="11" t="s">
        <v>4</v>
      </c>
      <c r="AT2" s="11" t="s">
        <v>3</v>
      </c>
      <c r="AU2" s="12" t="s">
        <v>2</v>
      </c>
      <c r="AV2" s="10" t="s">
        <v>5</v>
      </c>
      <c r="AW2" s="11" t="s">
        <v>4</v>
      </c>
      <c r="AX2" s="11" t="s">
        <v>3</v>
      </c>
      <c r="AY2" s="12" t="s">
        <v>2</v>
      </c>
      <c r="AZ2" s="10" t="s">
        <v>5</v>
      </c>
      <c r="BA2" s="11" t="s">
        <v>4</v>
      </c>
      <c r="BB2" s="11" t="s">
        <v>3</v>
      </c>
      <c r="BC2" s="12" t="s">
        <v>2</v>
      </c>
      <c r="BD2" s="10" t="s">
        <v>5</v>
      </c>
      <c r="BE2" s="11" t="s">
        <v>4</v>
      </c>
      <c r="BF2" s="11" t="s">
        <v>3</v>
      </c>
      <c r="BG2" s="12" t="s">
        <v>2</v>
      </c>
      <c r="BH2" s="10" t="s">
        <v>5</v>
      </c>
      <c r="BI2" s="11" t="s">
        <v>4</v>
      </c>
      <c r="BJ2" s="11" t="s">
        <v>3</v>
      </c>
      <c r="BK2" s="12" t="s">
        <v>2</v>
      </c>
      <c r="BL2" s="10" t="s">
        <v>5</v>
      </c>
      <c r="BM2" s="11" t="s">
        <v>4</v>
      </c>
      <c r="BN2" s="11" t="s">
        <v>3</v>
      </c>
      <c r="BO2" s="12" t="s">
        <v>2</v>
      </c>
      <c r="BP2" s="10" t="s">
        <v>5</v>
      </c>
      <c r="BQ2" s="11" t="s">
        <v>4</v>
      </c>
      <c r="BR2" s="11" t="s">
        <v>3</v>
      </c>
      <c r="BS2" s="12" t="s">
        <v>2</v>
      </c>
    </row>
    <row r="3" spans="1:71" ht="18.75" customHeight="1" x14ac:dyDescent="0.2">
      <c r="A3" s="111" t="s">
        <v>0</v>
      </c>
      <c r="B3" s="2" t="s">
        <v>15</v>
      </c>
      <c r="C3" s="57" t="s">
        <v>8</v>
      </c>
      <c r="D3" s="36"/>
      <c r="E3" s="36"/>
      <c r="F3" s="36">
        <f>F5+F7</f>
        <v>3137.32</v>
      </c>
      <c r="G3" s="36">
        <v>3820.4</v>
      </c>
      <c r="H3" s="36">
        <v>4016.4</v>
      </c>
      <c r="I3" s="36">
        <v>3915.3000000000006</v>
      </c>
      <c r="J3" s="36">
        <v>3876.6</v>
      </c>
      <c r="K3" s="36">
        <v>3956.1</v>
      </c>
      <c r="L3" s="36">
        <v>4089.7000000000007</v>
      </c>
      <c r="M3" s="36">
        <v>3938.8000000000011</v>
      </c>
      <c r="N3" s="36">
        <v>3788.1000000000004</v>
      </c>
      <c r="O3" s="36">
        <v>3799.6000000000004</v>
      </c>
      <c r="P3" s="36">
        <v>3951.7</v>
      </c>
      <c r="Q3" s="36">
        <v>3952.4</v>
      </c>
      <c r="R3" s="36">
        <v>3814.8000000000006</v>
      </c>
      <c r="S3" s="36">
        <v>3708</v>
      </c>
      <c r="T3" s="36">
        <v>3777.9000000000005</v>
      </c>
      <c r="U3" s="36">
        <v>3798.6000000000004</v>
      </c>
      <c r="V3" s="36">
        <v>3859.5000000000005</v>
      </c>
      <c r="W3" s="36">
        <v>3775</v>
      </c>
      <c r="X3" s="36">
        <v>3554.2000000000003</v>
      </c>
      <c r="Y3" s="36">
        <v>3461.4000000000005</v>
      </c>
      <c r="Z3" s="36">
        <v>3558.6999999999994</v>
      </c>
      <c r="AA3" s="36">
        <v>3398.0999999999995</v>
      </c>
      <c r="AB3" s="36">
        <v>3404.7000000000003</v>
      </c>
      <c r="AC3" s="36">
        <v>3127.8999999999996</v>
      </c>
      <c r="AD3" s="36">
        <v>3521.4</v>
      </c>
      <c r="AE3" s="36">
        <v>3417.1000000000004</v>
      </c>
      <c r="AF3" s="36">
        <v>3459.6</v>
      </c>
      <c r="AG3" s="36">
        <v>3420.5</v>
      </c>
      <c r="AH3" s="36">
        <v>3445.7</v>
      </c>
      <c r="AI3" s="36">
        <v>3166.6000000000008</v>
      </c>
      <c r="AJ3" s="36">
        <v>3247</v>
      </c>
      <c r="AK3" s="36">
        <v>3251.5</v>
      </c>
      <c r="AL3" s="36">
        <v>3304.6</v>
      </c>
      <c r="AM3" s="36">
        <v>3083.7999999999997</v>
      </c>
      <c r="AN3" s="36">
        <v>3138.5</v>
      </c>
      <c r="AO3" s="36">
        <v>3010.2999999999997</v>
      </c>
      <c r="AP3" s="36">
        <v>3072.7</v>
      </c>
      <c r="AQ3" s="36">
        <v>2924.9000000000005</v>
      </c>
      <c r="AR3" s="36">
        <v>2843.3999999999996</v>
      </c>
      <c r="AS3" s="36">
        <v>2794.4</v>
      </c>
      <c r="AT3" s="36">
        <v>2805.9</v>
      </c>
      <c r="AU3" s="36">
        <v>2638.7</v>
      </c>
      <c r="AV3" s="36">
        <v>2725.2000000000003</v>
      </c>
      <c r="AW3" s="36">
        <v>2697.0000000000005</v>
      </c>
      <c r="AX3" s="36">
        <v>2628.4</v>
      </c>
      <c r="AY3" s="36">
        <v>2426.5</v>
      </c>
      <c r="AZ3" s="36">
        <v>2455.5</v>
      </c>
      <c r="BA3" s="36">
        <v>2433.9</v>
      </c>
      <c r="BB3" s="36">
        <v>2358.8000000000002</v>
      </c>
      <c r="BC3" s="36">
        <v>2399.7999999999997</v>
      </c>
      <c r="BD3" s="36">
        <v>2152.1999999999998</v>
      </c>
      <c r="BE3" s="36">
        <v>2276.5</v>
      </c>
      <c r="BF3" s="36">
        <v>2379.5000000000005</v>
      </c>
      <c r="BG3" s="36">
        <v>2172.6000000000004</v>
      </c>
      <c r="BH3" s="36">
        <v>2196.3000000000002</v>
      </c>
      <c r="BI3" s="36">
        <v>2146</v>
      </c>
      <c r="BJ3" s="36">
        <v>2201</v>
      </c>
      <c r="BK3" s="36">
        <v>2109.6999999999998</v>
      </c>
      <c r="BL3" s="36">
        <v>2354.1999999999998</v>
      </c>
      <c r="BM3" s="36">
        <v>2229.1999999999994</v>
      </c>
      <c r="BN3" s="36">
        <v>2170.5</v>
      </c>
      <c r="BO3" s="36">
        <v>1986.2</v>
      </c>
      <c r="BP3" s="36">
        <v>2149.1</v>
      </c>
      <c r="BQ3" s="36">
        <v>2020.8</v>
      </c>
      <c r="BR3" s="36">
        <v>1855.1</v>
      </c>
      <c r="BS3" s="36">
        <v>1828.3999999999999</v>
      </c>
    </row>
    <row r="4" spans="1:71" ht="38.25" thickBot="1" x14ac:dyDescent="0.25">
      <c r="A4" s="112"/>
      <c r="C4" s="58" t="s">
        <v>6</v>
      </c>
      <c r="D4" s="51"/>
      <c r="E4" s="51"/>
      <c r="F4" s="51">
        <f>F3/J3-1</f>
        <v>-0.1907031935200949</v>
      </c>
      <c r="G4" s="51">
        <v>-3.4301458507115523E-2</v>
      </c>
      <c r="H4" s="51">
        <v>-1.7923075042179271E-2</v>
      </c>
      <c r="I4" s="51">
        <v>-5.9662841474561468E-3</v>
      </c>
      <c r="J4" s="51">
        <v>2.3362635622079519E-2</v>
      </c>
      <c r="K4" s="51">
        <v>4.1188546162753914E-2</v>
      </c>
      <c r="L4" s="51">
        <v>3.4921679277273299E-2</v>
      </c>
      <c r="M4" s="51">
        <v>-3.4409472725429602E-3</v>
      </c>
      <c r="N4" s="51">
        <v>-6.999056307014806E-3</v>
      </c>
      <c r="O4" s="51">
        <v>2.4703344120819981E-2</v>
      </c>
      <c r="P4" s="51">
        <v>4.6004393975488833E-2</v>
      </c>
      <c r="Q4" s="51">
        <v>4.0488601063549678E-2</v>
      </c>
      <c r="R4" s="51">
        <v>-1.1581811115429441E-2</v>
      </c>
      <c r="S4" s="51">
        <v>-1.7748344370860925E-2</v>
      </c>
      <c r="T4" s="51">
        <v>6.29396207304036E-2</v>
      </c>
      <c r="U4" s="51">
        <v>9.7417230022534218E-2</v>
      </c>
      <c r="V4" s="51">
        <v>8.4525247983814555E-2</v>
      </c>
      <c r="W4" s="51">
        <v>0.11091492304523132</v>
      </c>
      <c r="X4" s="51">
        <v>4.3909889270713931E-2</v>
      </c>
      <c r="Y4" s="51">
        <v>0.10662105566034752</v>
      </c>
      <c r="Z4" s="51">
        <v>1.0592378031464511E-2</v>
      </c>
      <c r="AA4" s="51">
        <v>-5.5602704047293949E-3</v>
      </c>
      <c r="AB4" s="51">
        <v>-1.5868886576482777E-2</v>
      </c>
      <c r="AC4" s="51">
        <v>-8.5543049261803894E-2</v>
      </c>
      <c r="AD4" s="51">
        <v>2.1969411150129181E-2</v>
      </c>
      <c r="AE4" s="51">
        <v>7.9106928566917034E-2</v>
      </c>
      <c r="AF4" s="51">
        <v>6.5475823837388258E-2</v>
      </c>
      <c r="AG4" s="51">
        <v>5.1976011071813044E-2</v>
      </c>
      <c r="AH4" s="51">
        <v>4.2698057253525379E-2</v>
      </c>
      <c r="AI4" s="51">
        <v>2.6849990271742952E-2</v>
      </c>
      <c r="AJ4" s="51">
        <v>3.4570654771387543E-2</v>
      </c>
      <c r="AK4" s="51">
        <v>8.0124904494568661E-2</v>
      </c>
      <c r="AL4" s="51">
        <v>7.5471084062876281E-2</v>
      </c>
      <c r="AM4" s="51">
        <v>5.4326643645936423E-2</v>
      </c>
      <c r="AN4" s="51">
        <v>0.10378420201167637</v>
      </c>
      <c r="AO4" s="51">
        <v>7.7261666189521794E-2</v>
      </c>
      <c r="AP4" s="51">
        <v>9.5085355857300602E-2</v>
      </c>
      <c r="AQ4" s="51">
        <v>0.1084625004737183</v>
      </c>
      <c r="AR4" s="51">
        <v>4.3372963452223523E-2</v>
      </c>
      <c r="AS4" s="51">
        <v>3.611420096403406E-2</v>
      </c>
      <c r="AT4" s="51">
        <v>6.7531578146400761E-2</v>
      </c>
      <c r="AU4" s="51">
        <v>8.7451061199258051E-2</v>
      </c>
      <c r="AV4" s="51">
        <v>0.10983506414172273</v>
      </c>
      <c r="AW4" s="51">
        <v>0.10809811413780368</v>
      </c>
      <c r="AX4" s="51">
        <v>0.11429540444293695</v>
      </c>
      <c r="AY4" s="51">
        <v>1.1125927160596794E-2</v>
      </c>
      <c r="AZ4" s="51">
        <v>0.14092556453861182</v>
      </c>
      <c r="BA4" s="51">
        <v>6.9141225565561237E-2</v>
      </c>
      <c r="BB4" s="51">
        <v>-8.6993065770121225E-3</v>
      </c>
      <c r="BC4" s="51">
        <v>0.10457516339869244</v>
      </c>
      <c r="BD4" s="51">
        <v>-2.0079224149706532E-2</v>
      </c>
      <c r="BE4" s="51">
        <v>6.0810810810810745E-2</v>
      </c>
      <c r="BF4" s="51">
        <v>8.1099500227169719E-2</v>
      </c>
      <c r="BG4" s="51">
        <v>2.9814665592264644E-2</v>
      </c>
      <c r="BH4" s="51">
        <v>-6.7071616685073332E-2</v>
      </c>
      <c r="BI4" s="51">
        <v>-3.7322806387941609E-2</v>
      </c>
      <c r="BJ4" s="51">
        <v>1.4052061736927079E-2</v>
      </c>
      <c r="BK4" s="51">
        <v>6.2179035343872702E-2</v>
      </c>
      <c r="BL4" s="51">
        <v>9.543529849704524E-2</v>
      </c>
      <c r="BM4" s="51">
        <v>0.10312747426761648</v>
      </c>
      <c r="BN4" s="51">
        <v>0.17001778879844753</v>
      </c>
      <c r="BO4" s="51">
        <v>8.6304966090571034E-2</v>
      </c>
      <c r="BP4" s="51" t="e">
        <v>#REF!</v>
      </c>
      <c r="BQ4" s="51" t="e">
        <v>#DIV/0!</v>
      </c>
      <c r="BR4" s="51" t="e">
        <v>#DIV/0!</v>
      </c>
      <c r="BS4" s="51" t="e">
        <v>#DIV/0!</v>
      </c>
    </row>
    <row r="5" spans="1:71" ht="18.75" x14ac:dyDescent="0.2">
      <c r="A5" s="109" t="s">
        <v>1</v>
      </c>
      <c r="B5" s="2" t="s">
        <v>15</v>
      </c>
      <c r="C5" s="29" t="s">
        <v>8</v>
      </c>
      <c r="D5" s="59"/>
      <c r="E5" s="59"/>
      <c r="F5" s="59">
        <v>2548.75</v>
      </c>
      <c r="G5" s="59">
        <v>3150.3</v>
      </c>
      <c r="H5" s="59">
        <v>3302.4</v>
      </c>
      <c r="I5" s="59">
        <v>3220.1</v>
      </c>
      <c r="J5" s="59">
        <v>3184.8</v>
      </c>
      <c r="K5" s="59">
        <v>3237.7</v>
      </c>
      <c r="L5" s="59">
        <v>3368.7</v>
      </c>
      <c r="M5" s="59">
        <v>3240.6</v>
      </c>
      <c r="N5" s="59">
        <v>3100.9</v>
      </c>
      <c r="O5" s="59">
        <v>3087.1000000000004</v>
      </c>
      <c r="P5" s="59">
        <v>3222.8999999999996</v>
      </c>
      <c r="Q5" s="59">
        <v>3222.8999999999992</v>
      </c>
      <c r="R5" s="59">
        <v>3093.9999999999995</v>
      </c>
      <c r="S5" s="59">
        <v>2965.7</v>
      </c>
      <c r="T5" s="59">
        <v>2968.2</v>
      </c>
      <c r="U5" s="59">
        <v>3022.5000000000005</v>
      </c>
      <c r="V5" s="59">
        <v>3084.1</v>
      </c>
      <c r="W5" s="59">
        <v>2971.3</v>
      </c>
      <c r="X5" s="59">
        <v>2795</v>
      </c>
      <c r="Y5" s="59">
        <v>2753.7999999999997</v>
      </c>
      <c r="Z5" s="59">
        <v>2826.6</v>
      </c>
      <c r="AA5" s="59">
        <v>2696.9</v>
      </c>
      <c r="AB5" s="59">
        <v>2738.7999999999997</v>
      </c>
      <c r="AC5" s="59">
        <v>2606.9999999999995</v>
      </c>
      <c r="AD5" s="59">
        <v>2686.7999999999997</v>
      </c>
      <c r="AE5" s="59">
        <v>2577.8000000000002</v>
      </c>
      <c r="AF5" s="59">
        <v>2630.9999999999991</v>
      </c>
      <c r="AG5" s="59">
        <v>2580.5999999999995</v>
      </c>
      <c r="AH5" s="59">
        <v>2591.7000000000003</v>
      </c>
      <c r="AI5" s="59">
        <v>2368.6000000000004</v>
      </c>
      <c r="AJ5" s="59">
        <v>2499</v>
      </c>
      <c r="AK5" s="59">
        <v>2462.3999999999996</v>
      </c>
      <c r="AL5" s="59">
        <v>2491.8999999999996</v>
      </c>
      <c r="AM5" s="59">
        <v>2356.8999999999996</v>
      </c>
      <c r="AN5" s="59">
        <v>2458.5</v>
      </c>
      <c r="AO5" s="59">
        <v>2308.1</v>
      </c>
      <c r="AP5" s="59">
        <v>2308.7999999999997</v>
      </c>
      <c r="AQ5" s="59">
        <v>2230.5000000000005</v>
      </c>
      <c r="AR5" s="59">
        <v>2204</v>
      </c>
      <c r="AS5" s="59">
        <v>2129.6</v>
      </c>
      <c r="AT5" s="59">
        <v>2185.3000000000002</v>
      </c>
      <c r="AU5" s="59">
        <v>1977.2</v>
      </c>
      <c r="AV5" s="59">
        <v>2090.3000000000002</v>
      </c>
      <c r="AW5" s="59">
        <v>2130.1</v>
      </c>
      <c r="AX5" s="59">
        <v>2060.9</v>
      </c>
      <c r="AY5" s="59">
        <v>1845</v>
      </c>
      <c r="AZ5" s="59">
        <v>1920.3999999999999</v>
      </c>
      <c r="BA5" s="59">
        <v>1880.7</v>
      </c>
      <c r="BB5" s="59">
        <v>1867.3000000000002</v>
      </c>
      <c r="BC5" s="59">
        <v>1782.9</v>
      </c>
      <c r="BD5" s="59">
        <v>1590.1</v>
      </c>
      <c r="BE5" s="59">
        <v>1675.3</v>
      </c>
      <c r="BF5" s="59">
        <v>1734.2</v>
      </c>
      <c r="BG5" s="59">
        <v>1588</v>
      </c>
      <c r="BH5" s="59">
        <v>1576.3999999999999</v>
      </c>
      <c r="BI5" s="59">
        <v>1477.0999999999997</v>
      </c>
      <c r="BJ5" s="59">
        <v>1506.2999999999997</v>
      </c>
      <c r="BK5" s="59">
        <v>1402.3000000000002</v>
      </c>
      <c r="BL5" s="59">
        <v>1469</v>
      </c>
      <c r="BM5" s="59">
        <v>1410</v>
      </c>
      <c r="BN5" s="59">
        <v>1365.7</v>
      </c>
      <c r="BO5" s="59">
        <v>1223.8</v>
      </c>
      <c r="BP5" s="59">
        <v>1408.2</v>
      </c>
      <c r="BQ5" s="59">
        <v>1325.1999999999998</v>
      </c>
      <c r="BR5" s="59">
        <v>1230.5</v>
      </c>
      <c r="BS5" s="59">
        <v>1164.9999999999998</v>
      </c>
    </row>
    <row r="6" spans="1:71" ht="38.25" thickBot="1" x14ac:dyDescent="0.25">
      <c r="A6" s="110"/>
      <c r="C6" s="30" t="s">
        <v>6</v>
      </c>
      <c r="D6" s="54"/>
      <c r="E6" s="54"/>
      <c r="F6" s="54">
        <v>-0.1997142677719167</v>
      </c>
      <c r="G6" s="54">
        <v>-2.6994471384007013E-2</v>
      </c>
      <c r="H6" s="54">
        <v>-1.9681182652061535E-2</v>
      </c>
      <c r="I6" s="54">
        <v>-6.3259890143800845E-3</v>
      </c>
      <c r="J6" s="54">
        <v>2.7056660969396074E-2</v>
      </c>
      <c r="K6" s="54">
        <v>4.8783648083962072E-2</v>
      </c>
      <c r="L6" s="54">
        <v>4.5238760122870758E-2</v>
      </c>
      <c r="M6" s="54">
        <v>5.4919482453692492E-3</v>
      </c>
      <c r="N6" s="54">
        <v>2.2301228183583266E-3</v>
      </c>
      <c r="O6" s="54">
        <v>4.0934686583268931E-2</v>
      </c>
      <c r="P6" s="54">
        <v>8.5809581564584514E-2</v>
      </c>
      <c r="Q6" s="54">
        <v>6.6302729528535442E-2</v>
      </c>
      <c r="R6" s="54">
        <v>3.2100126455041345E-3</v>
      </c>
      <c r="S6" s="54">
        <v>-1.8846969340020614E-3</v>
      </c>
      <c r="T6" s="54">
        <v>6.1967799642218102E-2</v>
      </c>
      <c r="U6" s="54">
        <v>9.7574261021134756E-2</v>
      </c>
      <c r="V6" s="54">
        <v>9.1098846670911948E-2</v>
      </c>
      <c r="W6" s="54">
        <v>0.10174644962734991</v>
      </c>
      <c r="X6" s="54">
        <v>2.0519935738279704E-2</v>
      </c>
      <c r="Y6" s="54">
        <v>5.630993479094748E-2</v>
      </c>
      <c r="Z6" s="54">
        <v>5.2032157213041552E-2</v>
      </c>
      <c r="AA6" s="54">
        <v>4.6202187912173232E-2</v>
      </c>
      <c r="AB6" s="54">
        <v>4.0973014063094171E-2</v>
      </c>
      <c r="AC6" s="54">
        <v>1.0230179028132946E-2</v>
      </c>
      <c r="AD6" s="54">
        <v>3.6694061812709622E-2</v>
      </c>
      <c r="AE6" s="54">
        <v>8.8322215654817127E-2</v>
      </c>
      <c r="AF6" s="54">
        <v>5.2821128451380206E-2</v>
      </c>
      <c r="AG6" s="54">
        <v>4.8001949317738823E-2</v>
      </c>
      <c r="AH6" s="54">
        <v>4.0049761226373715E-2</v>
      </c>
      <c r="AI6" s="54">
        <v>4.964147821290954E-3</v>
      </c>
      <c r="AJ6" s="54">
        <v>1.6473459426479486E-2</v>
      </c>
      <c r="AK6" s="54">
        <v>6.6851522897621196E-2</v>
      </c>
      <c r="AL6" s="54">
        <v>7.9305266805266728E-2</v>
      </c>
      <c r="AM6" s="54">
        <v>5.6668908316520605E-2</v>
      </c>
      <c r="AN6" s="54">
        <v>0.11547186932849374</v>
      </c>
      <c r="AO6" s="54">
        <v>8.3818557475582312E-2</v>
      </c>
      <c r="AP6" s="54">
        <v>5.651397977394379E-2</v>
      </c>
      <c r="AQ6" s="54">
        <v>0.12811045923528241</v>
      </c>
      <c r="AR6" s="54">
        <v>5.4394106109170837E-2</v>
      </c>
      <c r="AS6" s="54">
        <v>-2.3473076381386182E-4</v>
      </c>
      <c r="AT6" s="54">
        <v>6.0361977776699494E-2</v>
      </c>
      <c r="AU6" s="54">
        <v>7.1653116531165351E-2</v>
      </c>
      <c r="AV6" s="54">
        <v>8.8471151843366069E-2</v>
      </c>
      <c r="AW6" s="54">
        <v>0.13261019833040888</v>
      </c>
      <c r="AX6" s="54">
        <v>0.10367910887377496</v>
      </c>
      <c r="AY6" s="54">
        <v>3.4830893488137171E-2</v>
      </c>
      <c r="AZ6" s="54">
        <v>0.20772278473052008</v>
      </c>
      <c r="BA6" s="54">
        <v>0.12260490658389545</v>
      </c>
      <c r="BB6" s="54">
        <v>7.6750086495213976E-2</v>
      </c>
      <c r="BC6" s="54">
        <v>0.12273299748110844</v>
      </c>
      <c r="BD6" s="54">
        <v>8.6906876427303992E-3</v>
      </c>
      <c r="BE6" s="54">
        <v>0.13418184280008139</v>
      </c>
      <c r="BF6" s="54">
        <v>0.15129788222797602</v>
      </c>
      <c r="BG6" s="54">
        <v>0.1324253012907366</v>
      </c>
      <c r="BH6" s="54">
        <v>7.3110959836623524E-2</v>
      </c>
      <c r="BI6" s="54">
        <v>4.7588652482269289E-2</v>
      </c>
      <c r="BJ6" s="54">
        <v>0.1029508676869002</v>
      </c>
      <c r="BK6" s="54">
        <v>0.14585716620362832</v>
      </c>
      <c r="BL6" s="54">
        <v>4.3175685271978459E-2</v>
      </c>
      <c r="BM6" s="54">
        <v>6.3990341080591762E-2</v>
      </c>
      <c r="BN6" s="54">
        <v>0.10987403494514436</v>
      </c>
      <c r="BO6" s="54">
        <v>5.0472103004292057E-2</v>
      </c>
      <c r="BP6" s="54" t="e">
        <v>#REF!</v>
      </c>
      <c r="BQ6" s="54" t="e">
        <v>#DIV/0!</v>
      </c>
      <c r="BR6" s="54" t="e">
        <v>#DIV/0!</v>
      </c>
      <c r="BS6" s="54" t="e">
        <v>#DIV/0!</v>
      </c>
    </row>
    <row r="7" spans="1:71" ht="18.75" x14ac:dyDescent="0.2">
      <c r="A7" s="107" t="s">
        <v>11</v>
      </c>
      <c r="B7" s="2" t="s">
        <v>15</v>
      </c>
      <c r="C7" s="31" t="s">
        <v>8</v>
      </c>
      <c r="D7" s="39"/>
      <c r="E7" s="39"/>
      <c r="F7" s="39">
        <v>588.57000000000005</v>
      </c>
      <c r="G7" s="39">
        <v>670.1</v>
      </c>
      <c r="H7" s="39">
        <v>714</v>
      </c>
      <c r="I7" s="39">
        <v>695.2</v>
      </c>
      <c r="J7" s="39">
        <v>691.8</v>
      </c>
      <c r="K7" s="39">
        <v>718.4</v>
      </c>
      <c r="L7" s="39">
        <v>721</v>
      </c>
      <c r="M7" s="39">
        <v>698.2</v>
      </c>
      <c r="N7" s="39">
        <v>687.19999999999993</v>
      </c>
      <c r="O7" s="39">
        <v>712.50000000000011</v>
      </c>
      <c r="P7" s="39">
        <v>728.79999999999984</v>
      </c>
      <c r="Q7" s="39">
        <v>729.5</v>
      </c>
      <c r="R7" s="39">
        <v>720.80000000000007</v>
      </c>
      <c r="S7" s="39">
        <v>742.3</v>
      </c>
      <c r="T7" s="39">
        <v>809.7</v>
      </c>
      <c r="U7" s="39">
        <v>776.09999999999991</v>
      </c>
      <c r="V7" s="39">
        <v>775.40000000000009</v>
      </c>
      <c r="W7" s="39">
        <v>803.7</v>
      </c>
      <c r="X7" s="39">
        <v>759.19999999999993</v>
      </c>
      <c r="Y7" s="39">
        <v>707.60000000000014</v>
      </c>
      <c r="Z7" s="39">
        <v>732.1</v>
      </c>
      <c r="AA7" s="39">
        <v>701.19999999999993</v>
      </c>
      <c r="AB7" s="39">
        <v>665.90000000000009</v>
      </c>
      <c r="AC7" s="39">
        <v>520.9</v>
      </c>
      <c r="AD7" s="39">
        <v>834.60000000000025</v>
      </c>
      <c r="AE7" s="39">
        <v>839.30000000000018</v>
      </c>
      <c r="AF7" s="39">
        <v>828.60000000000014</v>
      </c>
      <c r="AG7" s="39">
        <v>839.9</v>
      </c>
      <c r="AH7" s="39">
        <v>854.00000000000011</v>
      </c>
      <c r="AI7" s="39">
        <v>798.00000000000011</v>
      </c>
      <c r="AJ7" s="39">
        <v>748</v>
      </c>
      <c r="AK7" s="39">
        <v>789.1</v>
      </c>
      <c r="AL7" s="39">
        <v>812.69999999999993</v>
      </c>
      <c r="AM7" s="39">
        <v>726.90000000000009</v>
      </c>
      <c r="AN7" s="39">
        <v>679.99999999999989</v>
      </c>
      <c r="AO7" s="39">
        <v>702.2</v>
      </c>
      <c r="AP7" s="39">
        <v>763.90000000000009</v>
      </c>
      <c r="AQ7" s="39">
        <v>694.4</v>
      </c>
      <c r="AR7" s="39">
        <v>639.39999999999986</v>
      </c>
      <c r="AS7" s="39">
        <v>664.8</v>
      </c>
      <c r="AT7" s="39">
        <v>620.60000000000014</v>
      </c>
      <c r="AU7" s="39">
        <v>661.5</v>
      </c>
      <c r="AV7" s="39">
        <v>634.90000000000009</v>
      </c>
      <c r="AW7" s="39">
        <v>566.90000000000009</v>
      </c>
      <c r="AX7" s="39">
        <v>567.5</v>
      </c>
      <c r="AY7" s="39">
        <v>581.5</v>
      </c>
      <c r="AZ7" s="39">
        <v>535.09999999999991</v>
      </c>
      <c r="BA7" s="39">
        <v>553.20000000000005</v>
      </c>
      <c r="BB7" s="39">
        <v>491.50000000000006</v>
      </c>
      <c r="BC7" s="39">
        <v>616.9</v>
      </c>
      <c r="BD7" s="39">
        <v>562.1</v>
      </c>
      <c r="BE7" s="39">
        <v>601.19999999999993</v>
      </c>
      <c r="BF7" s="39">
        <v>645.29999999999995</v>
      </c>
      <c r="BG7" s="39">
        <v>584.59999999999991</v>
      </c>
      <c r="BH7" s="39">
        <v>619.89999999999986</v>
      </c>
      <c r="BI7" s="39">
        <v>668.90000000000009</v>
      </c>
      <c r="BJ7" s="39">
        <v>694.7</v>
      </c>
      <c r="BK7" s="39">
        <v>707.40000000000009</v>
      </c>
      <c r="BL7" s="39">
        <v>885.19999999999993</v>
      </c>
      <c r="BM7" s="39">
        <v>819.2</v>
      </c>
      <c r="BN7" s="39">
        <v>804.80000000000007</v>
      </c>
      <c r="BO7" s="39">
        <v>762.4</v>
      </c>
      <c r="BP7" s="39">
        <v>740.89999999999986</v>
      </c>
      <c r="BQ7" s="39">
        <v>695.60000000000014</v>
      </c>
      <c r="BR7" s="39">
        <v>624.6</v>
      </c>
      <c r="BS7" s="39">
        <v>663.39999999999986</v>
      </c>
    </row>
    <row r="8" spans="1:71" ht="38.25" thickBot="1" x14ac:dyDescent="0.25">
      <c r="A8" s="108"/>
      <c r="C8" s="32" t="s">
        <v>6</v>
      </c>
      <c r="D8" s="56"/>
      <c r="E8" s="56"/>
      <c r="F8" s="56">
        <v>-0.14921942758022533</v>
      </c>
      <c r="G8" s="56">
        <v>-6.7232739420935328E-2</v>
      </c>
      <c r="H8" s="56">
        <v>-9.7087378640776656E-3</v>
      </c>
      <c r="I8" s="56">
        <v>-4.296763105127499E-3</v>
      </c>
      <c r="J8" s="56">
        <v>6.6938300349244084E-3</v>
      </c>
      <c r="K8" s="56">
        <v>8.2807017543857775E-3</v>
      </c>
      <c r="L8" s="56">
        <v>-1.0702524698133709E-2</v>
      </c>
      <c r="M8" s="56">
        <v>-4.290610006854001E-2</v>
      </c>
      <c r="N8" s="56">
        <v>-4.6614872364040161E-2</v>
      </c>
      <c r="O8" s="56">
        <v>-4.0145493735686211E-2</v>
      </c>
      <c r="P8" s="56">
        <v>-9.9913548227738902E-2</v>
      </c>
      <c r="Q8" s="56">
        <v>-6.0043808787527242E-2</v>
      </c>
      <c r="R8" s="56">
        <v>-7.0415269538302794E-2</v>
      </c>
      <c r="S8" s="56">
        <v>-7.6396665422421406E-2</v>
      </c>
      <c r="T8" s="56">
        <v>6.6517386722866334E-2</v>
      </c>
      <c r="U8" s="56">
        <v>9.6806105144148891E-2</v>
      </c>
      <c r="V8" s="56">
        <v>5.91449255566181E-2</v>
      </c>
      <c r="W8" s="56">
        <v>0.1461779806046779</v>
      </c>
      <c r="X8" s="56">
        <v>0.14011112779696622</v>
      </c>
      <c r="Y8" s="56">
        <v>0.3584181224803229</v>
      </c>
      <c r="Z8" s="56">
        <v>-0.12281332374790344</v>
      </c>
      <c r="AA8" s="56">
        <v>-0.16454188013821069</v>
      </c>
      <c r="AB8" s="56">
        <v>-0.19635529809316921</v>
      </c>
      <c r="AC8" s="56">
        <v>-0.37980711989522564</v>
      </c>
      <c r="AD8" s="56">
        <v>-2.2716627634660314E-2</v>
      </c>
      <c r="AE8" s="56">
        <v>5.1754385964912331E-2</v>
      </c>
      <c r="AF8" s="56">
        <v>0.10775401069518731</v>
      </c>
      <c r="AG8" s="56">
        <v>6.4377138512229148E-2</v>
      </c>
      <c r="AH8" s="56">
        <v>5.081826012058599E-2</v>
      </c>
      <c r="AI8" s="56">
        <v>9.7812628972348437E-2</v>
      </c>
      <c r="AJ8" s="56">
        <v>0.10000000000000009</v>
      </c>
      <c r="AK8" s="56">
        <v>0.12375391626317289</v>
      </c>
      <c r="AL8" s="56">
        <v>6.3882707160622942E-2</v>
      </c>
      <c r="AM8" s="56">
        <v>4.6802995391705293E-2</v>
      </c>
      <c r="AN8" s="56">
        <v>6.3497028464185146E-2</v>
      </c>
      <c r="AO8" s="56">
        <v>5.625752105896531E-2</v>
      </c>
      <c r="AP8" s="56">
        <v>0.23090557524975819</v>
      </c>
      <c r="AQ8" s="56">
        <v>4.9735449735449633E-2</v>
      </c>
      <c r="AR8" s="56">
        <v>7.087730351235999E-3</v>
      </c>
      <c r="AS8" s="56">
        <v>0.17269359675427731</v>
      </c>
      <c r="AT8" s="56">
        <v>9.3568281938326336E-2</v>
      </c>
      <c r="AU8" s="56">
        <v>0.13757523645743763</v>
      </c>
      <c r="AV8" s="56">
        <v>0.18650719491683843</v>
      </c>
      <c r="AW8" s="56">
        <v>2.4765003615329073E-2</v>
      </c>
      <c r="AX8" s="56">
        <v>0.15462868769074256</v>
      </c>
      <c r="AY8" s="56">
        <v>-5.7383692656832519E-2</v>
      </c>
      <c r="AZ8" s="56">
        <v>-4.8034157623198959E-2</v>
      </c>
      <c r="BA8" s="56">
        <v>-7.9840319361277223E-2</v>
      </c>
      <c r="BB8" s="56">
        <v>-0.23833875716720887</v>
      </c>
      <c r="BC8" s="56">
        <v>5.5251453985631249E-2</v>
      </c>
      <c r="BD8" s="56">
        <v>-9.3240845297628439E-2</v>
      </c>
      <c r="BE8" s="56">
        <v>-0.10121094333981184</v>
      </c>
      <c r="BF8" s="56">
        <v>-7.1109831581977923E-2</v>
      </c>
      <c r="BG8" s="56">
        <v>-0.17359344076901351</v>
      </c>
      <c r="BH8" s="56">
        <v>-0.29970628106642572</v>
      </c>
      <c r="BI8" s="56">
        <v>-0.18347167968749989</v>
      </c>
      <c r="BJ8" s="56">
        <v>-0.13680417495029817</v>
      </c>
      <c r="BK8" s="56">
        <v>-7.2140608604406964E-2</v>
      </c>
      <c r="BL8" s="56">
        <v>0.19476312592792566</v>
      </c>
      <c r="BM8" s="56">
        <v>0.17768832662449663</v>
      </c>
      <c r="BN8" s="56">
        <v>0.28850464297150191</v>
      </c>
      <c r="BO8" s="56">
        <v>0.14923123304190544</v>
      </c>
      <c r="BP8" s="56" t="e">
        <v>#REF!</v>
      </c>
      <c r="BQ8" s="56" t="e">
        <v>#DIV/0!</v>
      </c>
      <c r="BR8" s="56" t="e">
        <v>#DIV/0!</v>
      </c>
      <c r="BS8" s="56" t="e">
        <v>#DIV/0!</v>
      </c>
    </row>
    <row r="9" spans="1:71" ht="18.75" customHeight="1" x14ac:dyDescent="0.2">
      <c r="A9" s="105" t="s">
        <v>24</v>
      </c>
      <c r="B9" s="2" t="s">
        <v>15</v>
      </c>
      <c r="C9" s="33" t="s">
        <v>1</v>
      </c>
      <c r="D9" s="75"/>
      <c r="E9" s="75"/>
      <c r="F9" s="75"/>
      <c r="G9" s="5">
        <f t="shared" ref="G9:H9" si="0">+G5/G3</f>
        <v>0.82459951837503931</v>
      </c>
      <c r="H9" s="5">
        <f t="shared" si="0"/>
        <v>0.82222886166716458</v>
      </c>
      <c r="I9" s="5">
        <f t="shared" ref="I9:O9" si="1">+I5/I3</f>
        <v>0.82244017061272423</v>
      </c>
      <c r="J9" s="5">
        <f t="shared" si="1"/>
        <v>0.82154465253056808</v>
      </c>
      <c r="K9" s="5">
        <f t="shared" si="1"/>
        <v>0.81840701701170337</v>
      </c>
      <c r="L9" s="5">
        <f t="shared" si="1"/>
        <v>0.82370345013081625</v>
      </c>
      <c r="M9" s="5">
        <f t="shared" si="1"/>
        <v>0.82273788971260253</v>
      </c>
      <c r="N9" s="5">
        <f t="shared" si="1"/>
        <v>0.81858979435600954</v>
      </c>
      <c r="O9" s="6">
        <f t="shared" si="1"/>
        <v>0.81248026108011373</v>
      </c>
      <c r="P9" s="5">
        <f>+P5/P3</f>
        <v>0.81557304451248824</v>
      </c>
      <c r="Q9" s="5">
        <f>+Q5/Q3</f>
        <v>0.81542860034409448</v>
      </c>
      <c r="R9" s="5">
        <f>+R5/R3</f>
        <v>0.81105169340463434</v>
      </c>
      <c r="S9" s="6">
        <f>+S5/S3</f>
        <v>0.79981121898597618</v>
      </c>
      <c r="T9" s="5">
        <f>+T5/T3</f>
        <v>0.78567458111649313</v>
      </c>
      <c r="U9" s="5">
        <f t="shared" ref="U9:V9" si="2">+U5/U3</f>
        <v>0.79568788501026699</v>
      </c>
      <c r="V9" s="5">
        <f t="shared" si="2"/>
        <v>0.799093146780671</v>
      </c>
      <c r="W9" s="6">
        <f t="shared" ref="W9:AE9" si="3">+W5/W3</f>
        <v>0.7870993377483444</v>
      </c>
      <c r="X9" s="5">
        <f t="shared" si="3"/>
        <v>0.78639356254572046</v>
      </c>
      <c r="Y9" s="5">
        <f t="shared" si="3"/>
        <v>0.79557404518402941</v>
      </c>
      <c r="Z9" s="5">
        <f t="shared" si="3"/>
        <v>0.79427880967769138</v>
      </c>
      <c r="AA9" s="6">
        <f t="shared" si="3"/>
        <v>0.79364939230746612</v>
      </c>
      <c r="AB9" s="4">
        <f t="shared" si="3"/>
        <v>0.80441742297412389</v>
      </c>
      <c r="AC9" s="5">
        <f t="shared" si="3"/>
        <v>0.83346654304805134</v>
      </c>
      <c r="AD9" s="5">
        <f t="shared" si="3"/>
        <v>0.76299199182143451</v>
      </c>
      <c r="AE9" s="5">
        <f t="shared" si="3"/>
        <v>0.75438237101635885</v>
      </c>
      <c r="AF9" s="4">
        <f t="shared" ref="AF9:BC9" si="4">+AF5/AF3</f>
        <v>0.76049254249046105</v>
      </c>
      <c r="AG9" s="5">
        <f t="shared" si="4"/>
        <v>0.7544511036398186</v>
      </c>
      <c r="AH9" s="5">
        <f t="shared" si="4"/>
        <v>0.75215485968018125</v>
      </c>
      <c r="AI9" s="6">
        <f t="shared" si="4"/>
        <v>0.74799469462514989</v>
      </c>
      <c r="AJ9" s="5">
        <f t="shared" si="4"/>
        <v>0.76963350785340312</v>
      </c>
      <c r="AK9" s="5">
        <f t="shared" si="4"/>
        <v>0.7573120098416114</v>
      </c>
      <c r="AL9" s="5">
        <f t="shared" si="4"/>
        <v>0.75407008412515875</v>
      </c>
      <c r="AM9" s="6">
        <f t="shared" si="4"/>
        <v>0.76428432453466499</v>
      </c>
      <c r="AN9" s="4">
        <f t="shared" si="4"/>
        <v>0.78333598852955233</v>
      </c>
      <c r="AO9" s="5">
        <f t="shared" si="4"/>
        <v>0.76673421253695651</v>
      </c>
      <c r="AP9" s="5">
        <f t="shared" si="4"/>
        <v>0.75139128453802839</v>
      </c>
      <c r="AQ9" s="6">
        <f t="shared" si="4"/>
        <v>0.76259017402304352</v>
      </c>
      <c r="AR9" s="4">
        <f t="shared" si="4"/>
        <v>0.7751283674474222</v>
      </c>
      <c r="AS9" s="5">
        <f t="shared" si="4"/>
        <v>0.76209561981105056</v>
      </c>
      <c r="AT9" s="5">
        <f t="shared" si="4"/>
        <v>0.77882319398410493</v>
      </c>
      <c r="AU9" s="6">
        <f t="shared" si="4"/>
        <v>0.74930837154659502</v>
      </c>
      <c r="AV9" s="4">
        <f t="shared" si="4"/>
        <v>0.76702627330104212</v>
      </c>
      <c r="AW9" s="5">
        <f t="shared" si="4"/>
        <v>0.78980348535409695</v>
      </c>
      <c r="AX9" s="5">
        <f t="shared" si="4"/>
        <v>0.78408917972911274</v>
      </c>
      <c r="AY9" s="6">
        <f t="shared" si="4"/>
        <v>0.76035441994642494</v>
      </c>
      <c r="AZ9" s="4">
        <f t="shared" si="4"/>
        <v>0.78208104255752386</v>
      </c>
      <c r="BA9" s="5">
        <f t="shared" si="4"/>
        <v>0.77271046468630589</v>
      </c>
      <c r="BB9" s="5">
        <f t="shared" si="4"/>
        <v>0.79163133796845853</v>
      </c>
      <c r="BC9" s="6">
        <f t="shared" si="4"/>
        <v>0.7429369114092842</v>
      </c>
      <c r="BD9" s="4">
        <f t="shared" ref="BD9:BS9" si="5">+BD5/BD3</f>
        <v>0.73882538797509523</v>
      </c>
      <c r="BE9" s="5">
        <f t="shared" si="5"/>
        <v>0.73591038875466719</v>
      </c>
      <c r="BF9" s="5">
        <f t="shared" si="5"/>
        <v>0.72880857322966996</v>
      </c>
      <c r="BG9" s="6">
        <f t="shared" si="5"/>
        <v>0.73092147657184925</v>
      </c>
      <c r="BH9" s="4">
        <f t="shared" si="5"/>
        <v>0.71775258389108942</v>
      </c>
      <c r="BI9" s="5">
        <f t="shared" si="5"/>
        <v>0.68830382106244159</v>
      </c>
      <c r="BJ9" s="5">
        <f t="shared" si="5"/>
        <v>0.68437074057246694</v>
      </c>
      <c r="BK9" s="6">
        <f t="shared" si="5"/>
        <v>0.66469166232165722</v>
      </c>
      <c r="BL9" s="4">
        <f t="shared" si="5"/>
        <v>0.62399116472687122</v>
      </c>
      <c r="BM9" s="5">
        <f t="shared" si="5"/>
        <v>0.63251390633411109</v>
      </c>
      <c r="BN9" s="5">
        <f t="shared" si="5"/>
        <v>0.62920985947938268</v>
      </c>
      <c r="BO9" s="6">
        <f t="shared" si="5"/>
        <v>0.61615144497029495</v>
      </c>
      <c r="BP9" s="4">
        <f t="shared" si="5"/>
        <v>0.65525103531710949</v>
      </c>
      <c r="BQ9" s="5">
        <f t="shared" si="5"/>
        <v>0.65577988915281071</v>
      </c>
      <c r="BR9" s="5">
        <f t="shared" si="5"/>
        <v>0.66330656029324564</v>
      </c>
      <c r="BS9" s="6">
        <f t="shared" si="5"/>
        <v>0.63716910960402529</v>
      </c>
    </row>
    <row r="10" spans="1:71" ht="19.5" thickBot="1" x14ac:dyDescent="0.25">
      <c r="A10" s="106"/>
      <c r="C10" s="34" t="s">
        <v>7</v>
      </c>
      <c r="D10" s="76"/>
      <c r="E10" s="76"/>
      <c r="F10" s="76"/>
      <c r="G10" s="8">
        <f t="shared" ref="G10:H10" si="6">+G7/G3</f>
        <v>0.17540048162496075</v>
      </c>
      <c r="H10" s="8">
        <f t="shared" si="6"/>
        <v>0.17777113833283537</v>
      </c>
      <c r="I10" s="8">
        <f t="shared" ref="I10:O10" si="7">+I7/I3</f>
        <v>0.17755982938727555</v>
      </c>
      <c r="J10" s="8">
        <f t="shared" si="7"/>
        <v>0.17845534746943198</v>
      </c>
      <c r="K10" s="8">
        <f t="shared" si="7"/>
        <v>0.18159298298829654</v>
      </c>
      <c r="L10" s="8">
        <f t="shared" si="7"/>
        <v>0.17629654986918353</v>
      </c>
      <c r="M10" s="8">
        <f t="shared" si="7"/>
        <v>0.17726211028739713</v>
      </c>
      <c r="N10" s="8">
        <f t="shared" si="7"/>
        <v>0.18141020564399035</v>
      </c>
      <c r="O10" s="9">
        <f t="shared" si="7"/>
        <v>0.18751973891988633</v>
      </c>
      <c r="P10" s="8">
        <f>+P7/P3</f>
        <v>0.18442695548751167</v>
      </c>
      <c r="Q10" s="8">
        <f>+Q7/Q3</f>
        <v>0.18457139965590527</v>
      </c>
      <c r="R10" s="8">
        <f>+R7/R3</f>
        <v>0.18894830659536541</v>
      </c>
      <c r="S10" s="9">
        <f>+S7/S3</f>
        <v>0.20018878101402371</v>
      </c>
      <c r="T10" s="8">
        <f>+T7/T3</f>
        <v>0.2143254188835067</v>
      </c>
      <c r="U10" s="8">
        <f t="shared" ref="U10:V10" si="8">+U7/U3</f>
        <v>0.20431211498973301</v>
      </c>
      <c r="V10" s="8">
        <f t="shared" si="8"/>
        <v>0.20090685321932894</v>
      </c>
      <c r="W10" s="9">
        <f t="shared" ref="W10:AE10" si="9">+W7/W3</f>
        <v>0.21290066225165563</v>
      </c>
      <c r="X10" s="8">
        <f t="shared" si="9"/>
        <v>0.2136064374542794</v>
      </c>
      <c r="Y10" s="8">
        <f t="shared" si="9"/>
        <v>0.20442595481597042</v>
      </c>
      <c r="Z10" s="8">
        <f t="shared" si="9"/>
        <v>0.20572119032230876</v>
      </c>
      <c r="AA10" s="9">
        <f t="shared" si="9"/>
        <v>0.20635060769253408</v>
      </c>
      <c r="AB10" s="7">
        <f t="shared" si="9"/>
        <v>0.195582577025876</v>
      </c>
      <c r="AC10" s="8">
        <f t="shared" si="9"/>
        <v>0.1665334569519486</v>
      </c>
      <c r="AD10" s="8">
        <f t="shared" si="9"/>
        <v>0.2370080081785654</v>
      </c>
      <c r="AE10" s="8">
        <f t="shared" si="9"/>
        <v>0.24561762898364112</v>
      </c>
      <c r="AF10" s="7">
        <f t="shared" ref="AF10:BC10" si="10">+AF7/AF3</f>
        <v>0.23950745750953872</v>
      </c>
      <c r="AG10" s="8">
        <f t="shared" si="10"/>
        <v>0.24554889636018126</v>
      </c>
      <c r="AH10" s="8">
        <f t="shared" si="10"/>
        <v>0.24784514031981894</v>
      </c>
      <c r="AI10" s="9">
        <f t="shared" si="10"/>
        <v>0.25200530537484994</v>
      </c>
      <c r="AJ10" s="8">
        <f t="shared" si="10"/>
        <v>0.23036649214659685</v>
      </c>
      <c r="AK10" s="8">
        <f t="shared" si="10"/>
        <v>0.24268799015838843</v>
      </c>
      <c r="AL10" s="8">
        <f t="shared" si="10"/>
        <v>0.24592991587484112</v>
      </c>
      <c r="AM10" s="9">
        <f t="shared" si="10"/>
        <v>0.23571567546533503</v>
      </c>
      <c r="AN10" s="7">
        <f t="shared" si="10"/>
        <v>0.21666401147044764</v>
      </c>
      <c r="AO10" s="8">
        <f t="shared" si="10"/>
        <v>0.23326578746304358</v>
      </c>
      <c r="AP10" s="8">
        <f t="shared" si="10"/>
        <v>0.24860871546197161</v>
      </c>
      <c r="AQ10" s="9">
        <f t="shared" si="10"/>
        <v>0.23740982597695642</v>
      </c>
      <c r="AR10" s="7">
        <f t="shared" si="10"/>
        <v>0.22487163255257789</v>
      </c>
      <c r="AS10" s="8">
        <f t="shared" si="10"/>
        <v>0.2379043801889493</v>
      </c>
      <c r="AT10" s="8">
        <f t="shared" si="10"/>
        <v>0.22117680601589512</v>
      </c>
      <c r="AU10" s="9">
        <f t="shared" si="10"/>
        <v>0.25069162845340509</v>
      </c>
      <c r="AV10" s="7">
        <f t="shared" si="10"/>
        <v>0.23297372669895788</v>
      </c>
      <c r="AW10" s="8">
        <f t="shared" si="10"/>
        <v>0.21019651464590286</v>
      </c>
      <c r="AX10" s="8">
        <f t="shared" si="10"/>
        <v>0.21591082027088723</v>
      </c>
      <c r="AY10" s="9">
        <f t="shared" si="10"/>
        <v>0.23964558005357511</v>
      </c>
      <c r="AZ10" s="7">
        <f t="shared" si="10"/>
        <v>0.21791895744247602</v>
      </c>
      <c r="BA10" s="8">
        <f t="shared" si="10"/>
        <v>0.22728953531369409</v>
      </c>
      <c r="BB10" s="8">
        <f t="shared" si="10"/>
        <v>0.20836866203154147</v>
      </c>
      <c r="BC10" s="9">
        <f t="shared" si="10"/>
        <v>0.25706308859071592</v>
      </c>
      <c r="BD10" s="7">
        <f t="shared" ref="BD10:BS10" si="11">+BD7/BD3</f>
        <v>0.26117461202490477</v>
      </c>
      <c r="BE10" s="8">
        <f t="shared" si="11"/>
        <v>0.2640896112453327</v>
      </c>
      <c r="BF10" s="8">
        <f t="shared" si="11"/>
        <v>0.27119142677032981</v>
      </c>
      <c r="BG10" s="9">
        <f t="shared" si="11"/>
        <v>0.26907852342815053</v>
      </c>
      <c r="BH10" s="7">
        <f t="shared" si="11"/>
        <v>0.28224741610891035</v>
      </c>
      <c r="BI10" s="8">
        <f t="shared" si="11"/>
        <v>0.3116961789375583</v>
      </c>
      <c r="BJ10" s="8">
        <f t="shared" si="11"/>
        <v>0.31562925942753295</v>
      </c>
      <c r="BK10" s="9">
        <f t="shared" si="11"/>
        <v>0.33530833767834295</v>
      </c>
      <c r="BL10" s="7">
        <f t="shared" si="11"/>
        <v>0.37600883527312889</v>
      </c>
      <c r="BM10" s="8">
        <f t="shared" si="11"/>
        <v>0.36748609366588925</v>
      </c>
      <c r="BN10" s="8">
        <f t="shared" si="11"/>
        <v>0.37079014052061743</v>
      </c>
      <c r="BO10" s="9">
        <f t="shared" si="11"/>
        <v>0.38384855502970494</v>
      </c>
      <c r="BP10" s="7">
        <f t="shared" si="11"/>
        <v>0.34474896468289046</v>
      </c>
      <c r="BQ10" s="8">
        <f t="shared" si="11"/>
        <v>0.34422011084718929</v>
      </c>
      <c r="BR10" s="8">
        <f t="shared" si="11"/>
        <v>0.33669343970675436</v>
      </c>
      <c r="BS10" s="9">
        <f t="shared" si="11"/>
        <v>0.36283089039597455</v>
      </c>
    </row>
    <row r="11" spans="1:71" ht="19.5" customHeight="1" x14ac:dyDescent="0.2">
      <c r="A11" s="100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</row>
    <row r="12" spans="1:71" s="35" customFormat="1" ht="26.25" customHeight="1" x14ac:dyDescent="0.2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</row>
    <row r="13" spans="1:71" s="35" customFormat="1" ht="19.5" customHeight="1" x14ac:dyDescent="0.2">
      <c r="A13" s="100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</row>
    <row r="14" spans="1:71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</row>
    <row r="15" spans="1:71" x14ac:dyDescent="0.2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</row>
    <row r="16" spans="1:71" x14ac:dyDescent="0.2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</row>
    <row r="17" spans="1:71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x14ac:dyDescent="0.2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</row>
    <row r="19" spans="1:71" x14ac:dyDescent="0.2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</row>
    <row r="21" spans="1:71" x14ac:dyDescent="0.2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x14ac:dyDescent="0.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</row>
    <row r="23" spans="1:71" x14ac:dyDescent="0.2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x14ac:dyDescent="0.2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</row>
    <row r="25" spans="1:71" x14ac:dyDescent="0.2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x14ac:dyDescent="0.2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</row>
    <row r="27" spans="1:71" x14ac:dyDescent="0.2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x14ac:dyDescent="0.2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</row>
    <row r="29" spans="1:71" x14ac:dyDescent="0.2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x14ac:dyDescent="0.2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</row>
    <row r="31" spans="1:71" x14ac:dyDescent="0.2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x14ac:dyDescent="0.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</row>
    <row r="33" spans="1:71" x14ac:dyDescent="0.2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x14ac:dyDescent="0.2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</row>
    <row r="35" spans="1:71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x14ac:dyDescent="0.2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</row>
    <row r="37" spans="1:71" x14ac:dyDescent="0.2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x14ac:dyDescent="0.2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</row>
    <row r="39" spans="1:71" x14ac:dyDescent="0.2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x14ac:dyDescent="0.2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</row>
    <row r="41" spans="1:71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</row>
    <row r="43" spans="1:71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</row>
    <row r="45" spans="1:71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</row>
    <row r="47" spans="1:71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</row>
    <row r="49" spans="1:71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</row>
    <row r="51" spans="1:71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</row>
    <row r="53" spans="1:71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</row>
    <row r="54" spans="1:71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</row>
    <row r="55" spans="1:71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</row>
    <row r="56" spans="1:71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</row>
    <row r="57" spans="1:71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</row>
    <row r="58" spans="1:71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</row>
    <row r="59" spans="1:71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</row>
    <row r="60" spans="1:71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</row>
    <row r="61" spans="1:71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</row>
    <row r="62" spans="1:71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</row>
    <row r="63" spans="1:71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</row>
    <row r="64" spans="1:71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</row>
    <row r="65" spans="1:71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</row>
    <row r="66" spans="1:71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</row>
    <row r="67" spans="1:71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</row>
    <row r="68" spans="1:71" x14ac:dyDescent="0.2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</row>
    <row r="69" spans="1:71" x14ac:dyDescent="0.2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</row>
    <row r="70" spans="1:71" x14ac:dyDescent="0.2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</row>
    <row r="71" spans="1:71" x14ac:dyDescent="0.2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</row>
    <row r="72" spans="1:71" x14ac:dyDescent="0.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</row>
    <row r="73" spans="1:71" x14ac:dyDescent="0.2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</row>
    <row r="74" spans="1:71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</row>
    <row r="75" spans="1:71" x14ac:dyDescent="0.2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</row>
    <row r="76" spans="1:71" x14ac:dyDescent="0.2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</row>
    <row r="77" spans="1:71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</row>
    <row r="78" spans="1:71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</row>
    <row r="79" spans="1:71" x14ac:dyDescent="0.2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</row>
    <row r="80" spans="1:71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</row>
    <row r="81" spans="1:71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</row>
    <row r="82" spans="1:71" x14ac:dyDescent="0.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</row>
    <row r="83" spans="1:71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</row>
    <row r="84" spans="1:71" x14ac:dyDescent="0.2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</row>
    <row r="85" spans="1:71" x14ac:dyDescent="0.2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</row>
    <row r="86" spans="1:71" x14ac:dyDescent="0.2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</row>
    <row r="87" spans="1:71" x14ac:dyDescent="0.2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</row>
    <row r="88" spans="1:71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</row>
    <row r="89" spans="1:71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</row>
    <row r="90" spans="1:71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</row>
    <row r="91" spans="1:71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</row>
    <row r="92" spans="1:71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</row>
    <row r="93" spans="1:71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</row>
    <row r="94" spans="1:71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</row>
    <row r="95" spans="1:71" x14ac:dyDescent="0.2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</row>
    <row r="96" spans="1:71" x14ac:dyDescent="0.2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</row>
    <row r="97" spans="1:71" x14ac:dyDescent="0.2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</row>
    <row r="98" spans="1:71" x14ac:dyDescent="0.2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</row>
    <row r="99" spans="1:71" x14ac:dyDescent="0.2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</row>
    <row r="100" spans="1:71" x14ac:dyDescent="0.2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</row>
    <row r="101" spans="1:71" x14ac:dyDescent="0.2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</row>
    <row r="102" spans="1:71" x14ac:dyDescent="0.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</row>
    <row r="103" spans="1:71" x14ac:dyDescent="0.2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</row>
    <row r="104" spans="1:71" x14ac:dyDescent="0.2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</row>
    <row r="105" spans="1:71" x14ac:dyDescent="0.2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</row>
    <row r="106" spans="1:71" x14ac:dyDescent="0.2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</row>
    <row r="107" spans="1:71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</row>
    <row r="108" spans="1:71" x14ac:dyDescent="0.2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</row>
    <row r="109" spans="1:71" x14ac:dyDescent="0.2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</row>
    <row r="110" spans="1:71" x14ac:dyDescent="0.2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  <c r="BS110" s="89"/>
    </row>
    <row r="111" spans="1:71" x14ac:dyDescent="0.2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</row>
    <row r="112" spans="1:71" x14ac:dyDescent="0.2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 s="89"/>
    </row>
    <row r="113" spans="1:71" x14ac:dyDescent="0.2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</row>
    <row r="114" spans="1:71" x14ac:dyDescent="0.2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</row>
    <row r="115" spans="1:71" x14ac:dyDescent="0.2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89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  <c r="BS115" s="89"/>
    </row>
    <row r="116" spans="1:71" x14ac:dyDescent="0.2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</row>
    <row r="117" spans="1:71" x14ac:dyDescent="0.2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  <c r="BS117" s="89"/>
    </row>
    <row r="118" spans="1:71" x14ac:dyDescent="0.2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</row>
    <row r="119" spans="1:71" x14ac:dyDescent="0.2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</row>
    <row r="120" spans="1:71" x14ac:dyDescent="0.2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89"/>
    </row>
    <row r="121" spans="1:71" x14ac:dyDescent="0.2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</row>
    <row r="122" spans="1:71" x14ac:dyDescent="0.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  <c r="BS122" s="89"/>
    </row>
    <row r="123" spans="1:71" x14ac:dyDescent="0.2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 s="89"/>
    </row>
    <row r="124" spans="1:71" x14ac:dyDescent="0.2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</row>
    <row r="125" spans="1:71" x14ac:dyDescent="0.2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</row>
    <row r="126" spans="1:71" x14ac:dyDescent="0.2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  <c r="BS126" s="89"/>
    </row>
    <row r="127" spans="1:71" x14ac:dyDescent="0.2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</row>
    <row r="128" spans="1:71" x14ac:dyDescent="0.2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  <c r="BO128" s="89"/>
      <c r="BP128" s="89"/>
      <c r="BQ128" s="89"/>
      <c r="BR128" s="89"/>
      <c r="BS128" s="89"/>
    </row>
    <row r="129" spans="1:71" x14ac:dyDescent="0.2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</row>
    <row r="130" spans="1:7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  <c r="BO130" s="89"/>
      <c r="BP130" s="89"/>
      <c r="BQ130" s="89"/>
      <c r="BR130" s="89"/>
      <c r="BS130" s="89"/>
    </row>
    <row r="131" spans="1:71" x14ac:dyDescent="0.2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  <c r="BS131" s="89"/>
    </row>
    <row r="132" spans="1:71" x14ac:dyDescent="0.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  <c r="BO132" s="89"/>
      <c r="BP132" s="89"/>
      <c r="BQ132" s="89"/>
      <c r="BR132" s="89"/>
      <c r="BS132" s="89"/>
    </row>
    <row r="133" spans="1:71" x14ac:dyDescent="0.2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  <c r="BO133" s="89"/>
      <c r="BP133" s="89"/>
      <c r="BQ133" s="89"/>
      <c r="BR133" s="89"/>
      <c r="BS133" s="89"/>
    </row>
    <row r="134" spans="1:71" x14ac:dyDescent="0.2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  <c r="BO134" s="89"/>
      <c r="BP134" s="89"/>
      <c r="BQ134" s="89"/>
      <c r="BR134" s="89"/>
      <c r="BS134" s="89"/>
    </row>
    <row r="135" spans="1:71" x14ac:dyDescent="0.2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  <c r="BS135" s="89"/>
    </row>
    <row r="136" spans="1:71" x14ac:dyDescent="0.2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  <c r="BO136" s="89"/>
      <c r="BP136" s="89"/>
      <c r="BQ136" s="89"/>
      <c r="BR136" s="89"/>
      <c r="BS136" s="89"/>
    </row>
    <row r="137" spans="1:71" x14ac:dyDescent="0.2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  <c r="BO137" s="89"/>
      <c r="BP137" s="89"/>
      <c r="BQ137" s="89"/>
      <c r="BR137" s="89"/>
      <c r="BS137" s="89"/>
    </row>
    <row r="138" spans="1:71" x14ac:dyDescent="0.2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  <c r="BO138" s="89"/>
      <c r="BP138" s="89"/>
      <c r="BQ138" s="89"/>
      <c r="BR138" s="89"/>
      <c r="BS138" s="89"/>
    </row>
    <row r="139" spans="1:71" x14ac:dyDescent="0.2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</row>
    <row r="140" spans="1:71" x14ac:dyDescent="0.2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  <c r="BO140" s="89"/>
      <c r="BP140" s="89"/>
      <c r="BQ140" s="89"/>
      <c r="BR140" s="89"/>
      <c r="BS140" s="89"/>
    </row>
    <row r="141" spans="1:71" x14ac:dyDescent="0.2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  <c r="BO141" s="89"/>
      <c r="BP141" s="89"/>
      <c r="BQ141" s="89"/>
      <c r="BR141" s="89"/>
      <c r="BS141" s="89"/>
    </row>
    <row r="142" spans="1:71" x14ac:dyDescent="0.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  <c r="BO142" s="89"/>
      <c r="BP142" s="89"/>
      <c r="BQ142" s="89"/>
      <c r="BR142" s="89"/>
      <c r="BS142" s="89"/>
    </row>
    <row r="143" spans="1:71" x14ac:dyDescent="0.2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 s="89"/>
    </row>
    <row r="144" spans="1:71" x14ac:dyDescent="0.2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  <c r="BQ144" s="89"/>
      <c r="BR144" s="89"/>
      <c r="BS144" s="89"/>
    </row>
    <row r="145" spans="1:71" x14ac:dyDescent="0.2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  <c r="BO145" s="89"/>
      <c r="BP145" s="89"/>
      <c r="BQ145" s="89"/>
      <c r="BR145" s="89"/>
      <c r="BS145" s="89"/>
    </row>
    <row r="146" spans="1:71" x14ac:dyDescent="0.2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  <c r="BQ146" s="89"/>
      <c r="BR146" s="89"/>
      <c r="BS146" s="89"/>
    </row>
    <row r="147" spans="1:71" x14ac:dyDescent="0.2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  <c r="BO147" s="89"/>
      <c r="BP147" s="89"/>
      <c r="BQ147" s="89"/>
      <c r="BR147" s="89"/>
      <c r="BS147" s="89"/>
    </row>
    <row r="148" spans="1:71" x14ac:dyDescent="0.2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  <c r="BO148" s="89"/>
      <c r="BP148" s="89"/>
      <c r="BQ148" s="89"/>
      <c r="BR148" s="89"/>
      <c r="BS148" s="89"/>
    </row>
    <row r="149" spans="1:71" x14ac:dyDescent="0.2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  <c r="BO149" s="89"/>
      <c r="BP149" s="89"/>
      <c r="BQ149" s="89"/>
      <c r="BR149" s="89"/>
      <c r="BS149" s="89"/>
    </row>
    <row r="150" spans="1:71" x14ac:dyDescent="0.2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  <c r="BO150" s="89"/>
      <c r="BP150" s="89"/>
      <c r="BQ150" s="89"/>
      <c r="BR150" s="89"/>
      <c r="BS150" s="89"/>
    </row>
    <row r="151" spans="1:71" x14ac:dyDescent="0.2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  <c r="BQ151" s="89"/>
      <c r="BR151" s="89"/>
      <c r="BS151" s="89"/>
    </row>
    <row r="152" spans="1:71" x14ac:dyDescent="0.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  <c r="BQ152" s="89"/>
      <c r="BR152" s="89"/>
      <c r="BS152" s="89"/>
    </row>
    <row r="153" spans="1:71" x14ac:dyDescent="0.2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</row>
    <row r="154" spans="1:71" x14ac:dyDescent="0.2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  <c r="BO154" s="89"/>
      <c r="BP154" s="89"/>
      <c r="BQ154" s="89"/>
      <c r="BR154" s="89"/>
      <c r="BS154" s="89"/>
    </row>
    <row r="155" spans="1:71" x14ac:dyDescent="0.2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  <c r="BO155" s="89"/>
      <c r="BP155" s="89"/>
      <c r="BQ155" s="89"/>
      <c r="BR155" s="89"/>
      <c r="BS155" s="89"/>
    </row>
    <row r="156" spans="1:71" x14ac:dyDescent="0.2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  <c r="BO156" s="89"/>
      <c r="BP156" s="89"/>
      <c r="BQ156" s="89"/>
      <c r="BR156" s="89"/>
      <c r="BS156" s="89"/>
    </row>
    <row r="157" spans="1:71" x14ac:dyDescent="0.2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  <c r="BO157" s="89"/>
      <c r="BP157" s="89"/>
      <c r="BQ157" s="89"/>
      <c r="BR157" s="89"/>
      <c r="BS157" s="89"/>
    </row>
    <row r="158" spans="1:71" x14ac:dyDescent="0.2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</row>
    <row r="159" spans="1:71" x14ac:dyDescent="0.2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  <c r="BO159" s="89"/>
      <c r="BP159" s="89"/>
      <c r="BQ159" s="89"/>
      <c r="BR159" s="89"/>
      <c r="BS159" s="89"/>
    </row>
    <row r="160" spans="1:71" x14ac:dyDescent="0.2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</row>
    <row r="161" spans="1:71" x14ac:dyDescent="0.2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</row>
    <row r="162" spans="1:71" x14ac:dyDescent="0.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</row>
    <row r="163" spans="1:71" x14ac:dyDescent="0.2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</row>
    <row r="164" spans="1:71" x14ac:dyDescent="0.2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</row>
    <row r="165" spans="1:71" x14ac:dyDescent="0.2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</row>
    <row r="166" spans="1:71" x14ac:dyDescent="0.2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</row>
    <row r="167" spans="1:71" x14ac:dyDescent="0.2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</row>
    <row r="168" spans="1:71" x14ac:dyDescent="0.2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</row>
    <row r="169" spans="1:71" x14ac:dyDescent="0.2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</row>
    <row r="170" spans="1:71" x14ac:dyDescent="0.2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  <c r="BO170" s="89"/>
      <c r="BP170" s="89"/>
      <c r="BQ170" s="89"/>
      <c r="BR170" s="89"/>
      <c r="BS170" s="89"/>
    </row>
    <row r="171" spans="1:71" x14ac:dyDescent="0.2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  <c r="BO171" s="89"/>
      <c r="BP171" s="89"/>
      <c r="BQ171" s="89"/>
      <c r="BR171" s="89"/>
      <c r="BS171" s="89"/>
    </row>
    <row r="172" spans="1:7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89"/>
      <c r="BP172" s="89"/>
      <c r="BQ172" s="89"/>
      <c r="BR172" s="89"/>
      <c r="BS172" s="89"/>
    </row>
    <row r="173" spans="1:7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  <c r="BO173" s="89"/>
      <c r="BP173" s="89"/>
      <c r="BQ173" s="89"/>
      <c r="BR173" s="89"/>
      <c r="BS173" s="89"/>
    </row>
    <row r="174" spans="1:7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  <c r="BO174" s="89"/>
      <c r="BP174" s="89"/>
      <c r="BQ174" s="89"/>
      <c r="BR174" s="89"/>
      <c r="BS174" s="89"/>
    </row>
    <row r="175" spans="1:71" x14ac:dyDescent="0.2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</row>
    <row r="176" spans="1:71" x14ac:dyDescent="0.2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  <c r="BO176" s="89"/>
      <c r="BP176" s="89"/>
      <c r="BQ176" s="89"/>
      <c r="BR176" s="89"/>
      <c r="BS176" s="89"/>
    </row>
    <row r="177" spans="1:71" x14ac:dyDescent="0.2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  <c r="BO177" s="89"/>
      <c r="BP177" s="89"/>
      <c r="BQ177" s="89"/>
      <c r="BR177" s="89"/>
      <c r="BS177" s="89"/>
    </row>
    <row r="178" spans="1:71" x14ac:dyDescent="0.2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  <c r="BO178" s="89"/>
      <c r="BP178" s="89"/>
      <c r="BQ178" s="89"/>
      <c r="BR178" s="89"/>
      <c r="BS178" s="89"/>
    </row>
    <row r="179" spans="1:71" x14ac:dyDescent="0.2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  <c r="BO179" s="89"/>
      <c r="BP179" s="89"/>
      <c r="BQ179" s="89"/>
      <c r="BR179" s="89"/>
      <c r="BS179" s="89"/>
    </row>
    <row r="180" spans="1:71" x14ac:dyDescent="0.2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  <c r="BO180" s="89"/>
      <c r="BP180" s="89"/>
      <c r="BQ180" s="89"/>
      <c r="BR180" s="89"/>
      <c r="BS180" s="89"/>
    </row>
    <row r="181" spans="1:71" x14ac:dyDescent="0.2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  <c r="BO181" s="89"/>
      <c r="BP181" s="89"/>
      <c r="BQ181" s="89"/>
      <c r="BR181" s="89"/>
      <c r="BS181" s="89"/>
    </row>
    <row r="182" spans="1:71" x14ac:dyDescent="0.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  <c r="BO182" s="89"/>
      <c r="BP182" s="89"/>
      <c r="BQ182" s="89"/>
      <c r="BR182" s="89"/>
      <c r="BS182" s="89"/>
    </row>
    <row r="183" spans="1:71" x14ac:dyDescent="0.2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  <c r="BO183" s="89"/>
      <c r="BP183" s="89"/>
      <c r="BQ183" s="89"/>
      <c r="BR183" s="89"/>
      <c r="BS183" s="89"/>
    </row>
    <row r="184" spans="1:71" x14ac:dyDescent="0.2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  <c r="BO184" s="89"/>
      <c r="BP184" s="89"/>
      <c r="BQ184" s="89"/>
      <c r="BR184" s="89"/>
      <c r="BS184" s="89"/>
    </row>
    <row r="185" spans="1:71" x14ac:dyDescent="0.2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</row>
    <row r="186" spans="1:71" x14ac:dyDescent="0.2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</row>
    <row r="187" spans="1:71" x14ac:dyDescent="0.2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  <c r="BO187" s="89"/>
      <c r="BP187" s="89"/>
      <c r="BQ187" s="89"/>
      <c r="BR187" s="89"/>
      <c r="BS187" s="89"/>
    </row>
    <row r="188" spans="1:71" x14ac:dyDescent="0.2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  <c r="BO188" s="89"/>
      <c r="BP188" s="89"/>
      <c r="BQ188" s="89"/>
      <c r="BR188" s="89"/>
      <c r="BS188" s="89"/>
    </row>
    <row r="189" spans="1:71" x14ac:dyDescent="0.2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89"/>
      <c r="BR189" s="89"/>
      <c r="BS189" s="89"/>
    </row>
    <row r="190" spans="1:71" x14ac:dyDescent="0.2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</row>
    <row r="191" spans="1:71" x14ac:dyDescent="0.2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</row>
    <row r="192" spans="1:71" x14ac:dyDescent="0.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</row>
    <row r="193" spans="1:71" x14ac:dyDescent="0.2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</row>
    <row r="194" spans="1:71" x14ac:dyDescent="0.2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</row>
    <row r="195" spans="1:71" x14ac:dyDescent="0.2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</row>
    <row r="196" spans="1:71" x14ac:dyDescent="0.2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</row>
    <row r="197" spans="1:71" x14ac:dyDescent="0.2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</row>
    <row r="198" spans="1:71" x14ac:dyDescent="0.2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89"/>
      <c r="AQ198" s="89"/>
      <c r="AR198" s="89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</row>
    <row r="199" spans="1:71" x14ac:dyDescent="0.2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</row>
    <row r="200" spans="1:71" x14ac:dyDescent="0.2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</row>
    <row r="201" spans="1:71" x14ac:dyDescent="0.2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</row>
    <row r="202" spans="1:71" x14ac:dyDescent="0.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  <c r="BO202" s="89"/>
      <c r="BP202" s="89"/>
      <c r="BQ202" s="89"/>
      <c r="BR202" s="89"/>
      <c r="BS202" s="89"/>
    </row>
    <row r="203" spans="1:71" x14ac:dyDescent="0.2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  <c r="BO203" s="89"/>
      <c r="BP203" s="89"/>
      <c r="BQ203" s="89"/>
      <c r="BR203" s="89"/>
      <c r="BS203" s="89"/>
    </row>
    <row r="204" spans="1:71" x14ac:dyDescent="0.2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  <c r="BO204" s="89"/>
      <c r="BP204" s="89"/>
      <c r="BQ204" s="89"/>
      <c r="BR204" s="89"/>
      <c r="BS204" s="89"/>
    </row>
    <row r="205" spans="1:71" x14ac:dyDescent="0.2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  <c r="BO205" s="89"/>
      <c r="BP205" s="89"/>
      <c r="BQ205" s="89"/>
      <c r="BR205" s="89"/>
      <c r="BS205" s="89"/>
    </row>
    <row r="206" spans="1:71" x14ac:dyDescent="0.2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</row>
    <row r="207" spans="1:71" x14ac:dyDescent="0.2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</row>
    <row r="208" spans="1:71" x14ac:dyDescent="0.2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  <c r="BO208" s="89"/>
      <c r="BP208" s="89"/>
      <c r="BQ208" s="89"/>
      <c r="BR208" s="89"/>
      <c r="BS208" s="89"/>
    </row>
    <row r="209" spans="1:71" x14ac:dyDescent="0.2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  <c r="BO209" s="89"/>
      <c r="BP209" s="89"/>
      <c r="BQ209" s="89"/>
      <c r="BR209" s="89"/>
      <c r="BS209" s="89"/>
    </row>
    <row r="210" spans="1:71" x14ac:dyDescent="0.2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  <c r="BO210" s="89"/>
      <c r="BP210" s="89"/>
      <c r="BQ210" s="89"/>
      <c r="BR210" s="89"/>
      <c r="BS210" s="89"/>
    </row>
    <row r="211" spans="1:71" x14ac:dyDescent="0.2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  <c r="BO211" s="89"/>
      <c r="BP211" s="89"/>
      <c r="BQ211" s="89"/>
      <c r="BR211" s="89"/>
      <c r="BS211" s="89"/>
    </row>
    <row r="212" spans="1:71" x14ac:dyDescent="0.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  <c r="BO212" s="89"/>
      <c r="BP212" s="89"/>
      <c r="BQ212" s="89"/>
      <c r="BR212" s="89"/>
      <c r="BS212" s="89"/>
    </row>
    <row r="213" spans="1:71" x14ac:dyDescent="0.2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</row>
    <row r="214" spans="1:71" x14ac:dyDescent="0.2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  <c r="BO214" s="89"/>
      <c r="BP214" s="89"/>
      <c r="BQ214" s="89"/>
      <c r="BR214" s="89"/>
      <c r="BS214" s="89"/>
    </row>
    <row r="215" spans="1:71" x14ac:dyDescent="0.2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  <c r="BO215" s="89"/>
      <c r="BP215" s="89"/>
      <c r="BQ215" s="89"/>
      <c r="BR215" s="89"/>
      <c r="BS215" s="89"/>
    </row>
    <row r="216" spans="1:71" x14ac:dyDescent="0.2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  <c r="BO216" s="89"/>
      <c r="BP216" s="89"/>
      <c r="BQ216" s="89"/>
      <c r="BR216" s="89"/>
      <c r="BS216" s="89"/>
    </row>
    <row r="217" spans="1:7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89"/>
      <c r="AQ217" s="89"/>
      <c r="AR217" s="89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  <c r="BC217" s="89"/>
      <c r="BD217" s="89"/>
      <c r="BE217" s="89"/>
      <c r="BF217" s="89"/>
      <c r="BG217" s="89"/>
      <c r="BH217" s="89"/>
      <c r="BI217" s="89"/>
      <c r="BJ217" s="89"/>
      <c r="BK217" s="89"/>
      <c r="BL217" s="89"/>
      <c r="BM217" s="89"/>
      <c r="BN217" s="89"/>
      <c r="BO217" s="89"/>
      <c r="BP217" s="89"/>
      <c r="BQ217" s="89"/>
      <c r="BR217" s="89"/>
      <c r="BS217" s="89"/>
    </row>
    <row r="218" spans="1:7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89"/>
      <c r="AQ218" s="89"/>
      <c r="AR218" s="89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  <c r="BC218" s="89"/>
      <c r="BD218" s="89"/>
      <c r="BE218" s="89"/>
      <c r="BF218" s="89"/>
      <c r="BG218" s="89"/>
      <c r="BH218" s="89"/>
      <c r="BI218" s="89"/>
      <c r="BJ218" s="89"/>
      <c r="BK218" s="89"/>
      <c r="BL218" s="89"/>
      <c r="BM218" s="89"/>
      <c r="BN218" s="89"/>
      <c r="BO218" s="89"/>
      <c r="BP218" s="89"/>
      <c r="BQ218" s="89"/>
      <c r="BR218" s="89"/>
      <c r="BS218" s="89"/>
    </row>
    <row r="219" spans="1:71" x14ac:dyDescent="0.2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89"/>
      <c r="AQ219" s="89"/>
      <c r="AR219" s="89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  <c r="BC219" s="89"/>
      <c r="BD219" s="89"/>
      <c r="BE219" s="89"/>
      <c r="BF219" s="89"/>
      <c r="BG219" s="89"/>
      <c r="BH219" s="89"/>
      <c r="BI219" s="89"/>
      <c r="BJ219" s="89"/>
      <c r="BK219" s="89"/>
      <c r="BL219" s="89"/>
      <c r="BM219" s="89"/>
      <c r="BN219" s="89"/>
      <c r="BO219" s="89"/>
      <c r="BP219" s="89"/>
      <c r="BQ219" s="89"/>
      <c r="BR219" s="89"/>
      <c r="BS219" s="89"/>
    </row>
    <row r="220" spans="1:71" x14ac:dyDescent="0.2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89"/>
      <c r="BD220" s="89"/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</row>
    <row r="221" spans="1:71" x14ac:dyDescent="0.2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89"/>
      <c r="AQ221" s="89"/>
      <c r="AR221" s="89"/>
      <c r="AS221" s="89"/>
      <c r="AT221" s="89"/>
      <c r="AU221" s="89"/>
      <c r="AV221" s="89"/>
      <c r="AW221" s="89"/>
      <c r="AX221" s="89"/>
      <c r="AY221" s="89"/>
      <c r="AZ221" s="89"/>
      <c r="BA221" s="89"/>
      <c r="BB221" s="89"/>
      <c r="BC221" s="89"/>
      <c r="BD221" s="89"/>
      <c r="BE221" s="89"/>
      <c r="BF221" s="89"/>
      <c r="BG221" s="89"/>
      <c r="BH221" s="89"/>
      <c r="BI221" s="89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</row>
    <row r="222" spans="1:71" x14ac:dyDescent="0.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89"/>
      <c r="AQ222" s="89"/>
      <c r="AR222" s="89"/>
      <c r="AS222" s="89"/>
      <c r="AT222" s="89"/>
      <c r="AU222" s="89"/>
      <c r="AV222" s="89"/>
      <c r="AW222" s="89"/>
      <c r="AX222" s="89"/>
      <c r="AY222" s="89"/>
      <c r="AZ222" s="89"/>
      <c r="BA222" s="89"/>
      <c r="BB222" s="89"/>
      <c r="BC222" s="89"/>
      <c r="BD222" s="89"/>
      <c r="BE222" s="89"/>
      <c r="BF222" s="89"/>
      <c r="BG222" s="89"/>
      <c r="BH222" s="89"/>
      <c r="BI222" s="89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</row>
    <row r="223" spans="1:71" x14ac:dyDescent="0.2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89"/>
      <c r="AQ223" s="89"/>
      <c r="AR223" s="89"/>
      <c r="AS223" s="89"/>
      <c r="AT223" s="89"/>
      <c r="AU223" s="89"/>
      <c r="AV223" s="89"/>
      <c r="AW223" s="89"/>
      <c r="AX223" s="89"/>
      <c r="AY223" s="89"/>
      <c r="AZ223" s="89"/>
      <c r="BA223" s="89"/>
      <c r="BB223" s="89"/>
      <c r="BC223" s="89"/>
      <c r="BD223" s="89"/>
      <c r="BE223" s="89"/>
      <c r="BF223" s="89"/>
      <c r="BG223" s="89"/>
      <c r="BH223" s="89"/>
      <c r="BI223" s="89"/>
      <c r="BJ223" s="89"/>
      <c r="BK223" s="89"/>
      <c r="BL223" s="89"/>
      <c r="BM223" s="89"/>
      <c r="BN223" s="89"/>
      <c r="BO223" s="89"/>
      <c r="BP223" s="89"/>
      <c r="BQ223" s="89"/>
      <c r="BR223" s="89"/>
      <c r="BS223" s="89"/>
    </row>
    <row r="224" spans="1:71" x14ac:dyDescent="0.2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89"/>
      <c r="AQ224" s="89"/>
      <c r="AR224" s="89"/>
      <c r="AS224" s="89"/>
      <c r="AT224" s="89"/>
      <c r="AU224" s="89"/>
      <c r="AV224" s="89"/>
      <c r="AW224" s="89"/>
      <c r="AX224" s="89"/>
      <c r="AY224" s="89"/>
      <c r="AZ224" s="89"/>
      <c r="BA224" s="89"/>
      <c r="BB224" s="89"/>
      <c r="BC224" s="89"/>
      <c r="BD224" s="89"/>
      <c r="BE224" s="89"/>
      <c r="BF224" s="89"/>
      <c r="BG224" s="89"/>
      <c r="BH224" s="89"/>
      <c r="BI224" s="89"/>
      <c r="BJ224" s="89"/>
      <c r="BK224" s="89"/>
      <c r="BL224" s="89"/>
      <c r="BM224" s="89"/>
      <c r="BN224" s="89"/>
      <c r="BO224" s="89"/>
      <c r="BP224" s="89"/>
      <c r="BQ224" s="89"/>
      <c r="BR224" s="89"/>
      <c r="BS224" s="89"/>
    </row>
    <row r="225" spans="1:71" x14ac:dyDescent="0.2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  <c r="AY225" s="89"/>
      <c r="AZ225" s="89"/>
      <c r="BA225" s="89"/>
      <c r="BB225" s="89"/>
      <c r="BC225" s="89"/>
      <c r="BD225" s="89"/>
      <c r="BE225" s="89"/>
      <c r="BF225" s="89"/>
      <c r="BG225" s="89"/>
      <c r="BH225" s="89"/>
      <c r="BI225" s="89"/>
      <c r="BJ225" s="89"/>
      <c r="BK225" s="89"/>
      <c r="BL225" s="89"/>
      <c r="BM225" s="89"/>
      <c r="BN225" s="89"/>
      <c r="BO225" s="89"/>
      <c r="BP225" s="89"/>
      <c r="BQ225" s="89"/>
      <c r="BR225" s="89"/>
      <c r="BS225" s="89"/>
    </row>
    <row r="226" spans="1:71" x14ac:dyDescent="0.2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89"/>
      <c r="AQ226" s="89"/>
      <c r="AR226" s="89"/>
      <c r="AS226" s="89"/>
      <c r="AT226" s="89"/>
      <c r="AU226" s="89"/>
      <c r="AV226" s="89"/>
      <c r="AW226" s="89"/>
      <c r="AX226" s="89"/>
      <c r="AY226" s="89"/>
      <c r="AZ226" s="89"/>
      <c r="BA226" s="89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89"/>
      <c r="BN226" s="89"/>
      <c r="BO226" s="89"/>
      <c r="BP226" s="89"/>
      <c r="BQ226" s="89"/>
      <c r="BR226" s="89"/>
      <c r="BS226" s="89"/>
    </row>
    <row r="227" spans="1:71" x14ac:dyDescent="0.2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89"/>
      <c r="AQ227" s="89"/>
      <c r="AR227" s="89"/>
      <c r="AS227" s="89"/>
      <c r="AT227" s="89"/>
      <c r="AU227" s="89"/>
      <c r="AV227" s="89"/>
      <c r="AW227" s="89"/>
      <c r="AX227" s="89"/>
      <c r="AY227" s="89"/>
      <c r="AZ227" s="89"/>
      <c r="BA227" s="89"/>
      <c r="BB227" s="89"/>
      <c r="BC227" s="89"/>
      <c r="BD227" s="89"/>
      <c r="BE227" s="89"/>
      <c r="BF227" s="89"/>
      <c r="BG227" s="89"/>
      <c r="BH227" s="89"/>
      <c r="BI227" s="89"/>
      <c r="BJ227" s="89"/>
      <c r="BK227" s="89"/>
      <c r="BL227" s="89"/>
      <c r="BM227" s="89"/>
      <c r="BN227" s="89"/>
      <c r="BO227" s="89"/>
      <c r="BP227" s="89"/>
      <c r="BQ227" s="89"/>
      <c r="BR227" s="89"/>
      <c r="BS227" s="89"/>
    </row>
    <row r="228" spans="1:71" x14ac:dyDescent="0.2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89"/>
      <c r="BI228" s="89"/>
      <c r="BJ228" s="89"/>
      <c r="BK228" s="89"/>
      <c r="BL228" s="89"/>
      <c r="BM228" s="89"/>
      <c r="BN228" s="89"/>
      <c r="BO228" s="89"/>
      <c r="BP228" s="89"/>
      <c r="BQ228" s="89"/>
      <c r="BR228" s="89"/>
      <c r="BS228" s="89"/>
    </row>
    <row r="229" spans="1:71" x14ac:dyDescent="0.2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89"/>
      <c r="AQ229" s="89"/>
      <c r="AR229" s="89"/>
      <c r="AS229" s="89"/>
      <c r="AT229" s="89"/>
      <c r="AU229" s="89"/>
      <c r="AV229" s="89"/>
      <c r="AW229" s="89"/>
      <c r="AX229" s="89"/>
      <c r="AY229" s="89"/>
      <c r="AZ229" s="89"/>
      <c r="BA229" s="89"/>
      <c r="BB229" s="89"/>
      <c r="BC229" s="89"/>
      <c r="BD229" s="89"/>
      <c r="BE229" s="89"/>
      <c r="BF229" s="89"/>
      <c r="BG229" s="89"/>
      <c r="BH229" s="89"/>
      <c r="BI229" s="89"/>
      <c r="BJ229" s="89"/>
      <c r="BK229" s="89"/>
      <c r="BL229" s="89"/>
      <c r="BM229" s="89"/>
      <c r="BN229" s="89"/>
      <c r="BO229" s="89"/>
      <c r="BP229" s="89"/>
      <c r="BQ229" s="89"/>
      <c r="BR229" s="89"/>
      <c r="BS229" s="89"/>
    </row>
    <row r="230" spans="1:71" x14ac:dyDescent="0.2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89"/>
      <c r="AQ230" s="89"/>
      <c r="AR230" s="89"/>
      <c r="AS230" s="89"/>
      <c r="AT230" s="89"/>
      <c r="AU230" s="89"/>
      <c r="AV230" s="89"/>
      <c r="AW230" s="89"/>
      <c r="AX230" s="89"/>
      <c r="AY230" s="89"/>
      <c r="AZ230" s="89"/>
      <c r="BA230" s="89"/>
      <c r="BB230" s="89"/>
      <c r="BC230" s="89"/>
      <c r="BD230" s="89"/>
      <c r="BE230" s="89"/>
      <c r="BF230" s="89"/>
      <c r="BG230" s="89"/>
      <c r="BH230" s="89"/>
      <c r="BI230" s="89"/>
      <c r="BJ230" s="89"/>
      <c r="BK230" s="89"/>
      <c r="BL230" s="89"/>
      <c r="BM230" s="89"/>
      <c r="BN230" s="89"/>
      <c r="BO230" s="89"/>
      <c r="BP230" s="89"/>
      <c r="BQ230" s="89"/>
      <c r="BR230" s="89"/>
      <c r="BS230" s="89"/>
    </row>
    <row r="231" spans="1:71" x14ac:dyDescent="0.2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89"/>
      <c r="AQ231" s="89"/>
      <c r="AR231" s="89"/>
      <c r="AS231" s="89"/>
      <c r="AT231" s="89"/>
      <c r="AU231" s="89"/>
      <c r="AV231" s="89"/>
      <c r="AW231" s="89"/>
      <c r="AX231" s="89"/>
      <c r="AY231" s="89"/>
      <c r="AZ231" s="89"/>
      <c r="BA231" s="89"/>
      <c r="BB231" s="89"/>
      <c r="BC231" s="89"/>
      <c r="BD231" s="89"/>
      <c r="BE231" s="89"/>
      <c r="BF231" s="89"/>
      <c r="BG231" s="89"/>
      <c r="BH231" s="89"/>
      <c r="BI231" s="89"/>
      <c r="BJ231" s="89"/>
      <c r="BK231" s="89"/>
      <c r="BL231" s="89"/>
      <c r="BM231" s="89"/>
      <c r="BN231" s="89"/>
      <c r="BO231" s="89"/>
      <c r="BP231" s="89"/>
      <c r="BQ231" s="89"/>
      <c r="BR231" s="89"/>
      <c r="BS231" s="89"/>
    </row>
    <row r="232" spans="1:71" x14ac:dyDescent="0.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89"/>
      <c r="AQ232" s="89"/>
      <c r="AR232" s="89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  <c r="BC232" s="89"/>
      <c r="BD232" s="89"/>
      <c r="BE232" s="89"/>
      <c r="BF232" s="89"/>
      <c r="BG232" s="89"/>
      <c r="BH232" s="89"/>
      <c r="BI232" s="89"/>
      <c r="BJ232" s="89"/>
      <c r="BK232" s="89"/>
      <c r="BL232" s="89"/>
      <c r="BM232" s="89"/>
      <c r="BN232" s="89"/>
      <c r="BO232" s="89"/>
      <c r="BP232" s="89"/>
      <c r="BQ232" s="89"/>
      <c r="BR232" s="89"/>
      <c r="BS232" s="89"/>
    </row>
    <row r="233" spans="1:71" x14ac:dyDescent="0.2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89"/>
      <c r="AQ233" s="89"/>
      <c r="AR233" s="89"/>
      <c r="AS233" s="89"/>
      <c r="AT233" s="89"/>
      <c r="AU233" s="89"/>
      <c r="AV233" s="89"/>
      <c r="AW233" s="89"/>
      <c r="AX233" s="89"/>
      <c r="AY233" s="89"/>
      <c r="AZ233" s="89"/>
      <c r="BA233" s="89"/>
      <c r="BB233" s="89"/>
      <c r="BC233" s="89"/>
      <c r="BD233" s="89"/>
      <c r="BE233" s="89"/>
      <c r="BF233" s="89"/>
      <c r="BG233" s="89"/>
      <c r="BH233" s="89"/>
      <c r="BI233" s="89"/>
      <c r="BJ233" s="89"/>
      <c r="BK233" s="89"/>
      <c r="BL233" s="89"/>
      <c r="BM233" s="89"/>
      <c r="BN233" s="89"/>
      <c r="BO233" s="89"/>
      <c r="BP233" s="89"/>
      <c r="BQ233" s="89"/>
      <c r="BR233" s="89"/>
      <c r="BS233" s="89"/>
    </row>
    <row r="234" spans="1:71" x14ac:dyDescent="0.2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89"/>
      <c r="BR234" s="89"/>
      <c r="BS234" s="89"/>
    </row>
    <row r="235" spans="1:71" x14ac:dyDescent="0.2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  <c r="BJ235" s="89"/>
      <c r="BK235" s="89"/>
      <c r="BL235" s="89"/>
      <c r="BM235" s="89"/>
      <c r="BN235" s="89"/>
      <c r="BO235" s="89"/>
      <c r="BP235" s="89"/>
      <c r="BQ235" s="89"/>
      <c r="BR235" s="89"/>
      <c r="BS235" s="89"/>
    </row>
    <row r="236" spans="1:71" x14ac:dyDescent="0.2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  <c r="BJ236" s="89"/>
      <c r="BK236" s="89"/>
      <c r="BL236" s="89"/>
      <c r="BM236" s="89"/>
      <c r="BN236" s="89"/>
      <c r="BO236" s="89"/>
      <c r="BP236" s="89"/>
      <c r="BQ236" s="89"/>
      <c r="BR236" s="89"/>
      <c r="BS236" s="89"/>
    </row>
    <row r="237" spans="1:71" x14ac:dyDescent="0.2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  <c r="BJ237" s="89"/>
      <c r="BK237" s="89"/>
      <c r="BL237" s="89"/>
      <c r="BM237" s="89"/>
      <c r="BN237" s="89"/>
      <c r="BO237" s="89"/>
      <c r="BP237" s="89"/>
      <c r="BQ237" s="89"/>
      <c r="BR237" s="89"/>
      <c r="BS237" s="89"/>
    </row>
    <row r="238" spans="1:71" x14ac:dyDescent="0.2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  <c r="BJ238" s="89"/>
      <c r="BK238" s="89"/>
      <c r="BL238" s="89"/>
      <c r="BM238" s="89"/>
      <c r="BN238" s="89"/>
      <c r="BO238" s="89"/>
      <c r="BP238" s="89"/>
      <c r="BQ238" s="89"/>
      <c r="BR238" s="89"/>
      <c r="BS238" s="89"/>
    </row>
    <row r="239" spans="1:71" x14ac:dyDescent="0.2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89"/>
      <c r="AQ239" s="89"/>
      <c r="AR239" s="89"/>
      <c r="AS239" s="89"/>
      <c r="AT239" s="89"/>
      <c r="AU239" s="89"/>
      <c r="AV239" s="89"/>
      <c r="AW239" s="89"/>
      <c r="AX239" s="89"/>
      <c r="AY239" s="89"/>
      <c r="AZ239" s="89"/>
      <c r="BA239" s="89"/>
      <c r="BB239" s="89"/>
      <c r="BC239" s="89"/>
      <c r="BD239" s="89"/>
      <c r="BE239" s="89"/>
      <c r="BF239" s="89"/>
      <c r="BG239" s="89"/>
      <c r="BH239" s="89"/>
      <c r="BI239" s="89"/>
      <c r="BJ239" s="89"/>
      <c r="BK239" s="89"/>
      <c r="BL239" s="89"/>
      <c r="BM239" s="89"/>
      <c r="BN239" s="89"/>
      <c r="BO239" s="89"/>
      <c r="BP239" s="89"/>
      <c r="BQ239" s="89"/>
      <c r="BR239" s="89"/>
      <c r="BS239" s="89"/>
    </row>
    <row r="240" spans="1:71" x14ac:dyDescent="0.2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89"/>
      <c r="AQ240" s="89"/>
      <c r="AR240" s="89"/>
      <c r="AS240" s="89"/>
      <c r="AT240" s="89"/>
      <c r="AU240" s="89"/>
      <c r="AV240" s="89"/>
      <c r="AW240" s="89"/>
      <c r="AX240" s="89"/>
      <c r="AY240" s="89"/>
      <c r="AZ240" s="89"/>
      <c r="BA240" s="89"/>
      <c r="BB240" s="89"/>
      <c r="BC240" s="89"/>
      <c r="BD240" s="89"/>
      <c r="BE240" s="89"/>
      <c r="BF240" s="89"/>
      <c r="BG240" s="89"/>
      <c r="BH240" s="89"/>
      <c r="BI240" s="89"/>
      <c r="BJ240" s="89"/>
      <c r="BK240" s="89"/>
      <c r="BL240" s="89"/>
      <c r="BM240" s="89"/>
      <c r="BN240" s="89"/>
      <c r="BO240" s="89"/>
      <c r="BP240" s="89"/>
      <c r="BQ240" s="89"/>
      <c r="BR240" s="89"/>
      <c r="BS240" s="89"/>
    </row>
    <row r="241" spans="1:71" x14ac:dyDescent="0.2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89"/>
      <c r="AQ241" s="89"/>
      <c r="AR241" s="89"/>
      <c r="AS241" s="89"/>
      <c r="AT241" s="89"/>
      <c r="AU241" s="89"/>
      <c r="AV241" s="89"/>
      <c r="AW241" s="89"/>
      <c r="AX241" s="89"/>
      <c r="AY241" s="89"/>
      <c r="AZ241" s="89"/>
      <c r="BA241" s="89"/>
      <c r="BB241" s="89"/>
      <c r="BC241" s="89"/>
      <c r="BD241" s="89"/>
      <c r="BE241" s="89"/>
      <c r="BF241" s="89"/>
      <c r="BG241" s="89"/>
      <c r="BH241" s="89"/>
      <c r="BI241" s="89"/>
      <c r="BJ241" s="89"/>
      <c r="BK241" s="89"/>
      <c r="BL241" s="89"/>
      <c r="BM241" s="89"/>
      <c r="BN241" s="89"/>
      <c r="BO241" s="89"/>
      <c r="BP241" s="89"/>
      <c r="BQ241" s="89"/>
      <c r="BR241" s="89"/>
      <c r="BS241" s="89"/>
    </row>
    <row r="242" spans="1:71" x14ac:dyDescent="0.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89"/>
      <c r="AQ242" s="89"/>
      <c r="AR242" s="89"/>
      <c r="AS242" s="89"/>
      <c r="AT242" s="89"/>
      <c r="AU242" s="89"/>
      <c r="AV242" s="89"/>
      <c r="AW242" s="89"/>
      <c r="AX242" s="89"/>
      <c r="AY242" s="89"/>
      <c r="AZ242" s="89"/>
      <c r="BA242" s="89"/>
      <c r="BB242" s="89"/>
      <c r="BC242" s="89"/>
      <c r="BD242" s="89"/>
      <c r="BE242" s="89"/>
      <c r="BF242" s="89"/>
      <c r="BG242" s="89"/>
      <c r="BH242" s="89"/>
      <c r="BI242" s="89"/>
      <c r="BJ242" s="89"/>
      <c r="BK242" s="89"/>
      <c r="BL242" s="89"/>
      <c r="BM242" s="89"/>
      <c r="BN242" s="89"/>
      <c r="BO242" s="89"/>
      <c r="BP242" s="89"/>
      <c r="BQ242" s="89"/>
      <c r="BR242" s="89"/>
      <c r="BS242" s="89"/>
    </row>
    <row r="243" spans="1:71" x14ac:dyDescent="0.2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89"/>
      <c r="AQ243" s="89"/>
      <c r="AR243" s="89"/>
      <c r="AS243" s="89"/>
      <c r="AT243" s="89"/>
      <c r="AU243" s="89"/>
      <c r="AV243" s="89"/>
      <c r="AW243" s="89"/>
      <c r="AX243" s="89"/>
      <c r="AY243" s="89"/>
      <c r="AZ243" s="89"/>
      <c r="BA243" s="89"/>
      <c r="BB243" s="89"/>
      <c r="BC243" s="89"/>
      <c r="BD243" s="89"/>
      <c r="BE243" s="89"/>
      <c r="BF243" s="89"/>
      <c r="BG243" s="89"/>
      <c r="BH243" s="89"/>
      <c r="BI243" s="89"/>
      <c r="BJ243" s="89"/>
      <c r="BK243" s="89"/>
      <c r="BL243" s="89"/>
      <c r="BM243" s="89"/>
      <c r="BN243" s="89"/>
      <c r="BO243" s="89"/>
      <c r="BP243" s="89"/>
      <c r="BQ243" s="89"/>
      <c r="BR243" s="89"/>
      <c r="BS243" s="89"/>
    </row>
    <row r="244" spans="1:71" x14ac:dyDescent="0.2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89"/>
      <c r="AQ244" s="89"/>
      <c r="AR244" s="89"/>
      <c r="AS244" s="89"/>
      <c r="AT244" s="89"/>
      <c r="AU244" s="89"/>
      <c r="AV244" s="89"/>
      <c r="AW244" s="89"/>
      <c r="AX244" s="89"/>
      <c r="AY244" s="89"/>
      <c r="AZ244" s="89"/>
      <c r="BA244" s="89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89"/>
      <c r="BN244" s="89"/>
      <c r="BO244" s="89"/>
      <c r="BP244" s="89"/>
      <c r="BQ244" s="89"/>
      <c r="BR244" s="89"/>
      <c r="BS244" s="89"/>
    </row>
    <row r="245" spans="1:71" x14ac:dyDescent="0.2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89"/>
      <c r="BN245" s="89"/>
      <c r="BO245" s="89"/>
      <c r="BP245" s="89"/>
      <c r="BQ245" s="89"/>
      <c r="BR245" s="89"/>
      <c r="BS245" s="89"/>
    </row>
    <row r="246" spans="1:71" x14ac:dyDescent="0.2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89"/>
      <c r="AQ246" s="89"/>
      <c r="AR246" s="89"/>
      <c r="AS246" s="89"/>
      <c r="AT246" s="89"/>
      <c r="AU246" s="89"/>
      <c r="AV246" s="89"/>
      <c r="AW246" s="89"/>
      <c r="AX246" s="89"/>
      <c r="AY246" s="89"/>
      <c r="AZ246" s="89"/>
      <c r="BA246" s="89"/>
      <c r="BB246" s="89"/>
      <c r="BC246" s="89"/>
      <c r="BD246" s="89"/>
      <c r="BE246" s="89"/>
      <c r="BF246" s="89"/>
      <c r="BG246" s="89"/>
      <c r="BH246" s="89"/>
      <c r="BI246" s="89"/>
      <c r="BJ246" s="89"/>
      <c r="BK246" s="89"/>
      <c r="BL246" s="89"/>
      <c r="BM246" s="89"/>
      <c r="BN246" s="89"/>
      <c r="BO246" s="89"/>
      <c r="BP246" s="89"/>
      <c r="BQ246" s="89"/>
      <c r="BR246" s="89"/>
      <c r="BS246" s="89"/>
    </row>
    <row r="247" spans="1:71" x14ac:dyDescent="0.2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89"/>
      <c r="AQ247" s="89"/>
      <c r="AR247" s="89"/>
      <c r="AS247" s="89"/>
      <c r="AT247" s="89"/>
      <c r="AU247" s="89"/>
      <c r="AV247" s="89"/>
      <c r="AW247" s="89"/>
      <c r="AX247" s="89"/>
      <c r="AY247" s="89"/>
      <c r="AZ247" s="89"/>
      <c r="BA247" s="89"/>
      <c r="BB247" s="89"/>
      <c r="BC247" s="89"/>
      <c r="BD247" s="89"/>
      <c r="BE247" s="89"/>
      <c r="BF247" s="89"/>
      <c r="BG247" s="89"/>
      <c r="BH247" s="89"/>
      <c r="BI247" s="89"/>
      <c r="BJ247" s="89"/>
      <c r="BK247" s="89"/>
      <c r="BL247" s="89"/>
      <c r="BM247" s="89"/>
      <c r="BN247" s="89"/>
      <c r="BO247" s="89"/>
      <c r="BP247" s="89"/>
      <c r="BQ247" s="89"/>
      <c r="BR247" s="89"/>
      <c r="BS247" s="89"/>
    </row>
    <row r="248" spans="1:71" x14ac:dyDescent="0.2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89"/>
      <c r="AQ248" s="89"/>
      <c r="AR248" s="89"/>
      <c r="AS248" s="89"/>
      <c r="AT248" s="89"/>
      <c r="AU248" s="89"/>
      <c r="AV248" s="89"/>
      <c r="AW248" s="89"/>
      <c r="AX248" s="89"/>
      <c r="AY248" s="89"/>
      <c r="AZ248" s="89"/>
      <c r="BA248" s="89"/>
      <c r="BB248" s="89"/>
      <c r="BC248" s="89"/>
      <c r="BD248" s="89"/>
      <c r="BE248" s="89"/>
      <c r="BF248" s="89"/>
      <c r="BG248" s="89"/>
      <c r="BH248" s="89"/>
      <c r="BI248" s="89"/>
      <c r="BJ248" s="89"/>
      <c r="BK248" s="89"/>
      <c r="BL248" s="89"/>
      <c r="BM248" s="89"/>
      <c r="BN248" s="89"/>
      <c r="BO248" s="89"/>
      <c r="BP248" s="89"/>
      <c r="BQ248" s="89"/>
      <c r="BR248" s="89"/>
      <c r="BS248" s="89"/>
    </row>
    <row r="249" spans="1:71" x14ac:dyDescent="0.2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89"/>
      <c r="AQ249" s="89"/>
      <c r="AR249" s="89"/>
      <c r="AS249" s="89"/>
      <c r="AT249" s="89"/>
      <c r="AU249" s="89"/>
      <c r="AV249" s="89"/>
      <c r="AW249" s="89"/>
      <c r="AX249" s="89"/>
      <c r="AY249" s="89"/>
      <c r="AZ249" s="89"/>
      <c r="BA249" s="89"/>
      <c r="BB249" s="89"/>
      <c r="BC249" s="89"/>
      <c r="BD249" s="89"/>
      <c r="BE249" s="89"/>
      <c r="BF249" s="89"/>
      <c r="BG249" s="89"/>
      <c r="BH249" s="89"/>
      <c r="BI249" s="89"/>
      <c r="BJ249" s="89"/>
      <c r="BK249" s="89"/>
      <c r="BL249" s="89"/>
      <c r="BM249" s="89"/>
      <c r="BN249" s="89"/>
      <c r="BO249" s="89"/>
      <c r="BP249" s="89"/>
      <c r="BQ249" s="89"/>
      <c r="BR249" s="89"/>
      <c r="BS249" s="89"/>
    </row>
    <row r="250" spans="1:71" x14ac:dyDescent="0.2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89"/>
      <c r="AQ250" s="89"/>
      <c r="AR250" s="89"/>
      <c r="AS250" s="89"/>
      <c r="AT250" s="89"/>
      <c r="AU250" s="89"/>
      <c r="AV250" s="89"/>
      <c r="AW250" s="89"/>
      <c r="AX250" s="89"/>
      <c r="AY250" s="89"/>
      <c r="AZ250" s="89"/>
      <c r="BA250" s="89"/>
      <c r="BB250" s="89"/>
      <c r="BC250" s="89"/>
      <c r="BD250" s="89"/>
      <c r="BE250" s="89"/>
      <c r="BF250" s="89"/>
      <c r="BG250" s="89"/>
      <c r="BH250" s="89"/>
      <c r="BI250" s="89"/>
      <c r="BJ250" s="89"/>
      <c r="BK250" s="89"/>
      <c r="BL250" s="89"/>
      <c r="BM250" s="89"/>
      <c r="BN250" s="89"/>
      <c r="BO250" s="89"/>
      <c r="BP250" s="89"/>
      <c r="BQ250" s="89"/>
      <c r="BR250" s="89"/>
      <c r="BS250" s="89"/>
    </row>
    <row r="251" spans="1:71" x14ac:dyDescent="0.2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  <c r="AY251" s="89"/>
      <c r="AZ251" s="89"/>
      <c r="BA251" s="89"/>
      <c r="BB251" s="89"/>
      <c r="BC251" s="89"/>
      <c r="BD251" s="89"/>
      <c r="BE251" s="89"/>
      <c r="BF251" s="89"/>
      <c r="BG251" s="89"/>
      <c r="BH251" s="89"/>
      <c r="BI251" s="89"/>
      <c r="BJ251" s="89"/>
      <c r="BK251" s="89"/>
      <c r="BL251" s="89"/>
      <c r="BM251" s="89"/>
      <c r="BN251" s="89"/>
      <c r="BO251" s="89"/>
      <c r="BP251" s="89"/>
      <c r="BQ251" s="89"/>
      <c r="BR251" s="89"/>
      <c r="BS251" s="89"/>
    </row>
    <row r="252" spans="1:71" x14ac:dyDescent="0.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  <c r="AY252" s="89"/>
      <c r="AZ252" s="89"/>
      <c r="BA252" s="89"/>
      <c r="BB252" s="89"/>
      <c r="BC252" s="89"/>
      <c r="BD252" s="89"/>
      <c r="BE252" s="89"/>
      <c r="BF252" s="89"/>
      <c r="BG252" s="89"/>
      <c r="BH252" s="89"/>
      <c r="BI252" s="89"/>
      <c r="BJ252" s="89"/>
      <c r="BK252" s="89"/>
      <c r="BL252" s="89"/>
      <c r="BM252" s="89"/>
      <c r="BN252" s="89"/>
      <c r="BO252" s="89"/>
      <c r="BP252" s="89"/>
      <c r="BQ252" s="89"/>
      <c r="BR252" s="89"/>
      <c r="BS252" s="89"/>
    </row>
    <row r="253" spans="1:71" x14ac:dyDescent="0.2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89"/>
      <c r="AN253" s="89"/>
      <c r="AO253" s="89"/>
      <c r="AP253" s="89"/>
      <c r="AQ253" s="89"/>
      <c r="AR253" s="89"/>
      <c r="AS253" s="89"/>
      <c r="AT253" s="89"/>
      <c r="AU253" s="89"/>
      <c r="AV253" s="89"/>
      <c r="AW253" s="89"/>
      <c r="AX253" s="89"/>
      <c r="AY253" s="89"/>
      <c r="AZ253" s="89"/>
      <c r="BA253" s="89"/>
      <c r="BB253" s="89"/>
      <c r="BC253" s="89"/>
      <c r="BD253" s="89"/>
      <c r="BE253" s="89"/>
      <c r="BF253" s="89"/>
      <c r="BG253" s="89"/>
      <c r="BH253" s="89"/>
      <c r="BI253" s="89"/>
      <c r="BJ253" s="89"/>
      <c r="BK253" s="89"/>
      <c r="BL253" s="89"/>
      <c r="BM253" s="89"/>
      <c r="BN253" s="89"/>
      <c r="BO253" s="89"/>
      <c r="BP253" s="89"/>
      <c r="BQ253" s="89"/>
      <c r="BR253" s="89"/>
      <c r="BS253" s="89"/>
    </row>
    <row r="254" spans="1:71" x14ac:dyDescent="0.2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89"/>
      <c r="AN254" s="89"/>
      <c r="AO254" s="89"/>
      <c r="AP254" s="89"/>
      <c r="AQ254" s="89"/>
      <c r="AR254" s="89"/>
      <c r="AS254" s="89"/>
      <c r="AT254" s="89"/>
      <c r="AU254" s="89"/>
      <c r="AV254" s="89"/>
      <c r="AW254" s="89"/>
      <c r="AX254" s="89"/>
      <c r="AY254" s="89"/>
      <c r="AZ254" s="89"/>
      <c r="BA254" s="89"/>
      <c r="BB254" s="89"/>
      <c r="BC254" s="89"/>
      <c r="BD254" s="89"/>
      <c r="BE254" s="89"/>
      <c r="BF254" s="89"/>
      <c r="BG254" s="89"/>
      <c r="BH254" s="89"/>
      <c r="BI254" s="89"/>
      <c r="BJ254" s="89"/>
      <c r="BK254" s="89"/>
      <c r="BL254" s="89"/>
      <c r="BM254" s="89"/>
      <c r="BN254" s="89"/>
      <c r="BO254" s="89"/>
      <c r="BP254" s="89"/>
      <c r="BQ254" s="89"/>
      <c r="BR254" s="89"/>
      <c r="BS254" s="89"/>
    </row>
    <row r="255" spans="1:71" x14ac:dyDescent="0.2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89"/>
      <c r="AN255" s="89"/>
      <c r="AO255" s="89"/>
      <c r="AP255" s="89"/>
      <c r="AQ255" s="89"/>
      <c r="AR255" s="89"/>
      <c r="AS255" s="89"/>
      <c r="AT255" s="89"/>
      <c r="AU255" s="89"/>
      <c r="AV255" s="89"/>
      <c r="AW255" s="89"/>
      <c r="AX255" s="89"/>
      <c r="AY255" s="89"/>
      <c r="AZ255" s="89"/>
      <c r="BA255" s="89"/>
      <c r="BB255" s="89"/>
      <c r="BC255" s="89"/>
      <c r="BD255" s="89"/>
      <c r="BE255" s="89"/>
      <c r="BF255" s="89"/>
      <c r="BG255" s="89"/>
      <c r="BH255" s="89"/>
      <c r="BI255" s="89"/>
      <c r="BJ255" s="89"/>
      <c r="BK255" s="89"/>
      <c r="BL255" s="89"/>
      <c r="BM255" s="89"/>
      <c r="BN255" s="89"/>
      <c r="BO255" s="89"/>
      <c r="BP255" s="89"/>
      <c r="BQ255" s="89"/>
      <c r="BR255" s="89"/>
      <c r="BS255" s="89"/>
    </row>
    <row r="256" spans="1:71" x14ac:dyDescent="0.2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89"/>
      <c r="AN256" s="89"/>
      <c r="AO256" s="89"/>
      <c r="AP256" s="89"/>
      <c r="AQ256" s="89"/>
      <c r="AR256" s="89"/>
      <c r="AS256" s="89"/>
      <c r="AT256" s="89"/>
      <c r="AU256" s="89"/>
      <c r="AV256" s="89"/>
      <c r="AW256" s="89"/>
      <c r="AX256" s="89"/>
      <c r="AY256" s="89"/>
      <c r="AZ256" s="89"/>
      <c r="BA256" s="89"/>
      <c r="BB256" s="89"/>
      <c r="BC256" s="89"/>
      <c r="BD256" s="89"/>
      <c r="BE256" s="89"/>
      <c r="BF256" s="89"/>
      <c r="BG256" s="89"/>
      <c r="BH256" s="89"/>
      <c r="BI256" s="89"/>
      <c r="BJ256" s="89"/>
      <c r="BK256" s="89"/>
      <c r="BL256" s="89"/>
      <c r="BM256" s="89"/>
      <c r="BN256" s="89"/>
      <c r="BO256" s="89"/>
      <c r="BP256" s="89"/>
      <c r="BQ256" s="89"/>
      <c r="BR256" s="89"/>
      <c r="BS256" s="89"/>
    </row>
    <row r="257" spans="1:71" x14ac:dyDescent="0.2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89"/>
      <c r="AN257" s="89"/>
      <c r="AO257" s="89"/>
      <c r="AP257" s="89"/>
      <c r="AQ257" s="89"/>
      <c r="AR257" s="89"/>
      <c r="AS257" s="89"/>
      <c r="AT257" s="89"/>
      <c r="AU257" s="89"/>
      <c r="AV257" s="89"/>
      <c r="AW257" s="89"/>
      <c r="AX257" s="89"/>
      <c r="AY257" s="89"/>
      <c r="AZ257" s="89"/>
      <c r="BA257" s="89"/>
      <c r="BB257" s="89"/>
      <c r="BC257" s="89"/>
      <c r="BD257" s="89"/>
      <c r="BE257" s="89"/>
      <c r="BF257" s="89"/>
      <c r="BG257" s="89"/>
      <c r="BH257" s="89"/>
      <c r="BI257" s="89"/>
      <c r="BJ257" s="89"/>
      <c r="BK257" s="89"/>
      <c r="BL257" s="89"/>
      <c r="BM257" s="89"/>
      <c r="BN257" s="89"/>
      <c r="BO257" s="89"/>
      <c r="BP257" s="89"/>
      <c r="BQ257" s="89"/>
      <c r="BR257" s="89"/>
      <c r="BS257" s="89"/>
    </row>
    <row r="258" spans="1:71" x14ac:dyDescent="0.2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  <c r="AT258" s="89"/>
      <c r="AU258" s="89"/>
      <c r="AV258" s="89"/>
      <c r="AW258" s="89"/>
      <c r="AX258" s="89"/>
      <c r="AY258" s="89"/>
      <c r="AZ258" s="89"/>
      <c r="BA258" s="89"/>
      <c r="BB258" s="89"/>
      <c r="BC258" s="89"/>
      <c r="BD258" s="89"/>
      <c r="BE258" s="89"/>
      <c r="BF258" s="89"/>
      <c r="BG258" s="89"/>
      <c r="BH258" s="89"/>
      <c r="BI258" s="89"/>
      <c r="BJ258" s="89"/>
      <c r="BK258" s="89"/>
      <c r="BL258" s="89"/>
      <c r="BM258" s="89"/>
      <c r="BN258" s="89"/>
      <c r="BO258" s="89"/>
      <c r="BP258" s="89"/>
      <c r="BQ258" s="89"/>
      <c r="BR258" s="89"/>
      <c r="BS258" s="89"/>
    </row>
    <row r="259" spans="1:71" x14ac:dyDescent="0.2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  <c r="AT259" s="89"/>
      <c r="AU259" s="89"/>
      <c r="AV259" s="89"/>
      <c r="AW259" s="89"/>
      <c r="AX259" s="89"/>
      <c r="AY259" s="89"/>
      <c r="AZ259" s="89"/>
      <c r="BA259" s="89"/>
      <c r="BB259" s="89"/>
      <c r="BC259" s="89"/>
      <c r="BD259" s="89"/>
      <c r="BE259" s="89"/>
      <c r="BF259" s="89"/>
      <c r="BG259" s="89"/>
      <c r="BH259" s="89"/>
      <c r="BI259" s="89"/>
      <c r="BJ259" s="89"/>
      <c r="BK259" s="89"/>
      <c r="BL259" s="89"/>
      <c r="BM259" s="89"/>
      <c r="BN259" s="89"/>
      <c r="BO259" s="89"/>
      <c r="BP259" s="89"/>
      <c r="BQ259" s="89"/>
      <c r="BR259" s="89"/>
      <c r="BS259" s="89"/>
    </row>
    <row r="260" spans="1:71" x14ac:dyDescent="0.2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89"/>
      <c r="AU260" s="89"/>
      <c r="AV260" s="89"/>
      <c r="AW260" s="89"/>
      <c r="AX260" s="89"/>
      <c r="AY260" s="89"/>
      <c r="AZ260" s="89"/>
      <c r="BA260" s="89"/>
      <c r="BB260" s="89"/>
      <c r="BC260" s="89"/>
      <c r="BD260" s="89"/>
      <c r="BE260" s="89"/>
      <c r="BF260" s="89"/>
      <c r="BG260" s="89"/>
      <c r="BH260" s="89"/>
      <c r="BI260" s="89"/>
      <c r="BJ260" s="89"/>
      <c r="BK260" s="89"/>
      <c r="BL260" s="89"/>
      <c r="BM260" s="89"/>
      <c r="BN260" s="89"/>
      <c r="BO260" s="89"/>
      <c r="BP260" s="89"/>
      <c r="BQ260" s="89"/>
      <c r="BR260" s="89"/>
      <c r="BS260" s="89"/>
    </row>
    <row r="261" spans="1:71" x14ac:dyDescent="0.2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  <c r="AT261" s="89"/>
      <c r="AU261" s="89"/>
      <c r="AV261" s="89"/>
      <c r="AW261" s="89"/>
      <c r="AX261" s="89"/>
      <c r="AY261" s="89"/>
      <c r="AZ261" s="89"/>
      <c r="BA261" s="89"/>
      <c r="BB261" s="89"/>
      <c r="BC261" s="89"/>
      <c r="BD261" s="89"/>
      <c r="BE261" s="89"/>
      <c r="BF261" s="89"/>
      <c r="BG261" s="89"/>
      <c r="BH261" s="89"/>
      <c r="BI261" s="89"/>
      <c r="BJ261" s="89"/>
      <c r="BK261" s="89"/>
      <c r="BL261" s="89"/>
      <c r="BM261" s="89"/>
      <c r="BN261" s="89"/>
      <c r="BO261" s="89"/>
      <c r="BP261" s="89"/>
      <c r="BQ261" s="89"/>
      <c r="BR261" s="89"/>
      <c r="BS261" s="89"/>
    </row>
    <row r="262" spans="1:71" x14ac:dyDescent="0.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  <c r="AT262" s="89"/>
      <c r="AU262" s="89"/>
      <c r="AV262" s="89"/>
      <c r="AW262" s="89"/>
      <c r="AX262" s="89"/>
      <c r="AY262" s="89"/>
      <c r="AZ262" s="89"/>
      <c r="BA262" s="89"/>
      <c r="BB262" s="89"/>
      <c r="BC262" s="89"/>
      <c r="BD262" s="89"/>
      <c r="BE262" s="89"/>
      <c r="BF262" s="89"/>
      <c r="BG262" s="89"/>
      <c r="BH262" s="89"/>
      <c r="BI262" s="89"/>
      <c r="BJ262" s="89"/>
      <c r="BK262" s="89"/>
      <c r="BL262" s="89"/>
      <c r="BM262" s="89"/>
      <c r="BN262" s="89"/>
      <c r="BO262" s="89"/>
      <c r="BP262" s="89"/>
      <c r="BQ262" s="89"/>
      <c r="BR262" s="89"/>
      <c r="BS262" s="89"/>
    </row>
    <row r="263" spans="1:71" x14ac:dyDescent="0.2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  <c r="AT263" s="89"/>
      <c r="AU263" s="89"/>
      <c r="AV263" s="89"/>
      <c r="AW263" s="89"/>
      <c r="AX263" s="89"/>
      <c r="AY263" s="89"/>
      <c r="AZ263" s="89"/>
      <c r="BA263" s="89"/>
      <c r="BB263" s="89"/>
      <c r="BC263" s="89"/>
      <c r="BD263" s="89"/>
      <c r="BE263" s="89"/>
      <c r="BF263" s="89"/>
      <c r="BG263" s="89"/>
      <c r="BH263" s="89"/>
      <c r="BI263" s="89"/>
      <c r="BJ263" s="89"/>
      <c r="BK263" s="89"/>
      <c r="BL263" s="89"/>
      <c r="BM263" s="89"/>
      <c r="BN263" s="89"/>
      <c r="BO263" s="89"/>
      <c r="BP263" s="89"/>
      <c r="BQ263" s="89"/>
      <c r="BR263" s="89"/>
      <c r="BS263" s="89"/>
    </row>
    <row r="264" spans="1:71" x14ac:dyDescent="0.2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  <c r="AT264" s="89"/>
      <c r="AU264" s="89"/>
      <c r="AV264" s="89"/>
      <c r="AW264" s="89"/>
      <c r="AX264" s="89"/>
      <c r="AY264" s="89"/>
      <c r="AZ264" s="89"/>
      <c r="BA264" s="89"/>
      <c r="BB264" s="89"/>
      <c r="BC264" s="89"/>
      <c r="BD264" s="89"/>
      <c r="BE264" s="89"/>
      <c r="BF264" s="89"/>
      <c r="BG264" s="89"/>
      <c r="BH264" s="89"/>
      <c r="BI264" s="89"/>
      <c r="BJ264" s="89"/>
      <c r="BK264" s="89"/>
      <c r="BL264" s="89"/>
      <c r="BM264" s="89"/>
      <c r="BN264" s="89"/>
      <c r="BO264" s="89"/>
      <c r="BP264" s="89"/>
      <c r="BQ264" s="89"/>
      <c r="BR264" s="89"/>
      <c r="BS264" s="89"/>
    </row>
    <row r="265" spans="1:71" x14ac:dyDescent="0.2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  <c r="AT265" s="89"/>
      <c r="AU265" s="89"/>
      <c r="AV265" s="89"/>
      <c r="AW265" s="89"/>
      <c r="AX265" s="89"/>
      <c r="AY265" s="89"/>
      <c r="AZ265" s="89"/>
      <c r="BA265" s="89"/>
      <c r="BB265" s="89"/>
      <c r="BC265" s="89"/>
      <c r="BD265" s="89"/>
      <c r="BE265" s="89"/>
      <c r="BF265" s="89"/>
      <c r="BG265" s="89"/>
      <c r="BH265" s="89"/>
      <c r="BI265" s="89"/>
      <c r="BJ265" s="89"/>
      <c r="BK265" s="89"/>
      <c r="BL265" s="89"/>
      <c r="BM265" s="89"/>
      <c r="BN265" s="89"/>
      <c r="BO265" s="89"/>
      <c r="BP265" s="89"/>
      <c r="BQ265" s="89"/>
      <c r="BR265" s="89"/>
      <c r="BS265" s="89"/>
    </row>
    <row r="266" spans="1:71" x14ac:dyDescent="0.2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  <c r="AT266" s="89"/>
      <c r="AU266" s="89"/>
      <c r="AV266" s="89"/>
      <c r="AW266" s="89"/>
      <c r="AX266" s="89"/>
      <c r="AY266" s="89"/>
      <c r="AZ266" s="89"/>
      <c r="BA266" s="89"/>
      <c r="BB266" s="89"/>
      <c r="BC266" s="89"/>
      <c r="BD266" s="89"/>
      <c r="BE266" s="89"/>
      <c r="BF266" s="89"/>
      <c r="BG266" s="89"/>
      <c r="BH266" s="89"/>
      <c r="BI266" s="89"/>
      <c r="BJ266" s="89"/>
      <c r="BK266" s="89"/>
      <c r="BL266" s="89"/>
      <c r="BM266" s="89"/>
      <c r="BN266" s="89"/>
      <c r="BO266" s="89"/>
      <c r="BP266" s="89"/>
      <c r="BQ266" s="89"/>
      <c r="BR266" s="89"/>
      <c r="BS266" s="89"/>
    </row>
    <row r="267" spans="1:71" x14ac:dyDescent="0.2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  <c r="AT267" s="89"/>
      <c r="AU267" s="89"/>
      <c r="AV267" s="89"/>
      <c r="AW267" s="89"/>
      <c r="AX267" s="89"/>
      <c r="AY267" s="89"/>
      <c r="AZ267" s="89"/>
      <c r="BA267" s="89"/>
      <c r="BB267" s="89"/>
      <c r="BC267" s="89"/>
      <c r="BD267" s="89"/>
      <c r="BE267" s="89"/>
      <c r="BF267" s="89"/>
      <c r="BG267" s="89"/>
      <c r="BH267" s="89"/>
      <c r="BI267" s="89"/>
      <c r="BJ267" s="89"/>
      <c r="BK267" s="89"/>
      <c r="BL267" s="89"/>
      <c r="BM267" s="89"/>
      <c r="BN267" s="89"/>
      <c r="BO267" s="89"/>
      <c r="BP267" s="89"/>
      <c r="BQ267" s="89"/>
      <c r="BR267" s="89"/>
      <c r="BS267" s="89"/>
    </row>
    <row r="268" spans="1:71" x14ac:dyDescent="0.2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  <c r="AT268" s="89"/>
      <c r="AU268" s="89"/>
      <c r="AV268" s="89"/>
      <c r="AW268" s="89"/>
      <c r="AX268" s="89"/>
      <c r="AY268" s="89"/>
      <c r="AZ268" s="89"/>
      <c r="BA268" s="89"/>
      <c r="BB268" s="89"/>
      <c r="BC268" s="89"/>
      <c r="BD268" s="89"/>
      <c r="BE268" s="89"/>
      <c r="BF268" s="89"/>
      <c r="BG268" s="89"/>
      <c r="BH268" s="89"/>
      <c r="BI268" s="89"/>
      <c r="BJ268" s="89"/>
      <c r="BK268" s="89"/>
      <c r="BL268" s="89"/>
      <c r="BM268" s="89"/>
      <c r="BN268" s="89"/>
      <c r="BO268" s="89"/>
      <c r="BP268" s="89"/>
      <c r="BQ268" s="89"/>
      <c r="BR268" s="89"/>
      <c r="BS268" s="89"/>
    </row>
    <row r="269" spans="1:71" x14ac:dyDescent="0.2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89"/>
      <c r="AU269" s="89"/>
      <c r="AV269" s="89"/>
      <c r="AW269" s="89"/>
      <c r="AX269" s="89"/>
      <c r="AY269" s="89"/>
      <c r="AZ269" s="89"/>
      <c r="BA269" s="89"/>
      <c r="BB269" s="89"/>
      <c r="BC269" s="89"/>
      <c r="BD269" s="89"/>
      <c r="BE269" s="89"/>
      <c r="BF269" s="89"/>
      <c r="BG269" s="89"/>
      <c r="BH269" s="89"/>
      <c r="BI269" s="89"/>
      <c r="BJ269" s="89"/>
      <c r="BK269" s="89"/>
      <c r="BL269" s="89"/>
      <c r="BM269" s="89"/>
      <c r="BN269" s="89"/>
      <c r="BO269" s="89"/>
      <c r="BP269" s="89"/>
      <c r="BQ269" s="89"/>
      <c r="BR269" s="89"/>
      <c r="BS269" s="89"/>
    </row>
    <row r="270" spans="1:71" x14ac:dyDescent="0.2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  <c r="AT270" s="89"/>
      <c r="AU270" s="89"/>
      <c r="AV270" s="89"/>
      <c r="AW270" s="89"/>
      <c r="AX270" s="89"/>
      <c r="AY270" s="89"/>
      <c r="AZ270" s="89"/>
      <c r="BA270" s="89"/>
      <c r="BB270" s="89"/>
      <c r="BC270" s="89"/>
      <c r="BD270" s="89"/>
      <c r="BE270" s="89"/>
      <c r="BF270" s="89"/>
      <c r="BG270" s="89"/>
      <c r="BH270" s="89"/>
      <c r="BI270" s="89"/>
      <c r="BJ270" s="89"/>
      <c r="BK270" s="89"/>
      <c r="BL270" s="89"/>
      <c r="BM270" s="89"/>
      <c r="BN270" s="89"/>
      <c r="BO270" s="89"/>
      <c r="BP270" s="89"/>
      <c r="BQ270" s="89"/>
      <c r="BR270" s="89"/>
      <c r="BS270" s="89"/>
    </row>
    <row r="271" spans="1:71" x14ac:dyDescent="0.2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  <c r="AT271" s="89"/>
      <c r="AU271" s="89"/>
      <c r="AV271" s="89"/>
      <c r="AW271" s="89"/>
      <c r="AX271" s="89"/>
      <c r="AY271" s="89"/>
      <c r="AZ271" s="89"/>
      <c r="BA271" s="89"/>
      <c r="BB271" s="89"/>
      <c r="BC271" s="89"/>
      <c r="BD271" s="89"/>
      <c r="BE271" s="89"/>
      <c r="BF271" s="89"/>
      <c r="BG271" s="89"/>
      <c r="BH271" s="89"/>
      <c r="BI271" s="89"/>
      <c r="BJ271" s="89"/>
      <c r="BK271" s="89"/>
      <c r="BL271" s="89"/>
      <c r="BM271" s="89"/>
      <c r="BN271" s="89"/>
      <c r="BO271" s="89"/>
      <c r="BP271" s="89"/>
      <c r="BQ271" s="89"/>
      <c r="BR271" s="89"/>
      <c r="BS271" s="89"/>
    </row>
    <row r="272" spans="1:71" x14ac:dyDescent="0.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  <c r="AT272" s="89"/>
      <c r="AU272" s="89"/>
      <c r="AV272" s="89"/>
      <c r="AW272" s="89"/>
      <c r="AX272" s="89"/>
      <c r="AY272" s="89"/>
      <c r="AZ272" s="89"/>
      <c r="BA272" s="89"/>
      <c r="BB272" s="89"/>
      <c r="BC272" s="89"/>
      <c r="BD272" s="89"/>
      <c r="BE272" s="89"/>
      <c r="BF272" s="89"/>
      <c r="BG272" s="89"/>
      <c r="BH272" s="89"/>
      <c r="BI272" s="89"/>
      <c r="BJ272" s="89"/>
      <c r="BK272" s="89"/>
      <c r="BL272" s="89"/>
      <c r="BM272" s="89"/>
      <c r="BN272" s="89"/>
      <c r="BO272" s="89"/>
      <c r="BP272" s="89"/>
      <c r="BQ272" s="89"/>
      <c r="BR272" s="89"/>
      <c r="BS272" s="89"/>
    </row>
    <row r="273" spans="1:71" x14ac:dyDescent="0.2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89"/>
      <c r="AU273" s="89"/>
      <c r="AV273" s="89"/>
      <c r="AW273" s="89"/>
      <c r="AX273" s="89"/>
      <c r="AY273" s="89"/>
      <c r="AZ273" s="89"/>
      <c r="BA273" s="89"/>
      <c r="BB273" s="89"/>
      <c r="BC273" s="89"/>
      <c r="BD273" s="89"/>
      <c r="BE273" s="89"/>
      <c r="BF273" s="89"/>
      <c r="BG273" s="89"/>
      <c r="BH273" s="89"/>
      <c r="BI273" s="89"/>
      <c r="BJ273" s="89"/>
      <c r="BK273" s="89"/>
      <c r="BL273" s="89"/>
      <c r="BM273" s="89"/>
      <c r="BN273" s="89"/>
      <c r="BO273" s="89"/>
      <c r="BP273" s="89"/>
      <c r="BQ273" s="89"/>
      <c r="BR273" s="89"/>
      <c r="BS273" s="89"/>
    </row>
    <row r="274" spans="1:71" x14ac:dyDescent="0.2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  <c r="AT274" s="89"/>
      <c r="AU274" s="89"/>
      <c r="AV274" s="89"/>
      <c r="AW274" s="89"/>
      <c r="AX274" s="89"/>
      <c r="AY274" s="89"/>
      <c r="AZ274" s="89"/>
      <c r="BA274" s="89"/>
      <c r="BB274" s="89"/>
      <c r="BC274" s="89"/>
      <c r="BD274" s="89"/>
      <c r="BE274" s="89"/>
      <c r="BF274" s="89"/>
      <c r="BG274" s="89"/>
      <c r="BH274" s="89"/>
      <c r="BI274" s="89"/>
      <c r="BJ274" s="89"/>
      <c r="BK274" s="89"/>
      <c r="BL274" s="89"/>
      <c r="BM274" s="89"/>
      <c r="BN274" s="89"/>
      <c r="BO274" s="89"/>
      <c r="BP274" s="89"/>
      <c r="BQ274" s="89"/>
      <c r="BR274" s="89"/>
      <c r="BS274" s="89"/>
    </row>
    <row r="275" spans="1:71" x14ac:dyDescent="0.2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  <c r="AT275" s="89"/>
      <c r="AU275" s="89"/>
      <c r="AV275" s="89"/>
      <c r="AW275" s="89"/>
      <c r="AX275" s="89"/>
      <c r="AY275" s="89"/>
      <c r="AZ275" s="89"/>
      <c r="BA275" s="89"/>
      <c r="BB275" s="89"/>
      <c r="BC275" s="89"/>
      <c r="BD275" s="89"/>
      <c r="BE275" s="89"/>
      <c r="BF275" s="89"/>
      <c r="BG275" s="89"/>
      <c r="BH275" s="89"/>
      <c r="BI275" s="89"/>
      <c r="BJ275" s="89"/>
      <c r="BK275" s="89"/>
      <c r="BL275" s="89"/>
      <c r="BM275" s="89"/>
      <c r="BN275" s="89"/>
      <c r="BO275" s="89"/>
      <c r="BP275" s="89"/>
      <c r="BQ275" s="89"/>
      <c r="BR275" s="89"/>
      <c r="BS275" s="89"/>
    </row>
    <row r="276" spans="1:71" x14ac:dyDescent="0.2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  <c r="AT276" s="89"/>
      <c r="AU276" s="89"/>
      <c r="AV276" s="89"/>
      <c r="AW276" s="89"/>
      <c r="AX276" s="89"/>
      <c r="AY276" s="89"/>
      <c r="AZ276" s="89"/>
      <c r="BA276" s="89"/>
      <c r="BB276" s="89"/>
      <c r="BC276" s="89"/>
      <c r="BD276" s="89"/>
      <c r="BE276" s="89"/>
      <c r="BF276" s="89"/>
      <c r="BG276" s="89"/>
      <c r="BH276" s="89"/>
      <c r="BI276" s="89"/>
      <c r="BJ276" s="89"/>
      <c r="BK276" s="89"/>
      <c r="BL276" s="89"/>
      <c r="BM276" s="89"/>
      <c r="BN276" s="89"/>
      <c r="BO276" s="89"/>
      <c r="BP276" s="89"/>
      <c r="BQ276" s="89"/>
      <c r="BR276" s="89"/>
      <c r="BS276" s="89"/>
    </row>
    <row r="277" spans="1:71" x14ac:dyDescent="0.2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89"/>
      <c r="AU277" s="89"/>
      <c r="AV277" s="89"/>
      <c r="AW277" s="89"/>
      <c r="AX277" s="89"/>
      <c r="AY277" s="89"/>
      <c r="AZ277" s="89"/>
      <c r="BA277" s="89"/>
      <c r="BB277" s="89"/>
      <c r="BC277" s="89"/>
      <c r="BD277" s="89"/>
      <c r="BE277" s="89"/>
      <c r="BF277" s="89"/>
      <c r="BG277" s="89"/>
      <c r="BH277" s="89"/>
      <c r="BI277" s="89"/>
      <c r="BJ277" s="89"/>
      <c r="BK277" s="89"/>
      <c r="BL277" s="89"/>
      <c r="BM277" s="89"/>
      <c r="BN277" s="89"/>
      <c r="BO277" s="89"/>
      <c r="BP277" s="89"/>
      <c r="BQ277" s="89"/>
      <c r="BR277" s="89"/>
      <c r="BS277" s="89"/>
    </row>
    <row r="278" spans="1:71" x14ac:dyDescent="0.2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  <c r="AY278" s="89"/>
      <c r="AZ278" s="89"/>
      <c r="BA278" s="89"/>
      <c r="BB278" s="89"/>
      <c r="BC278" s="89"/>
      <c r="BD278" s="89"/>
      <c r="BE278" s="89"/>
      <c r="BF278" s="89"/>
      <c r="BG278" s="89"/>
      <c r="BH278" s="89"/>
      <c r="BI278" s="89"/>
      <c r="BJ278" s="89"/>
      <c r="BK278" s="89"/>
      <c r="BL278" s="89"/>
      <c r="BM278" s="89"/>
      <c r="BN278" s="89"/>
      <c r="BO278" s="89"/>
      <c r="BP278" s="89"/>
      <c r="BQ278" s="89"/>
      <c r="BR278" s="89"/>
      <c r="BS278" s="89"/>
    </row>
    <row r="279" spans="1:71" x14ac:dyDescent="0.2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  <c r="AY279" s="89"/>
      <c r="AZ279" s="89"/>
      <c r="BA279" s="89"/>
      <c r="BB279" s="89"/>
      <c r="BC279" s="89"/>
      <c r="BD279" s="89"/>
      <c r="BE279" s="89"/>
      <c r="BF279" s="89"/>
      <c r="BG279" s="89"/>
      <c r="BH279" s="89"/>
      <c r="BI279" s="89"/>
      <c r="BJ279" s="89"/>
      <c r="BK279" s="89"/>
      <c r="BL279" s="89"/>
      <c r="BM279" s="89"/>
      <c r="BN279" s="89"/>
      <c r="BO279" s="89"/>
      <c r="BP279" s="89"/>
      <c r="BQ279" s="89"/>
      <c r="BR279" s="89"/>
      <c r="BS279" s="89"/>
    </row>
    <row r="280" spans="1:71" x14ac:dyDescent="0.2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  <c r="AT280" s="89"/>
      <c r="AU280" s="89"/>
      <c r="AV280" s="89"/>
      <c r="AW280" s="89"/>
      <c r="AX280" s="89"/>
      <c r="AY280" s="89"/>
      <c r="AZ280" s="89"/>
      <c r="BA280" s="89"/>
      <c r="BB280" s="89"/>
      <c r="BC280" s="89"/>
      <c r="BD280" s="89"/>
      <c r="BE280" s="89"/>
      <c r="BF280" s="89"/>
      <c r="BG280" s="89"/>
      <c r="BH280" s="89"/>
      <c r="BI280" s="89"/>
      <c r="BJ280" s="89"/>
      <c r="BK280" s="89"/>
      <c r="BL280" s="89"/>
      <c r="BM280" s="89"/>
      <c r="BN280" s="89"/>
      <c r="BO280" s="89"/>
      <c r="BP280" s="89"/>
      <c r="BQ280" s="89"/>
      <c r="BR280" s="89"/>
      <c r="BS280" s="89"/>
    </row>
    <row r="281" spans="1:71" x14ac:dyDescent="0.2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  <c r="AT281" s="89"/>
      <c r="AU281" s="89"/>
      <c r="AV281" s="89"/>
      <c r="AW281" s="89"/>
      <c r="AX281" s="89"/>
      <c r="AY281" s="89"/>
      <c r="AZ281" s="89"/>
      <c r="BA281" s="89"/>
      <c r="BB281" s="89"/>
      <c r="BC281" s="89"/>
      <c r="BD281" s="89"/>
      <c r="BE281" s="89"/>
      <c r="BF281" s="89"/>
      <c r="BG281" s="89"/>
      <c r="BH281" s="89"/>
      <c r="BI281" s="89"/>
      <c r="BJ281" s="89"/>
      <c r="BK281" s="89"/>
      <c r="BL281" s="89"/>
      <c r="BM281" s="89"/>
      <c r="BN281" s="89"/>
      <c r="BO281" s="89"/>
      <c r="BP281" s="89"/>
      <c r="BQ281" s="89"/>
      <c r="BR281" s="89"/>
      <c r="BS281" s="89"/>
    </row>
    <row r="282" spans="1:71" x14ac:dyDescent="0.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89"/>
      <c r="AN282" s="89"/>
      <c r="AO282" s="89"/>
      <c r="AP282" s="89"/>
      <c r="AQ282" s="89"/>
      <c r="AR282" s="89"/>
      <c r="AS282" s="89"/>
      <c r="AT282" s="89"/>
      <c r="AU282" s="89"/>
      <c r="AV282" s="89"/>
      <c r="AW282" s="89"/>
      <c r="AX282" s="89"/>
      <c r="AY282" s="89"/>
      <c r="AZ282" s="89"/>
      <c r="BA282" s="89"/>
      <c r="BB282" s="89"/>
      <c r="BC282" s="89"/>
      <c r="BD282" s="89"/>
      <c r="BE282" s="89"/>
      <c r="BF282" s="89"/>
      <c r="BG282" s="89"/>
      <c r="BH282" s="89"/>
      <c r="BI282" s="89"/>
      <c r="BJ282" s="89"/>
      <c r="BK282" s="89"/>
      <c r="BL282" s="89"/>
      <c r="BM282" s="89"/>
      <c r="BN282" s="89"/>
      <c r="BO282" s="89"/>
      <c r="BP282" s="89"/>
      <c r="BQ282" s="89"/>
      <c r="BR282" s="89"/>
      <c r="BS282" s="89"/>
    </row>
    <row r="283" spans="1:71" x14ac:dyDescent="0.2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89"/>
      <c r="AN283" s="89"/>
      <c r="AO283" s="89"/>
      <c r="AP283" s="89"/>
      <c r="AQ283" s="89"/>
      <c r="AR283" s="89"/>
      <c r="AS283" s="89"/>
      <c r="AT283" s="89"/>
      <c r="AU283" s="89"/>
      <c r="AV283" s="89"/>
      <c r="AW283" s="89"/>
      <c r="AX283" s="89"/>
      <c r="AY283" s="89"/>
      <c r="AZ283" s="89"/>
      <c r="BA283" s="89"/>
      <c r="BB283" s="89"/>
      <c r="BC283" s="89"/>
      <c r="BD283" s="89"/>
      <c r="BE283" s="89"/>
      <c r="BF283" s="89"/>
      <c r="BG283" s="89"/>
      <c r="BH283" s="89"/>
      <c r="BI283" s="89"/>
      <c r="BJ283" s="89"/>
      <c r="BK283" s="89"/>
      <c r="BL283" s="89"/>
      <c r="BM283" s="89"/>
      <c r="BN283" s="89"/>
      <c r="BO283" s="89"/>
      <c r="BP283" s="89"/>
      <c r="BQ283" s="89"/>
      <c r="BR283" s="89"/>
      <c r="BS283" s="89"/>
    </row>
    <row r="284" spans="1:71" x14ac:dyDescent="0.2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89"/>
      <c r="AN284" s="89"/>
      <c r="AO284" s="89"/>
      <c r="AP284" s="89"/>
      <c r="AQ284" s="89"/>
      <c r="AR284" s="89"/>
      <c r="AS284" s="89"/>
      <c r="AT284" s="89"/>
      <c r="AU284" s="89"/>
      <c r="AV284" s="89"/>
      <c r="AW284" s="89"/>
      <c r="AX284" s="89"/>
      <c r="AY284" s="89"/>
      <c r="AZ284" s="89"/>
      <c r="BA284" s="89"/>
      <c r="BB284" s="89"/>
      <c r="BC284" s="89"/>
      <c r="BD284" s="89"/>
      <c r="BE284" s="89"/>
      <c r="BF284" s="89"/>
      <c r="BG284" s="89"/>
      <c r="BH284" s="89"/>
      <c r="BI284" s="89"/>
      <c r="BJ284" s="89"/>
      <c r="BK284" s="89"/>
      <c r="BL284" s="89"/>
      <c r="BM284" s="89"/>
      <c r="BN284" s="89"/>
      <c r="BO284" s="89"/>
      <c r="BP284" s="89"/>
      <c r="BQ284" s="89"/>
      <c r="BR284" s="89"/>
      <c r="BS284" s="89"/>
    </row>
    <row r="285" spans="1:71" x14ac:dyDescent="0.2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89"/>
      <c r="AN285" s="89"/>
      <c r="AO285" s="89"/>
      <c r="AP285" s="89"/>
      <c r="AQ285" s="89"/>
      <c r="AR285" s="89"/>
      <c r="AS285" s="89"/>
      <c r="AT285" s="89"/>
      <c r="AU285" s="89"/>
      <c r="AV285" s="89"/>
      <c r="AW285" s="89"/>
      <c r="AX285" s="89"/>
      <c r="AY285" s="89"/>
      <c r="AZ285" s="89"/>
      <c r="BA285" s="89"/>
      <c r="BB285" s="89"/>
      <c r="BC285" s="89"/>
      <c r="BD285" s="89"/>
      <c r="BE285" s="89"/>
      <c r="BF285" s="89"/>
      <c r="BG285" s="89"/>
      <c r="BH285" s="89"/>
      <c r="BI285" s="89"/>
      <c r="BJ285" s="89"/>
      <c r="BK285" s="89"/>
      <c r="BL285" s="89"/>
      <c r="BM285" s="89"/>
      <c r="BN285" s="89"/>
      <c r="BO285" s="89"/>
      <c r="BP285" s="89"/>
      <c r="BQ285" s="89"/>
      <c r="BR285" s="89"/>
      <c r="BS285" s="89"/>
    </row>
    <row r="286" spans="1:71" x14ac:dyDescent="0.2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89"/>
      <c r="AN286" s="89"/>
      <c r="AO286" s="89"/>
      <c r="AP286" s="89"/>
      <c r="AQ286" s="89"/>
      <c r="AR286" s="89"/>
      <c r="AS286" s="89"/>
      <c r="AT286" s="89"/>
      <c r="AU286" s="89"/>
      <c r="AV286" s="89"/>
      <c r="AW286" s="89"/>
      <c r="AX286" s="89"/>
      <c r="AY286" s="89"/>
      <c r="AZ286" s="89"/>
      <c r="BA286" s="89"/>
      <c r="BB286" s="89"/>
      <c r="BC286" s="89"/>
      <c r="BD286" s="89"/>
      <c r="BE286" s="89"/>
      <c r="BF286" s="89"/>
      <c r="BG286" s="89"/>
      <c r="BH286" s="89"/>
      <c r="BI286" s="89"/>
      <c r="BJ286" s="89"/>
      <c r="BK286" s="89"/>
      <c r="BL286" s="89"/>
      <c r="BM286" s="89"/>
      <c r="BN286" s="89"/>
      <c r="BO286" s="89"/>
      <c r="BP286" s="89"/>
      <c r="BQ286" s="89"/>
      <c r="BR286" s="89"/>
      <c r="BS286" s="89"/>
    </row>
    <row r="287" spans="1:71" x14ac:dyDescent="0.2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  <c r="AT287" s="89"/>
      <c r="AU287" s="89"/>
      <c r="AV287" s="89"/>
      <c r="AW287" s="89"/>
      <c r="AX287" s="89"/>
      <c r="AY287" s="89"/>
      <c r="AZ287" s="89"/>
      <c r="BA287" s="89"/>
      <c r="BB287" s="89"/>
      <c r="BC287" s="89"/>
      <c r="BD287" s="89"/>
      <c r="BE287" s="89"/>
      <c r="BF287" s="89"/>
      <c r="BG287" s="89"/>
      <c r="BH287" s="89"/>
      <c r="BI287" s="89"/>
      <c r="BJ287" s="89"/>
      <c r="BK287" s="89"/>
      <c r="BL287" s="89"/>
      <c r="BM287" s="89"/>
      <c r="BN287" s="89"/>
      <c r="BO287" s="89"/>
      <c r="BP287" s="89"/>
      <c r="BQ287" s="89"/>
      <c r="BR287" s="89"/>
      <c r="BS287" s="89"/>
    </row>
    <row r="288" spans="1:71" x14ac:dyDescent="0.2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  <c r="AT288" s="89"/>
      <c r="AU288" s="89"/>
      <c r="AV288" s="89"/>
      <c r="AW288" s="89"/>
      <c r="AX288" s="89"/>
      <c r="AY288" s="89"/>
      <c r="AZ288" s="89"/>
      <c r="BA288" s="89"/>
      <c r="BB288" s="89"/>
      <c r="BC288" s="89"/>
      <c r="BD288" s="89"/>
      <c r="BE288" s="89"/>
      <c r="BF288" s="89"/>
      <c r="BG288" s="89"/>
      <c r="BH288" s="89"/>
      <c r="BI288" s="89"/>
      <c r="BJ288" s="89"/>
      <c r="BK288" s="89"/>
      <c r="BL288" s="89"/>
      <c r="BM288" s="89"/>
      <c r="BN288" s="89"/>
      <c r="BO288" s="89"/>
      <c r="BP288" s="89"/>
      <c r="BQ288" s="89"/>
      <c r="BR288" s="89"/>
      <c r="BS288" s="89"/>
    </row>
    <row r="289" spans="1:71" x14ac:dyDescent="0.2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89"/>
      <c r="AN289" s="89"/>
      <c r="AO289" s="89"/>
      <c r="AP289" s="89"/>
      <c r="AQ289" s="89"/>
      <c r="AR289" s="89"/>
      <c r="AS289" s="89"/>
      <c r="AT289" s="89"/>
      <c r="AU289" s="89"/>
      <c r="AV289" s="89"/>
      <c r="AW289" s="89"/>
      <c r="AX289" s="89"/>
      <c r="AY289" s="89"/>
      <c r="AZ289" s="89"/>
      <c r="BA289" s="89"/>
      <c r="BB289" s="89"/>
      <c r="BC289" s="89"/>
      <c r="BD289" s="89"/>
      <c r="BE289" s="89"/>
      <c r="BF289" s="89"/>
      <c r="BG289" s="89"/>
      <c r="BH289" s="89"/>
      <c r="BI289" s="89"/>
      <c r="BJ289" s="89"/>
      <c r="BK289" s="89"/>
      <c r="BL289" s="89"/>
      <c r="BM289" s="89"/>
      <c r="BN289" s="89"/>
      <c r="BO289" s="89"/>
      <c r="BP289" s="89"/>
      <c r="BQ289" s="89"/>
      <c r="BR289" s="89"/>
      <c r="BS289" s="89"/>
    </row>
    <row r="290" spans="1:71" x14ac:dyDescent="0.2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89"/>
      <c r="AN290" s="89"/>
      <c r="AO290" s="89"/>
      <c r="AP290" s="89"/>
      <c r="AQ290" s="89"/>
      <c r="AR290" s="89"/>
      <c r="AS290" s="89"/>
      <c r="AT290" s="89"/>
      <c r="AU290" s="89"/>
      <c r="AV290" s="89"/>
      <c r="AW290" s="89"/>
      <c r="AX290" s="89"/>
      <c r="AY290" s="89"/>
      <c r="AZ290" s="89"/>
      <c r="BA290" s="89"/>
      <c r="BB290" s="89"/>
      <c r="BC290" s="89"/>
      <c r="BD290" s="89"/>
      <c r="BE290" s="89"/>
      <c r="BF290" s="89"/>
      <c r="BG290" s="89"/>
      <c r="BH290" s="89"/>
      <c r="BI290" s="89"/>
      <c r="BJ290" s="89"/>
      <c r="BK290" s="89"/>
      <c r="BL290" s="89"/>
      <c r="BM290" s="89"/>
      <c r="BN290" s="89"/>
      <c r="BO290" s="89"/>
      <c r="BP290" s="89"/>
      <c r="BQ290" s="89"/>
      <c r="BR290" s="89"/>
      <c r="BS290" s="89"/>
    </row>
    <row r="291" spans="1:71" x14ac:dyDescent="0.2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89"/>
      <c r="AN291" s="89"/>
      <c r="AO291" s="89"/>
      <c r="AP291" s="89"/>
      <c r="AQ291" s="89"/>
      <c r="AR291" s="89"/>
      <c r="AS291" s="89"/>
      <c r="AT291" s="89"/>
      <c r="AU291" s="89"/>
      <c r="AV291" s="89"/>
      <c r="AW291" s="89"/>
      <c r="AX291" s="89"/>
      <c r="AY291" s="89"/>
      <c r="AZ291" s="89"/>
      <c r="BA291" s="89"/>
      <c r="BB291" s="89"/>
      <c r="BC291" s="89"/>
      <c r="BD291" s="89"/>
      <c r="BE291" s="89"/>
      <c r="BF291" s="89"/>
      <c r="BG291" s="89"/>
      <c r="BH291" s="89"/>
      <c r="BI291" s="89"/>
      <c r="BJ291" s="89"/>
      <c r="BK291" s="89"/>
      <c r="BL291" s="89"/>
      <c r="BM291" s="89"/>
      <c r="BN291" s="89"/>
      <c r="BO291" s="89"/>
      <c r="BP291" s="89"/>
      <c r="BQ291" s="89"/>
      <c r="BR291" s="89"/>
      <c r="BS291" s="89"/>
    </row>
    <row r="292" spans="1:71" x14ac:dyDescent="0.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  <c r="AR292" s="89"/>
      <c r="AS292" s="89"/>
      <c r="AT292" s="89"/>
      <c r="AU292" s="89"/>
      <c r="AV292" s="89"/>
      <c r="AW292" s="89"/>
      <c r="AX292" s="89"/>
      <c r="AY292" s="89"/>
      <c r="AZ292" s="89"/>
      <c r="BA292" s="89"/>
      <c r="BB292" s="89"/>
      <c r="BC292" s="89"/>
      <c r="BD292" s="89"/>
      <c r="BE292" s="89"/>
      <c r="BF292" s="89"/>
      <c r="BG292" s="89"/>
      <c r="BH292" s="89"/>
      <c r="BI292" s="89"/>
      <c r="BJ292" s="89"/>
      <c r="BK292" s="89"/>
      <c r="BL292" s="89"/>
      <c r="BM292" s="89"/>
      <c r="BN292" s="89"/>
      <c r="BO292" s="89"/>
      <c r="BP292" s="89"/>
      <c r="BQ292" s="89"/>
      <c r="BR292" s="89"/>
      <c r="BS292" s="89"/>
    </row>
    <row r="293" spans="1:71" x14ac:dyDescent="0.2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89"/>
      <c r="AN293" s="89"/>
      <c r="AO293" s="89"/>
      <c r="AP293" s="89"/>
      <c r="AQ293" s="89"/>
      <c r="AR293" s="89"/>
      <c r="AS293" s="89"/>
      <c r="AT293" s="89"/>
      <c r="AU293" s="89"/>
      <c r="AV293" s="89"/>
      <c r="AW293" s="89"/>
      <c r="AX293" s="89"/>
      <c r="AY293" s="89"/>
      <c r="AZ293" s="89"/>
      <c r="BA293" s="89"/>
      <c r="BB293" s="89"/>
      <c r="BC293" s="89"/>
      <c r="BD293" s="89"/>
      <c r="BE293" s="89"/>
      <c r="BF293" s="89"/>
      <c r="BG293" s="89"/>
      <c r="BH293" s="89"/>
      <c r="BI293" s="89"/>
      <c r="BJ293" s="89"/>
      <c r="BK293" s="89"/>
      <c r="BL293" s="89"/>
      <c r="BM293" s="89"/>
      <c r="BN293" s="89"/>
      <c r="BO293" s="89"/>
      <c r="BP293" s="89"/>
      <c r="BQ293" s="89"/>
      <c r="BR293" s="89"/>
      <c r="BS293" s="89"/>
    </row>
    <row r="294" spans="1:71" x14ac:dyDescent="0.2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89"/>
      <c r="AN294" s="89"/>
      <c r="AO294" s="89"/>
      <c r="AP294" s="89"/>
      <c r="AQ294" s="89"/>
      <c r="AR294" s="89"/>
      <c r="AS294" s="89"/>
      <c r="AT294" s="89"/>
      <c r="AU294" s="89"/>
      <c r="AV294" s="89"/>
      <c r="AW294" s="89"/>
      <c r="AX294" s="89"/>
      <c r="AY294" s="89"/>
      <c r="AZ294" s="89"/>
      <c r="BA294" s="89"/>
      <c r="BB294" s="89"/>
      <c r="BC294" s="89"/>
      <c r="BD294" s="89"/>
      <c r="BE294" s="89"/>
      <c r="BF294" s="89"/>
      <c r="BG294" s="89"/>
      <c r="BH294" s="89"/>
      <c r="BI294" s="89"/>
      <c r="BJ294" s="89"/>
      <c r="BK294" s="89"/>
      <c r="BL294" s="89"/>
      <c r="BM294" s="89"/>
      <c r="BN294" s="89"/>
      <c r="BO294" s="89"/>
      <c r="BP294" s="89"/>
      <c r="BQ294" s="89"/>
      <c r="BR294" s="89"/>
      <c r="BS294" s="89"/>
    </row>
    <row r="295" spans="1:71" x14ac:dyDescent="0.2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  <c r="BA295" s="89"/>
      <c r="BB295" s="89"/>
      <c r="BC295" s="89"/>
      <c r="BD295" s="89"/>
      <c r="BE295" s="89"/>
      <c r="BF295" s="89"/>
      <c r="BG295" s="89"/>
      <c r="BH295" s="89"/>
      <c r="BI295" s="89"/>
      <c r="BJ295" s="89"/>
      <c r="BK295" s="89"/>
      <c r="BL295" s="89"/>
      <c r="BM295" s="89"/>
      <c r="BN295" s="89"/>
      <c r="BO295" s="89"/>
      <c r="BP295" s="89"/>
      <c r="BQ295" s="89"/>
      <c r="BR295" s="89"/>
      <c r="BS295" s="89"/>
    </row>
    <row r="296" spans="1:71" x14ac:dyDescent="0.2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89"/>
      <c r="AN296" s="89"/>
      <c r="AO296" s="89"/>
      <c r="AP296" s="89"/>
      <c r="AQ296" s="89"/>
      <c r="AR296" s="89"/>
      <c r="AS296" s="89"/>
      <c r="AT296" s="89"/>
      <c r="AU296" s="89"/>
      <c r="AV296" s="89"/>
      <c r="AW296" s="89"/>
      <c r="AX296" s="89"/>
      <c r="AY296" s="89"/>
      <c r="AZ296" s="89"/>
      <c r="BA296" s="89"/>
      <c r="BB296" s="89"/>
      <c r="BC296" s="89"/>
      <c r="BD296" s="89"/>
      <c r="BE296" s="89"/>
      <c r="BF296" s="89"/>
      <c r="BG296" s="89"/>
      <c r="BH296" s="89"/>
      <c r="BI296" s="89"/>
      <c r="BJ296" s="89"/>
      <c r="BK296" s="89"/>
      <c r="BL296" s="89"/>
      <c r="BM296" s="89"/>
      <c r="BN296" s="89"/>
      <c r="BO296" s="89"/>
      <c r="BP296" s="89"/>
      <c r="BQ296" s="89"/>
      <c r="BR296" s="89"/>
      <c r="BS296" s="89"/>
    </row>
    <row r="297" spans="1:71" x14ac:dyDescent="0.2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89"/>
      <c r="AN297" s="89"/>
      <c r="AO297" s="89"/>
      <c r="AP297" s="89"/>
      <c r="AQ297" s="89"/>
      <c r="AR297" s="89"/>
      <c r="AS297" s="89"/>
      <c r="AT297" s="89"/>
      <c r="AU297" s="89"/>
      <c r="AV297" s="89"/>
      <c r="AW297" s="89"/>
      <c r="AX297" s="89"/>
      <c r="AY297" s="89"/>
      <c r="AZ297" s="89"/>
      <c r="BA297" s="89"/>
      <c r="BB297" s="89"/>
      <c r="BC297" s="89"/>
      <c r="BD297" s="89"/>
      <c r="BE297" s="89"/>
      <c r="BF297" s="89"/>
      <c r="BG297" s="89"/>
      <c r="BH297" s="89"/>
      <c r="BI297" s="89"/>
      <c r="BJ297" s="89"/>
      <c r="BK297" s="89"/>
      <c r="BL297" s="89"/>
      <c r="BM297" s="89"/>
      <c r="BN297" s="89"/>
      <c r="BO297" s="89"/>
      <c r="BP297" s="89"/>
      <c r="BQ297" s="89"/>
      <c r="BR297" s="89"/>
      <c r="BS297" s="89"/>
    </row>
    <row r="298" spans="1:71" x14ac:dyDescent="0.2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89"/>
      <c r="AQ298" s="89"/>
      <c r="AR298" s="89"/>
      <c r="AS298" s="89"/>
      <c r="AT298" s="89"/>
      <c r="AU298" s="89"/>
      <c r="AV298" s="89"/>
      <c r="AW298" s="89"/>
      <c r="AX298" s="89"/>
      <c r="AY298" s="89"/>
      <c r="AZ298" s="89"/>
      <c r="BA298" s="89"/>
      <c r="BB298" s="89"/>
      <c r="BC298" s="89"/>
      <c r="BD298" s="89"/>
      <c r="BE298" s="89"/>
      <c r="BF298" s="89"/>
      <c r="BG298" s="89"/>
      <c r="BH298" s="89"/>
      <c r="BI298" s="89"/>
      <c r="BJ298" s="89"/>
      <c r="BK298" s="89"/>
      <c r="BL298" s="89"/>
      <c r="BM298" s="89"/>
      <c r="BN298" s="89"/>
      <c r="BO298" s="89"/>
      <c r="BP298" s="89"/>
      <c r="BQ298" s="89"/>
      <c r="BR298" s="89"/>
      <c r="BS298" s="89"/>
    </row>
    <row r="299" spans="1:71" x14ac:dyDescent="0.2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89"/>
      <c r="AQ299" s="89"/>
      <c r="AR299" s="89"/>
      <c r="AS299" s="89"/>
      <c r="AT299" s="89"/>
      <c r="AU299" s="89"/>
      <c r="AV299" s="89"/>
      <c r="AW299" s="89"/>
      <c r="AX299" s="89"/>
      <c r="AY299" s="89"/>
      <c r="AZ299" s="89"/>
      <c r="BA299" s="89"/>
      <c r="BB299" s="89"/>
      <c r="BC299" s="89"/>
      <c r="BD299" s="89"/>
      <c r="BE299" s="89"/>
      <c r="BF299" s="89"/>
      <c r="BG299" s="89"/>
      <c r="BH299" s="89"/>
      <c r="BI299" s="89"/>
      <c r="BJ299" s="89"/>
      <c r="BK299" s="89"/>
      <c r="BL299" s="89"/>
      <c r="BM299" s="89"/>
      <c r="BN299" s="89"/>
      <c r="BO299" s="89"/>
      <c r="BP299" s="89"/>
      <c r="BQ299" s="89"/>
      <c r="BR299" s="89"/>
      <c r="BS299" s="89"/>
    </row>
    <row r="300" spans="1:71" x14ac:dyDescent="0.2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  <c r="AT300" s="89"/>
      <c r="AU300" s="89"/>
      <c r="AV300" s="89"/>
      <c r="AW300" s="89"/>
      <c r="AX300" s="89"/>
      <c r="AY300" s="89"/>
      <c r="AZ300" s="89"/>
      <c r="BA300" s="89"/>
      <c r="BB300" s="89"/>
      <c r="BC300" s="89"/>
      <c r="BD300" s="89"/>
      <c r="BE300" s="89"/>
      <c r="BF300" s="89"/>
      <c r="BG300" s="89"/>
      <c r="BH300" s="89"/>
      <c r="BI300" s="89"/>
      <c r="BJ300" s="89"/>
      <c r="BK300" s="89"/>
      <c r="BL300" s="89"/>
      <c r="BM300" s="89"/>
      <c r="BN300" s="89"/>
      <c r="BO300" s="89"/>
      <c r="BP300" s="89"/>
      <c r="BQ300" s="89"/>
      <c r="BR300" s="89"/>
      <c r="BS300" s="89"/>
    </row>
    <row r="301" spans="1:71" x14ac:dyDescent="0.2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  <c r="AT301" s="89"/>
      <c r="AU301" s="89"/>
      <c r="AV301" s="89"/>
      <c r="AW301" s="89"/>
      <c r="AX301" s="89"/>
      <c r="AY301" s="89"/>
      <c r="AZ301" s="89"/>
      <c r="BA301" s="89"/>
      <c r="BB301" s="89"/>
      <c r="BC301" s="89"/>
      <c r="BD301" s="89"/>
      <c r="BE301" s="89"/>
      <c r="BF301" s="89"/>
      <c r="BG301" s="89"/>
      <c r="BH301" s="89"/>
      <c r="BI301" s="89"/>
      <c r="BJ301" s="89"/>
      <c r="BK301" s="89"/>
      <c r="BL301" s="89"/>
      <c r="BM301" s="89"/>
      <c r="BN301" s="89"/>
      <c r="BO301" s="89"/>
      <c r="BP301" s="89"/>
      <c r="BQ301" s="89"/>
      <c r="BR301" s="89"/>
      <c r="BS301" s="89"/>
    </row>
    <row r="302" spans="1:71" x14ac:dyDescent="0.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  <c r="AV302" s="89"/>
      <c r="AW302" s="89"/>
      <c r="AX302" s="89"/>
      <c r="AY302" s="89"/>
      <c r="AZ302" s="89"/>
      <c r="BA302" s="89"/>
      <c r="BB302" s="89"/>
      <c r="BC302" s="89"/>
      <c r="BD302" s="89"/>
      <c r="BE302" s="89"/>
      <c r="BF302" s="89"/>
      <c r="BG302" s="89"/>
      <c r="BH302" s="89"/>
      <c r="BI302" s="89"/>
      <c r="BJ302" s="89"/>
      <c r="BK302" s="89"/>
      <c r="BL302" s="89"/>
      <c r="BM302" s="89"/>
      <c r="BN302" s="89"/>
      <c r="BO302" s="89"/>
      <c r="BP302" s="89"/>
      <c r="BQ302" s="89"/>
      <c r="BR302" s="89"/>
      <c r="BS302" s="89"/>
    </row>
    <row r="303" spans="1:71" x14ac:dyDescent="0.2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  <c r="BA303" s="89"/>
      <c r="BB303" s="89"/>
      <c r="BC303" s="89"/>
      <c r="BD303" s="89"/>
      <c r="BE303" s="89"/>
      <c r="BF303" s="89"/>
      <c r="BG303" s="89"/>
      <c r="BH303" s="89"/>
      <c r="BI303" s="89"/>
      <c r="BJ303" s="89"/>
      <c r="BK303" s="89"/>
      <c r="BL303" s="89"/>
      <c r="BM303" s="89"/>
      <c r="BN303" s="89"/>
      <c r="BO303" s="89"/>
      <c r="BP303" s="89"/>
      <c r="BQ303" s="89"/>
      <c r="BR303" s="89"/>
      <c r="BS303" s="89"/>
    </row>
    <row r="304" spans="1:71" x14ac:dyDescent="0.2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  <c r="BA304" s="89"/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89"/>
      <c r="BN304" s="89"/>
      <c r="BO304" s="89"/>
      <c r="BP304" s="89"/>
      <c r="BQ304" s="89"/>
      <c r="BR304" s="89"/>
      <c r="BS304" s="89"/>
    </row>
    <row r="305" spans="1:71" x14ac:dyDescent="0.2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</row>
    <row r="306" spans="1:71" x14ac:dyDescent="0.2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  <c r="BN306" s="89"/>
      <c r="BO306" s="89"/>
      <c r="BP306" s="89"/>
      <c r="BQ306" s="89"/>
      <c r="BR306" s="89"/>
      <c r="BS306" s="89"/>
    </row>
    <row r="307" spans="1:71" x14ac:dyDescent="0.2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  <c r="BM307" s="89"/>
      <c r="BN307" s="89"/>
      <c r="BO307" s="89"/>
      <c r="BP307" s="89"/>
      <c r="BQ307" s="89"/>
      <c r="BR307" s="89"/>
      <c r="BS307" s="89"/>
    </row>
    <row r="308" spans="1:71" x14ac:dyDescent="0.2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89"/>
      <c r="BN308" s="89"/>
      <c r="BO308" s="89"/>
      <c r="BP308" s="89"/>
      <c r="BQ308" s="89"/>
      <c r="BR308" s="89"/>
      <c r="BS308" s="89"/>
    </row>
    <row r="309" spans="1:71" x14ac:dyDescent="0.2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  <c r="BM309" s="89"/>
      <c r="BN309" s="89"/>
      <c r="BO309" s="89"/>
      <c r="BP309" s="89"/>
      <c r="BQ309" s="89"/>
      <c r="BR309" s="89"/>
      <c r="BS309" s="89"/>
    </row>
    <row r="310" spans="1:71" x14ac:dyDescent="0.2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  <c r="BN310" s="89"/>
      <c r="BO310" s="89"/>
      <c r="BP310" s="89"/>
      <c r="BQ310" s="89"/>
      <c r="BR310" s="89"/>
      <c r="BS310" s="89"/>
    </row>
    <row r="311" spans="1:71" x14ac:dyDescent="0.2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  <c r="BN311" s="89"/>
      <c r="BO311" s="89"/>
      <c r="BP311" s="89"/>
      <c r="BQ311" s="89"/>
      <c r="BR311" s="89"/>
      <c r="BS311" s="89"/>
    </row>
    <row r="312" spans="1:71" x14ac:dyDescent="0.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  <c r="BA312" s="89"/>
      <c r="BB312" s="89"/>
      <c r="BC312" s="89"/>
      <c r="BD312" s="89"/>
      <c r="BE312" s="89"/>
      <c r="BF312" s="89"/>
      <c r="BG312" s="89"/>
      <c r="BH312" s="89"/>
      <c r="BI312" s="89"/>
      <c r="BJ312" s="89"/>
      <c r="BK312" s="89"/>
      <c r="BL312" s="89"/>
      <c r="BM312" s="89"/>
      <c r="BN312" s="89"/>
      <c r="BO312" s="89"/>
      <c r="BP312" s="89"/>
      <c r="BQ312" s="89"/>
      <c r="BR312" s="89"/>
      <c r="BS312" s="89"/>
    </row>
    <row r="313" spans="1:71" x14ac:dyDescent="0.2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  <c r="BA313" s="89"/>
      <c r="BB313" s="89"/>
      <c r="BC313" s="89"/>
      <c r="BD313" s="89"/>
      <c r="BE313" s="89"/>
      <c r="BF313" s="89"/>
      <c r="BG313" s="89"/>
      <c r="BH313" s="89"/>
      <c r="BI313" s="89"/>
      <c r="BJ313" s="89"/>
      <c r="BK313" s="89"/>
      <c r="BL313" s="89"/>
      <c r="BM313" s="89"/>
      <c r="BN313" s="89"/>
      <c r="BO313" s="89"/>
      <c r="BP313" s="89"/>
      <c r="BQ313" s="89"/>
      <c r="BR313" s="89"/>
      <c r="BS313" s="89"/>
    </row>
    <row r="314" spans="1:71" x14ac:dyDescent="0.2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89"/>
      <c r="BN314" s="89"/>
      <c r="BO314" s="89"/>
      <c r="BP314" s="89"/>
      <c r="BQ314" s="89"/>
      <c r="BR314" s="89"/>
      <c r="BS314" s="89"/>
    </row>
    <row r="315" spans="1:71" x14ac:dyDescent="0.2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  <c r="BN315" s="89"/>
      <c r="BO315" s="89"/>
      <c r="BP315" s="89"/>
      <c r="BQ315" s="89"/>
      <c r="BR315" s="89"/>
      <c r="BS315" s="89"/>
    </row>
    <row r="316" spans="1:71" x14ac:dyDescent="0.2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  <c r="BN316" s="89"/>
      <c r="BO316" s="89"/>
      <c r="BP316" s="89"/>
      <c r="BQ316" s="89"/>
      <c r="BR316" s="89"/>
      <c r="BS316" s="89"/>
    </row>
    <row r="317" spans="1:71" x14ac:dyDescent="0.2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89"/>
      <c r="BN317" s="89"/>
      <c r="BO317" s="89"/>
      <c r="BP317" s="89"/>
      <c r="BQ317" s="89"/>
      <c r="BR317" s="89"/>
      <c r="BS317" s="89"/>
    </row>
    <row r="318" spans="1:71" x14ac:dyDescent="0.2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89"/>
      <c r="BN318" s="89"/>
      <c r="BO318" s="89"/>
      <c r="BP318" s="89"/>
      <c r="BQ318" s="89"/>
      <c r="BR318" s="89"/>
      <c r="BS318" s="89"/>
    </row>
    <row r="319" spans="1:71" x14ac:dyDescent="0.2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89"/>
      <c r="BN319" s="89"/>
      <c r="BO319" s="89"/>
      <c r="BP319" s="89"/>
      <c r="BQ319" s="89"/>
      <c r="BR319" s="89"/>
      <c r="BS319" s="89"/>
    </row>
    <row r="320" spans="1:71" x14ac:dyDescent="0.2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</row>
    <row r="321" spans="1:71" x14ac:dyDescent="0.2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89"/>
      <c r="BN321" s="89"/>
      <c r="BO321" s="89"/>
      <c r="BP321" s="89"/>
      <c r="BQ321" s="89"/>
      <c r="BR321" s="89"/>
      <c r="BS321" s="89"/>
    </row>
    <row r="322" spans="1:71" x14ac:dyDescent="0.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89"/>
      <c r="BN322" s="89"/>
      <c r="BO322" s="89"/>
      <c r="BP322" s="89"/>
      <c r="BQ322" s="89"/>
      <c r="BR322" s="89"/>
      <c r="BS322" s="89"/>
    </row>
    <row r="323" spans="1:71" x14ac:dyDescent="0.2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  <c r="BN323" s="89"/>
      <c r="BO323" s="89"/>
      <c r="BP323" s="89"/>
      <c r="BQ323" s="89"/>
      <c r="BR323" s="89"/>
      <c r="BS323" s="89"/>
    </row>
    <row r="324" spans="1:71" x14ac:dyDescent="0.2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  <c r="BN324" s="89"/>
      <c r="BO324" s="89"/>
      <c r="BP324" s="89"/>
      <c r="BQ324" s="89"/>
      <c r="BR324" s="89"/>
      <c r="BS324" s="89"/>
    </row>
    <row r="325" spans="1:71" x14ac:dyDescent="0.2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89"/>
      <c r="BN325" s="89"/>
      <c r="BO325" s="89"/>
      <c r="BP325" s="89"/>
      <c r="BQ325" s="89"/>
      <c r="BR325" s="89"/>
      <c r="BS325" s="89"/>
    </row>
    <row r="326" spans="1:71" x14ac:dyDescent="0.2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89"/>
      <c r="BN326" s="89"/>
      <c r="BO326" s="89"/>
      <c r="BP326" s="89"/>
      <c r="BQ326" s="89"/>
      <c r="BR326" s="89"/>
      <c r="BS326" s="89"/>
    </row>
    <row r="327" spans="1:71" x14ac:dyDescent="0.2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89"/>
      <c r="BN327" s="89"/>
      <c r="BO327" s="89"/>
      <c r="BP327" s="89"/>
      <c r="BQ327" s="89"/>
      <c r="BR327" s="89"/>
      <c r="BS327" s="89"/>
    </row>
    <row r="328" spans="1:71" x14ac:dyDescent="0.2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89"/>
      <c r="BN328" s="89"/>
      <c r="BO328" s="89"/>
      <c r="BP328" s="89"/>
      <c r="BQ328" s="89"/>
      <c r="BR328" s="89"/>
      <c r="BS328" s="89"/>
    </row>
    <row r="329" spans="1:71" x14ac:dyDescent="0.2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  <c r="BN329" s="89"/>
      <c r="BO329" s="89"/>
      <c r="BP329" s="89"/>
      <c r="BQ329" s="89"/>
      <c r="BR329" s="89"/>
      <c r="BS329" s="89"/>
    </row>
    <row r="330" spans="1:71" x14ac:dyDescent="0.2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  <c r="BN330" s="89"/>
      <c r="BO330" s="89"/>
      <c r="BP330" s="89"/>
      <c r="BQ330" s="89"/>
      <c r="BR330" s="89"/>
      <c r="BS330" s="89"/>
    </row>
    <row r="331" spans="1:71" x14ac:dyDescent="0.2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/>
      <c r="BA331" s="89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89"/>
      <c r="BN331" s="89"/>
      <c r="BO331" s="89"/>
      <c r="BP331" s="89"/>
      <c r="BQ331" s="89"/>
      <c r="BR331" s="89"/>
      <c r="BS331" s="89"/>
    </row>
    <row r="332" spans="1:71" x14ac:dyDescent="0.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/>
      <c r="BA332" s="89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89"/>
      <c r="BN332" s="89"/>
      <c r="BO332" s="89"/>
      <c r="BP332" s="89"/>
      <c r="BQ332" s="89"/>
      <c r="BR332" s="89"/>
      <c r="BS332" s="89"/>
    </row>
    <row r="333" spans="1:71" x14ac:dyDescent="0.2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  <c r="BN333" s="89"/>
      <c r="BO333" s="89"/>
      <c r="BP333" s="89"/>
      <c r="BQ333" s="89"/>
      <c r="BR333" s="89"/>
      <c r="BS333" s="89"/>
    </row>
    <row r="334" spans="1:71" x14ac:dyDescent="0.2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89"/>
      <c r="BN334" s="89"/>
      <c r="BO334" s="89"/>
      <c r="BP334" s="89"/>
      <c r="BQ334" s="89"/>
      <c r="BR334" s="89"/>
      <c r="BS334" s="89"/>
    </row>
    <row r="335" spans="1:71" x14ac:dyDescent="0.2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89"/>
      <c r="BN335" s="89"/>
      <c r="BO335" s="89"/>
      <c r="BP335" s="89"/>
      <c r="BQ335" s="89"/>
      <c r="BR335" s="89"/>
      <c r="BS335" s="89"/>
    </row>
    <row r="336" spans="1:71" x14ac:dyDescent="0.2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89"/>
      <c r="BN336" s="89"/>
      <c r="BO336" s="89"/>
      <c r="BP336" s="89"/>
      <c r="BQ336" s="89"/>
      <c r="BR336" s="89"/>
      <c r="BS336" s="89"/>
    </row>
    <row r="337" spans="1:71" x14ac:dyDescent="0.2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89"/>
      <c r="BN337" s="89"/>
      <c r="BO337" s="89"/>
      <c r="BP337" s="89"/>
      <c r="BQ337" s="89"/>
      <c r="BR337" s="89"/>
      <c r="BS337" s="89"/>
    </row>
    <row r="338" spans="1:71" x14ac:dyDescent="0.2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89"/>
      <c r="BA338" s="89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89"/>
      <c r="BN338" s="89"/>
      <c r="BO338" s="89"/>
      <c r="BP338" s="89"/>
      <c r="BQ338" s="89"/>
      <c r="BR338" s="89"/>
      <c r="BS338" s="89"/>
    </row>
    <row r="339" spans="1:71" x14ac:dyDescent="0.2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89"/>
      <c r="BN339" s="89"/>
      <c r="BO339" s="89"/>
      <c r="BP339" s="89"/>
      <c r="BQ339" s="89"/>
      <c r="BR339" s="89"/>
      <c r="BS339" s="89"/>
    </row>
    <row r="340" spans="1:71" x14ac:dyDescent="0.2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  <c r="BN340" s="89"/>
      <c r="BO340" s="89"/>
      <c r="BP340" s="89"/>
      <c r="BQ340" s="89"/>
      <c r="BR340" s="89"/>
      <c r="BS340" s="89"/>
    </row>
    <row r="341" spans="1:71" x14ac:dyDescent="0.2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  <c r="BN341" s="89"/>
      <c r="BO341" s="89"/>
      <c r="BP341" s="89"/>
      <c r="BQ341" s="89"/>
      <c r="BR341" s="89"/>
      <c r="BS341" s="89"/>
    </row>
    <row r="342" spans="1:71" x14ac:dyDescent="0.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  <c r="BA342" s="89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  <c r="BN342" s="89"/>
      <c r="BO342" s="89"/>
      <c r="BP342" s="89"/>
      <c r="BQ342" s="89"/>
      <c r="BR342" s="89"/>
      <c r="BS342" s="89"/>
    </row>
    <row r="343" spans="1:71" x14ac:dyDescent="0.2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89"/>
      <c r="BN343" s="89"/>
      <c r="BO343" s="89"/>
      <c r="BP343" s="89"/>
      <c r="BQ343" s="89"/>
      <c r="BR343" s="89"/>
      <c r="BS343" s="89"/>
    </row>
    <row r="344" spans="1:71" x14ac:dyDescent="0.2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  <c r="BA344" s="89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89"/>
      <c r="BN344" s="89"/>
      <c r="BO344" s="89"/>
      <c r="BP344" s="89"/>
      <c r="BQ344" s="89"/>
      <c r="BR344" s="89"/>
      <c r="BS344" s="89"/>
    </row>
    <row r="345" spans="1:71" x14ac:dyDescent="0.2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89"/>
      <c r="BN345" s="89"/>
      <c r="BO345" s="89"/>
      <c r="BP345" s="89"/>
      <c r="BQ345" s="89"/>
      <c r="BR345" s="89"/>
      <c r="BS345" s="89"/>
    </row>
    <row r="346" spans="1:71" x14ac:dyDescent="0.2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  <c r="BA346" s="89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89"/>
      <c r="BN346" s="89"/>
      <c r="BO346" s="89"/>
      <c r="BP346" s="89"/>
      <c r="BQ346" s="89"/>
      <c r="BR346" s="89"/>
      <c r="BS346" s="89"/>
    </row>
    <row r="347" spans="1:71" x14ac:dyDescent="0.2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</row>
    <row r="348" spans="1:71" x14ac:dyDescent="0.2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89"/>
      <c r="AN348" s="89"/>
      <c r="AO348" s="89"/>
      <c r="AP348" s="89"/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  <c r="BA348" s="89"/>
      <c r="BB348" s="89"/>
      <c r="BC348" s="89"/>
      <c r="BD348" s="89"/>
      <c r="BE348" s="89"/>
      <c r="BF348" s="89"/>
      <c r="BG348" s="89"/>
      <c r="BH348" s="89"/>
      <c r="BI348" s="89"/>
      <c r="BJ348" s="89"/>
      <c r="BK348" s="89"/>
      <c r="BL348" s="89"/>
      <c r="BM348" s="89"/>
      <c r="BN348" s="89"/>
      <c r="BO348" s="89"/>
      <c r="BP348" s="89"/>
      <c r="BQ348" s="89"/>
      <c r="BR348" s="89"/>
      <c r="BS348" s="89"/>
    </row>
    <row r="349" spans="1:71" x14ac:dyDescent="0.2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  <c r="BA349" s="89"/>
      <c r="BB349" s="89"/>
      <c r="BC349" s="89"/>
      <c r="BD349" s="89"/>
      <c r="BE349" s="89"/>
      <c r="BF349" s="89"/>
      <c r="BG349" s="89"/>
      <c r="BH349" s="89"/>
      <c r="BI349" s="89"/>
      <c r="BJ349" s="89"/>
      <c r="BK349" s="89"/>
      <c r="BL349" s="89"/>
      <c r="BM349" s="89"/>
      <c r="BN349" s="89"/>
      <c r="BO349" s="89"/>
      <c r="BP349" s="89"/>
      <c r="BQ349" s="89"/>
      <c r="BR349" s="89"/>
      <c r="BS349" s="89"/>
    </row>
    <row r="350" spans="1:71" x14ac:dyDescent="0.2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89"/>
      <c r="AN350" s="89"/>
      <c r="AO350" s="89"/>
      <c r="AP350" s="89"/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  <c r="BA350" s="89"/>
      <c r="BB350" s="89"/>
      <c r="BC350" s="89"/>
      <c r="BD350" s="89"/>
      <c r="BE350" s="89"/>
      <c r="BF350" s="89"/>
      <c r="BG350" s="89"/>
      <c r="BH350" s="89"/>
      <c r="BI350" s="89"/>
      <c r="BJ350" s="89"/>
      <c r="BK350" s="89"/>
      <c r="BL350" s="89"/>
      <c r="BM350" s="89"/>
      <c r="BN350" s="89"/>
      <c r="BO350" s="89"/>
      <c r="BP350" s="89"/>
      <c r="BQ350" s="89"/>
      <c r="BR350" s="89"/>
      <c r="BS350" s="89"/>
    </row>
    <row r="351" spans="1:71" x14ac:dyDescent="0.2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  <c r="AN351" s="89"/>
      <c r="AO351" s="89"/>
      <c r="AP351" s="89"/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  <c r="BA351" s="89"/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  <c r="BN351" s="89"/>
      <c r="BO351" s="89"/>
      <c r="BP351" s="89"/>
      <c r="BQ351" s="89"/>
      <c r="BR351" s="89"/>
      <c r="BS351" s="89"/>
    </row>
    <row r="352" spans="1:71" x14ac:dyDescent="0.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  <c r="BA352" s="89"/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89"/>
      <c r="BN352" s="89"/>
      <c r="BO352" s="89"/>
      <c r="BP352" s="89"/>
      <c r="BQ352" s="89"/>
      <c r="BR352" s="89"/>
      <c r="BS352" s="89"/>
    </row>
    <row r="353" spans="1:71" x14ac:dyDescent="0.2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  <c r="BA353" s="89"/>
      <c r="BB353" s="89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  <c r="BN353" s="89"/>
      <c r="BO353" s="89"/>
      <c r="BP353" s="89"/>
      <c r="BQ353" s="89"/>
      <c r="BR353" s="89"/>
      <c r="BS353" s="89"/>
    </row>
    <row r="354" spans="1:71" x14ac:dyDescent="0.2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  <c r="BA354" s="89"/>
      <c r="BB354" s="89"/>
      <c r="BC354" s="89"/>
      <c r="BD354" s="89"/>
      <c r="BE354" s="89"/>
      <c r="BF354" s="89"/>
      <c r="BG354" s="89"/>
      <c r="BH354" s="89"/>
      <c r="BI354" s="89"/>
      <c r="BJ354" s="89"/>
      <c r="BK354" s="89"/>
      <c r="BL354" s="89"/>
      <c r="BM354" s="89"/>
      <c r="BN354" s="89"/>
      <c r="BO354" s="89"/>
      <c r="BP354" s="89"/>
      <c r="BQ354" s="89"/>
      <c r="BR354" s="89"/>
      <c r="BS354" s="89"/>
    </row>
    <row r="355" spans="1:71" x14ac:dyDescent="0.2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  <c r="BA355" s="89"/>
      <c r="BB355" s="89"/>
      <c r="BC355" s="89"/>
      <c r="BD355" s="89"/>
      <c r="BE355" s="89"/>
      <c r="BF355" s="89"/>
      <c r="BG355" s="89"/>
      <c r="BH355" s="89"/>
      <c r="BI355" s="89"/>
      <c r="BJ355" s="89"/>
      <c r="BK355" s="89"/>
      <c r="BL355" s="89"/>
      <c r="BM355" s="89"/>
      <c r="BN355" s="89"/>
      <c r="BO355" s="89"/>
      <c r="BP355" s="89"/>
      <c r="BQ355" s="89"/>
      <c r="BR355" s="89"/>
      <c r="BS355" s="89"/>
    </row>
    <row r="356" spans="1:71" x14ac:dyDescent="0.2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  <c r="BA356" s="89"/>
      <c r="BB356" s="89"/>
      <c r="BC356" s="89"/>
      <c r="BD356" s="89"/>
      <c r="BE356" s="89"/>
      <c r="BF356" s="89"/>
      <c r="BG356" s="89"/>
      <c r="BH356" s="89"/>
      <c r="BI356" s="89"/>
      <c r="BJ356" s="89"/>
      <c r="BK356" s="89"/>
      <c r="BL356" s="89"/>
      <c r="BM356" s="89"/>
      <c r="BN356" s="89"/>
      <c r="BO356" s="89"/>
      <c r="BP356" s="89"/>
      <c r="BQ356" s="89"/>
      <c r="BR356" s="89"/>
      <c r="BS356" s="89"/>
    </row>
    <row r="357" spans="1:71" x14ac:dyDescent="0.2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  <c r="BA357" s="89"/>
      <c r="BB357" s="89"/>
      <c r="BC357" s="89"/>
      <c r="BD357" s="89"/>
      <c r="BE357" s="89"/>
      <c r="BF357" s="89"/>
      <c r="BG357" s="89"/>
      <c r="BH357" s="89"/>
      <c r="BI357" s="89"/>
      <c r="BJ357" s="89"/>
      <c r="BK357" s="89"/>
      <c r="BL357" s="89"/>
      <c r="BM357" s="89"/>
      <c r="BN357" s="89"/>
      <c r="BO357" s="89"/>
      <c r="BP357" s="89"/>
      <c r="BQ357" s="89"/>
      <c r="BR357" s="89"/>
      <c r="BS357" s="89"/>
    </row>
    <row r="358" spans="1:71" x14ac:dyDescent="0.2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  <c r="BA358" s="89"/>
      <c r="BB358" s="89"/>
      <c r="BC358" s="89"/>
      <c r="BD358" s="89"/>
      <c r="BE358" s="89"/>
      <c r="BF358" s="89"/>
      <c r="BG358" s="89"/>
      <c r="BH358" s="89"/>
      <c r="BI358" s="89"/>
      <c r="BJ358" s="89"/>
      <c r="BK358" s="89"/>
      <c r="BL358" s="89"/>
      <c r="BM358" s="89"/>
      <c r="BN358" s="89"/>
      <c r="BO358" s="89"/>
      <c r="BP358" s="89"/>
      <c r="BQ358" s="89"/>
      <c r="BR358" s="89"/>
      <c r="BS358" s="89"/>
    </row>
    <row r="359" spans="1:71" x14ac:dyDescent="0.2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  <c r="BN359" s="89"/>
      <c r="BO359" s="89"/>
      <c r="BP359" s="89"/>
      <c r="BQ359" s="89"/>
      <c r="BR359" s="89"/>
      <c r="BS359" s="89"/>
    </row>
    <row r="360" spans="1:71" x14ac:dyDescent="0.2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  <c r="BA360" s="89"/>
      <c r="BB360" s="89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89"/>
      <c r="BN360" s="89"/>
      <c r="BO360" s="89"/>
      <c r="BP360" s="89"/>
      <c r="BQ360" s="89"/>
      <c r="BR360" s="89"/>
      <c r="BS360" s="89"/>
    </row>
    <row r="361" spans="1:71" x14ac:dyDescent="0.2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  <c r="BA361" s="89"/>
      <c r="BB361" s="89"/>
      <c r="BC361" s="89"/>
      <c r="BD361" s="89"/>
      <c r="BE361" s="89"/>
      <c r="BF361" s="89"/>
      <c r="BG361" s="89"/>
      <c r="BH361" s="89"/>
      <c r="BI361" s="89"/>
      <c r="BJ361" s="89"/>
      <c r="BK361" s="89"/>
      <c r="BL361" s="89"/>
      <c r="BM361" s="89"/>
      <c r="BN361" s="89"/>
      <c r="BO361" s="89"/>
      <c r="BP361" s="89"/>
      <c r="BQ361" s="89"/>
      <c r="BR361" s="89"/>
      <c r="BS361" s="89"/>
    </row>
    <row r="362" spans="1:71" x14ac:dyDescent="0.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  <c r="BA362" s="89"/>
      <c r="BB362" s="89"/>
      <c r="BC362" s="89"/>
      <c r="BD362" s="89"/>
      <c r="BE362" s="89"/>
      <c r="BF362" s="89"/>
      <c r="BG362" s="89"/>
      <c r="BH362" s="89"/>
      <c r="BI362" s="89"/>
      <c r="BJ362" s="89"/>
      <c r="BK362" s="89"/>
      <c r="BL362" s="89"/>
      <c r="BM362" s="89"/>
      <c r="BN362" s="89"/>
      <c r="BO362" s="89"/>
      <c r="BP362" s="89"/>
      <c r="BQ362" s="89"/>
      <c r="BR362" s="89"/>
      <c r="BS362" s="89"/>
    </row>
    <row r="363" spans="1:71" x14ac:dyDescent="0.2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  <c r="BA363" s="89"/>
      <c r="BB363" s="89"/>
      <c r="BC363" s="89"/>
      <c r="BD363" s="89"/>
      <c r="BE363" s="89"/>
      <c r="BF363" s="89"/>
      <c r="BG363" s="89"/>
      <c r="BH363" s="89"/>
      <c r="BI363" s="89"/>
      <c r="BJ363" s="89"/>
      <c r="BK363" s="89"/>
      <c r="BL363" s="89"/>
      <c r="BM363" s="89"/>
      <c r="BN363" s="89"/>
      <c r="BO363" s="89"/>
      <c r="BP363" s="89"/>
      <c r="BQ363" s="89"/>
      <c r="BR363" s="89"/>
      <c r="BS363" s="89"/>
    </row>
    <row r="364" spans="1:71" x14ac:dyDescent="0.2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  <c r="BA364" s="89"/>
      <c r="BB364" s="89"/>
      <c r="BC364" s="89"/>
      <c r="BD364" s="89"/>
      <c r="BE364" s="89"/>
      <c r="BF364" s="89"/>
      <c r="BG364" s="89"/>
      <c r="BH364" s="89"/>
      <c r="BI364" s="89"/>
      <c r="BJ364" s="89"/>
      <c r="BK364" s="89"/>
      <c r="BL364" s="89"/>
      <c r="BM364" s="89"/>
      <c r="BN364" s="89"/>
      <c r="BO364" s="89"/>
      <c r="BP364" s="89"/>
      <c r="BQ364" s="89"/>
      <c r="BR364" s="89"/>
      <c r="BS364" s="89"/>
    </row>
    <row r="365" spans="1:71" x14ac:dyDescent="0.2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  <c r="BA365" s="89"/>
      <c r="BB365" s="89"/>
      <c r="BC365" s="89"/>
      <c r="BD365" s="89"/>
      <c r="BE365" s="89"/>
      <c r="BF365" s="89"/>
      <c r="BG365" s="89"/>
      <c r="BH365" s="89"/>
      <c r="BI365" s="89"/>
      <c r="BJ365" s="89"/>
      <c r="BK365" s="89"/>
      <c r="BL365" s="89"/>
      <c r="BM365" s="89"/>
      <c r="BN365" s="89"/>
      <c r="BO365" s="89"/>
      <c r="BP365" s="89"/>
      <c r="BQ365" s="89"/>
      <c r="BR365" s="89"/>
      <c r="BS365" s="89"/>
    </row>
    <row r="366" spans="1:71" x14ac:dyDescent="0.2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  <c r="BA366" s="89"/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89"/>
      <c r="BN366" s="89"/>
      <c r="BO366" s="89"/>
      <c r="BP366" s="89"/>
      <c r="BQ366" s="89"/>
      <c r="BR366" s="89"/>
      <c r="BS366" s="89"/>
    </row>
    <row r="367" spans="1:71" x14ac:dyDescent="0.2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  <c r="BA367" s="89"/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89"/>
      <c r="BN367" s="89"/>
      <c r="BO367" s="89"/>
      <c r="BP367" s="89"/>
      <c r="BQ367" s="89"/>
      <c r="BR367" s="89"/>
      <c r="BS367" s="89"/>
    </row>
    <row r="368" spans="1:71" x14ac:dyDescent="0.2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  <c r="BA368" s="89"/>
      <c r="BB368" s="89"/>
      <c r="BC368" s="89"/>
      <c r="BD368" s="89"/>
      <c r="BE368" s="89"/>
      <c r="BF368" s="89"/>
      <c r="BG368" s="89"/>
      <c r="BH368" s="89"/>
      <c r="BI368" s="89"/>
      <c r="BJ368" s="89"/>
      <c r="BK368" s="89"/>
      <c r="BL368" s="89"/>
      <c r="BM368" s="89"/>
      <c r="BN368" s="89"/>
      <c r="BO368" s="89"/>
      <c r="BP368" s="89"/>
      <c r="BQ368" s="89"/>
      <c r="BR368" s="89"/>
      <c r="BS368" s="89"/>
    </row>
    <row r="369" spans="1:71" x14ac:dyDescent="0.2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  <c r="BA369" s="89"/>
      <c r="BB369" s="89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89"/>
      <c r="BN369" s="89"/>
      <c r="BO369" s="89"/>
      <c r="BP369" s="89"/>
      <c r="BQ369" s="89"/>
      <c r="BR369" s="89"/>
      <c r="BS369" s="89"/>
    </row>
    <row r="370" spans="1:71" x14ac:dyDescent="0.2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9"/>
      <c r="BL370" s="89"/>
      <c r="BM370" s="89"/>
      <c r="BN370" s="89"/>
      <c r="BO370" s="89"/>
      <c r="BP370" s="89"/>
      <c r="BQ370" s="89"/>
      <c r="BR370" s="89"/>
      <c r="BS370" s="89"/>
    </row>
    <row r="371" spans="1:71" x14ac:dyDescent="0.2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  <c r="BA371" s="89"/>
      <c r="BB371" s="89"/>
      <c r="BC371" s="89"/>
      <c r="BD371" s="89"/>
      <c r="BE371" s="89"/>
      <c r="BF371" s="89"/>
      <c r="BG371" s="89"/>
      <c r="BH371" s="89"/>
      <c r="BI371" s="89"/>
      <c r="BJ371" s="89"/>
      <c r="BK371" s="89"/>
      <c r="BL371" s="89"/>
      <c r="BM371" s="89"/>
      <c r="BN371" s="89"/>
      <c r="BO371" s="89"/>
      <c r="BP371" s="89"/>
      <c r="BQ371" s="89"/>
      <c r="BR371" s="89"/>
      <c r="BS371" s="89"/>
    </row>
    <row r="372" spans="1:71" x14ac:dyDescent="0.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  <c r="BN372" s="89"/>
      <c r="BO372" s="89"/>
      <c r="BP372" s="89"/>
      <c r="BQ372" s="89"/>
      <c r="BR372" s="89"/>
      <c r="BS372" s="89"/>
    </row>
    <row r="373" spans="1:71" x14ac:dyDescent="0.2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  <c r="BA373" s="89"/>
      <c r="BB373" s="89"/>
      <c r="BC373" s="89"/>
      <c r="BD373" s="89"/>
      <c r="BE373" s="89"/>
      <c r="BF373" s="89"/>
      <c r="BG373" s="89"/>
      <c r="BH373" s="89"/>
      <c r="BI373" s="89"/>
      <c r="BJ373" s="89"/>
      <c r="BK373" s="89"/>
      <c r="BL373" s="89"/>
      <c r="BM373" s="89"/>
      <c r="BN373" s="89"/>
      <c r="BO373" s="89"/>
      <c r="BP373" s="89"/>
      <c r="BQ373" s="89"/>
      <c r="BR373" s="89"/>
      <c r="BS373" s="89"/>
    </row>
    <row r="374" spans="1:71" x14ac:dyDescent="0.2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  <c r="BN374" s="89"/>
      <c r="BO374" s="89"/>
      <c r="BP374" s="89"/>
      <c r="BQ374" s="89"/>
      <c r="BR374" s="89"/>
      <c r="BS374" s="89"/>
    </row>
    <row r="375" spans="1:71" x14ac:dyDescent="0.2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  <c r="BA375" s="89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89"/>
      <c r="BN375" s="89"/>
      <c r="BO375" s="89"/>
      <c r="BP375" s="89"/>
      <c r="BQ375" s="89"/>
      <c r="BR375" s="89"/>
      <c r="BS375" s="89"/>
    </row>
    <row r="376" spans="1:71" x14ac:dyDescent="0.2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  <c r="BN376" s="89"/>
      <c r="BO376" s="89"/>
      <c r="BP376" s="89"/>
      <c r="BQ376" s="89"/>
      <c r="BR376" s="89"/>
      <c r="BS376" s="89"/>
    </row>
    <row r="377" spans="1:71" x14ac:dyDescent="0.2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</row>
    <row r="378" spans="1:71" x14ac:dyDescent="0.2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89"/>
      <c r="BR378" s="89"/>
      <c r="BS378" s="89"/>
    </row>
    <row r="379" spans="1:71" x14ac:dyDescent="0.2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89"/>
      <c r="BN379" s="89"/>
      <c r="BO379" s="89"/>
      <c r="BP379" s="89"/>
      <c r="BQ379" s="89"/>
      <c r="BR379" s="89"/>
      <c r="BS379" s="89"/>
    </row>
    <row r="380" spans="1:71" x14ac:dyDescent="0.2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89"/>
      <c r="BD380" s="89"/>
      <c r="BE380" s="89"/>
      <c r="BF380" s="89"/>
      <c r="BG380" s="89"/>
      <c r="BH380" s="89"/>
      <c r="BI380" s="89"/>
      <c r="BJ380" s="89"/>
      <c r="BK380" s="89"/>
      <c r="BL380" s="89"/>
      <c r="BM380" s="89"/>
      <c r="BN380" s="89"/>
      <c r="BO380" s="89"/>
      <c r="BP380" s="89"/>
      <c r="BQ380" s="89"/>
      <c r="BR380" s="89"/>
      <c r="BS380" s="89"/>
    </row>
    <row r="381" spans="1:71" x14ac:dyDescent="0.2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89"/>
      <c r="BD381" s="89"/>
      <c r="BE381" s="89"/>
      <c r="BF381" s="89"/>
      <c r="BG381" s="89"/>
      <c r="BH381" s="89"/>
      <c r="BI381" s="89"/>
      <c r="BJ381" s="89"/>
      <c r="BK381" s="89"/>
      <c r="BL381" s="89"/>
      <c r="BM381" s="89"/>
      <c r="BN381" s="89"/>
      <c r="BO381" s="89"/>
      <c r="BP381" s="89"/>
      <c r="BQ381" s="89"/>
      <c r="BR381" s="89"/>
      <c r="BS381" s="89"/>
    </row>
    <row r="382" spans="1:71" x14ac:dyDescent="0.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  <c r="BN382" s="89"/>
      <c r="BO382" s="89"/>
      <c r="BP382" s="89"/>
      <c r="BQ382" s="89"/>
      <c r="BR382" s="89"/>
      <c r="BS382" s="89"/>
    </row>
    <row r="383" spans="1:71" x14ac:dyDescent="0.2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89"/>
      <c r="BD383" s="89"/>
      <c r="BE383" s="89"/>
      <c r="BF383" s="89"/>
      <c r="BG383" s="89"/>
      <c r="BH383" s="89"/>
      <c r="BI383" s="89"/>
      <c r="BJ383" s="89"/>
      <c r="BK383" s="89"/>
      <c r="BL383" s="89"/>
      <c r="BM383" s="89"/>
      <c r="BN383" s="89"/>
      <c r="BO383" s="89"/>
      <c r="BP383" s="89"/>
      <c r="BQ383" s="89"/>
      <c r="BR383" s="89"/>
      <c r="BS383" s="89"/>
    </row>
    <row r="384" spans="1:71" x14ac:dyDescent="0.2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89"/>
      <c r="BD384" s="89"/>
      <c r="BE384" s="89"/>
      <c r="BF384" s="89"/>
      <c r="BG384" s="89"/>
      <c r="BH384" s="89"/>
      <c r="BI384" s="89"/>
      <c r="BJ384" s="89"/>
      <c r="BK384" s="89"/>
      <c r="BL384" s="89"/>
      <c r="BM384" s="89"/>
      <c r="BN384" s="89"/>
      <c r="BO384" s="89"/>
      <c r="BP384" s="89"/>
      <c r="BQ384" s="89"/>
      <c r="BR384" s="89"/>
      <c r="BS384" s="89"/>
    </row>
    <row r="385" spans="1:71" x14ac:dyDescent="0.2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89"/>
      <c r="BD385" s="89"/>
      <c r="BE385" s="89"/>
      <c r="BF385" s="89"/>
      <c r="BG385" s="89"/>
      <c r="BH385" s="89"/>
      <c r="BI385" s="89"/>
      <c r="BJ385" s="89"/>
      <c r="BK385" s="89"/>
      <c r="BL385" s="89"/>
      <c r="BM385" s="89"/>
      <c r="BN385" s="89"/>
      <c r="BO385" s="89"/>
      <c r="BP385" s="89"/>
      <c r="BQ385" s="89"/>
      <c r="BR385" s="89"/>
      <c r="BS385" s="89"/>
    </row>
    <row r="386" spans="1:71" x14ac:dyDescent="0.2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89"/>
      <c r="BD386" s="89"/>
      <c r="BE386" s="89"/>
      <c r="BF386" s="89"/>
      <c r="BG386" s="89"/>
      <c r="BH386" s="89"/>
      <c r="BI386" s="89"/>
      <c r="BJ386" s="89"/>
      <c r="BK386" s="89"/>
      <c r="BL386" s="89"/>
      <c r="BM386" s="89"/>
      <c r="BN386" s="89"/>
      <c r="BO386" s="89"/>
      <c r="BP386" s="89"/>
      <c r="BQ386" s="89"/>
      <c r="BR386" s="89"/>
      <c r="BS386" s="89"/>
    </row>
    <row r="387" spans="1:71" x14ac:dyDescent="0.2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89"/>
      <c r="BN387" s="89"/>
      <c r="BO387" s="89"/>
      <c r="BP387" s="89"/>
      <c r="BQ387" s="89"/>
      <c r="BR387" s="89"/>
      <c r="BS387" s="89"/>
    </row>
    <row r="388" spans="1:71" x14ac:dyDescent="0.2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  <c r="BN388" s="89"/>
      <c r="BO388" s="89"/>
      <c r="BP388" s="89"/>
      <c r="BQ388" s="89"/>
      <c r="BR388" s="89"/>
      <c r="BS388" s="89"/>
    </row>
    <row r="389" spans="1:71" x14ac:dyDescent="0.2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89"/>
      <c r="BD389" s="89"/>
      <c r="BE389" s="89"/>
      <c r="BF389" s="89"/>
      <c r="BG389" s="89"/>
      <c r="BH389" s="89"/>
      <c r="BI389" s="89"/>
      <c r="BJ389" s="89"/>
      <c r="BK389" s="89"/>
      <c r="BL389" s="89"/>
      <c r="BM389" s="89"/>
      <c r="BN389" s="89"/>
      <c r="BO389" s="89"/>
      <c r="BP389" s="89"/>
      <c r="BQ389" s="89"/>
      <c r="BR389" s="89"/>
      <c r="BS389" s="89"/>
    </row>
    <row r="390" spans="1:71" x14ac:dyDescent="0.2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89"/>
      <c r="BD390" s="89"/>
      <c r="BE390" s="89"/>
      <c r="BF390" s="89"/>
      <c r="BG390" s="89"/>
      <c r="BH390" s="89"/>
      <c r="BI390" s="89"/>
      <c r="BJ390" s="89"/>
      <c r="BK390" s="89"/>
      <c r="BL390" s="89"/>
      <c r="BM390" s="89"/>
      <c r="BN390" s="89"/>
      <c r="BO390" s="89"/>
      <c r="BP390" s="89"/>
      <c r="BQ390" s="89"/>
      <c r="BR390" s="89"/>
      <c r="BS390" s="89"/>
    </row>
    <row r="391" spans="1:71" x14ac:dyDescent="0.2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89"/>
      <c r="BD391" s="89"/>
      <c r="BE391" s="89"/>
      <c r="BF391" s="89"/>
      <c r="BG391" s="89"/>
      <c r="BH391" s="89"/>
      <c r="BI391" s="89"/>
      <c r="BJ391" s="89"/>
      <c r="BK391" s="89"/>
      <c r="BL391" s="89"/>
      <c r="BM391" s="89"/>
      <c r="BN391" s="89"/>
      <c r="BO391" s="89"/>
      <c r="BP391" s="89"/>
      <c r="BQ391" s="89"/>
      <c r="BR391" s="89"/>
      <c r="BS391" s="89"/>
    </row>
    <row r="392" spans="1:71" x14ac:dyDescent="0.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89"/>
      <c r="BD392" s="89"/>
      <c r="BE392" s="89"/>
      <c r="BF392" s="89"/>
      <c r="BG392" s="89"/>
      <c r="BH392" s="89"/>
      <c r="BI392" s="89"/>
      <c r="BJ392" s="89"/>
      <c r="BK392" s="89"/>
      <c r="BL392" s="89"/>
      <c r="BM392" s="89"/>
      <c r="BN392" s="89"/>
      <c r="BO392" s="89"/>
      <c r="BP392" s="89"/>
      <c r="BQ392" s="89"/>
      <c r="BR392" s="89"/>
      <c r="BS392" s="89"/>
    </row>
    <row r="393" spans="1:71" x14ac:dyDescent="0.2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89"/>
      <c r="BD393" s="89"/>
      <c r="BE393" s="89"/>
      <c r="BF393" s="89"/>
      <c r="BG393" s="89"/>
      <c r="BH393" s="89"/>
      <c r="BI393" s="89"/>
      <c r="BJ393" s="89"/>
      <c r="BK393" s="89"/>
      <c r="BL393" s="89"/>
      <c r="BM393" s="89"/>
      <c r="BN393" s="89"/>
      <c r="BO393" s="89"/>
      <c r="BP393" s="89"/>
      <c r="BQ393" s="89"/>
      <c r="BR393" s="89"/>
      <c r="BS393" s="89"/>
    </row>
    <row r="394" spans="1:71" x14ac:dyDescent="0.2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89"/>
      <c r="BD394" s="89"/>
      <c r="BE394" s="89"/>
      <c r="BF394" s="89"/>
      <c r="BG394" s="89"/>
      <c r="BH394" s="89"/>
      <c r="BI394" s="89"/>
      <c r="BJ394" s="89"/>
      <c r="BK394" s="89"/>
      <c r="BL394" s="89"/>
      <c r="BM394" s="89"/>
      <c r="BN394" s="89"/>
      <c r="BO394" s="89"/>
      <c r="BP394" s="89"/>
      <c r="BQ394" s="89"/>
      <c r="BR394" s="89"/>
      <c r="BS394" s="89"/>
    </row>
    <row r="395" spans="1:71" x14ac:dyDescent="0.2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  <c r="BN395" s="89"/>
      <c r="BO395" s="89"/>
      <c r="BP395" s="89"/>
      <c r="BQ395" s="89"/>
      <c r="BR395" s="89"/>
      <c r="BS395" s="89"/>
    </row>
    <row r="396" spans="1:71" x14ac:dyDescent="0.2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89"/>
      <c r="BN396" s="89"/>
      <c r="BO396" s="89"/>
      <c r="BP396" s="89"/>
      <c r="BQ396" s="89"/>
      <c r="BR396" s="89"/>
      <c r="BS396" s="89"/>
    </row>
    <row r="397" spans="1:71" x14ac:dyDescent="0.2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89"/>
      <c r="BD397" s="89"/>
      <c r="BE397" s="89"/>
      <c r="BF397" s="89"/>
      <c r="BG397" s="89"/>
      <c r="BH397" s="89"/>
      <c r="BI397" s="89"/>
      <c r="BJ397" s="89"/>
      <c r="BK397" s="89"/>
      <c r="BL397" s="89"/>
      <c r="BM397" s="89"/>
      <c r="BN397" s="89"/>
      <c r="BO397" s="89"/>
      <c r="BP397" s="89"/>
      <c r="BQ397" s="89"/>
      <c r="BR397" s="89"/>
      <c r="BS397" s="89"/>
    </row>
    <row r="398" spans="1:71" x14ac:dyDescent="0.2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89"/>
      <c r="BD398" s="89"/>
      <c r="BE398" s="89"/>
      <c r="BF398" s="89"/>
      <c r="BG398" s="89"/>
      <c r="BH398" s="89"/>
      <c r="BI398" s="89"/>
      <c r="BJ398" s="89"/>
      <c r="BK398" s="89"/>
      <c r="BL398" s="89"/>
      <c r="BM398" s="89"/>
      <c r="BN398" s="89"/>
      <c r="BO398" s="89"/>
      <c r="BP398" s="89"/>
      <c r="BQ398" s="89"/>
      <c r="BR398" s="89"/>
      <c r="BS398" s="89"/>
    </row>
    <row r="399" spans="1:71" x14ac:dyDescent="0.2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89"/>
      <c r="BD399" s="89"/>
      <c r="BE399" s="89"/>
      <c r="BF399" s="89"/>
      <c r="BG399" s="89"/>
      <c r="BH399" s="89"/>
      <c r="BI399" s="89"/>
      <c r="BJ399" s="89"/>
      <c r="BK399" s="89"/>
      <c r="BL399" s="89"/>
      <c r="BM399" s="89"/>
      <c r="BN399" s="89"/>
      <c r="BO399" s="89"/>
      <c r="BP399" s="89"/>
      <c r="BQ399" s="89"/>
      <c r="BR399" s="89"/>
      <c r="BS399" s="89"/>
    </row>
    <row r="400" spans="1:71" x14ac:dyDescent="0.2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89"/>
      <c r="BD400" s="89"/>
      <c r="BE400" s="89"/>
      <c r="BF400" s="89"/>
      <c r="BG400" s="89"/>
      <c r="BH400" s="89"/>
      <c r="BI400" s="89"/>
      <c r="BJ400" s="89"/>
      <c r="BK400" s="89"/>
      <c r="BL400" s="89"/>
      <c r="BM400" s="89"/>
      <c r="BN400" s="89"/>
      <c r="BO400" s="89"/>
      <c r="BP400" s="89"/>
      <c r="BQ400" s="89"/>
      <c r="BR400" s="89"/>
      <c r="BS400" s="89"/>
    </row>
    <row r="401" spans="1:71" x14ac:dyDescent="0.2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89"/>
      <c r="BD401" s="89"/>
      <c r="BE401" s="89"/>
      <c r="BF401" s="89"/>
      <c r="BG401" s="89"/>
      <c r="BH401" s="89"/>
      <c r="BI401" s="89"/>
      <c r="BJ401" s="89"/>
      <c r="BK401" s="89"/>
      <c r="BL401" s="89"/>
      <c r="BM401" s="89"/>
      <c r="BN401" s="89"/>
      <c r="BO401" s="89"/>
      <c r="BP401" s="89"/>
      <c r="BQ401" s="89"/>
      <c r="BR401" s="89"/>
      <c r="BS401" s="89"/>
    </row>
    <row r="402" spans="1:71" x14ac:dyDescent="0.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89"/>
      <c r="BD402" s="89"/>
      <c r="BE402" s="89"/>
      <c r="BF402" s="89"/>
      <c r="BG402" s="89"/>
      <c r="BH402" s="89"/>
      <c r="BI402" s="89"/>
      <c r="BJ402" s="89"/>
      <c r="BK402" s="89"/>
      <c r="BL402" s="89"/>
      <c r="BM402" s="89"/>
      <c r="BN402" s="89"/>
      <c r="BO402" s="89"/>
      <c r="BP402" s="89"/>
      <c r="BQ402" s="89"/>
      <c r="BR402" s="89"/>
      <c r="BS402" s="89"/>
    </row>
    <row r="403" spans="1:71" x14ac:dyDescent="0.2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89"/>
      <c r="BD403" s="89"/>
      <c r="BE403" s="89"/>
      <c r="BF403" s="89"/>
      <c r="BG403" s="89"/>
      <c r="BH403" s="89"/>
      <c r="BI403" s="89"/>
      <c r="BJ403" s="89"/>
      <c r="BK403" s="89"/>
      <c r="BL403" s="89"/>
      <c r="BM403" s="89"/>
      <c r="BN403" s="89"/>
      <c r="BO403" s="89"/>
      <c r="BP403" s="89"/>
      <c r="BQ403" s="89"/>
      <c r="BR403" s="89"/>
      <c r="BS403" s="89"/>
    </row>
    <row r="404" spans="1:71" x14ac:dyDescent="0.2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89"/>
      <c r="BD404" s="89"/>
      <c r="BE404" s="89"/>
      <c r="BF404" s="89"/>
      <c r="BG404" s="89"/>
      <c r="BH404" s="89"/>
      <c r="BI404" s="89"/>
      <c r="BJ404" s="89"/>
      <c r="BK404" s="89"/>
      <c r="BL404" s="89"/>
      <c r="BM404" s="89"/>
      <c r="BN404" s="89"/>
      <c r="BO404" s="89"/>
      <c r="BP404" s="89"/>
      <c r="BQ404" s="89"/>
      <c r="BR404" s="89"/>
      <c r="BS404" s="89"/>
    </row>
    <row r="405" spans="1:71" x14ac:dyDescent="0.2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89"/>
      <c r="BN405" s="89"/>
      <c r="BO405" s="89"/>
      <c r="BP405" s="89"/>
      <c r="BQ405" s="89"/>
      <c r="BR405" s="89"/>
      <c r="BS405" s="89"/>
    </row>
    <row r="406" spans="1:71" x14ac:dyDescent="0.2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89"/>
      <c r="BD406" s="89"/>
      <c r="BE406" s="89"/>
      <c r="BF406" s="89"/>
      <c r="BG406" s="89"/>
      <c r="BH406" s="89"/>
      <c r="BI406" s="89"/>
      <c r="BJ406" s="89"/>
      <c r="BK406" s="89"/>
      <c r="BL406" s="89"/>
      <c r="BM406" s="89"/>
      <c r="BN406" s="89"/>
      <c r="BO406" s="89"/>
      <c r="BP406" s="89"/>
      <c r="BQ406" s="89"/>
      <c r="BR406" s="89"/>
      <c r="BS406" s="89"/>
    </row>
    <row r="407" spans="1:71" x14ac:dyDescent="0.2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89"/>
      <c r="BN407" s="89"/>
      <c r="BO407" s="89"/>
      <c r="BP407" s="89"/>
      <c r="BQ407" s="89"/>
      <c r="BR407" s="89"/>
      <c r="BS407" s="89"/>
    </row>
    <row r="408" spans="1:71" x14ac:dyDescent="0.2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89"/>
      <c r="BN408" s="89"/>
      <c r="BO408" s="89"/>
      <c r="BP408" s="89"/>
      <c r="BQ408" s="89"/>
      <c r="BR408" s="89"/>
      <c r="BS408" s="89"/>
    </row>
    <row r="409" spans="1:71" x14ac:dyDescent="0.2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89"/>
      <c r="AN409" s="89"/>
      <c r="AO409" s="89"/>
      <c r="AP409" s="89"/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  <c r="BA409" s="89"/>
      <c r="BB409" s="89"/>
      <c r="BC409" s="89"/>
      <c r="BD409" s="89"/>
      <c r="BE409" s="89"/>
      <c r="BF409" s="89"/>
      <c r="BG409" s="89"/>
      <c r="BH409" s="89"/>
      <c r="BI409" s="89"/>
      <c r="BJ409" s="89"/>
      <c r="BK409" s="89"/>
      <c r="BL409" s="89"/>
      <c r="BM409" s="89"/>
      <c r="BN409" s="89"/>
      <c r="BO409" s="89"/>
      <c r="BP409" s="89"/>
      <c r="BQ409" s="89"/>
      <c r="BR409" s="89"/>
      <c r="BS409" s="89"/>
    </row>
    <row r="410" spans="1:71" x14ac:dyDescent="0.2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89"/>
      <c r="AN410" s="89"/>
      <c r="AO410" s="89"/>
      <c r="AP410" s="89"/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  <c r="BA410" s="89"/>
      <c r="BB410" s="89"/>
      <c r="BC410" s="89"/>
      <c r="BD410" s="89"/>
      <c r="BE410" s="89"/>
      <c r="BF410" s="89"/>
      <c r="BG410" s="89"/>
      <c r="BH410" s="89"/>
      <c r="BI410" s="89"/>
      <c r="BJ410" s="89"/>
      <c r="BK410" s="89"/>
      <c r="BL410" s="89"/>
      <c r="BM410" s="89"/>
      <c r="BN410" s="89"/>
      <c r="BO410" s="89"/>
      <c r="BP410" s="89"/>
      <c r="BQ410" s="89"/>
      <c r="BR410" s="89"/>
      <c r="BS410" s="89"/>
    </row>
    <row r="411" spans="1:71" x14ac:dyDescent="0.2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89"/>
      <c r="AN411" s="89"/>
      <c r="AO411" s="89"/>
      <c r="AP411" s="89"/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  <c r="BA411" s="89"/>
      <c r="BB411" s="89"/>
      <c r="BC411" s="89"/>
      <c r="BD411" s="89"/>
      <c r="BE411" s="89"/>
      <c r="BF411" s="89"/>
      <c r="BG411" s="89"/>
      <c r="BH411" s="89"/>
      <c r="BI411" s="89"/>
      <c r="BJ411" s="89"/>
      <c r="BK411" s="89"/>
      <c r="BL411" s="89"/>
      <c r="BM411" s="89"/>
      <c r="BN411" s="89"/>
      <c r="BO411" s="89"/>
      <c r="BP411" s="89"/>
      <c r="BQ411" s="89"/>
      <c r="BR411" s="89"/>
      <c r="BS411" s="89"/>
    </row>
    <row r="412" spans="1:71" x14ac:dyDescent="0.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89"/>
      <c r="AM412" s="89"/>
      <c r="AN412" s="89"/>
      <c r="AO412" s="89"/>
      <c r="AP412" s="89"/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  <c r="BA412" s="89"/>
      <c r="BB412" s="89"/>
      <c r="BC412" s="89"/>
      <c r="BD412" s="89"/>
      <c r="BE412" s="89"/>
      <c r="BF412" s="89"/>
      <c r="BG412" s="89"/>
      <c r="BH412" s="89"/>
      <c r="BI412" s="89"/>
      <c r="BJ412" s="89"/>
      <c r="BK412" s="89"/>
      <c r="BL412" s="89"/>
      <c r="BM412" s="89"/>
      <c r="BN412" s="89"/>
      <c r="BO412" s="89"/>
      <c r="BP412" s="89"/>
      <c r="BQ412" s="89"/>
      <c r="BR412" s="89"/>
      <c r="BS412" s="89"/>
    </row>
    <row r="413" spans="1:71" x14ac:dyDescent="0.2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  <c r="BA413" s="89"/>
      <c r="BB413" s="89"/>
      <c r="BC413" s="89"/>
      <c r="BD413" s="89"/>
      <c r="BE413" s="89"/>
      <c r="BF413" s="89"/>
      <c r="BG413" s="89"/>
      <c r="BH413" s="89"/>
      <c r="BI413" s="89"/>
      <c r="BJ413" s="89"/>
      <c r="BK413" s="89"/>
      <c r="BL413" s="89"/>
      <c r="BM413" s="89"/>
      <c r="BN413" s="89"/>
      <c r="BO413" s="89"/>
      <c r="BP413" s="89"/>
      <c r="BQ413" s="89"/>
      <c r="BR413" s="89"/>
      <c r="BS413" s="89"/>
    </row>
    <row r="414" spans="1:71" x14ac:dyDescent="0.2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89"/>
      <c r="BN414" s="89"/>
      <c r="BO414" s="89"/>
      <c r="BP414" s="89"/>
      <c r="BQ414" s="89"/>
      <c r="BR414" s="89"/>
      <c r="BS414" s="89"/>
    </row>
    <row r="415" spans="1:71" x14ac:dyDescent="0.2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89"/>
      <c r="BD415" s="89"/>
      <c r="BE415" s="89"/>
      <c r="BF415" s="89"/>
      <c r="BG415" s="89"/>
      <c r="BH415" s="89"/>
      <c r="BI415" s="89"/>
      <c r="BJ415" s="89"/>
      <c r="BK415" s="89"/>
      <c r="BL415" s="89"/>
      <c r="BM415" s="89"/>
      <c r="BN415" s="89"/>
      <c r="BO415" s="89"/>
      <c r="BP415" s="89"/>
      <c r="BQ415" s="89"/>
      <c r="BR415" s="89"/>
      <c r="BS415" s="89"/>
    </row>
    <row r="416" spans="1:71" x14ac:dyDescent="0.2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  <c r="AL416" s="89"/>
      <c r="AM416" s="89"/>
      <c r="AN416" s="89"/>
      <c r="AO416" s="89"/>
      <c r="AP416" s="89"/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  <c r="BA416" s="89"/>
      <c r="BB416" s="89"/>
      <c r="BC416" s="89"/>
      <c r="BD416" s="89"/>
      <c r="BE416" s="89"/>
      <c r="BF416" s="89"/>
      <c r="BG416" s="89"/>
      <c r="BH416" s="89"/>
      <c r="BI416" s="89"/>
      <c r="BJ416" s="89"/>
      <c r="BK416" s="89"/>
      <c r="BL416" s="89"/>
      <c r="BM416" s="89"/>
      <c r="BN416" s="89"/>
      <c r="BO416" s="89"/>
      <c r="BP416" s="89"/>
      <c r="BQ416" s="89"/>
      <c r="BR416" s="89"/>
      <c r="BS416" s="89"/>
    </row>
    <row r="417" spans="1:71" x14ac:dyDescent="0.2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  <c r="BA417" s="89"/>
      <c r="BB417" s="89"/>
      <c r="BC417" s="89"/>
      <c r="BD417" s="89"/>
      <c r="BE417" s="89"/>
      <c r="BF417" s="89"/>
      <c r="BG417" s="89"/>
      <c r="BH417" s="89"/>
      <c r="BI417" s="89"/>
      <c r="BJ417" s="89"/>
      <c r="BK417" s="89"/>
      <c r="BL417" s="89"/>
      <c r="BM417" s="89"/>
      <c r="BN417" s="89"/>
      <c r="BO417" s="89"/>
      <c r="BP417" s="89"/>
      <c r="BQ417" s="89"/>
      <c r="BR417" s="89"/>
      <c r="BS417" s="89"/>
    </row>
    <row r="418" spans="1:71" x14ac:dyDescent="0.2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  <c r="BA418" s="89"/>
      <c r="BB418" s="89"/>
      <c r="BC418" s="89"/>
      <c r="BD418" s="89"/>
      <c r="BE418" s="89"/>
      <c r="BF418" s="89"/>
      <c r="BG418" s="89"/>
      <c r="BH418" s="89"/>
      <c r="BI418" s="89"/>
      <c r="BJ418" s="89"/>
      <c r="BK418" s="89"/>
      <c r="BL418" s="89"/>
      <c r="BM418" s="89"/>
      <c r="BN418" s="89"/>
      <c r="BO418" s="89"/>
      <c r="BP418" s="89"/>
      <c r="BQ418" s="89"/>
      <c r="BR418" s="89"/>
      <c r="BS418" s="89"/>
    </row>
    <row r="419" spans="1:71" x14ac:dyDescent="0.2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  <c r="BA419" s="89"/>
      <c r="BB419" s="89"/>
      <c r="BC419" s="89"/>
      <c r="BD419" s="89"/>
      <c r="BE419" s="89"/>
      <c r="BF419" s="89"/>
      <c r="BG419" s="89"/>
      <c r="BH419" s="89"/>
      <c r="BI419" s="89"/>
      <c r="BJ419" s="89"/>
      <c r="BK419" s="89"/>
      <c r="BL419" s="89"/>
      <c r="BM419" s="89"/>
      <c r="BN419" s="89"/>
      <c r="BO419" s="89"/>
      <c r="BP419" s="89"/>
      <c r="BQ419" s="89"/>
      <c r="BR419" s="89"/>
      <c r="BS419" s="89"/>
    </row>
    <row r="420" spans="1:71" x14ac:dyDescent="0.2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  <c r="BA420" s="89"/>
      <c r="BB420" s="89"/>
      <c r="BC420" s="89"/>
      <c r="BD420" s="89"/>
      <c r="BE420" s="89"/>
      <c r="BF420" s="89"/>
      <c r="BG420" s="89"/>
      <c r="BH420" s="89"/>
      <c r="BI420" s="89"/>
      <c r="BJ420" s="89"/>
      <c r="BK420" s="89"/>
      <c r="BL420" s="89"/>
      <c r="BM420" s="89"/>
      <c r="BN420" s="89"/>
      <c r="BO420" s="89"/>
      <c r="BP420" s="89"/>
      <c r="BQ420" s="89"/>
      <c r="BR420" s="89"/>
      <c r="BS420" s="89"/>
    </row>
    <row r="421" spans="1:71" x14ac:dyDescent="0.2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  <c r="BA421" s="89"/>
      <c r="BB421" s="89"/>
      <c r="BC421" s="89"/>
      <c r="BD421" s="89"/>
      <c r="BE421" s="89"/>
      <c r="BF421" s="89"/>
      <c r="BG421" s="89"/>
      <c r="BH421" s="89"/>
      <c r="BI421" s="89"/>
      <c r="BJ421" s="89"/>
      <c r="BK421" s="89"/>
      <c r="BL421" s="89"/>
      <c r="BM421" s="89"/>
      <c r="BN421" s="89"/>
      <c r="BO421" s="89"/>
      <c r="BP421" s="89"/>
      <c r="BQ421" s="89"/>
      <c r="BR421" s="89"/>
      <c r="BS421" s="89"/>
    </row>
    <row r="422" spans="1:71" x14ac:dyDescent="0.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  <c r="BA422" s="89"/>
      <c r="BB422" s="89"/>
      <c r="BC422" s="89"/>
      <c r="BD422" s="89"/>
      <c r="BE422" s="89"/>
      <c r="BF422" s="89"/>
      <c r="BG422" s="89"/>
      <c r="BH422" s="89"/>
      <c r="BI422" s="89"/>
      <c r="BJ422" s="89"/>
      <c r="BK422" s="89"/>
      <c r="BL422" s="89"/>
      <c r="BM422" s="89"/>
      <c r="BN422" s="89"/>
      <c r="BO422" s="89"/>
      <c r="BP422" s="89"/>
      <c r="BQ422" s="89"/>
      <c r="BR422" s="89"/>
      <c r="BS422" s="89"/>
    </row>
    <row r="423" spans="1:71" x14ac:dyDescent="0.2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  <c r="BA423" s="89"/>
      <c r="BB423" s="89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89"/>
      <c r="BN423" s="89"/>
      <c r="BO423" s="89"/>
      <c r="BP423" s="89"/>
      <c r="BQ423" s="89"/>
      <c r="BR423" s="89"/>
      <c r="BS423" s="89"/>
    </row>
    <row r="424" spans="1:71" x14ac:dyDescent="0.2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89"/>
      <c r="AN424" s="89"/>
      <c r="AO424" s="89"/>
      <c r="AP424" s="89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  <c r="BA424" s="89"/>
      <c r="BB424" s="89"/>
      <c r="BC424" s="89"/>
      <c r="BD424" s="89"/>
      <c r="BE424" s="89"/>
      <c r="BF424" s="89"/>
      <c r="BG424" s="89"/>
      <c r="BH424" s="89"/>
      <c r="BI424" s="89"/>
      <c r="BJ424" s="89"/>
      <c r="BK424" s="89"/>
      <c r="BL424" s="89"/>
      <c r="BM424" s="89"/>
      <c r="BN424" s="89"/>
      <c r="BO424" s="89"/>
      <c r="BP424" s="89"/>
      <c r="BQ424" s="89"/>
      <c r="BR424" s="89"/>
      <c r="BS424" s="89"/>
    </row>
    <row r="425" spans="1:71" x14ac:dyDescent="0.2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  <c r="AL425" s="89"/>
      <c r="AM425" s="89"/>
      <c r="AN425" s="89"/>
      <c r="AO425" s="89"/>
      <c r="AP425" s="89"/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  <c r="BA425" s="89"/>
      <c r="BB425" s="89"/>
      <c r="BC425" s="89"/>
      <c r="BD425" s="89"/>
      <c r="BE425" s="89"/>
      <c r="BF425" s="89"/>
      <c r="BG425" s="89"/>
      <c r="BH425" s="89"/>
      <c r="BI425" s="89"/>
      <c r="BJ425" s="89"/>
      <c r="BK425" s="89"/>
      <c r="BL425" s="89"/>
      <c r="BM425" s="89"/>
      <c r="BN425" s="89"/>
      <c r="BO425" s="89"/>
      <c r="BP425" s="89"/>
      <c r="BQ425" s="89"/>
      <c r="BR425" s="89"/>
      <c r="BS425" s="89"/>
    </row>
    <row r="426" spans="1:71" x14ac:dyDescent="0.2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  <c r="AL426" s="89"/>
      <c r="AM426" s="89"/>
      <c r="AN426" s="89"/>
      <c r="AO426" s="89"/>
      <c r="AP426" s="89"/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  <c r="BA426" s="89"/>
      <c r="BB426" s="89"/>
      <c r="BC426" s="89"/>
      <c r="BD426" s="89"/>
      <c r="BE426" s="89"/>
      <c r="BF426" s="89"/>
      <c r="BG426" s="89"/>
      <c r="BH426" s="89"/>
      <c r="BI426" s="89"/>
      <c r="BJ426" s="89"/>
      <c r="BK426" s="89"/>
      <c r="BL426" s="89"/>
      <c r="BM426" s="89"/>
      <c r="BN426" s="89"/>
      <c r="BO426" s="89"/>
      <c r="BP426" s="89"/>
      <c r="BQ426" s="89"/>
      <c r="BR426" s="89"/>
      <c r="BS426" s="89"/>
    </row>
    <row r="427" spans="1:71" x14ac:dyDescent="0.2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89"/>
      <c r="AN427" s="89"/>
      <c r="AO427" s="89"/>
      <c r="AP427" s="89"/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  <c r="BA427" s="89"/>
      <c r="BB427" s="89"/>
      <c r="BC427" s="89"/>
      <c r="BD427" s="89"/>
      <c r="BE427" s="89"/>
      <c r="BF427" s="89"/>
      <c r="BG427" s="89"/>
      <c r="BH427" s="89"/>
      <c r="BI427" s="89"/>
      <c r="BJ427" s="89"/>
      <c r="BK427" s="89"/>
      <c r="BL427" s="89"/>
      <c r="BM427" s="89"/>
      <c r="BN427" s="89"/>
      <c r="BO427" s="89"/>
      <c r="BP427" s="89"/>
      <c r="BQ427" s="89"/>
      <c r="BR427" s="89"/>
      <c r="BS427" s="89"/>
    </row>
    <row r="428" spans="1:71" x14ac:dyDescent="0.2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  <c r="BA428" s="89"/>
      <c r="BB428" s="89"/>
      <c r="BC428" s="89"/>
      <c r="BD428" s="89"/>
      <c r="BE428" s="89"/>
      <c r="BF428" s="89"/>
      <c r="BG428" s="89"/>
      <c r="BH428" s="89"/>
      <c r="BI428" s="89"/>
      <c r="BJ428" s="89"/>
      <c r="BK428" s="89"/>
      <c r="BL428" s="89"/>
      <c r="BM428" s="89"/>
      <c r="BN428" s="89"/>
      <c r="BO428" s="89"/>
      <c r="BP428" s="89"/>
      <c r="BQ428" s="89"/>
      <c r="BR428" s="89"/>
      <c r="BS428" s="89"/>
    </row>
    <row r="429" spans="1:71" x14ac:dyDescent="0.2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  <c r="BA429" s="89"/>
      <c r="BB429" s="89"/>
      <c r="BC429" s="89"/>
      <c r="BD429" s="89"/>
      <c r="BE429" s="89"/>
      <c r="BF429" s="89"/>
      <c r="BG429" s="89"/>
      <c r="BH429" s="89"/>
      <c r="BI429" s="89"/>
      <c r="BJ429" s="89"/>
      <c r="BK429" s="89"/>
      <c r="BL429" s="89"/>
      <c r="BM429" s="89"/>
      <c r="BN429" s="89"/>
      <c r="BO429" s="89"/>
      <c r="BP429" s="89"/>
      <c r="BQ429" s="89"/>
      <c r="BR429" s="89"/>
      <c r="BS429" s="89"/>
    </row>
    <row r="430" spans="1:71" x14ac:dyDescent="0.2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  <c r="AL430" s="89"/>
      <c r="AM430" s="89"/>
      <c r="AN430" s="89"/>
      <c r="AO430" s="89"/>
      <c r="AP430" s="89"/>
      <c r="AQ430" s="89"/>
      <c r="AR430" s="89"/>
      <c r="AS430" s="89"/>
      <c r="AT430" s="89"/>
      <c r="AU430" s="89"/>
      <c r="AV430" s="89"/>
      <c r="AW430" s="89"/>
      <c r="AX430" s="89"/>
      <c r="AY430" s="89"/>
      <c r="AZ430" s="89"/>
      <c r="BA430" s="89"/>
      <c r="BB430" s="89"/>
      <c r="BC430" s="89"/>
      <c r="BD430" s="89"/>
      <c r="BE430" s="89"/>
      <c r="BF430" s="89"/>
      <c r="BG430" s="89"/>
      <c r="BH430" s="89"/>
      <c r="BI430" s="89"/>
      <c r="BJ430" s="89"/>
      <c r="BK430" s="89"/>
      <c r="BL430" s="89"/>
      <c r="BM430" s="89"/>
      <c r="BN430" s="89"/>
      <c r="BO430" s="89"/>
      <c r="BP430" s="89"/>
      <c r="BQ430" s="89"/>
      <c r="BR430" s="89"/>
      <c r="BS430" s="89"/>
    </row>
    <row r="431" spans="1:71" x14ac:dyDescent="0.2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89"/>
      <c r="AN431" s="89"/>
      <c r="AO431" s="89"/>
      <c r="AP431" s="89"/>
      <c r="AQ431" s="89"/>
      <c r="AR431" s="89"/>
      <c r="AS431" s="89"/>
      <c r="AT431" s="89"/>
      <c r="AU431" s="89"/>
      <c r="AV431" s="89"/>
      <c r="AW431" s="89"/>
      <c r="AX431" s="89"/>
      <c r="AY431" s="89"/>
      <c r="AZ431" s="89"/>
      <c r="BA431" s="89"/>
      <c r="BB431" s="89"/>
      <c r="BC431" s="89"/>
      <c r="BD431" s="89"/>
      <c r="BE431" s="89"/>
      <c r="BF431" s="89"/>
      <c r="BG431" s="89"/>
      <c r="BH431" s="89"/>
      <c r="BI431" s="89"/>
      <c r="BJ431" s="89"/>
      <c r="BK431" s="89"/>
      <c r="BL431" s="89"/>
      <c r="BM431" s="89"/>
      <c r="BN431" s="89"/>
      <c r="BO431" s="89"/>
      <c r="BP431" s="89"/>
      <c r="BQ431" s="89"/>
      <c r="BR431" s="89"/>
      <c r="BS431" s="89"/>
    </row>
    <row r="432" spans="1:71" x14ac:dyDescent="0.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89"/>
      <c r="AN432" s="89"/>
      <c r="AO432" s="89"/>
      <c r="AP432" s="89"/>
      <c r="AQ432" s="89"/>
      <c r="AR432" s="89"/>
      <c r="AS432" s="89"/>
      <c r="AT432" s="89"/>
      <c r="AU432" s="89"/>
      <c r="AV432" s="89"/>
      <c r="AW432" s="89"/>
      <c r="AX432" s="89"/>
      <c r="AY432" s="89"/>
      <c r="AZ432" s="89"/>
      <c r="BA432" s="89"/>
      <c r="BB432" s="89"/>
      <c r="BC432" s="89"/>
      <c r="BD432" s="89"/>
      <c r="BE432" s="89"/>
      <c r="BF432" s="89"/>
      <c r="BG432" s="89"/>
      <c r="BH432" s="89"/>
      <c r="BI432" s="89"/>
      <c r="BJ432" s="89"/>
      <c r="BK432" s="89"/>
      <c r="BL432" s="89"/>
      <c r="BM432" s="89"/>
      <c r="BN432" s="89"/>
      <c r="BO432" s="89"/>
      <c r="BP432" s="89"/>
      <c r="BQ432" s="89"/>
      <c r="BR432" s="89"/>
      <c r="BS432" s="89"/>
    </row>
    <row r="433" spans="1:71" x14ac:dyDescent="0.2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89"/>
      <c r="AN433" s="89"/>
      <c r="AO433" s="89"/>
      <c r="AP433" s="89"/>
      <c r="AQ433" s="89"/>
      <c r="AR433" s="89"/>
      <c r="AS433" s="89"/>
      <c r="AT433" s="89"/>
      <c r="AU433" s="89"/>
      <c r="AV433" s="89"/>
      <c r="AW433" s="89"/>
      <c r="AX433" s="89"/>
      <c r="AY433" s="89"/>
      <c r="AZ433" s="89"/>
      <c r="BA433" s="89"/>
      <c r="BB433" s="89"/>
      <c r="BC433" s="89"/>
      <c r="BD433" s="89"/>
      <c r="BE433" s="89"/>
      <c r="BF433" s="89"/>
      <c r="BG433" s="89"/>
      <c r="BH433" s="89"/>
      <c r="BI433" s="89"/>
      <c r="BJ433" s="89"/>
      <c r="BK433" s="89"/>
      <c r="BL433" s="89"/>
      <c r="BM433" s="89"/>
      <c r="BN433" s="89"/>
      <c r="BO433" s="89"/>
      <c r="BP433" s="89"/>
      <c r="BQ433" s="89"/>
      <c r="BR433" s="89"/>
      <c r="BS433" s="89"/>
    </row>
    <row r="434" spans="1:71" x14ac:dyDescent="0.2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A434" s="89"/>
      <c r="BB434" s="89"/>
      <c r="BC434" s="89"/>
      <c r="BD434" s="89"/>
      <c r="BE434" s="89"/>
      <c r="BF434" s="89"/>
      <c r="BG434" s="89"/>
      <c r="BH434" s="89"/>
      <c r="BI434" s="89"/>
      <c r="BJ434" s="89"/>
      <c r="BK434" s="89"/>
      <c r="BL434" s="89"/>
      <c r="BM434" s="89"/>
      <c r="BN434" s="89"/>
      <c r="BO434" s="89"/>
      <c r="BP434" s="89"/>
      <c r="BQ434" s="89"/>
      <c r="BR434" s="89"/>
      <c r="BS434" s="89"/>
    </row>
    <row r="435" spans="1:71" x14ac:dyDescent="0.2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89"/>
      <c r="AN435" s="89"/>
      <c r="AO435" s="89"/>
      <c r="AP435" s="89"/>
      <c r="AQ435" s="89"/>
      <c r="AR435" s="89"/>
      <c r="AS435" s="89"/>
      <c r="AT435" s="89"/>
      <c r="AU435" s="89"/>
      <c r="AV435" s="89"/>
      <c r="AW435" s="89"/>
      <c r="AX435" s="89"/>
      <c r="AY435" s="89"/>
      <c r="AZ435" s="89"/>
      <c r="BA435" s="89"/>
      <c r="BB435" s="89"/>
      <c r="BC435" s="89"/>
      <c r="BD435" s="89"/>
      <c r="BE435" s="89"/>
      <c r="BF435" s="89"/>
      <c r="BG435" s="89"/>
      <c r="BH435" s="89"/>
      <c r="BI435" s="89"/>
      <c r="BJ435" s="89"/>
      <c r="BK435" s="89"/>
      <c r="BL435" s="89"/>
      <c r="BM435" s="89"/>
      <c r="BN435" s="89"/>
      <c r="BO435" s="89"/>
      <c r="BP435" s="89"/>
      <c r="BQ435" s="89"/>
      <c r="BR435" s="89"/>
      <c r="BS435" s="89"/>
    </row>
    <row r="436" spans="1:71" x14ac:dyDescent="0.2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  <c r="AL436" s="89"/>
      <c r="AM436" s="89"/>
      <c r="AN436" s="89"/>
      <c r="AO436" s="89"/>
      <c r="AP436" s="89"/>
      <c r="AQ436" s="89"/>
      <c r="AR436" s="89"/>
      <c r="AS436" s="89"/>
      <c r="AT436" s="89"/>
      <c r="AU436" s="89"/>
      <c r="AV436" s="89"/>
      <c r="AW436" s="89"/>
      <c r="AX436" s="89"/>
      <c r="AY436" s="89"/>
      <c r="AZ436" s="89"/>
      <c r="BA436" s="89"/>
      <c r="BB436" s="89"/>
      <c r="BC436" s="89"/>
      <c r="BD436" s="89"/>
      <c r="BE436" s="89"/>
      <c r="BF436" s="89"/>
      <c r="BG436" s="89"/>
      <c r="BH436" s="89"/>
      <c r="BI436" s="89"/>
      <c r="BJ436" s="89"/>
      <c r="BK436" s="89"/>
      <c r="BL436" s="89"/>
      <c r="BM436" s="89"/>
      <c r="BN436" s="89"/>
      <c r="BO436" s="89"/>
      <c r="BP436" s="89"/>
      <c r="BQ436" s="89"/>
      <c r="BR436" s="89"/>
      <c r="BS436" s="89"/>
    </row>
    <row r="437" spans="1:71" x14ac:dyDescent="0.2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89"/>
      <c r="AN437" s="89"/>
      <c r="AO437" s="89"/>
      <c r="AP437" s="89"/>
      <c r="AQ437" s="89"/>
      <c r="AR437" s="89"/>
      <c r="AS437" s="89"/>
      <c r="AT437" s="89"/>
      <c r="AU437" s="89"/>
      <c r="AV437" s="89"/>
      <c r="AW437" s="89"/>
      <c r="AX437" s="89"/>
      <c r="AY437" s="89"/>
      <c r="AZ437" s="89"/>
      <c r="BA437" s="89"/>
      <c r="BB437" s="89"/>
      <c r="BC437" s="89"/>
      <c r="BD437" s="89"/>
      <c r="BE437" s="89"/>
      <c r="BF437" s="89"/>
      <c r="BG437" s="89"/>
      <c r="BH437" s="89"/>
      <c r="BI437" s="89"/>
      <c r="BJ437" s="89"/>
      <c r="BK437" s="89"/>
      <c r="BL437" s="89"/>
      <c r="BM437" s="89"/>
      <c r="BN437" s="89"/>
      <c r="BO437" s="89"/>
      <c r="BP437" s="89"/>
      <c r="BQ437" s="89"/>
      <c r="BR437" s="89"/>
      <c r="BS437" s="89"/>
    </row>
    <row r="438" spans="1:71" x14ac:dyDescent="0.2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  <c r="AL438" s="89"/>
      <c r="AM438" s="89"/>
      <c r="AN438" s="89"/>
      <c r="AO438" s="89"/>
      <c r="AP438" s="89"/>
      <c r="AQ438" s="89"/>
      <c r="AR438" s="89"/>
      <c r="AS438" s="89"/>
      <c r="AT438" s="89"/>
      <c r="AU438" s="89"/>
      <c r="AV438" s="89"/>
      <c r="AW438" s="89"/>
      <c r="AX438" s="89"/>
      <c r="AY438" s="89"/>
      <c r="AZ438" s="89"/>
      <c r="BA438" s="89"/>
      <c r="BB438" s="89"/>
      <c r="BC438" s="89"/>
      <c r="BD438" s="89"/>
      <c r="BE438" s="89"/>
      <c r="BF438" s="89"/>
      <c r="BG438" s="89"/>
      <c r="BH438" s="89"/>
      <c r="BI438" s="89"/>
      <c r="BJ438" s="89"/>
      <c r="BK438" s="89"/>
      <c r="BL438" s="89"/>
      <c r="BM438" s="89"/>
      <c r="BN438" s="89"/>
      <c r="BO438" s="89"/>
      <c r="BP438" s="89"/>
      <c r="BQ438" s="89"/>
      <c r="BR438" s="89"/>
      <c r="BS438" s="89"/>
    </row>
    <row r="439" spans="1:71" x14ac:dyDescent="0.2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89"/>
      <c r="AN439" s="89"/>
      <c r="AO439" s="89"/>
      <c r="AP439" s="89"/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  <c r="BA439" s="89"/>
      <c r="BB439" s="89"/>
      <c r="BC439" s="89"/>
      <c r="BD439" s="89"/>
      <c r="BE439" s="89"/>
      <c r="BF439" s="89"/>
      <c r="BG439" s="89"/>
      <c r="BH439" s="89"/>
      <c r="BI439" s="89"/>
      <c r="BJ439" s="89"/>
      <c r="BK439" s="89"/>
      <c r="BL439" s="89"/>
      <c r="BM439" s="89"/>
      <c r="BN439" s="89"/>
      <c r="BO439" s="89"/>
      <c r="BP439" s="89"/>
      <c r="BQ439" s="89"/>
      <c r="BR439" s="89"/>
      <c r="BS439" s="89"/>
    </row>
    <row r="440" spans="1:71" x14ac:dyDescent="0.2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  <c r="BA440" s="89"/>
      <c r="BB440" s="89"/>
      <c r="BC440" s="89"/>
      <c r="BD440" s="89"/>
      <c r="BE440" s="89"/>
      <c r="BF440" s="89"/>
      <c r="BG440" s="89"/>
      <c r="BH440" s="89"/>
      <c r="BI440" s="89"/>
      <c r="BJ440" s="89"/>
      <c r="BK440" s="89"/>
      <c r="BL440" s="89"/>
      <c r="BM440" s="89"/>
      <c r="BN440" s="89"/>
      <c r="BO440" s="89"/>
      <c r="BP440" s="89"/>
      <c r="BQ440" s="89"/>
      <c r="BR440" s="89"/>
      <c r="BS440" s="89"/>
    </row>
    <row r="441" spans="1:71" x14ac:dyDescent="0.2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  <c r="BA441" s="89"/>
      <c r="BB441" s="89"/>
      <c r="BC441" s="89"/>
      <c r="BD441" s="89"/>
      <c r="BE441" s="89"/>
      <c r="BF441" s="89"/>
      <c r="BG441" s="89"/>
      <c r="BH441" s="89"/>
      <c r="BI441" s="89"/>
      <c r="BJ441" s="89"/>
      <c r="BK441" s="89"/>
      <c r="BL441" s="89"/>
      <c r="BM441" s="89"/>
      <c r="BN441" s="89"/>
      <c r="BO441" s="89"/>
      <c r="BP441" s="89"/>
      <c r="BQ441" s="89"/>
      <c r="BR441" s="89"/>
      <c r="BS441" s="89"/>
    </row>
    <row r="442" spans="1:71" x14ac:dyDescent="0.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  <c r="BA442" s="89"/>
      <c r="BB442" s="89"/>
      <c r="BC442" s="89"/>
      <c r="BD442" s="89"/>
      <c r="BE442" s="89"/>
      <c r="BF442" s="89"/>
      <c r="BG442" s="89"/>
      <c r="BH442" s="89"/>
      <c r="BI442" s="89"/>
      <c r="BJ442" s="89"/>
      <c r="BK442" s="89"/>
      <c r="BL442" s="89"/>
      <c r="BM442" s="89"/>
      <c r="BN442" s="89"/>
      <c r="BO442" s="89"/>
      <c r="BP442" s="89"/>
      <c r="BQ442" s="89"/>
      <c r="BR442" s="89"/>
      <c r="BS442" s="89"/>
    </row>
    <row r="443" spans="1:71" x14ac:dyDescent="0.2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89"/>
      <c r="AN443" s="89"/>
      <c r="AO443" s="89"/>
      <c r="AP443" s="89"/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  <c r="BA443" s="89"/>
      <c r="BB443" s="89"/>
      <c r="BC443" s="89"/>
      <c r="BD443" s="89"/>
      <c r="BE443" s="89"/>
      <c r="BF443" s="89"/>
      <c r="BG443" s="89"/>
      <c r="BH443" s="89"/>
      <c r="BI443" s="89"/>
      <c r="BJ443" s="89"/>
      <c r="BK443" s="89"/>
      <c r="BL443" s="89"/>
      <c r="BM443" s="89"/>
      <c r="BN443" s="89"/>
      <c r="BO443" s="89"/>
      <c r="BP443" s="89"/>
      <c r="BQ443" s="89"/>
      <c r="BR443" s="89"/>
      <c r="BS443" s="89"/>
    </row>
    <row r="444" spans="1:71" x14ac:dyDescent="0.2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  <c r="AL444" s="89"/>
      <c r="AM444" s="89"/>
      <c r="AN444" s="89"/>
      <c r="AO444" s="89"/>
      <c r="AP444" s="89"/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  <c r="BA444" s="89"/>
      <c r="BB444" s="89"/>
      <c r="BC444" s="89"/>
      <c r="BD444" s="89"/>
      <c r="BE444" s="89"/>
      <c r="BF444" s="89"/>
      <c r="BG444" s="89"/>
      <c r="BH444" s="89"/>
      <c r="BI444" s="89"/>
      <c r="BJ444" s="89"/>
      <c r="BK444" s="89"/>
      <c r="BL444" s="89"/>
      <c r="BM444" s="89"/>
      <c r="BN444" s="89"/>
      <c r="BO444" s="89"/>
      <c r="BP444" s="89"/>
      <c r="BQ444" s="89"/>
      <c r="BR444" s="89"/>
      <c r="BS444" s="89"/>
    </row>
    <row r="445" spans="1:71" x14ac:dyDescent="0.2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89"/>
      <c r="AN445" s="89"/>
      <c r="AO445" s="89"/>
      <c r="AP445" s="89"/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  <c r="BA445" s="89"/>
      <c r="BB445" s="89"/>
      <c r="BC445" s="89"/>
      <c r="BD445" s="89"/>
      <c r="BE445" s="89"/>
      <c r="BF445" s="89"/>
      <c r="BG445" s="89"/>
      <c r="BH445" s="89"/>
      <c r="BI445" s="89"/>
      <c r="BJ445" s="89"/>
      <c r="BK445" s="89"/>
      <c r="BL445" s="89"/>
      <c r="BM445" s="89"/>
      <c r="BN445" s="89"/>
      <c r="BO445" s="89"/>
      <c r="BP445" s="89"/>
      <c r="BQ445" s="89"/>
      <c r="BR445" s="89"/>
      <c r="BS445" s="89"/>
    </row>
    <row r="446" spans="1:71" x14ac:dyDescent="0.2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  <c r="AL446" s="89"/>
      <c r="AM446" s="89"/>
      <c r="AN446" s="89"/>
      <c r="AO446" s="89"/>
      <c r="AP446" s="89"/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  <c r="BA446" s="89"/>
      <c r="BB446" s="89"/>
      <c r="BC446" s="89"/>
      <c r="BD446" s="89"/>
      <c r="BE446" s="89"/>
      <c r="BF446" s="89"/>
      <c r="BG446" s="89"/>
      <c r="BH446" s="89"/>
      <c r="BI446" s="89"/>
      <c r="BJ446" s="89"/>
      <c r="BK446" s="89"/>
      <c r="BL446" s="89"/>
      <c r="BM446" s="89"/>
      <c r="BN446" s="89"/>
      <c r="BO446" s="89"/>
      <c r="BP446" s="89"/>
      <c r="BQ446" s="89"/>
      <c r="BR446" s="89"/>
      <c r="BS446" s="89"/>
    </row>
    <row r="447" spans="1:71" x14ac:dyDescent="0.2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  <c r="BA447" s="89"/>
      <c r="BB447" s="89"/>
      <c r="BC447" s="89"/>
      <c r="BD447" s="89"/>
      <c r="BE447" s="89"/>
      <c r="BF447" s="89"/>
      <c r="BG447" s="89"/>
      <c r="BH447" s="89"/>
      <c r="BI447" s="89"/>
      <c r="BJ447" s="89"/>
      <c r="BK447" s="89"/>
      <c r="BL447" s="89"/>
      <c r="BM447" s="89"/>
      <c r="BN447" s="89"/>
      <c r="BO447" s="89"/>
      <c r="BP447" s="89"/>
      <c r="BQ447" s="89"/>
      <c r="BR447" s="89"/>
      <c r="BS447" s="89"/>
    </row>
    <row r="448" spans="1:71" x14ac:dyDescent="0.2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  <c r="BA448" s="89"/>
      <c r="BB448" s="89"/>
      <c r="BC448" s="89"/>
      <c r="BD448" s="89"/>
      <c r="BE448" s="89"/>
      <c r="BF448" s="89"/>
      <c r="BG448" s="89"/>
      <c r="BH448" s="89"/>
      <c r="BI448" s="89"/>
      <c r="BJ448" s="89"/>
      <c r="BK448" s="89"/>
      <c r="BL448" s="89"/>
      <c r="BM448" s="89"/>
      <c r="BN448" s="89"/>
      <c r="BO448" s="89"/>
      <c r="BP448" s="89"/>
      <c r="BQ448" s="89"/>
      <c r="BR448" s="89"/>
      <c r="BS448" s="89"/>
    </row>
    <row r="449" spans="1:71" x14ac:dyDescent="0.2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  <c r="BA449" s="89"/>
      <c r="BB449" s="89"/>
      <c r="BC449" s="89"/>
      <c r="BD449" s="89"/>
      <c r="BE449" s="89"/>
      <c r="BF449" s="89"/>
      <c r="BG449" s="89"/>
      <c r="BH449" s="89"/>
      <c r="BI449" s="89"/>
      <c r="BJ449" s="89"/>
      <c r="BK449" s="89"/>
      <c r="BL449" s="89"/>
      <c r="BM449" s="89"/>
      <c r="BN449" s="89"/>
      <c r="BO449" s="89"/>
      <c r="BP449" s="89"/>
      <c r="BQ449" s="89"/>
      <c r="BR449" s="89"/>
      <c r="BS449" s="89"/>
    </row>
    <row r="450" spans="1:71" x14ac:dyDescent="0.2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  <c r="BA450" s="89"/>
      <c r="BB450" s="89"/>
      <c r="BC450" s="89"/>
      <c r="BD450" s="89"/>
      <c r="BE450" s="89"/>
      <c r="BF450" s="89"/>
      <c r="BG450" s="89"/>
      <c r="BH450" s="89"/>
      <c r="BI450" s="89"/>
      <c r="BJ450" s="89"/>
      <c r="BK450" s="89"/>
      <c r="BL450" s="89"/>
      <c r="BM450" s="89"/>
      <c r="BN450" s="89"/>
      <c r="BO450" s="89"/>
      <c r="BP450" s="89"/>
      <c r="BQ450" s="89"/>
      <c r="BR450" s="89"/>
      <c r="BS450" s="89"/>
    </row>
    <row r="451" spans="1:71" x14ac:dyDescent="0.2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  <c r="BA451" s="89"/>
      <c r="BB451" s="89"/>
      <c r="BC451" s="89"/>
      <c r="BD451" s="89"/>
      <c r="BE451" s="89"/>
      <c r="BF451" s="89"/>
      <c r="BG451" s="89"/>
      <c r="BH451" s="89"/>
      <c r="BI451" s="89"/>
      <c r="BJ451" s="89"/>
      <c r="BK451" s="89"/>
      <c r="BL451" s="89"/>
      <c r="BM451" s="89"/>
      <c r="BN451" s="89"/>
      <c r="BO451" s="89"/>
      <c r="BP451" s="89"/>
      <c r="BQ451" s="89"/>
      <c r="BR451" s="89"/>
      <c r="BS451" s="89"/>
    </row>
    <row r="452" spans="1:71" x14ac:dyDescent="0.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  <c r="BA452" s="89"/>
      <c r="BB452" s="89"/>
      <c r="BC452" s="89"/>
      <c r="BD452" s="89"/>
      <c r="BE452" s="89"/>
      <c r="BF452" s="89"/>
      <c r="BG452" s="89"/>
      <c r="BH452" s="89"/>
      <c r="BI452" s="89"/>
      <c r="BJ452" s="89"/>
      <c r="BK452" s="89"/>
      <c r="BL452" s="89"/>
      <c r="BM452" s="89"/>
      <c r="BN452" s="89"/>
      <c r="BO452" s="89"/>
      <c r="BP452" s="89"/>
      <c r="BQ452" s="89"/>
      <c r="BR452" s="89"/>
      <c r="BS452" s="89"/>
    </row>
    <row r="453" spans="1:71" x14ac:dyDescent="0.2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89"/>
      <c r="AN453" s="89"/>
      <c r="AO453" s="89"/>
      <c r="AP453" s="89"/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  <c r="BA453" s="89"/>
      <c r="BB453" s="89"/>
      <c r="BC453" s="89"/>
      <c r="BD453" s="89"/>
      <c r="BE453" s="89"/>
      <c r="BF453" s="89"/>
      <c r="BG453" s="89"/>
      <c r="BH453" s="89"/>
      <c r="BI453" s="89"/>
      <c r="BJ453" s="89"/>
      <c r="BK453" s="89"/>
      <c r="BL453" s="89"/>
      <c r="BM453" s="89"/>
      <c r="BN453" s="89"/>
      <c r="BO453" s="89"/>
      <c r="BP453" s="89"/>
      <c r="BQ453" s="89"/>
      <c r="BR453" s="89"/>
      <c r="BS453" s="89"/>
    </row>
    <row r="454" spans="1:71" x14ac:dyDescent="0.2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89"/>
      <c r="AN454" s="89"/>
      <c r="AO454" s="89"/>
      <c r="AP454" s="89"/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  <c r="BA454" s="89"/>
      <c r="BB454" s="89"/>
      <c r="BC454" s="89"/>
      <c r="BD454" s="89"/>
      <c r="BE454" s="89"/>
      <c r="BF454" s="89"/>
      <c r="BG454" s="89"/>
      <c r="BH454" s="89"/>
      <c r="BI454" s="89"/>
      <c r="BJ454" s="89"/>
      <c r="BK454" s="89"/>
      <c r="BL454" s="89"/>
      <c r="BM454" s="89"/>
      <c r="BN454" s="89"/>
      <c r="BO454" s="89"/>
      <c r="BP454" s="89"/>
      <c r="BQ454" s="89"/>
      <c r="BR454" s="89"/>
      <c r="BS454" s="89"/>
    </row>
    <row r="455" spans="1:71" x14ac:dyDescent="0.2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89"/>
      <c r="AN455" s="89"/>
      <c r="AO455" s="89"/>
      <c r="AP455" s="89"/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  <c r="BA455" s="89"/>
      <c r="BB455" s="89"/>
      <c r="BC455" s="89"/>
      <c r="BD455" s="89"/>
      <c r="BE455" s="89"/>
      <c r="BF455" s="89"/>
      <c r="BG455" s="89"/>
      <c r="BH455" s="89"/>
      <c r="BI455" s="89"/>
      <c r="BJ455" s="89"/>
      <c r="BK455" s="89"/>
      <c r="BL455" s="89"/>
      <c r="BM455" s="89"/>
      <c r="BN455" s="89"/>
      <c r="BO455" s="89"/>
      <c r="BP455" s="89"/>
      <c r="BQ455" s="89"/>
      <c r="BR455" s="89"/>
      <c r="BS455" s="89"/>
    </row>
    <row r="456" spans="1:71" x14ac:dyDescent="0.2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89"/>
      <c r="AN456" s="89"/>
      <c r="AO456" s="89"/>
      <c r="AP456" s="89"/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  <c r="BA456" s="89"/>
      <c r="BB456" s="89"/>
      <c r="BC456" s="89"/>
      <c r="BD456" s="89"/>
      <c r="BE456" s="89"/>
      <c r="BF456" s="89"/>
      <c r="BG456" s="89"/>
      <c r="BH456" s="89"/>
      <c r="BI456" s="89"/>
      <c r="BJ456" s="89"/>
      <c r="BK456" s="89"/>
      <c r="BL456" s="89"/>
      <c r="BM456" s="89"/>
      <c r="BN456" s="89"/>
      <c r="BO456" s="89"/>
      <c r="BP456" s="89"/>
      <c r="BQ456" s="89"/>
      <c r="BR456" s="89"/>
      <c r="BS456" s="89"/>
    </row>
    <row r="457" spans="1:71" x14ac:dyDescent="0.2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89"/>
      <c r="AN457" s="89"/>
      <c r="AO457" s="89"/>
      <c r="AP457" s="89"/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  <c r="BA457" s="89"/>
      <c r="BB457" s="89"/>
      <c r="BC457" s="89"/>
      <c r="BD457" s="89"/>
      <c r="BE457" s="89"/>
      <c r="BF457" s="89"/>
      <c r="BG457" s="89"/>
      <c r="BH457" s="89"/>
      <c r="BI457" s="89"/>
      <c r="BJ457" s="89"/>
      <c r="BK457" s="89"/>
      <c r="BL457" s="89"/>
      <c r="BM457" s="89"/>
      <c r="BN457" s="89"/>
      <c r="BO457" s="89"/>
      <c r="BP457" s="89"/>
      <c r="BQ457" s="89"/>
      <c r="BR457" s="89"/>
      <c r="BS457" s="89"/>
    </row>
    <row r="458" spans="1:71" x14ac:dyDescent="0.2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  <c r="AL458" s="89"/>
      <c r="AM458" s="89"/>
      <c r="AN458" s="89"/>
      <c r="AO458" s="89"/>
      <c r="AP458" s="89"/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  <c r="BA458" s="89"/>
      <c r="BB458" s="89"/>
      <c r="BC458" s="89"/>
      <c r="BD458" s="89"/>
      <c r="BE458" s="89"/>
      <c r="BF458" s="89"/>
      <c r="BG458" s="89"/>
      <c r="BH458" s="89"/>
      <c r="BI458" s="89"/>
      <c r="BJ458" s="89"/>
      <c r="BK458" s="89"/>
      <c r="BL458" s="89"/>
      <c r="BM458" s="89"/>
      <c r="BN458" s="89"/>
      <c r="BO458" s="89"/>
      <c r="BP458" s="89"/>
      <c r="BQ458" s="89"/>
      <c r="BR458" s="89"/>
      <c r="BS458" s="89"/>
    </row>
    <row r="459" spans="1:71" x14ac:dyDescent="0.2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89"/>
      <c r="AN459" s="89"/>
      <c r="AO459" s="89"/>
      <c r="AP459" s="89"/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  <c r="BA459" s="89"/>
      <c r="BB459" s="89"/>
      <c r="BC459" s="89"/>
      <c r="BD459" s="89"/>
      <c r="BE459" s="89"/>
      <c r="BF459" s="89"/>
      <c r="BG459" s="89"/>
      <c r="BH459" s="89"/>
      <c r="BI459" s="89"/>
      <c r="BJ459" s="89"/>
      <c r="BK459" s="89"/>
      <c r="BL459" s="89"/>
      <c r="BM459" s="89"/>
      <c r="BN459" s="89"/>
      <c r="BO459" s="89"/>
      <c r="BP459" s="89"/>
      <c r="BQ459" s="89"/>
      <c r="BR459" s="89"/>
      <c r="BS459" s="89"/>
    </row>
    <row r="460" spans="1:71" x14ac:dyDescent="0.2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89"/>
      <c r="AN460" s="89"/>
      <c r="AO460" s="89"/>
      <c r="AP460" s="89"/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  <c r="BA460" s="89"/>
      <c r="BB460" s="89"/>
      <c r="BC460" s="89"/>
      <c r="BD460" s="89"/>
      <c r="BE460" s="89"/>
      <c r="BF460" s="89"/>
      <c r="BG460" s="89"/>
      <c r="BH460" s="89"/>
      <c r="BI460" s="89"/>
      <c r="BJ460" s="89"/>
      <c r="BK460" s="89"/>
      <c r="BL460" s="89"/>
      <c r="BM460" s="89"/>
      <c r="BN460" s="89"/>
      <c r="BO460" s="89"/>
      <c r="BP460" s="89"/>
      <c r="BQ460" s="89"/>
      <c r="BR460" s="89"/>
      <c r="BS460" s="89"/>
    </row>
    <row r="461" spans="1:71" x14ac:dyDescent="0.2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89"/>
      <c r="AN461" s="89"/>
      <c r="AO461" s="89"/>
      <c r="AP461" s="89"/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  <c r="BA461" s="89"/>
      <c r="BB461" s="89"/>
      <c r="BC461" s="89"/>
      <c r="BD461" s="89"/>
      <c r="BE461" s="89"/>
      <c r="BF461" s="89"/>
      <c r="BG461" s="89"/>
      <c r="BH461" s="89"/>
      <c r="BI461" s="89"/>
      <c r="BJ461" s="89"/>
      <c r="BK461" s="89"/>
      <c r="BL461" s="89"/>
      <c r="BM461" s="89"/>
      <c r="BN461" s="89"/>
      <c r="BO461" s="89"/>
      <c r="BP461" s="89"/>
      <c r="BQ461" s="89"/>
      <c r="BR461" s="89"/>
      <c r="BS461" s="89"/>
    </row>
    <row r="462" spans="1:71" x14ac:dyDescent="0.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89"/>
      <c r="AN462" s="89"/>
      <c r="AO462" s="89"/>
      <c r="AP462" s="89"/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  <c r="BA462" s="89"/>
      <c r="BB462" s="89"/>
      <c r="BC462" s="89"/>
      <c r="BD462" s="89"/>
      <c r="BE462" s="89"/>
      <c r="BF462" s="89"/>
      <c r="BG462" s="89"/>
      <c r="BH462" s="89"/>
      <c r="BI462" s="89"/>
      <c r="BJ462" s="89"/>
      <c r="BK462" s="89"/>
      <c r="BL462" s="89"/>
      <c r="BM462" s="89"/>
      <c r="BN462" s="89"/>
      <c r="BO462" s="89"/>
      <c r="BP462" s="89"/>
      <c r="BQ462" s="89"/>
      <c r="BR462" s="89"/>
      <c r="BS462" s="89"/>
    </row>
    <row r="463" spans="1:71" x14ac:dyDescent="0.2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89"/>
      <c r="AN463" s="89"/>
      <c r="AO463" s="89"/>
      <c r="AP463" s="89"/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  <c r="BA463" s="89"/>
      <c r="BB463" s="89"/>
      <c r="BC463" s="89"/>
      <c r="BD463" s="89"/>
      <c r="BE463" s="89"/>
      <c r="BF463" s="89"/>
      <c r="BG463" s="89"/>
      <c r="BH463" s="89"/>
      <c r="BI463" s="89"/>
      <c r="BJ463" s="89"/>
      <c r="BK463" s="89"/>
      <c r="BL463" s="89"/>
      <c r="BM463" s="89"/>
      <c r="BN463" s="89"/>
      <c r="BO463" s="89"/>
      <c r="BP463" s="89"/>
      <c r="BQ463" s="89"/>
      <c r="BR463" s="89"/>
      <c r="BS463" s="89"/>
    </row>
    <row r="464" spans="1:71" x14ac:dyDescent="0.2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  <c r="AL464" s="89"/>
      <c r="AM464" s="89"/>
      <c r="AN464" s="89"/>
      <c r="AO464" s="89"/>
      <c r="AP464" s="89"/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  <c r="BA464" s="89"/>
      <c r="BB464" s="89"/>
      <c r="BC464" s="89"/>
      <c r="BD464" s="89"/>
      <c r="BE464" s="89"/>
      <c r="BF464" s="89"/>
      <c r="BG464" s="89"/>
      <c r="BH464" s="89"/>
      <c r="BI464" s="89"/>
      <c r="BJ464" s="89"/>
      <c r="BK464" s="89"/>
      <c r="BL464" s="89"/>
      <c r="BM464" s="89"/>
      <c r="BN464" s="89"/>
      <c r="BO464" s="89"/>
      <c r="BP464" s="89"/>
      <c r="BQ464" s="89"/>
      <c r="BR464" s="89"/>
      <c r="BS464" s="89"/>
    </row>
    <row r="465" spans="1:71" x14ac:dyDescent="0.2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89"/>
      <c r="AN465" s="89"/>
      <c r="AO465" s="89"/>
      <c r="AP465" s="89"/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  <c r="BA465" s="89"/>
      <c r="BB465" s="89"/>
      <c r="BC465" s="89"/>
      <c r="BD465" s="89"/>
      <c r="BE465" s="89"/>
      <c r="BF465" s="89"/>
      <c r="BG465" s="89"/>
      <c r="BH465" s="89"/>
      <c r="BI465" s="89"/>
      <c r="BJ465" s="89"/>
      <c r="BK465" s="89"/>
      <c r="BL465" s="89"/>
      <c r="BM465" s="89"/>
      <c r="BN465" s="89"/>
      <c r="BO465" s="89"/>
      <c r="BP465" s="89"/>
      <c r="BQ465" s="89"/>
      <c r="BR465" s="89"/>
      <c r="BS465" s="89"/>
    </row>
    <row r="466" spans="1:71" x14ac:dyDescent="0.2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  <c r="AL466" s="89"/>
      <c r="AM466" s="89"/>
      <c r="AN466" s="89"/>
      <c r="AO466" s="89"/>
      <c r="AP466" s="89"/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  <c r="BA466" s="89"/>
      <c r="BB466" s="89"/>
      <c r="BC466" s="89"/>
      <c r="BD466" s="89"/>
      <c r="BE466" s="89"/>
      <c r="BF466" s="89"/>
      <c r="BG466" s="89"/>
      <c r="BH466" s="89"/>
      <c r="BI466" s="89"/>
      <c r="BJ466" s="89"/>
      <c r="BK466" s="89"/>
      <c r="BL466" s="89"/>
      <c r="BM466" s="89"/>
      <c r="BN466" s="89"/>
      <c r="BO466" s="89"/>
      <c r="BP466" s="89"/>
      <c r="BQ466" s="89"/>
      <c r="BR466" s="89"/>
      <c r="BS466" s="89"/>
    </row>
    <row r="467" spans="1:71" x14ac:dyDescent="0.2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  <c r="BA467" s="89"/>
      <c r="BB467" s="89"/>
      <c r="BC467" s="89"/>
      <c r="BD467" s="89"/>
      <c r="BE467" s="89"/>
      <c r="BF467" s="89"/>
      <c r="BG467" s="89"/>
      <c r="BH467" s="89"/>
      <c r="BI467" s="89"/>
      <c r="BJ467" s="89"/>
      <c r="BK467" s="89"/>
      <c r="BL467" s="89"/>
      <c r="BM467" s="89"/>
      <c r="BN467" s="89"/>
      <c r="BO467" s="89"/>
      <c r="BP467" s="89"/>
      <c r="BQ467" s="89"/>
      <c r="BR467" s="89"/>
      <c r="BS467" s="89"/>
    </row>
    <row r="468" spans="1:71" x14ac:dyDescent="0.2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  <c r="BA468" s="89"/>
      <c r="BB468" s="89"/>
      <c r="BC468" s="89"/>
      <c r="BD468" s="89"/>
      <c r="BE468" s="89"/>
      <c r="BF468" s="89"/>
      <c r="BG468" s="89"/>
      <c r="BH468" s="89"/>
      <c r="BI468" s="89"/>
      <c r="BJ468" s="89"/>
      <c r="BK468" s="89"/>
      <c r="BL468" s="89"/>
      <c r="BM468" s="89"/>
      <c r="BN468" s="89"/>
      <c r="BO468" s="89"/>
      <c r="BP468" s="89"/>
      <c r="BQ468" s="89"/>
      <c r="BR468" s="89"/>
      <c r="BS468" s="89"/>
    </row>
    <row r="469" spans="1:71" x14ac:dyDescent="0.2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  <c r="BA469" s="89"/>
      <c r="BB469" s="89"/>
      <c r="BC469" s="89"/>
      <c r="BD469" s="89"/>
      <c r="BE469" s="89"/>
      <c r="BF469" s="89"/>
      <c r="BG469" s="89"/>
      <c r="BH469" s="89"/>
      <c r="BI469" s="89"/>
      <c r="BJ469" s="89"/>
      <c r="BK469" s="89"/>
      <c r="BL469" s="89"/>
      <c r="BM469" s="89"/>
      <c r="BN469" s="89"/>
      <c r="BO469" s="89"/>
      <c r="BP469" s="89"/>
      <c r="BQ469" s="89"/>
      <c r="BR469" s="89"/>
      <c r="BS469" s="89"/>
    </row>
    <row r="470" spans="1:71" x14ac:dyDescent="0.2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  <c r="AL470" s="89"/>
      <c r="AM470" s="89"/>
      <c r="AN470" s="89"/>
      <c r="AO470" s="89"/>
      <c r="AP470" s="89"/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89"/>
      <c r="BD470" s="89"/>
      <c r="BE470" s="89"/>
      <c r="BF470" s="89"/>
      <c r="BG470" s="89"/>
      <c r="BH470" s="89"/>
      <c r="BI470" s="89"/>
      <c r="BJ470" s="89"/>
      <c r="BK470" s="89"/>
      <c r="BL470" s="89"/>
      <c r="BM470" s="89"/>
      <c r="BN470" s="89"/>
      <c r="BO470" s="89"/>
      <c r="BP470" s="89"/>
      <c r="BQ470" s="89"/>
      <c r="BR470" s="89"/>
      <c r="BS470" s="89"/>
    </row>
    <row r="471" spans="1:71" x14ac:dyDescent="0.2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89"/>
      <c r="AN471" s="89"/>
      <c r="AO471" s="89"/>
      <c r="AP471" s="89"/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89"/>
      <c r="BD471" s="89"/>
      <c r="BE471" s="89"/>
      <c r="BF471" s="89"/>
      <c r="BG471" s="89"/>
      <c r="BH471" s="89"/>
      <c r="BI471" s="89"/>
      <c r="BJ471" s="89"/>
      <c r="BK471" s="89"/>
      <c r="BL471" s="89"/>
      <c r="BM471" s="89"/>
      <c r="BN471" s="89"/>
      <c r="BO471" s="89"/>
      <c r="BP471" s="89"/>
      <c r="BQ471" s="89"/>
      <c r="BR471" s="89"/>
      <c r="BS471" s="89"/>
    </row>
    <row r="472" spans="1:71" x14ac:dyDescent="0.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89"/>
      <c r="AN472" s="89"/>
      <c r="AO472" s="89"/>
      <c r="AP472" s="89"/>
      <c r="AQ472" s="89"/>
      <c r="AR472" s="89"/>
      <c r="AS472" s="89"/>
      <c r="AT472" s="89"/>
      <c r="AU472" s="89"/>
      <c r="AV472" s="89"/>
      <c r="AW472" s="89"/>
      <c r="AX472" s="89"/>
      <c r="AY472" s="89"/>
      <c r="AZ472" s="89"/>
      <c r="BA472" s="89"/>
      <c r="BB472" s="89"/>
      <c r="BC472" s="89"/>
      <c r="BD472" s="89"/>
      <c r="BE472" s="89"/>
      <c r="BF472" s="89"/>
      <c r="BG472" s="89"/>
      <c r="BH472" s="89"/>
      <c r="BI472" s="89"/>
      <c r="BJ472" s="89"/>
      <c r="BK472" s="89"/>
      <c r="BL472" s="89"/>
      <c r="BM472" s="89"/>
      <c r="BN472" s="89"/>
      <c r="BO472" s="89"/>
      <c r="BP472" s="89"/>
      <c r="BQ472" s="89"/>
      <c r="BR472" s="89"/>
      <c r="BS472" s="89"/>
    </row>
    <row r="473" spans="1:71" x14ac:dyDescent="0.2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89"/>
      <c r="AN473" s="89"/>
      <c r="AO473" s="89"/>
      <c r="AP473" s="89"/>
      <c r="AQ473" s="89"/>
      <c r="AR473" s="89"/>
      <c r="AS473" s="89"/>
      <c r="AT473" s="89"/>
      <c r="AU473" s="89"/>
      <c r="AV473" s="89"/>
      <c r="AW473" s="89"/>
      <c r="AX473" s="89"/>
      <c r="AY473" s="89"/>
      <c r="AZ473" s="89"/>
      <c r="BA473" s="89"/>
      <c r="BB473" s="89"/>
      <c r="BC473" s="89"/>
      <c r="BD473" s="89"/>
      <c r="BE473" s="89"/>
      <c r="BF473" s="89"/>
      <c r="BG473" s="89"/>
      <c r="BH473" s="89"/>
      <c r="BI473" s="89"/>
      <c r="BJ473" s="89"/>
      <c r="BK473" s="89"/>
      <c r="BL473" s="89"/>
      <c r="BM473" s="89"/>
      <c r="BN473" s="89"/>
      <c r="BO473" s="89"/>
      <c r="BP473" s="89"/>
      <c r="BQ473" s="89"/>
      <c r="BR473" s="89"/>
      <c r="BS473" s="89"/>
    </row>
    <row r="474" spans="1:71" x14ac:dyDescent="0.2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  <c r="AL474" s="89"/>
      <c r="AM474" s="89"/>
      <c r="AN474" s="89"/>
      <c r="AO474" s="89"/>
      <c r="AP474" s="89"/>
      <c r="AQ474" s="89"/>
      <c r="AR474" s="89"/>
      <c r="AS474" s="89"/>
      <c r="AT474" s="89"/>
      <c r="AU474" s="89"/>
      <c r="AV474" s="89"/>
      <c r="AW474" s="89"/>
      <c r="AX474" s="89"/>
      <c r="AY474" s="89"/>
      <c r="AZ474" s="89"/>
      <c r="BA474" s="89"/>
      <c r="BB474" s="89"/>
      <c r="BC474" s="89"/>
      <c r="BD474" s="89"/>
      <c r="BE474" s="89"/>
      <c r="BF474" s="89"/>
      <c r="BG474" s="89"/>
      <c r="BH474" s="89"/>
      <c r="BI474" s="89"/>
      <c r="BJ474" s="89"/>
      <c r="BK474" s="89"/>
      <c r="BL474" s="89"/>
      <c r="BM474" s="89"/>
      <c r="BN474" s="89"/>
      <c r="BO474" s="89"/>
      <c r="BP474" s="89"/>
      <c r="BQ474" s="89"/>
      <c r="BR474" s="89"/>
      <c r="BS474" s="89"/>
    </row>
    <row r="475" spans="1:71" x14ac:dyDescent="0.2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89"/>
      <c r="AN475" s="89"/>
      <c r="AO475" s="89"/>
      <c r="AP475" s="89"/>
      <c r="AQ475" s="89"/>
      <c r="AR475" s="89"/>
      <c r="AS475" s="89"/>
      <c r="AT475" s="89"/>
      <c r="AU475" s="89"/>
      <c r="AV475" s="89"/>
      <c r="AW475" s="89"/>
      <c r="AX475" s="89"/>
      <c r="AY475" s="89"/>
      <c r="AZ475" s="89"/>
      <c r="BA475" s="89"/>
      <c r="BB475" s="89"/>
      <c r="BC475" s="89"/>
      <c r="BD475" s="89"/>
      <c r="BE475" s="89"/>
      <c r="BF475" s="89"/>
      <c r="BG475" s="89"/>
      <c r="BH475" s="89"/>
      <c r="BI475" s="89"/>
      <c r="BJ475" s="89"/>
      <c r="BK475" s="89"/>
      <c r="BL475" s="89"/>
      <c r="BM475" s="89"/>
      <c r="BN475" s="89"/>
      <c r="BO475" s="89"/>
      <c r="BP475" s="89"/>
      <c r="BQ475" s="89"/>
      <c r="BR475" s="89"/>
      <c r="BS475" s="89"/>
    </row>
    <row r="476" spans="1:71" x14ac:dyDescent="0.2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  <c r="AL476" s="89"/>
      <c r="AM476" s="89"/>
      <c r="AN476" s="89"/>
      <c r="AO476" s="89"/>
      <c r="AP476" s="89"/>
      <c r="AQ476" s="89"/>
      <c r="AR476" s="89"/>
      <c r="AS476" s="89"/>
      <c r="AT476" s="89"/>
      <c r="AU476" s="89"/>
      <c r="AV476" s="89"/>
      <c r="AW476" s="89"/>
      <c r="AX476" s="89"/>
      <c r="AY476" s="89"/>
      <c r="AZ476" s="89"/>
      <c r="BA476" s="89"/>
      <c r="BB476" s="89"/>
      <c r="BC476" s="89"/>
      <c r="BD476" s="89"/>
      <c r="BE476" s="89"/>
      <c r="BF476" s="89"/>
      <c r="BG476" s="89"/>
      <c r="BH476" s="89"/>
      <c r="BI476" s="89"/>
      <c r="BJ476" s="89"/>
      <c r="BK476" s="89"/>
      <c r="BL476" s="89"/>
      <c r="BM476" s="89"/>
      <c r="BN476" s="89"/>
      <c r="BO476" s="89"/>
      <c r="BP476" s="89"/>
      <c r="BQ476" s="89"/>
      <c r="BR476" s="89"/>
      <c r="BS476" s="89"/>
    </row>
    <row r="477" spans="1:71" x14ac:dyDescent="0.2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89"/>
      <c r="AN477" s="89"/>
      <c r="AO477" s="89"/>
      <c r="AP477" s="89"/>
      <c r="AQ477" s="89"/>
      <c r="AR477" s="89"/>
      <c r="AS477" s="89"/>
      <c r="AT477" s="89"/>
      <c r="AU477" s="89"/>
      <c r="AV477" s="89"/>
      <c r="AW477" s="89"/>
      <c r="AX477" s="89"/>
      <c r="AY477" s="89"/>
      <c r="AZ477" s="89"/>
      <c r="BA477" s="89"/>
      <c r="BB477" s="89"/>
      <c r="BC477" s="89"/>
      <c r="BD477" s="89"/>
      <c r="BE477" s="89"/>
      <c r="BF477" s="89"/>
      <c r="BG477" s="89"/>
      <c r="BH477" s="89"/>
      <c r="BI477" s="89"/>
      <c r="BJ477" s="89"/>
      <c r="BK477" s="89"/>
      <c r="BL477" s="89"/>
      <c r="BM477" s="89"/>
      <c r="BN477" s="89"/>
      <c r="BO477" s="89"/>
      <c r="BP477" s="89"/>
      <c r="BQ477" s="89"/>
      <c r="BR477" s="89"/>
      <c r="BS477" s="89"/>
    </row>
    <row r="478" spans="1:71" x14ac:dyDescent="0.2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89"/>
      <c r="AN478" s="89"/>
      <c r="AO478" s="89"/>
      <c r="AP478" s="89"/>
      <c r="AQ478" s="89"/>
      <c r="AR478" s="89"/>
      <c r="AS478" s="89"/>
      <c r="AT478" s="89"/>
      <c r="AU478" s="89"/>
      <c r="AV478" s="89"/>
      <c r="AW478" s="89"/>
      <c r="AX478" s="89"/>
      <c r="AY478" s="89"/>
      <c r="AZ478" s="89"/>
      <c r="BA478" s="89"/>
      <c r="BB478" s="89"/>
      <c r="BC478" s="89"/>
      <c r="BD478" s="89"/>
      <c r="BE478" s="89"/>
      <c r="BF478" s="89"/>
      <c r="BG478" s="89"/>
      <c r="BH478" s="89"/>
      <c r="BI478" s="89"/>
      <c r="BJ478" s="89"/>
      <c r="BK478" s="89"/>
      <c r="BL478" s="89"/>
      <c r="BM478" s="89"/>
      <c r="BN478" s="89"/>
      <c r="BO478" s="89"/>
      <c r="BP478" s="89"/>
      <c r="BQ478" s="89"/>
      <c r="BR478" s="89"/>
      <c r="BS478" s="89"/>
    </row>
    <row r="479" spans="1:71" x14ac:dyDescent="0.2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89"/>
      <c r="AN479" s="89"/>
      <c r="AO479" s="89"/>
      <c r="AP479" s="89"/>
      <c r="AQ479" s="89"/>
      <c r="AR479" s="89"/>
      <c r="AS479" s="89"/>
      <c r="AT479" s="89"/>
      <c r="AU479" s="89"/>
      <c r="AV479" s="89"/>
      <c r="AW479" s="89"/>
      <c r="AX479" s="89"/>
      <c r="AY479" s="89"/>
      <c r="AZ479" s="89"/>
      <c r="BA479" s="89"/>
      <c r="BB479" s="89"/>
      <c r="BC479" s="89"/>
      <c r="BD479" s="89"/>
      <c r="BE479" s="89"/>
      <c r="BF479" s="89"/>
      <c r="BG479" s="89"/>
      <c r="BH479" s="89"/>
      <c r="BI479" s="89"/>
      <c r="BJ479" s="89"/>
      <c r="BK479" s="89"/>
      <c r="BL479" s="89"/>
      <c r="BM479" s="89"/>
      <c r="BN479" s="89"/>
      <c r="BO479" s="89"/>
      <c r="BP479" s="89"/>
      <c r="BQ479" s="89"/>
      <c r="BR479" s="89"/>
      <c r="BS479" s="89"/>
    </row>
    <row r="480" spans="1:71" x14ac:dyDescent="0.2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  <c r="BA480" s="89"/>
      <c r="BB480" s="89"/>
      <c r="BC480" s="89"/>
      <c r="BD480" s="89"/>
      <c r="BE480" s="89"/>
      <c r="BF480" s="89"/>
      <c r="BG480" s="89"/>
      <c r="BH480" s="89"/>
      <c r="BI480" s="89"/>
      <c r="BJ480" s="89"/>
      <c r="BK480" s="89"/>
      <c r="BL480" s="89"/>
      <c r="BM480" s="89"/>
      <c r="BN480" s="89"/>
      <c r="BO480" s="89"/>
      <c r="BP480" s="89"/>
      <c r="BQ480" s="89"/>
      <c r="BR480" s="89"/>
      <c r="BS480" s="89"/>
    </row>
    <row r="481" spans="1:71" x14ac:dyDescent="0.2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89"/>
      <c r="AN481" s="89"/>
      <c r="AO481" s="89"/>
      <c r="AP481" s="89"/>
      <c r="AQ481" s="89"/>
      <c r="AR481" s="89"/>
      <c r="AS481" s="89"/>
      <c r="AT481" s="89"/>
      <c r="AU481" s="89"/>
      <c r="AV481" s="89"/>
      <c r="AW481" s="89"/>
      <c r="AX481" s="89"/>
      <c r="AY481" s="89"/>
      <c r="AZ481" s="89"/>
      <c r="BA481" s="89"/>
      <c r="BB481" s="89"/>
      <c r="BC481" s="89"/>
      <c r="BD481" s="89"/>
      <c r="BE481" s="89"/>
      <c r="BF481" s="89"/>
      <c r="BG481" s="89"/>
      <c r="BH481" s="89"/>
      <c r="BI481" s="89"/>
      <c r="BJ481" s="89"/>
      <c r="BK481" s="89"/>
      <c r="BL481" s="89"/>
      <c r="BM481" s="89"/>
      <c r="BN481" s="89"/>
      <c r="BO481" s="89"/>
      <c r="BP481" s="89"/>
      <c r="BQ481" s="89"/>
      <c r="BR481" s="89"/>
      <c r="BS481" s="89"/>
    </row>
    <row r="482" spans="1:71" x14ac:dyDescent="0.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89"/>
      <c r="AN482" s="89"/>
      <c r="AO482" s="89"/>
      <c r="AP482" s="89"/>
      <c r="AQ482" s="89"/>
      <c r="AR482" s="89"/>
      <c r="AS482" s="89"/>
      <c r="AT482" s="89"/>
      <c r="AU482" s="89"/>
      <c r="AV482" s="89"/>
      <c r="AW482" s="89"/>
      <c r="AX482" s="89"/>
      <c r="AY482" s="89"/>
      <c r="AZ482" s="89"/>
      <c r="BA482" s="89"/>
      <c r="BB482" s="89"/>
      <c r="BC482" s="89"/>
      <c r="BD482" s="89"/>
      <c r="BE482" s="89"/>
      <c r="BF482" s="89"/>
      <c r="BG482" s="89"/>
      <c r="BH482" s="89"/>
      <c r="BI482" s="89"/>
      <c r="BJ482" s="89"/>
      <c r="BK482" s="89"/>
      <c r="BL482" s="89"/>
      <c r="BM482" s="89"/>
      <c r="BN482" s="89"/>
      <c r="BO482" s="89"/>
      <c r="BP482" s="89"/>
      <c r="BQ482" s="89"/>
      <c r="BR482" s="89"/>
      <c r="BS482" s="89"/>
    </row>
    <row r="483" spans="1:71" x14ac:dyDescent="0.2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89"/>
      <c r="AN483" s="89"/>
      <c r="AO483" s="89"/>
      <c r="AP483" s="89"/>
      <c r="AQ483" s="89"/>
      <c r="AR483" s="89"/>
      <c r="AS483" s="89"/>
      <c r="AT483" s="89"/>
      <c r="AU483" s="89"/>
      <c r="AV483" s="89"/>
      <c r="AW483" s="89"/>
      <c r="AX483" s="89"/>
      <c r="AY483" s="89"/>
      <c r="AZ483" s="89"/>
      <c r="BA483" s="89"/>
      <c r="BB483" s="89"/>
      <c r="BC483" s="89"/>
      <c r="BD483" s="89"/>
      <c r="BE483" s="89"/>
      <c r="BF483" s="89"/>
      <c r="BG483" s="89"/>
      <c r="BH483" s="89"/>
      <c r="BI483" s="89"/>
      <c r="BJ483" s="89"/>
      <c r="BK483" s="89"/>
      <c r="BL483" s="89"/>
      <c r="BM483" s="89"/>
      <c r="BN483" s="89"/>
      <c r="BO483" s="89"/>
      <c r="BP483" s="89"/>
      <c r="BQ483" s="89"/>
      <c r="BR483" s="89"/>
      <c r="BS483" s="89"/>
    </row>
    <row r="484" spans="1:71" x14ac:dyDescent="0.2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89"/>
      <c r="AN484" s="89"/>
      <c r="AO484" s="89"/>
      <c r="AP484" s="89"/>
      <c r="AQ484" s="89"/>
      <c r="AR484" s="89"/>
      <c r="AS484" s="89"/>
      <c r="AT484" s="89"/>
      <c r="AU484" s="89"/>
      <c r="AV484" s="89"/>
      <c r="AW484" s="89"/>
      <c r="AX484" s="89"/>
      <c r="AY484" s="89"/>
      <c r="AZ484" s="89"/>
      <c r="BA484" s="89"/>
      <c r="BB484" s="89"/>
      <c r="BC484" s="89"/>
      <c r="BD484" s="89"/>
      <c r="BE484" s="89"/>
      <c r="BF484" s="89"/>
      <c r="BG484" s="89"/>
      <c r="BH484" s="89"/>
      <c r="BI484" s="89"/>
      <c r="BJ484" s="89"/>
      <c r="BK484" s="89"/>
      <c r="BL484" s="89"/>
      <c r="BM484" s="89"/>
      <c r="BN484" s="89"/>
      <c r="BO484" s="89"/>
      <c r="BP484" s="89"/>
      <c r="BQ484" s="89"/>
      <c r="BR484" s="89"/>
      <c r="BS484" s="89"/>
    </row>
    <row r="485" spans="1:71" x14ac:dyDescent="0.2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89"/>
      <c r="AN485" s="89"/>
      <c r="AO485" s="89"/>
      <c r="AP485" s="89"/>
      <c r="AQ485" s="89"/>
      <c r="AR485" s="89"/>
      <c r="AS485" s="89"/>
      <c r="AT485" s="89"/>
      <c r="AU485" s="89"/>
      <c r="AV485" s="89"/>
      <c r="AW485" s="89"/>
      <c r="AX485" s="89"/>
      <c r="AY485" s="89"/>
      <c r="AZ485" s="89"/>
      <c r="BA485" s="89"/>
      <c r="BB485" s="89"/>
      <c r="BC485" s="89"/>
      <c r="BD485" s="89"/>
      <c r="BE485" s="89"/>
      <c r="BF485" s="89"/>
      <c r="BG485" s="89"/>
      <c r="BH485" s="89"/>
      <c r="BI485" s="89"/>
      <c r="BJ485" s="89"/>
      <c r="BK485" s="89"/>
      <c r="BL485" s="89"/>
      <c r="BM485" s="89"/>
      <c r="BN485" s="89"/>
      <c r="BO485" s="89"/>
      <c r="BP485" s="89"/>
      <c r="BQ485" s="89"/>
      <c r="BR485" s="89"/>
      <c r="BS485" s="89"/>
    </row>
    <row r="486" spans="1:71" x14ac:dyDescent="0.2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89"/>
      <c r="AN486" s="89"/>
      <c r="AO486" s="89"/>
      <c r="AP486" s="89"/>
      <c r="AQ486" s="89"/>
      <c r="AR486" s="89"/>
      <c r="AS486" s="89"/>
      <c r="AT486" s="89"/>
      <c r="AU486" s="89"/>
      <c r="AV486" s="89"/>
      <c r="AW486" s="89"/>
      <c r="AX486" s="89"/>
      <c r="AY486" s="89"/>
      <c r="AZ486" s="89"/>
      <c r="BA486" s="89"/>
      <c r="BB486" s="89"/>
      <c r="BC486" s="89"/>
      <c r="BD486" s="89"/>
      <c r="BE486" s="89"/>
      <c r="BF486" s="89"/>
      <c r="BG486" s="89"/>
      <c r="BH486" s="89"/>
      <c r="BI486" s="89"/>
      <c r="BJ486" s="89"/>
      <c r="BK486" s="89"/>
      <c r="BL486" s="89"/>
      <c r="BM486" s="89"/>
      <c r="BN486" s="89"/>
      <c r="BO486" s="89"/>
      <c r="BP486" s="89"/>
      <c r="BQ486" s="89"/>
      <c r="BR486" s="89"/>
      <c r="BS486" s="89"/>
    </row>
    <row r="487" spans="1:71" x14ac:dyDescent="0.2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89"/>
      <c r="AN487" s="89"/>
      <c r="AO487" s="89"/>
      <c r="AP487" s="89"/>
      <c r="AQ487" s="89"/>
      <c r="AR487" s="89"/>
      <c r="AS487" s="89"/>
      <c r="AT487" s="89"/>
      <c r="AU487" s="89"/>
      <c r="AV487" s="89"/>
      <c r="AW487" s="89"/>
      <c r="AX487" s="89"/>
      <c r="AY487" s="89"/>
      <c r="AZ487" s="89"/>
      <c r="BA487" s="89"/>
      <c r="BB487" s="89"/>
      <c r="BC487" s="89"/>
      <c r="BD487" s="89"/>
      <c r="BE487" s="89"/>
      <c r="BF487" s="89"/>
      <c r="BG487" s="89"/>
      <c r="BH487" s="89"/>
      <c r="BI487" s="89"/>
      <c r="BJ487" s="89"/>
      <c r="BK487" s="89"/>
      <c r="BL487" s="89"/>
      <c r="BM487" s="89"/>
      <c r="BN487" s="89"/>
      <c r="BO487" s="89"/>
      <c r="BP487" s="89"/>
      <c r="BQ487" s="89"/>
      <c r="BR487" s="89"/>
      <c r="BS487" s="89"/>
    </row>
    <row r="488" spans="1:71" x14ac:dyDescent="0.2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89"/>
      <c r="AN488" s="89"/>
      <c r="AO488" s="89"/>
      <c r="AP488" s="89"/>
      <c r="AQ488" s="89"/>
      <c r="AR488" s="89"/>
      <c r="AS488" s="89"/>
      <c r="AT488" s="89"/>
      <c r="AU488" s="89"/>
      <c r="AV488" s="89"/>
      <c r="AW488" s="89"/>
      <c r="AX488" s="89"/>
      <c r="AY488" s="89"/>
      <c r="AZ488" s="89"/>
      <c r="BA488" s="89"/>
      <c r="BB488" s="89"/>
      <c r="BC488" s="89"/>
      <c r="BD488" s="89"/>
      <c r="BE488" s="89"/>
      <c r="BF488" s="89"/>
      <c r="BG488" s="89"/>
      <c r="BH488" s="89"/>
      <c r="BI488" s="89"/>
      <c r="BJ488" s="89"/>
      <c r="BK488" s="89"/>
      <c r="BL488" s="89"/>
      <c r="BM488" s="89"/>
      <c r="BN488" s="89"/>
      <c r="BO488" s="89"/>
      <c r="BP488" s="89"/>
      <c r="BQ488" s="89"/>
      <c r="BR488" s="89"/>
      <c r="BS488" s="89"/>
    </row>
    <row r="489" spans="1:71" x14ac:dyDescent="0.2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89"/>
      <c r="AN489" s="89"/>
      <c r="AO489" s="89"/>
      <c r="AP489" s="89"/>
      <c r="AQ489" s="89"/>
      <c r="AR489" s="89"/>
      <c r="AS489" s="89"/>
      <c r="AT489" s="89"/>
      <c r="AU489" s="89"/>
      <c r="AV489" s="89"/>
      <c r="AW489" s="89"/>
      <c r="AX489" s="89"/>
      <c r="AY489" s="89"/>
      <c r="AZ489" s="89"/>
      <c r="BA489" s="89"/>
      <c r="BB489" s="89"/>
      <c r="BC489" s="89"/>
      <c r="BD489" s="89"/>
      <c r="BE489" s="89"/>
      <c r="BF489" s="89"/>
      <c r="BG489" s="89"/>
      <c r="BH489" s="89"/>
      <c r="BI489" s="89"/>
      <c r="BJ489" s="89"/>
      <c r="BK489" s="89"/>
      <c r="BL489" s="89"/>
      <c r="BM489" s="89"/>
      <c r="BN489" s="89"/>
      <c r="BO489" s="89"/>
      <c r="BP489" s="89"/>
      <c r="BQ489" s="89"/>
      <c r="BR489" s="89"/>
      <c r="BS489" s="89"/>
    </row>
    <row r="490" spans="1:71" x14ac:dyDescent="0.2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89"/>
      <c r="AN490" s="89"/>
      <c r="AO490" s="89"/>
      <c r="AP490" s="89"/>
      <c r="AQ490" s="89"/>
      <c r="AR490" s="89"/>
      <c r="AS490" s="89"/>
      <c r="AT490" s="89"/>
      <c r="AU490" s="89"/>
      <c r="AV490" s="89"/>
      <c r="AW490" s="89"/>
      <c r="AX490" s="89"/>
      <c r="AY490" s="89"/>
      <c r="AZ490" s="89"/>
      <c r="BA490" s="89"/>
      <c r="BB490" s="89"/>
      <c r="BC490" s="89"/>
      <c r="BD490" s="89"/>
      <c r="BE490" s="89"/>
      <c r="BF490" s="89"/>
      <c r="BG490" s="89"/>
      <c r="BH490" s="89"/>
      <c r="BI490" s="89"/>
      <c r="BJ490" s="89"/>
      <c r="BK490" s="89"/>
      <c r="BL490" s="89"/>
      <c r="BM490" s="89"/>
      <c r="BN490" s="89"/>
      <c r="BO490" s="89"/>
      <c r="BP490" s="89"/>
      <c r="BQ490" s="89"/>
      <c r="BR490" s="89"/>
      <c r="BS490" s="89"/>
    </row>
    <row r="491" spans="1:71" x14ac:dyDescent="0.2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89"/>
      <c r="AN491" s="89"/>
      <c r="AO491" s="89"/>
      <c r="AP491" s="89"/>
      <c r="AQ491" s="89"/>
      <c r="AR491" s="89"/>
      <c r="AS491" s="89"/>
      <c r="AT491" s="89"/>
      <c r="AU491" s="89"/>
      <c r="AV491" s="89"/>
      <c r="AW491" s="89"/>
      <c r="AX491" s="89"/>
      <c r="AY491" s="89"/>
      <c r="AZ491" s="89"/>
      <c r="BA491" s="89"/>
      <c r="BB491" s="89"/>
      <c r="BC491" s="89"/>
      <c r="BD491" s="89"/>
      <c r="BE491" s="89"/>
      <c r="BF491" s="89"/>
      <c r="BG491" s="89"/>
      <c r="BH491" s="89"/>
      <c r="BI491" s="89"/>
      <c r="BJ491" s="89"/>
      <c r="BK491" s="89"/>
      <c r="BL491" s="89"/>
      <c r="BM491" s="89"/>
      <c r="BN491" s="89"/>
      <c r="BO491" s="89"/>
      <c r="BP491" s="89"/>
      <c r="BQ491" s="89"/>
      <c r="BR491" s="89"/>
      <c r="BS491" s="89"/>
    </row>
    <row r="492" spans="1:71" x14ac:dyDescent="0.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89"/>
      <c r="AN492" s="89"/>
      <c r="AO492" s="89"/>
      <c r="AP492" s="89"/>
      <c r="AQ492" s="89"/>
      <c r="AR492" s="89"/>
      <c r="AS492" s="89"/>
      <c r="AT492" s="89"/>
      <c r="AU492" s="89"/>
      <c r="AV492" s="89"/>
      <c r="AW492" s="89"/>
      <c r="AX492" s="89"/>
      <c r="AY492" s="89"/>
      <c r="AZ492" s="89"/>
      <c r="BA492" s="89"/>
      <c r="BB492" s="89"/>
      <c r="BC492" s="89"/>
      <c r="BD492" s="89"/>
      <c r="BE492" s="89"/>
      <c r="BF492" s="89"/>
      <c r="BG492" s="89"/>
      <c r="BH492" s="89"/>
      <c r="BI492" s="89"/>
      <c r="BJ492" s="89"/>
      <c r="BK492" s="89"/>
      <c r="BL492" s="89"/>
      <c r="BM492" s="89"/>
      <c r="BN492" s="89"/>
      <c r="BO492" s="89"/>
      <c r="BP492" s="89"/>
      <c r="BQ492" s="89"/>
      <c r="BR492" s="89"/>
      <c r="BS492" s="89"/>
    </row>
    <row r="493" spans="1:71" x14ac:dyDescent="0.2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89"/>
      <c r="AN493" s="89"/>
      <c r="AO493" s="89"/>
      <c r="AP493" s="89"/>
      <c r="AQ493" s="89"/>
      <c r="AR493" s="89"/>
      <c r="AS493" s="89"/>
      <c r="AT493" s="89"/>
      <c r="AU493" s="89"/>
      <c r="AV493" s="89"/>
      <c r="AW493" s="89"/>
      <c r="AX493" s="89"/>
      <c r="AY493" s="89"/>
      <c r="AZ493" s="89"/>
      <c r="BA493" s="89"/>
      <c r="BB493" s="89"/>
      <c r="BC493" s="89"/>
      <c r="BD493" s="89"/>
      <c r="BE493" s="89"/>
      <c r="BF493" s="89"/>
      <c r="BG493" s="89"/>
      <c r="BH493" s="89"/>
      <c r="BI493" s="89"/>
      <c r="BJ493" s="89"/>
      <c r="BK493" s="89"/>
      <c r="BL493" s="89"/>
      <c r="BM493" s="89"/>
      <c r="BN493" s="89"/>
      <c r="BO493" s="89"/>
      <c r="BP493" s="89"/>
      <c r="BQ493" s="89"/>
      <c r="BR493" s="89"/>
      <c r="BS493" s="89"/>
    </row>
    <row r="494" spans="1:71" x14ac:dyDescent="0.2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  <c r="AY494" s="89"/>
      <c r="AZ494" s="89"/>
      <c r="BA494" s="89"/>
      <c r="BB494" s="89"/>
      <c r="BC494" s="89"/>
      <c r="BD494" s="89"/>
      <c r="BE494" s="89"/>
      <c r="BF494" s="89"/>
      <c r="BG494" s="89"/>
      <c r="BH494" s="89"/>
      <c r="BI494" s="89"/>
      <c r="BJ494" s="89"/>
      <c r="BK494" s="89"/>
      <c r="BL494" s="89"/>
      <c r="BM494" s="89"/>
      <c r="BN494" s="89"/>
      <c r="BO494" s="89"/>
      <c r="BP494" s="89"/>
      <c r="BQ494" s="89"/>
      <c r="BR494" s="89"/>
      <c r="BS494" s="89"/>
    </row>
    <row r="495" spans="1:71" x14ac:dyDescent="0.2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  <c r="BA495" s="89"/>
      <c r="BB495" s="89"/>
      <c r="BC495" s="89"/>
      <c r="BD495" s="89"/>
      <c r="BE495" s="89"/>
      <c r="BF495" s="89"/>
      <c r="BG495" s="89"/>
      <c r="BH495" s="89"/>
      <c r="BI495" s="89"/>
      <c r="BJ495" s="89"/>
      <c r="BK495" s="89"/>
      <c r="BL495" s="89"/>
      <c r="BM495" s="89"/>
      <c r="BN495" s="89"/>
      <c r="BO495" s="89"/>
      <c r="BP495" s="89"/>
      <c r="BQ495" s="89"/>
      <c r="BR495" s="89"/>
      <c r="BS495" s="89"/>
    </row>
    <row r="496" spans="1:71" x14ac:dyDescent="0.2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89"/>
      <c r="AN496" s="89"/>
      <c r="AO496" s="89"/>
      <c r="AP496" s="89"/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  <c r="BA496" s="89"/>
      <c r="BB496" s="89"/>
      <c r="BC496" s="89"/>
      <c r="BD496" s="89"/>
      <c r="BE496" s="89"/>
      <c r="BF496" s="89"/>
      <c r="BG496" s="89"/>
      <c r="BH496" s="89"/>
      <c r="BI496" s="89"/>
      <c r="BJ496" s="89"/>
      <c r="BK496" s="89"/>
      <c r="BL496" s="89"/>
      <c r="BM496" s="89"/>
      <c r="BN496" s="89"/>
      <c r="BO496" s="89"/>
      <c r="BP496" s="89"/>
      <c r="BQ496" s="89"/>
      <c r="BR496" s="89"/>
      <c r="BS496" s="89"/>
    </row>
    <row r="497" spans="1:71" x14ac:dyDescent="0.2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89"/>
      <c r="AN497" s="89"/>
      <c r="AO497" s="89"/>
      <c r="AP497" s="89"/>
      <c r="AQ497" s="89"/>
      <c r="AR497" s="89"/>
      <c r="AS497" s="89"/>
      <c r="AT497" s="89"/>
      <c r="AU497" s="89"/>
      <c r="AV497" s="89"/>
      <c r="AW497" s="89"/>
      <c r="AX497" s="89"/>
      <c r="AY497" s="89"/>
      <c r="AZ497" s="89"/>
      <c r="BA497" s="89"/>
      <c r="BB497" s="89"/>
      <c r="BC497" s="89"/>
      <c r="BD497" s="89"/>
      <c r="BE497" s="89"/>
      <c r="BF497" s="89"/>
      <c r="BG497" s="89"/>
      <c r="BH497" s="89"/>
      <c r="BI497" s="89"/>
      <c r="BJ497" s="89"/>
      <c r="BK497" s="89"/>
      <c r="BL497" s="89"/>
      <c r="BM497" s="89"/>
      <c r="BN497" s="89"/>
      <c r="BO497" s="89"/>
      <c r="BP497" s="89"/>
      <c r="BQ497" s="89"/>
      <c r="BR497" s="89"/>
      <c r="BS497" s="89"/>
    </row>
    <row r="498" spans="1:71" x14ac:dyDescent="0.2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  <c r="AL498" s="89"/>
      <c r="AM498" s="89"/>
      <c r="AN498" s="89"/>
      <c r="AO498" s="89"/>
      <c r="AP498" s="89"/>
      <c r="AQ498" s="89"/>
      <c r="AR498" s="89"/>
      <c r="AS498" s="89"/>
      <c r="AT498" s="89"/>
      <c r="AU498" s="89"/>
      <c r="AV498" s="89"/>
      <c r="AW498" s="89"/>
      <c r="AX498" s="89"/>
      <c r="AY498" s="89"/>
      <c r="AZ498" s="89"/>
      <c r="BA498" s="89"/>
      <c r="BB498" s="89"/>
      <c r="BC498" s="89"/>
      <c r="BD498" s="89"/>
      <c r="BE498" s="89"/>
      <c r="BF498" s="89"/>
      <c r="BG498" s="89"/>
      <c r="BH498" s="89"/>
      <c r="BI498" s="89"/>
      <c r="BJ498" s="89"/>
      <c r="BK498" s="89"/>
      <c r="BL498" s="89"/>
      <c r="BM498" s="89"/>
      <c r="BN498" s="89"/>
      <c r="BO498" s="89"/>
      <c r="BP498" s="89"/>
      <c r="BQ498" s="89"/>
      <c r="BR498" s="89"/>
      <c r="BS498" s="89"/>
    </row>
    <row r="499" spans="1:71" x14ac:dyDescent="0.2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89"/>
      <c r="AN499" s="89"/>
      <c r="AO499" s="89"/>
      <c r="AP499" s="89"/>
      <c r="AQ499" s="89"/>
      <c r="AR499" s="89"/>
      <c r="AS499" s="89"/>
      <c r="AT499" s="89"/>
      <c r="AU499" s="89"/>
      <c r="AV499" s="89"/>
      <c r="AW499" s="89"/>
      <c r="AX499" s="89"/>
      <c r="AY499" s="89"/>
      <c r="AZ499" s="89"/>
      <c r="BA499" s="89"/>
      <c r="BB499" s="89"/>
      <c r="BC499" s="89"/>
      <c r="BD499" s="89"/>
      <c r="BE499" s="89"/>
      <c r="BF499" s="89"/>
      <c r="BG499" s="89"/>
      <c r="BH499" s="89"/>
      <c r="BI499" s="89"/>
      <c r="BJ499" s="89"/>
      <c r="BK499" s="89"/>
      <c r="BL499" s="89"/>
      <c r="BM499" s="89"/>
      <c r="BN499" s="89"/>
      <c r="BO499" s="89"/>
      <c r="BP499" s="89"/>
      <c r="BQ499" s="89"/>
      <c r="BR499" s="89"/>
      <c r="BS499" s="89"/>
    </row>
    <row r="500" spans="1:71" x14ac:dyDescent="0.2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  <c r="AL500" s="89"/>
      <c r="AM500" s="89"/>
      <c r="AN500" s="89"/>
      <c r="AO500" s="89"/>
      <c r="AP500" s="89"/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  <c r="BA500" s="89"/>
      <c r="BB500" s="89"/>
      <c r="BC500" s="89"/>
      <c r="BD500" s="89"/>
      <c r="BE500" s="89"/>
      <c r="BF500" s="89"/>
      <c r="BG500" s="89"/>
      <c r="BH500" s="89"/>
      <c r="BI500" s="89"/>
      <c r="BJ500" s="89"/>
      <c r="BK500" s="89"/>
      <c r="BL500" s="89"/>
      <c r="BM500" s="89"/>
      <c r="BN500" s="89"/>
      <c r="BO500" s="89"/>
      <c r="BP500" s="89"/>
      <c r="BQ500" s="89"/>
      <c r="BR500" s="89"/>
      <c r="BS500" s="89"/>
    </row>
    <row r="501" spans="1:71" x14ac:dyDescent="0.2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89"/>
      <c r="BK501" s="89"/>
      <c r="BL501" s="89"/>
      <c r="BM501" s="89"/>
      <c r="BN501" s="89"/>
      <c r="BO501" s="89"/>
      <c r="BP501" s="89"/>
      <c r="BQ501" s="89"/>
      <c r="BR501" s="89"/>
      <c r="BS501" s="89"/>
    </row>
    <row r="502" spans="1:71" x14ac:dyDescent="0.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  <c r="AL502" s="89"/>
      <c r="AM502" s="89"/>
      <c r="AN502" s="89"/>
      <c r="AO502" s="89"/>
      <c r="AP502" s="89"/>
      <c r="AQ502" s="89"/>
      <c r="AR502" s="89"/>
      <c r="AS502" s="89"/>
      <c r="AT502" s="89"/>
      <c r="AU502" s="89"/>
      <c r="AV502" s="89"/>
      <c r="AW502" s="89"/>
      <c r="AX502" s="89"/>
      <c r="AY502" s="89"/>
      <c r="AZ502" s="89"/>
      <c r="BA502" s="89"/>
      <c r="BB502" s="89"/>
      <c r="BC502" s="89"/>
      <c r="BD502" s="89"/>
      <c r="BE502" s="89"/>
      <c r="BF502" s="89"/>
      <c r="BG502" s="89"/>
      <c r="BH502" s="89"/>
      <c r="BI502" s="89"/>
      <c r="BJ502" s="89"/>
      <c r="BK502" s="89"/>
      <c r="BL502" s="89"/>
      <c r="BM502" s="89"/>
      <c r="BN502" s="89"/>
      <c r="BO502" s="89"/>
      <c r="BP502" s="89"/>
      <c r="BQ502" s="89"/>
      <c r="BR502" s="89"/>
      <c r="BS502" s="89"/>
    </row>
    <row r="503" spans="1:71" x14ac:dyDescent="0.2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89"/>
      <c r="AN503" s="89"/>
      <c r="AO503" s="89"/>
      <c r="AP503" s="89"/>
      <c r="AQ503" s="89"/>
      <c r="AR503" s="89"/>
      <c r="AS503" s="89"/>
      <c r="AT503" s="89"/>
      <c r="AU503" s="89"/>
      <c r="AV503" s="89"/>
      <c r="AW503" s="89"/>
      <c r="AX503" s="89"/>
      <c r="AY503" s="89"/>
      <c r="AZ503" s="89"/>
      <c r="BA503" s="89"/>
      <c r="BB503" s="89"/>
      <c r="BC503" s="89"/>
      <c r="BD503" s="89"/>
      <c r="BE503" s="89"/>
      <c r="BF503" s="89"/>
      <c r="BG503" s="89"/>
      <c r="BH503" s="89"/>
      <c r="BI503" s="89"/>
      <c r="BJ503" s="89"/>
      <c r="BK503" s="89"/>
      <c r="BL503" s="89"/>
      <c r="BM503" s="89"/>
      <c r="BN503" s="89"/>
      <c r="BO503" s="89"/>
      <c r="BP503" s="89"/>
      <c r="BQ503" s="89"/>
      <c r="BR503" s="89"/>
      <c r="BS503" s="89"/>
    </row>
    <row r="504" spans="1:71" x14ac:dyDescent="0.2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89"/>
      <c r="AN504" s="89"/>
      <c r="AO504" s="89"/>
      <c r="AP504" s="89"/>
      <c r="AQ504" s="89"/>
      <c r="AR504" s="89"/>
      <c r="AS504" s="89"/>
      <c r="AT504" s="89"/>
      <c r="AU504" s="89"/>
      <c r="AV504" s="89"/>
      <c r="AW504" s="89"/>
      <c r="AX504" s="89"/>
      <c r="AY504" s="89"/>
      <c r="AZ504" s="89"/>
      <c r="BA504" s="89"/>
      <c r="BB504" s="89"/>
      <c r="BC504" s="89"/>
      <c r="BD504" s="89"/>
      <c r="BE504" s="89"/>
      <c r="BF504" s="89"/>
      <c r="BG504" s="89"/>
      <c r="BH504" s="89"/>
      <c r="BI504" s="89"/>
      <c r="BJ504" s="89"/>
      <c r="BK504" s="89"/>
      <c r="BL504" s="89"/>
      <c r="BM504" s="89"/>
      <c r="BN504" s="89"/>
      <c r="BO504" s="89"/>
      <c r="BP504" s="89"/>
      <c r="BQ504" s="89"/>
      <c r="BR504" s="89"/>
      <c r="BS504" s="89"/>
    </row>
    <row r="505" spans="1:71" x14ac:dyDescent="0.2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89"/>
      <c r="AN505" s="89"/>
      <c r="AO505" s="89"/>
      <c r="AP505" s="89"/>
      <c r="AQ505" s="89"/>
      <c r="AR505" s="89"/>
      <c r="AS505" s="89"/>
      <c r="AT505" s="89"/>
      <c r="AU505" s="89"/>
      <c r="AV505" s="89"/>
      <c r="AW505" s="89"/>
      <c r="AX505" s="89"/>
      <c r="AY505" s="89"/>
      <c r="AZ505" s="89"/>
      <c r="BA505" s="89"/>
      <c r="BB505" s="89"/>
      <c r="BC505" s="89"/>
      <c r="BD505" s="89"/>
      <c r="BE505" s="89"/>
      <c r="BF505" s="89"/>
      <c r="BG505" s="89"/>
      <c r="BH505" s="89"/>
      <c r="BI505" s="89"/>
      <c r="BJ505" s="89"/>
      <c r="BK505" s="89"/>
      <c r="BL505" s="89"/>
      <c r="BM505" s="89"/>
      <c r="BN505" s="89"/>
      <c r="BO505" s="89"/>
      <c r="BP505" s="89"/>
      <c r="BQ505" s="89"/>
      <c r="BR505" s="89"/>
      <c r="BS505" s="89"/>
    </row>
    <row r="506" spans="1:71" x14ac:dyDescent="0.2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89"/>
      <c r="AN506" s="89"/>
      <c r="AO506" s="89"/>
      <c r="AP506" s="89"/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  <c r="BA506" s="89"/>
      <c r="BB506" s="89"/>
      <c r="BC506" s="89"/>
      <c r="BD506" s="89"/>
      <c r="BE506" s="89"/>
      <c r="BF506" s="89"/>
      <c r="BG506" s="89"/>
      <c r="BH506" s="89"/>
      <c r="BI506" s="89"/>
      <c r="BJ506" s="89"/>
      <c r="BK506" s="89"/>
      <c r="BL506" s="89"/>
      <c r="BM506" s="89"/>
      <c r="BN506" s="89"/>
      <c r="BO506" s="89"/>
      <c r="BP506" s="89"/>
      <c r="BQ506" s="89"/>
      <c r="BR506" s="89"/>
      <c r="BS506" s="89"/>
    </row>
    <row r="507" spans="1:71" x14ac:dyDescent="0.2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89"/>
      <c r="AN507" s="89"/>
      <c r="AO507" s="89"/>
      <c r="AP507" s="89"/>
      <c r="AQ507" s="89"/>
      <c r="AR507" s="89"/>
      <c r="AS507" s="89"/>
      <c r="AT507" s="89"/>
      <c r="AU507" s="89"/>
      <c r="AV507" s="89"/>
      <c r="AW507" s="89"/>
      <c r="AX507" s="89"/>
      <c r="AY507" s="89"/>
      <c r="AZ507" s="89"/>
      <c r="BA507" s="89"/>
      <c r="BB507" s="89"/>
      <c r="BC507" s="89"/>
      <c r="BD507" s="89"/>
      <c r="BE507" s="89"/>
      <c r="BF507" s="89"/>
      <c r="BG507" s="89"/>
      <c r="BH507" s="89"/>
      <c r="BI507" s="89"/>
      <c r="BJ507" s="89"/>
      <c r="BK507" s="89"/>
      <c r="BL507" s="89"/>
      <c r="BM507" s="89"/>
      <c r="BN507" s="89"/>
      <c r="BO507" s="89"/>
      <c r="BP507" s="89"/>
      <c r="BQ507" s="89"/>
      <c r="BR507" s="89"/>
      <c r="BS507" s="89"/>
    </row>
    <row r="508" spans="1:71" x14ac:dyDescent="0.2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89"/>
      <c r="AN508" s="89"/>
      <c r="AO508" s="89"/>
      <c r="AP508" s="89"/>
      <c r="AQ508" s="89"/>
      <c r="AR508" s="89"/>
      <c r="AS508" s="89"/>
      <c r="AT508" s="89"/>
      <c r="AU508" s="89"/>
      <c r="AV508" s="89"/>
      <c r="AW508" s="89"/>
      <c r="AX508" s="89"/>
      <c r="AY508" s="89"/>
      <c r="AZ508" s="89"/>
      <c r="BA508" s="89"/>
      <c r="BB508" s="89"/>
      <c r="BC508" s="89"/>
      <c r="BD508" s="89"/>
      <c r="BE508" s="89"/>
      <c r="BF508" s="89"/>
      <c r="BG508" s="89"/>
      <c r="BH508" s="89"/>
      <c r="BI508" s="89"/>
      <c r="BJ508" s="89"/>
      <c r="BK508" s="89"/>
      <c r="BL508" s="89"/>
      <c r="BM508" s="89"/>
      <c r="BN508" s="89"/>
      <c r="BO508" s="89"/>
      <c r="BP508" s="89"/>
      <c r="BQ508" s="89"/>
      <c r="BR508" s="89"/>
      <c r="BS508" s="89"/>
    </row>
    <row r="509" spans="1:71" x14ac:dyDescent="0.2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89"/>
      <c r="AN509" s="89"/>
      <c r="AO509" s="89"/>
      <c r="AP509" s="89"/>
      <c r="AQ509" s="89"/>
      <c r="AR509" s="89"/>
      <c r="AS509" s="89"/>
      <c r="AT509" s="89"/>
      <c r="AU509" s="89"/>
      <c r="AV509" s="89"/>
      <c r="AW509" s="89"/>
      <c r="AX509" s="89"/>
      <c r="AY509" s="89"/>
      <c r="AZ509" s="89"/>
      <c r="BA509" s="89"/>
      <c r="BB509" s="89"/>
      <c r="BC509" s="89"/>
      <c r="BD509" s="89"/>
      <c r="BE509" s="89"/>
      <c r="BF509" s="89"/>
      <c r="BG509" s="89"/>
      <c r="BH509" s="89"/>
      <c r="BI509" s="89"/>
      <c r="BJ509" s="89"/>
      <c r="BK509" s="89"/>
      <c r="BL509" s="89"/>
      <c r="BM509" s="89"/>
      <c r="BN509" s="89"/>
      <c r="BO509" s="89"/>
      <c r="BP509" s="89"/>
      <c r="BQ509" s="89"/>
      <c r="BR509" s="89"/>
      <c r="BS509" s="89"/>
    </row>
    <row r="510" spans="1:71" x14ac:dyDescent="0.2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  <c r="AL510" s="89"/>
      <c r="AM510" s="89"/>
      <c r="AN510" s="89"/>
      <c r="AO510" s="89"/>
      <c r="AP510" s="89"/>
      <c r="AQ510" s="89"/>
      <c r="AR510" s="89"/>
      <c r="AS510" s="89"/>
      <c r="AT510" s="89"/>
      <c r="AU510" s="89"/>
      <c r="AV510" s="89"/>
      <c r="AW510" s="89"/>
      <c r="AX510" s="89"/>
      <c r="AY510" s="89"/>
      <c r="AZ510" s="89"/>
      <c r="BA510" s="89"/>
      <c r="BB510" s="89"/>
      <c r="BC510" s="89"/>
      <c r="BD510" s="89"/>
      <c r="BE510" s="89"/>
      <c r="BF510" s="89"/>
      <c r="BG510" s="89"/>
      <c r="BH510" s="89"/>
      <c r="BI510" s="89"/>
      <c r="BJ510" s="89"/>
      <c r="BK510" s="89"/>
      <c r="BL510" s="89"/>
      <c r="BM510" s="89"/>
      <c r="BN510" s="89"/>
      <c r="BO510" s="89"/>
      <c r="BP510" s="89"/>
      <c r="BQ510" s="89"/>
      <c r="BR510" s="89"/>
      <c r="BS510" s="89"/>
    </row>
    <row r="511" spans="1:71" x14ac:dyDescent="0.2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89"/>
      <c r="AN511" s="89"/>
      <c r="AO511" s="89"/>
      <c r="AP511" s="89"/>
      <c r="AQ511" s="89"/>
      <c r="AR511" s="89"/>
      <c r="AS511" s="89"/>
      <c r="AT511" s="89"/>
      <c r="AU511" s="89"/>
      <c r="AV511" s="89"/>
      <c r="AW511" s="89"/>
      <c r="AX511" s="89"/>
      <c r="AY511" s="89"/>
      <c r="AZ511" s="89"/>
      <c r="BA511" s="89"/>
      <c r="BB511" s="89"/>
      <c r="BC511" s="89"/>
      <c r="BD511" s="89"/>
      <c r="BE511" s="89"/>
      <c r="BF511" s="89"/>
      <c r="BG511" s="89"/>
      <c r="BH511" s="89"/>
      <c r="BI511" s="89"/>
      <c r="BJ511" s="89"/>
      <c r="BK511" s="89"/>
      <c r="BL511" s="89"/>
      <c r="BM511" s="89"/>
      <c r="BN511" s="89"/>
      <c r="BO511" s="89"/>
      <c r="BP511" s="89"/>
      <c r="BQ511" s="89"/>
      <c r="BR511" s="89"/>
      <c r="BS511" s="89"/>
    </row>
    <row r="512" spans="1:71" x14ac:dyDescent="0.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89"/>
      <c r="AN512" s="89"/>
      <c r="AO512" s="89"/>
      <c r="AP512" s="89"/>
      <c r="AQ512" s="89"/>
      <c r="AR512" s="89"/>
      <c r="AS512" s="89"/>
      <c r="AT512" s="89"/>
      <c r="AU512" s="89"/>
      <c r="AV512" s="89"/>
      <c r="AW512" s="89"/>
      <c r="AX512" s="89"/>
      <c r="AY512" s="89"/>
      <c r="AZ512" s="89"/>
      <c r="BA512" s="89"/>
      <c r="BB512" s="89"/>
      <c r="BC512" s="89"/>
      <c r="BD512" s="89"/>
      <c r="BE512" s="89"/>
      <c r="BF512" s="89"/>
      <c r="BG512" s="89"/>
      <c r="BH512" s="89"/>
      <c r="BI512" s="89"/>
      <c r="BJ512" s="89"/>
      <c r="BK512" s="89"/>
      <c r="BL512" s="89"/>
      <c r="BM512" s="89"/>
      <c r="BN512" s="89"/>
      <c r="BO512" s="89"/>
      <c r="BP512" s="89"/>
      <c r="BQ512" s="89"/>
      <c r="BR512" s="89"/>
      <c r="BS512" s="89"/>
    </row>
    <row r="513" spans="1:71" x14ac:dyDescent="0.2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89"/>
      <c r="AN513" s="89"/>
      <c r="AO513" s="89"/>
      <c r="AP513" s="89"/>
      <c r="AQ513" s="89"/>
      <c r="AR513" s="89"/>
      <c r="AS513" s="89"/>
      <c r="AT513" s="89"/>
      <c r="AU513" s="89"/>
      <c r="AV513" s="89"/>
      <c r="AW513" s="89"/>
      <c r="AX513" s="89"/>
      <c r="AY513" s="89"/>
      <c r="AZ513" s="89"/>
      <c r="BA513" s="89"/>
      <c r="BB513" s="89"/>
      <c r="BC513" s="89"/>
      <c r="BD513" s="89"/>
      <c r="BE513" s="89"/>
      <c r="BF513" s="89"/>
      <c r="BG513" s="89"/>
      <c r="BH513" s="89"/>
      <c r="BI513" s="89"/>
      <c r="BJ513" s="89"/>
      <c r="BK513" s="89"/>
      <c r="BL513" s="89"/>
      <c r="BM513" s="89"/>
      <c r="BN513" s="89"/>
      <c r="BO513" s="89"/>
      <c r="BP513" s="89"/>
      <c r="BQ513" s="89"/>
      <c r="BR513" s="89"/>
      <c r="BS513" s="89"/>
    </row>
    <row r="514" spans="1:71" x14ac:dyDescent="0.2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  <c r="AL514" s="89"/>
      <c r="AM514" s="89"/>
      <c r="AN514" s="89"/>
      <c r="AO514" s="89"/>
      <c r="AP514" s="89"/>
      <c r="AQ514" s="89"/>
      <c r="AR514" s="89"/>
      <c r="AS514" s="89"/>
      <c r="AT514" s="89"/>
      <c r="AU514" s="89"/>
      <c r="AV514" s="89"/>
      <c r="AW514" s="89"/>
      <c r="AX514" s="89"/>
      <c r="AY514" s="89"/>
      <c r="AZ514" s="89"/>
      <c r="BA514" s="89"/>
      <c r="BB514" s="89"/>
      <c r="BC514" s="89"/>
      <c r="BD514" s="89"/>
      <c r="BE514" s="89"/>
      <c r="BF514" s="89"/>
      <c r="BG514" s="89"/>
      <c r="BH514" s="89"/>
      <c r="BI514" s="89"/>
      <c r="BJ514" s="89"/>
      <c r="BK514" s="89"/>
      <c r="BL514" s="89"/>
      <c r="BM514" s="89"/>
      <c r="BN514" s="89"/>
      <c r="BO514" s="89"/>
      <c r="BP514" s="89"/>
      <c r="BQ514" s="89"/>
      <c r="BR514" s="89"/>
      <c r="BS514" s="89"/>
    </row>
    <row r="515" spans="1:71" x14ac:dyDescent="0.2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89"/>
      <c r="AN515" s="89"/>
      <c r="AO515" s="89"/>
      <c r="AP515" s="89"/>
      <c r="AQ515" s="89"/>
      <c r="AR515" s="89"/>
      <c r="AS515" s="89"/>
      <c r="AT515" s="89"/>
      <c r="AU515" s="89"/>
      <c r="AV515" s="89"/>
      <c r="AW515" s="89"/>
      <c r="AX515" s="89"/>
      <c r="AY515" s="89"/>
      <c r="AZ515" s="89"/>
      <c r="BA515" s="89"/>
      <c r="BB515" s="89"/>
      <c r="BC515" s="89"/>
      <c r="BD515" s="89"/>
      <c r="BE515" s="89"/>
      <c r="BF515" s="89"/>
      <c r="BG515" s="89"/>
      <c r="BH515" s="89"/>
      <c r="BI515" s="89"/>
      <c r="BJ515" s="89"/>
      <c r="BK515" s="89"/>
      <c r="BL515" s="89"/>
      <c r="BM515" s="89"/>
      <c r="BN515" s="89"/>
      <c r="BO515" s="89"/>
      <c r="BP515" s="89"/>
      <c r="BQ515" s="89"/>
      <c r="BR515" s="89"/>
      <c r="BS515" s="89"/>
    </row>
    <row r="516" spans="1:71" x14ac:dyDescent="0.2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89"/>
      <c r="AN516" s="89"/>
      <c r="AO516" s="89"/>
      <c r="AP516" s="89"/>
      <c r="AQ516" s="89"/>
      <c r="AR516" s="89"/>
      <c r="AS516" s="89"/>
      <c r="AT516" s="89"/>
      <c r="AU516" s="89"/>
      <c r="AV516" s="89"/>
      <c r="AW516" s="89"/>
      <c r="AX516" s="89"/>
      <c r="AY516" s="89"/>
      <c r="AZ516" s="89"/>
      <c r="BA516" s="89"/>
      <c r="BB516" s="89"/>
      <c r="BC516" s="89"/>
      <c r="BD516" s="89"/>
      <c r="BE516" s="89"/>
      <c r="BF516" s="89"/>
      <c r="BG516" s="89"/>
      <c r="BH516" s="89"/>
      <c r="BI516" s="89"/>
      <c r="BJ516" s="89"/>
      <c r="BK516" s="89"/>
      <c r="BL516" s="89"/>
      <c r="BM516" s="89"/>
      <c r="BN516" s="89"/>
      <c r="BO516" s="89"/>
      <c r="BP516" s="89"/>
      <c r="BQ516" s="89"/>
      <c r="BR516" s="89"/>
      <c r="BS516" s="89"/>
    </row>
    <row r="517" spans="1:71" x14ac:dyDescent="0.2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89"/>
      <c r="AN517" s="89"/>
      <c r="AO517" s="89"/>
      <c r="AP517" s="89"/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  <c r="BA517" s="89"/>
      <c r="BB517" s="89"/>
      <c r="BC517" s="89"/>
      <c r="BD517" s="89"/>
      <c r="BE517" s="89"/>
      <c r="BF517" s="89"/>
      <c r="BG517" s="89"/>
      <c r="BH517" s="89"/>
      <c r="BI517" s="89"/>
      <c r="BJ517" s="89"/>
      <c r="BK517" s="89"/>
      <c r="BL517" s="89"/>
      <c r="BM517" s="89"/>
      <c r="BN517" s="89"/>
      <c r="BO517" s="89"/>
      <c r="BP517" s="89"/>
      <c r="BQ517" s="89"/>
      <c r="BR517" s="89"/>
      <c r="BS517" s="89"/>
    </row>
    <row r="518" spans="1:71" x14ac:dyDescent="0.2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  <c r="AN518" s="89"/>
      <c r="AO518" s="89"/>
      <c r="AP518" s="89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89"/>
      <c r="BD518" s="89"/>
      <c r="BE518" s="89"/>
      <c r="BF518" s="89"/>
      <c r="BG518" s="89"/>
      <c r="BH518" s="89"/>
      <c r="BI518" s="89"/>
      <c r="BJ518" s="89"/>
      <c r="BK518" s="89"/>
      <c r="BL518" s="89"/>
      <c r="BM518" s="89"/>
      <c r="BN518" s="89"/>
      <c r="BO518" s="89"/>
      <c r="BP518" s="89"/>
      <c r="BQ518" s="89"/>
      <c r="BR518" s="89"/>
      <c r="BS518" s="89"/>
    </row>
    <row r="519" spans="1:71" x14ac:dyDescent="0.2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  <c r="AL519" s="89"/>
      <c r="AM519" s="89"/>
      <c r="AN519" s="89"/>
      <c r="AO519" s="89"/>
      <c r="AP519" s="89"/>
      <c r="AQ519" s="89"/>
      <c r="AR519" s="89"/>
      <c r="AS519" s="89"/>
      <c r="AT519" s="89"/>
      <c r="AU519" s="89"/>
      <c r="AV519" s="89"/>
      <c r="AW519" s="89"/>
      <c r="AX519" s="89"/>
      <c r="AY519" s="89"/>
      <c r="AZ519" s="89"/>
      <c r="BA519" s="89"/>
      <c r="BB519" s="89"/>
      <c r="BC519" s="89"/>
      <c r="BD519" s="89"/>
      <c r="BE519" s="89"/>
      <c r="BF519" s="89"/>
      <c r="BG519" s="89"/>
      <c r="BH519" s="89"/>
      <c r="BI519" s="89"/>
      <c r="BJ519" s="89"/>
      <c r="BK519" s="89"/>
      <c r="BL519" s="89"/>
      <c r="BM519" s="89"/>
      <c r="BN519" s="89"/>
      <c r="BO519" s="89"/>
      <c r="BP519" s="89"/>
      <c r="BQ519" s="89"/>
      <c r="BR519" s="89"/>
      <c r="BS519" s="89"/>
    </row>
    <row r="520" spans="1:71" x14ac:dyDescent="0.2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89"/>
      <c r="AN520" s="89"/>
      <c r="AO520" s="89"/>
      <c r="AP520" s="89"/>
      <c r="AQ520" s="89"/>
      <c r="AR520" s="89"/>
      <c r="AS520" s="89"/>
      <c r="AT520" s="89"/>
      <c r="AU520" s="89"/>
      <c r="AV520" s="89"/>
      <c r="AW520" s="89"/>
      <c r="AX520" s="89"/>
      <c r="AY520" s="89"/>
      <c r="AZ520" s="89"/>
      <c r="BA520" s="89"/>
      <c r="BB520" s="89"/>
      <c r="BC520" s="89"/>
      <c r="BD520" s="89"/>
      <c r="BE520" s="89"/>
      <c r="BF520" s="89"/>
      <c r="BG520" s="89"/>
      <c r="BH520" s="89"/>
      <c r="BI520" s="89"/>
      <c r="BJ520" s="89"/>
      <c r="BK520" s="89"/>
      <c r="BL520" s="89"/>
      <c r="BM520" s="89"/>
      <c r="BN520" s="89"/>
      <c r="BO520" s="89"/>
      <c r="BP520" s="89"/>
      <c r="BQ520" s="89"/>
      <c r="BR520" s="89"/>
      <c r="BS520" s="89"/>
    </row>
    <row r="521" spans="1:71" x14ac:dyDescent="0.2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  <c r="BA521" s="89"/>
      <c r="BB521" s="89"/>
      <c r="BC521" s="89"/>
      <c r="BD521" s="89"/>
      <c r="BE521" s="89"/>
      <c r="BF521" s="89"/>
      <c r="BG521" s="89"/>
      <c r="BH521" s="89"/>
      <c r="BI521" s="89"/>
      <c r="BJ521" s="89"/>
      <c r="BK521" s="89"/>
      <c r="BL521" s="89"/>
      <c r="BM521" s="89"/>
      <c r="BN521" s="89"/>
      <c r="BO521" s="89"/>
      <c r="BP521" s="89"/>
      <c r="BQ521" s="89"/>
      <c r="BR521" s="89"/>
      <c r="BS521" s="89"/>
    </row>
    <row r="522" spans="1:71" x14ac:dyDescent="0.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  <c r="BA522" s="89"/>
      <c r="BB522" s="89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89"/>
      <c r="BN522" s="89"/>
      <c r="BO522" s="89"/>
      <c r="BP522" s="89"/>
      <c r="BQ522" s="89"/>
      <c r="BR522" s="89"/>
      <c r="BS522" s="89"/>
    </row>
    <row r="523" spans="1:71" x14ac:dyDescent="0.2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89"/>
      <c r="AN523" s="89"/>
      <c r="AO523" s="89"/>
      <c r="AP523" s="89"/>
      <c r="AQ523" s="89"/>
      <c r="AR523" s="89"/>
      <c r="AS523" s="89"/>
      <c r="AT523" s="89"/>
      <c r="AU523" s="89"/>
      <c r="AV523" s="89"/>
      <c r="AW523" s="89"/>
      <c r="AX523" s="89"/>
      <c r="AY523" s="89"/>
      <c r="AZ523" s="89"/>
      <c r="BA523" s="89"/>
      <c r="BB523" s="89"/>
      <c r="BC523" s="89"/>
      <c r="BD523" s="89"/>
      <c r="BE523" s="89"/>
      <c r="BF523" s="89"/>
      <c r="BG523" s="89"/>
      <c r="BH523" s="89"/>
      <c r="BI523" s="89"/>
      <c r="BJ523" s="89"/>
      <c r="BK523" s="89"/>
      <c r="BL523" s="89"/>
      <c r="BM523" s="89"/>
      <c r="BN523" s="89"/>
      <c r="BO523" s="89"/>
      <c r="BP523" s="89"/>
      <c r="BQ523" s="89"/>
      <c r="BR523" s="89"/>
      <c r="BS523" s="89"/>
    </row>
    <row r="524" spans="1:71" x14ac:dyDescent="0.2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89"/>
      <c r="AN524" s="89"/>
      <c r="AO524" s="89"/>
      <c r="AP524" s="89"/>
      <c r="AQ524" s="89"/>
      <c r="AR524" s="89"/>
      <c r="AS524" s="89"/>
      <c r="AT524" s="89"/>
      <c r="AU524" s="89"/>
      <c r="AV524" s="89"/>
      <c r="AW524" s="89"/>
      <c r="AX524" s="89"/>
      <c r="AY524" s="89"/>
      <c r="AZ524" s="89"/>
      <c r="BA524" s="89"/>
      <c r="BB524" s="89"/>
      <c r="BC524" s="89"/>
      <c r="BD524" s="89"/>
      <c r="BE524" s="89"/>
      <c r="BF524" s="89"/>
      <c r="BG524" s="89"/>
      <c r="BH524" s="89"/>
      <c r="BI524" s="89"/>
      <c r="BJ524" s="89"/>
      <c r="BK524" s="89"/>
      <c r="BL524" s="89"/>
      <c r="BM524" s="89"/>
      <c r="BN524" s="89"/>
      <c r="BO524" s="89"/>
      <c r="BP524" s="89"/>
      <c r="BQ524" s="89"/>
      <c r="BR524" s="89"/>
      <c r="BS524" s="89"/>
    </row>
    <row r="525" spans="1:71" x14ac:dyDescent="0.2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  <c r="AL525" s="89"/>
      <c r="AM525" s="89"/>
      <c r="AN525" s="89"/>
      <c r="AO525" s="89"/>
      <c r="AP525" s="89"/>
      <c r="AQ525" s="89"/>
      <c r="AR525" s="89"/>
      <c r="AS525" s="89"/>
      <c r="AT525" s="89"/>
      <c r="AU525" s="89"/>
      <c r="AV525" s="89"/>
      <c r="AW525" s="89"/>
      <c r="AX525" s="89"/>
      <c r="AY525" s="89"/>
      <c r="AZ525" s="89"/>
      <c r="BA525" s="89"/>
      <c r="BB525" s="89"/>
      <c r="BC525" s="89"/>
      <c r="BD525" s="89"/>
      <c r="BE525" s="89"/>
      <c r="BF525" s="89"/>
      <c r="BG525" s="89"/>
      <c r="BH525" s="89"/>
      <c r="BI525" s="89"/>
      <c r="BJ525" s="89"/>
      <c r="BK525" s="89"/>
      <c r="BL525" s="89"/>
      <c r="BM525" s="89"/>
      <c r="BN525" s="89"/>
      <c r="BO525" s="89"/>
      <c r="BP525" s="89"/>
      <c r="BQ525" s="89"/>
      <c r="BR525" s="89"/>
      <c r="BS525" s="89"/>
    </row>
    <row r="526" spans="1:71" x14ac:dyDescent="0.2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89"/>
      <c r="AN526" s="89"/>
      <c r="AO526" s="89"/>
      <c r="AP526" s="89"/>
      <c r="AQ526" s="89"/>
      <c r="AR526" s="89"/>
      <c r="AS526" s="89"/>
      <c r="AT526" s="89"/>
      <c r="AU526" s="89"/>
      <c r="AV526" s="89"/>
      <c r="AW526" s="89"/>
      <c r="AX526" s="89"/>
      <c r="AY526" s="89"/>
      <c r="AZ526" s="89"/>
      <c r="BA526" s="89"/>
      <c r="BB526" s="89"/>
      <c r="BC526" s="89"/>
      <c r="BD526" s="89"/>
      <c r="BE526" s="89"/>
      <c r="BF526" s="89"/>
      <c r="BG526" s="89"/>
      <c r="BH526" s="89"/>
      <c r="BI526" s="89"/>
      <c r="BJ526" s="89"/>
      <c r="BK526" s="89"/>
      <c r="BL526" s="89"/>
      <c r="BM526" s="89"/>
      <c r="BN526" s="89"/>
      <c r="BO526" s="89"/>
      <c r="BP526" s="89"/>
      <c r="BQ526" s="89"/>
      <c r="BR526" s="89"/>
      <c r="BS526" s="89"/>
    </row>
    <row r="527" spans="1:71" x14ac:dyDescent="0.2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  <c r="AL527" s="89"/>
      <c r="AM527" s="89"/>
      <c r="AN527" s="89"/>
      <c r="AO527" s="89"/>
      <c r="AP527" s="89"/>
      <c r="AQ527" s="89"/>
      <c r="AR527" s="89"/>
      <c r="AS527" s="89"/>
      <c r="AT527" s="89"/>
      <c r="AU527" s="89"/>
      <c r="AV527" s="89"/>
      <c r="AW527" s="89"/>
      <c r="AX527" s="89"/>
      <c r="AY527" s="89"/>
      <c r="AZ527" s="89"/>
      <c r="BA527" s="89"/>
      <c r="BB527" s="89"/>
      <c r="BC527" s="89"/>
      <c r="BD527" s="89"/>
      <c r="BE527" s="89"/>
      <c r="BF527" s="89"/>
      <c r="BG527" s="89"/>
      <c r="BH527" s="89"/>
      <c r="BI527" s="89"/>
      <c r="BJ527" s="89"/>
      <c r="BK527" s="89"/>
      <c r="BL527" s="89"/>
      <c r="BM527" s="89"/>
      <c r="BN527" s="89"/>
      <c r="BO527" s="89"/>
      <c r="BP527" s="89"/>
      <c r="BQ527" s="89"/>
      <c r="BR527" s="89"/>
      <c r="BS527" s="89"/>
    </row>
    <row r="528" spans="1:71" x14ac:dyDescent="0.2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89"/>
      <c r="AN528" s="89"/>
      <c r="AO528" s="89"/>
      <c r="AP528" s="89"/>
      <c r="AQ528" s="89"/>
      <c r="AR528" s="89"/>
      <c r="AS528" s="89"/>
      <c r="AT528" s="89"/>
      <c r="AU528" s="89"/>
      <c r="AV528" s="89"/>
      <c r="AW528" s="89"/>
      <c r="AX528" s="89"/>
      <c r="AY528" s="89"/>
      <c r="AZ528" s="89"/>
      <c r="BA528" s="89"/>
      <c r="BB528" s="89"/>
      <c r="BC528" s="89"/>
      <c r="BD528" s="89"/>
      <c r="BE528" s="89"/>
      <c r="BF528" s="89"/>
      <c r="BG528" s="89"/>
      <c r="BH528" s="89"/>
      <c r="BI528" s="89"/>
      <c r="BJ528" s="89"/>
      <c r="BK528" s="89"/>
      <c r="BL528" s="89"/>
      <c r="BM528" s="89"/>
      <c r="BN528" s="89"/>
      <c r="BO528" s="89"/>
      <c r="BP528" s="89"/>
      <c r="BQ528" s="89"/>
      <c r="BR528" s="89"/>
      <c r="BS528" s="89"/>
    </row>
    <row r="529" spans="1:71" x14ac:dyDescent="0.2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  <c r="AL529" s="89"/>
      <c r="AM529" s="89"/>
      <c r="AN529" s="89"/>
      <c r="AO529" s="89"/>
      <c r="AP529" s="89"/>
      <c r="AQ529" s="89"/>
      <c r="AR529" s="89"/>
      <c r="AS529" s="89"/>
      <c r="AT529" s="89"/>
      <c r="AU529" s="89"/>
      <c r="AV529" s="89"/>
      <c r="AW529" s="89"/>
      <c r="AX529" s="89"/>
      <c r="AY529" s="89"/>
      <c r="AZ529" s="89"/>
      <c r="BA529" s="89"/>
      <c r="BB529" s="89"/>
      <c r="BC529" s="89"/>
      <c r="BD529" s="89"/>
      <c r="BE529" s="89"/>
      <c r="BF529" s="89"/>
      <c r="BG529" s="89"/>
      <c r="BH529" s="89"/>
      <c r="BI529" s="89"/>
      <c r="BJ529" s="89"/>
      <c r="BK529" s="89"/>
      <c r="BL529" s="89"/>
      <c r="BM529" s="89"/>
      <c r="BN529" s="89"/>
      <c r="BO529" s="89"/>
      <c r="BP529" s="89"/>
      <c r="BQ529" s="89"/>
      <c r="BR529" s="89"/>
      <c r="BS529" s="89"/>
    </row>
    <row r="530" spans="1:71" x14ac:dyDescent="0.2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89"/>
      <c r="AN530" s="89"/>
      <c r="AO530" s="89"/>
      <c r="AP530" s="89"/>
      <c r="AQ530" s="89"/>
      <c r="AR530" s="89"/>
      <c r="AS530" s="89"/>
      <c r="AT530" s="89"/>
      <c r="AU530" s="89"/>
      <c r="AV530" s="89"/>
      <c r="AW530" s="89"/>
      <c r="AX530" s="89"/>
      <c r="AY530" s="89"/>
      <c r="AZ530" s="89"/>
      <c r="BA530" s="89"/>
      <c r="BB530" s="89"/>
      <c r="BC530" s="89"/>
      <c r="BD530" s="89"/>
      <c r="BE530" s="89"/>
      <c r="BF530" s="89"/>
      <c r="BG530" s="89"/>
      <c r="BH530" s="89"/>
      <c r="BI530" s="89"/>
      <c r="BJ530" s="89"/>
      <c r="BK530" s="89"/>
      <c r="BL530" s="89"/>
      <c r="BM530" s="89"/>
      <c r="BN530" s="89"/>
      <c r="BO530" s="89"/>
      <c r="BP530" s="89"/>
      <c r="BQ530" s="89"/>
      <c r="BR530" s="89"/>
      <c r="BS530" s="89"/>
    </row>
    <row r="531" spans="1:71" x14ac:dyDescent="0.2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  <c r="AL531" s="89"/>
      <c r="AM531" s="89"/>
      <c r="AN531" s="89"/>
      <c r="AO531" s="89"/>
      <c r="AP531" s="89"/>
      <c r="AQ531" s="89"/>
      <c r="AR531" s="89"/>
      <c r="AS531" s="89"/>
      <c r="AT531" s="89"/>
      <c r="AU531" s="89"/>
      <c r="AV531" s="89"/>
      <c r="AW531" s="89"/>
      <c r="AX531" s="89"/>
      <c r="AY531" s="89"/>
      <c r="AZ531" s="89"/>
      <c r="BA531" s="89"/>
      <c r="BB531" s="89"/>
      <c r="BC531" s="89"/>
      <c r="BD531" s="89"/>
      <c r="BE531" s="89"/>
      <c r="BF531" s="89"/>
      <c r="BG531" s="89"/>
      <c r="BH531" s="89"/>
      <c r="BI531" s="89"/>
      <c r="BJ531" s="89"/>
      <c r="BK531" s="89"/>
      <c r="BL531" s="89"/>
      <c r="BM531" s="89"/>
      <c r="BN531" s="89"/>
      <c r="BO531" s="89"/>
      <c r="BP531" s="89"/>
      <c r="BQ531" s="89"/>
      <c r="BR531" s="89"/>
      <c r="BS531" s="89"/>
    </row>
    <row r="532" spans="1:71" x14ac:dyDescent="0.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  <c r="BA532" s="89"/>
      <c r="BB532" s="89"/>
      <c r="BC532" s="89"/>
      <c r="BD532" s="89"/>
      <c r="BE532" s="89"/>
      <c r="BF532" s="89"/>
      <c r="BG532" s="89"/>
      <c r="BH532" s="89"/>
      <c r="BI532" s="89"/>
      <c r="BJ532" s="89"/>
      <c r="BK532" s="89"/>
      <c r="BL532" s="89"/>
      <c r="BM532" s="89"/>
      <c r="BN532" s="89"/>
      <c r="BO532" s="89"/>
      <c r="BP532" s="89"/>
      <c r="BQ532" s="89"/>
      <c r="BR532" s="89"/>
      <c r="BS532" s="89"/>
    </row>
    <row r="533" spans="1:71" x14ac:dyDescent="0.2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89"/>
      <c r="AN533" s="89"/>
      <c r="AO533" s="89"/>
      <c r="AP533" s="89"/>
      <c r="AQ533" s="89"/>
      <c r="AR533" s="89"/>
      <c r="AS533" s="89"/>
      <c r="AT533" s="89"/>
      <c r="AU533" s="89"/>
      <c r="AV533" s="89"/>
      <c r="AW533" s="89"/>
      <c r="AX533" s="89"/>
      <c r="AY533" s="89"/>
      <c r="AZ533" s="89"/>
      <c r="BA533" s="89"/>
      <c r="BB533" s="89"/>
      <c r="BC533" s="89"/>
      <c r="BD533" s="89"/>
      <c r="BE533" s="89"/>
      <c r="BF533" s="89"/>
      <c r="BG533" s="89"/>
      <c r="BH533" s="89"/>
      <c r="BI533" s="89"/>
      <c r="BJ533" s="89"/>
      <c r="BK533" s="89"/>
      <c r="BL533" s="89"/>
      <c r="BM533" s="89"/>
      <c r="BN533" s="89"/>
      <c r="BO533" s="89"/>
      <c r="BP533" s="89"/>
      <c r="BQ533" s="89"/>
      <c r="BR533" s="89"/>
      <c r="BS533" s="89"/>
    </row>
    <row r="534" spans="1:71" x14ac:dyDescent="0.2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/>
      <c r="AN534" s="89"/>
      <c r="AO534" s="89"/>
      <c r="AP534" s="89"/>
      <c r="AQ534" s="89"/>
      <c r="AR534" s="89"/>
      <c r="AS534" s="89"/>
      <c r="AT534" s="89"/>
      <c r="AU534" s="89"/>
      <c r="AV534" s="89"/>
      <c r="AW534" s="89"/>
      <c r="AX534" s="89"/>
      <c r="AY534" s="89"/>
      <c r="AZ534" s="89"/>
      <c r="BA534" s="89"/>
      <c r="BB534" s="89"/>
      <c r="BC534" s="89"/>
      <c r="BD534" s="89"/>
      <c r="BE534" s="89"/>
      <c r="BF534" s="89"/>
      <c r="BG534" s="89"/>
      <c r="BH534" s="89"/>
      <c r="BI534" s="89"/>
      <c r="BJ534" s="89"/>
      <c r="BK534" s="89"/>
      <c r="BL534" s="89"/>
      <c r="BM534" s="89"/>
      <c r="BN534" s="89"/>
      <c r="BO534" s="89"/>
      <c r="BP534" s="89"/>
      <c r="BQ534" s="89"/>
      <c r="BR534" s="89"/>
      <c r="BS534" s="89"/>
    </row>
    <row r="535" spans="1:71" x14ac:dyDescent="0.2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  <c r="BA535" s="89"/>
      <c r="BB535" s="89"/>
      <c r="BC535" s="89"/>
      <c r="BD535" s="89"/>
      <c r="BE535" s="89"/>
      <c r="BF535" s="89"/>
      <c r="BG535" s="89"/>
      <c r="BH535" s="89"/>
      <c r="BI535" s="89"/>
      <c r="BJ535" s="89"/>
      <c r="BK535" s="89"/>
      <c r="BL535" s="89"/>
      <c r="BM535" s="89"/>
      <c r="BN535" s="89"/>
      <c r="BO535" s="89"/>
      <c r="BP535" s="89"/>
      <c r="BQ535" s="89"/>
      <c r="BR535" s="89"/>
      <c r="BS535" s="89"/>
    </row>
    <row r="536" spans="1:71" x14ac:dyDescent="0.2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  <c r="BA536" s="89"/>
      <c r="BB536" s="89"/>
      <c r="BC536" s="89"/>
      <c r="BD536" s="89"/>
      <c r="BE536" s="89"/>
      <c r="BF536" s="89"/>
      <c r="BG536" s="89"/>
      <c r="BH536" s="89"/>
      <c r="BI536" s="89"/>
      <c r="BJ536" s="89"/>
      <c r="BK536" s="89"/>
      <c r="BL536" s="89"/>
      <c r="BM536" s="89"/>
      <c r="BN536" s="89"/>
      <c r="BO536" s="89"/>
      <c r="BP536" s="89"/>
      <c r="BQ536" s="89"/>
      <c r="BR536" s="89"/>
      <c r="BS536" s="89"/>
    </row>
    <row r="537" spans="1:71" x14ac:dyDescent="0.2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  <c r="AL537" s="89"/>
      <c r="AM537" s="89"/>
      <c r="AN537" s="89"/>
      <c r="AO537" s="89"/>
      <c r="AP537" s="89"/>
      <c r="AQ537" s="89"/>
      <c r="AR537" s="89"/>
      <c r="AS537" s="89"/>
      <c r="AT537" s="89"/>
      <c r="AU537" s="89"/>
      <c r="AV537" s="89"/>
      <c r="AW537" s="89"/>
      <c r="AX537" s="89"/>
      <c r="AY537" s="89"/>
      <c r="AZ537" s="89"/>
      <c r="BA537" s="89"/>
      <c r="BB537" s="89"/>
      <c r="BC537" s="89"/>
      <c r="BD537" s="89"/>
      <c r="BE537" s="89"/>
      <c r="BF537" s="89"/>
      <c r="BG537" s="89"/>
      <c r="BH537" s="89"/>
      <c r="BI537" s="89"/>
      <c r="BJ537" s="89"/>
      <c r="BK537" s="89"/>
      <c r="BL537" s="89"/>
      <c r="BM537" s="89"/>
      <c r="BN537" s="89"/>
      <c r="BO537" s="89"/>
      <c r="BP537" s="89"/>
      <c r="BQ537" s="89"/>
      <c r="BR537" s="89"/>
      <c r="BS537" s="89"/>
    </row>
    <row r="538" spans="1:71" x14ac:dyDescent="0.2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89"/>
      <c r="AN538" s="89"/>
      <c r="AO538" s="89"/>
      <c r="AP538" s="89"/>
      <c r="AQ538" s="89"/>
      <c r="AR538" s="89"/>
      <c r="AS538" s="89"/>
      <c r="AT538" s="89"/>
      <c r="AU538" s="89"/>
      <c r="AV538" s="89"/>
      <c r="AW538" s="89"/>
      <c r="AX538" s="89"/>
      <c r="AY538" s="89"/>
      <c r="AZ538" s="89"/>
      <c r="BA538" s="89"/>
      <c r="BB538" s="89"/>
      <c r="BC538" s="89"/>
      <c r="BD538" s="89"/>
      <c r="BE538" s="89"/>
      <c r="BF538" s="89"/>
      <c r="BG538" s="89"/>
      <c r="BH538" s="89"/>
      <c r="BI538" s="89"/>
      <c r="BJ538" s="89"/>
      <c r="BK538" s="89"/>
      <c r="BL538" s="89"/>
      <c r="BM538" s="89"/>
      <c r="BN538" s="89"/>
      <c r="BO538" s="89"/>
      <c r="BP538" s="89"/>
      <c r="BQ538" s="89"/>
      <c r="BR538" s="89"/>
      <c r="BS538" s="89"/>
    </row>
    <row r="539" spans="1:71" x14ac:dyDescent="0.2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  <c r="AL539" s="89"/>
      <c r="AM539" s="89"/>
      <c r="AN539" s="89"/>
      <c r="AO539" s="89"/>
      <c r="AP539" s="89"/>
      <c r="AQ539" s="89"/>
      <c r="AR539" s="89"/>
      <c r="AS539" s="89"/>
      <c r="AT539" s="89"/>
      <c r="AU539" s="89"/>
      <c r="AV539" s="89"/>
      <c r="AW539" s="89"/>
      <c r="AX539" s="89"/>
      <c r="AY539" s="89"/>
      <c r="AZ539" s="89"/>
      <c r="BA539" s="89"/>
      <c r="BB539" s="89"/>
      <c r="BC539" s="89"/>
      <c r="BD539" s="89"/>
      <c r="BE539" s="89"/>
      <c r="BF539" s="89"/>
      <c r="BG539" s="89"/>
      <c r="BH539" s="89"/>
      <c r="BI539" s="89"/>
      <c r="BJ539" s="89"/>
      <c r="BK539" s="89"/>
      <c r="BL539" s="89"/>
      <c r="BM539" s="89"/>
      <c r="BN539" s="89"/>
      <c r="BO539" s="89"/>
      <c r="BP539" s="89"/>
      <c r="BQ539" s="89"/>
      <c r="BR539" s="89"/>
      <c r="BS539" s="89"/>
    </row>
    <row r="540" spans="1:71" x14ac:dyDescent="0.2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89"/>
      <c r="AN540" s="89"/>
      <c r="AO540" s="89"/>
      <c r="AP540" s="89"/>
      <c r="AQ540" s="89"/>
      <c r="AR540" s="89"/>
      <c r="AS540" s="89"/>
      <c r="AT540" s="89"/>
      <c r="AU540" s="89"/>
      <c r="AV540" s="89"/>
      <c r="AW540" s="89"/>
      <c r="AX540" s="89"/>
      <c r="AY540" s="89"/>
      <c r="AZ540" s="89"/>
      <c r="BA540" s="89"/>
      <c r="BB540" s="89"/>
      <c r="BC540" s="89"/>
      <c r="BD540" s="89"/>
      <c r="BE540" s="89"/>
      <c r="BF540" s="89"/>
      <c r="BG540" s="89"/>
      <c r="BH540" s="89"/>
      <c r="BI540" s="89"/>
      <c r="BJ540" s="89"/>
      <c r="BK540" s="89"/>
      <c r="BL540" s="89"/>
      <c r="BM540" s="89"/>
      <c r="BN540" s="89"/>
      <c r="BO540" s="89"/>
      <c r="BP540" s="89"/>
      <c r="BQ540" s="89"/>
      <c r="BR540" s="89"/>
      <c r="BS540" s="89"/>
    </row>
    <row r="541" spans="1:71" x14ac:dyDescent="0.2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  <c r="AL541" s="89"/>
      <c r="AM541" s="89"/>
      <c r="AN541" s="89"/>
      <c r="AO541" s="89"/>
      <c r="AP541" s="89"/>
      <c r="AQ541" s="89"/>
      <c r="AR541" s="89"/>
      <c r="AS541" s="89"/>
      <c r="AT541" s="89"/>
      <c r="AU541" s="89"/>
      <c r="AV541" s="89"/>
      <c r="AW541" s="89"/>
      <c r="AX541" s="89"/>
      <c r="AY541" s="89"/>
      <c r="AZ541" s="89"/>
      <c r="BA541" s="89"/>
      <c r="BB541" s="89"/>
      <c r="BC541" s="89"/>
      <c r="BD541" s="89"/>
      <c r="BE541" s="89"/>
      <c r="BF541" s="89"/>
      <c r="BG541" s="89"/>
      <c r="BH541" s="89"/>
      <c r="BI541" s="89"/>
      <c r="BJ541" s="89"/>
      <c r="BK541" s="89"/>
      <c r="BL541" s="89"/>
      <c r="BM541" s="89"/>
      <c r="BN541" s="89"/>
      <c r="BO541" s="89"/>
      <c r="BP541" s="89"/>
      <c r="BQ541" s="89"/>
      <c r="BR541" s="89"/>
      <c r="BS541" s="89"/>
    </row>
    <row r="542" spans="1:71" x14ac:dyDescent="0.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89"/>
      <c r="AN542" s="89"/>
      <c r="AO542" s="89"/>
      <c r="AP542" s="89"/>
      <c r="AQ542" s="89"/>
      <c r="AR542" s="89"/>
      <c r="AS542" s="89"/>
      <c r="AT542" s="89"/>
      <c r="AU542" s="89"/>
      <c r="AV542" s="89"/>
      <c r="AW542" s="89"/>
      <c r="AX542" s="89"/>
      <c r="AY542" s="89"/>
      <c r="AZ542" s="89"/>
      <c r="BA542" s="89"/>
      <c r="BB542" s="89"/>
      <c r="BC542" s="89"/>
      <c r="BD542" s="89"/>
      <c r="BE542" s="89"/>
      <c r="BF542" s="89"/>
      <c r="BG542" s="89"/>
      <c r="BH542" s="89"/>
      <c r="BI542" s="89"/>
      <c r="BJ542" s="89"/>
      <c r="BK542" s="89"/>
      <c r="BL542" s="89"/>
      <c r="BM542" s="89"/>
      <c r="BN542" s="89"/>
      <c r="BO542" s="89"/>
      <c r="BP542" s="89"/>
      <c r="BQ542" s="89"/>
      <c r="BR542" s="89"/>
      <c r="BS542" s="89"/>
    </row>
    <row r="543" spans="1:71" x14ac:dyDescent="0.2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  <c r="AL543" s="89"/>
      <c r="AM543" s="89"/>
      <c r="AN543" s="89"/>
      <c r="AO543" s="89"/>
      <c r="AP543" s="89"/>
      <c r="AQ543" s="89"/>
      <c r="AR543" s="89"/>
      <c r="AS543" s="89"/>
      <c r="AT543" s="89"/>
      <c r="AU543" s="89"/>
      <c r="AV543" s="89"/>
      <c r="AW543" s="89"/>
      <c r="AX543" s="89"/>
      <c r="AY543" s="89"/>
      <c r="AZ543" s="89"/>
      <c r="BA543" s="89"/>
      <c r="BB543" s="89"/>
      <c r="BC543" s="89"/>
      <c r="BD543" s="89"/>
      <c r="BE543" s="89"/>
      <c r="BF543" s="89"/>
      <c r="BG543" s="89"/>
      <c r="BH543" s="89"/>
      <c r="BI543" s="89"/>
      <c r="BJ543" s="89"/>
      <c r="BK543" s="89"/>
      <c r="BL543" s="89"/>
      <c r="BM543" s="89"/>
      <c r="BN543" s="89"/>
      <c r="BO543" s="89"/>
      <c r="BP543" s="89"/>
      <c r="BQ543" s="89"/>
      <c r="BR543" s="89"/>
      <c r="BS543" s="89"/>
    </row>
    <row r="544" spans="1:71" x14ac:dyDescent="0.2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  <c r="AL544" s="89"/>
      <c r="AM544" s="89"/>
      <c r="AN544" s="89"/>
      <c r="AO544" s="89"/>
      <c r="AP544" s="89"/>
      <c r="AQ544" s="89"/>
      <c r="AR544" s="89"/>
      <c r="AS544" s="89"/>
      <c r="AT544" s="89"/>
      <c r="AU544" s="89"/>
      <c r="AV544" s="89"/>
      <c r="AW544" s="89"/>
      <c r="AX544" s="89"/>
      <c r="AY544" s="89"/>
      <c r="AZ544" s="89"/>
      <c r="BA544" s="89"/>
      <c r="BB544" s="89"/>
      <c r="BC544" s="89"/>
      <c r="BD544" s="89"/>
      <c r="BE544" s="89"/>
      <c r="BF544" s="89"/>
      <c r="BG544" s="89"/>
      <c r="BH544" s="89"/>
      <c r="BI544" s="89"/>
      <c r="BJ544" s="89"/>
      <c r="BK544" s="89"/>
      <c r="BL544" s="89"/>
      <c r="BM544" s="89"/>
      <c r="BN544" s="89"/>
      <c r="BO544" s="89"/>
      <c r="BP544" s="89"/>
      <c r="BQ544" s="89"/>
      <c r="BR544" s="89"/>
      <c r="BS544" s="89"/>
    </row>
    <row r="545" spans="1:71" x14ac:dyDescent="0.2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  <c r="AL545" s="89"/>
      <c r="AM545" s="89"/>
      <c r="AN545" s="89"/>
      <c r="AO545" s="89"/>
      <c r="AP545" s="89"/>
      <c r="AQ545" s="89"/>
      <c r="AR545" s="89"/>
      <c r="AS545" s="89"/>
      <c r="AT545" s="89"/>
      <c r="AU545" s="89"/>
      <c r="AV545" s="89"/>
      <c r="AW545" s="89"/>
      <c r="AX545" s="89"/>
      <c r="AY545" s="89"/>
      <c r="AZ545" s="89"/>
      <c r="BA545" s="89"/>
      <c r="BB545" s="89"/>
      <c r="BC545" s="89"/>
      <c r="BD545" s="89"/>
      <c r="BE545" s="89"/>
      <c r="BF545" s="89"/>
      <c r="BG545" s="89"/>
      <c r="BH545" s="89"/>
      <c r="BI545" s="89"/>
      <c r="BJ545" s="89"/>
      <c r="BK545" s="89"/>
      <c r="BL545" s="89"/>
      <c r="BM545" s="89"/>
      <c r="BN545" s="89"/>
      <c r="BO545" s="89"/>
      <c r="BP545" s="89"/>
      <c r="BQ545" s="89"/>
      <c r="BR545" s="89"/>
      <c r="BS545" s="89"/>
    </row>
    <row r="546" spans="1:71" x14ac:dyDescent="0.2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89"/>
      <c r="AN546" s="89"/>
      <c r="AO546" s="89"/>
      <c r="AP546" s="89"/>
      <c r="AQ546" s="89"/>
      <c r="AR546" s="89"/>
      <c r="AS546" s="89"/>
      <c r="AT546" s="89"/>
      <c r="AU546" s="89"/>
      <c r="AV546" s="89"/>
      <c r="AW546" s="89"/>
      <c r="AX546" s="89"/>
      <c r="AY546" s="89"/>
      <c r="AZ546" s="89"/>
      <c r="BA546" s="89"/>
      <c r="BB546" s="89"/>
      <c r="BC546" s="89"/>
      <c r="BD546" s="89"/>
      <c r="BE546" s="89"/>
      <c r="BF546" s="89"/>
      <c r="BG546" s="89"/>
      <c r="BH546" s="89"/>
      <c r="BI546" s="89"/>
      <c r="BJ546" s="89"/>
      <c r="BK546" s="89"/>
      <c r="BL546" s="89"/>
      <c r="BM546" s="89"/>
      <c r="BN546" s="89"/>
      <c r="BO546" s="89"/>
      <c r="BP546" s="89"/>
      <c r="BQ546" s="89"/>
      <c r="BR546" s="89"/>
      <c r="BS546" s="89"/>
    </row>
    <row r="547" spans="1:71" x14ac:dyDescent="0.2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  <c r="AL547" s="89"/>
      <c r="AM547" s="89"/>
      <c r="AN547" s="89"/>
      <c r="AO547" s="89"/>
      <c r="AP547" s="89"/>
      <c r="AQ547" s="89"/>
      <c r="AR547" s="89"/>
      <c r="AS547" s="89"/>
      <c r="AT547" s="89"/>
      <c r="AU547" s="89"/>
      <c r="AV547" s="89"/>
      <c r="AW547" s="89"/>
      <c r="AX547" s="89"/>
      <c r="AY547" s="89"/>
      <c r="AZ547" s="89"/>
      <c r="BA547" s="89"/>
      <c r="BB547" s="89"/>
      <c r="BC547" s="89"/>
      <c r="BD547" s="89"/>
      <c r="BE547" s="89"/>
      <c r="BF547" s="89"/>
      <c r="BG547" s="89"/>
      <c r="BH547" s="89"/>
      <c r="BI547" s="89"/>
      <c r="BJ547" s="89"/>
      <c r="BK547" s="89"/>
      <c r="BL547" s="89"/>
      <c r="BM547" s="89"/>
      <c r="BN547" s="89"/>
      <c r="BO547" s="89"/>
      <c r="BP547" s="89"/>
      <c r="BQ547" s="89"/>
      <c r="BR547" s="89"/>
      <c r="BS547" s="89"/>
    </row>
    <row r="548" spans="1:71" x14ac:dyDescent="0.2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  <c r="AY548" s="89"/>
      <c r="AZ548" s="89"/>
      <c r="BA548" s="89"/>
      <c r="BB548" s="89"/>
      <c r="BC548" s="89"/>
      <c r="BD548" s="89"/>
      <c r="BE548" s="89"/>
      <c r="BF548" s="89"/>
      <c r="BG548" s="89"/>
      <c r="BH548" s="89"/>
      <c r="BI548" s="89"/>
      <c r="BJ548" s="89"/>
      <c r="BK548" s="89"/>
      <c r="BL548" s="89"/>
      <c r="BM548" s="89"/>
      <c r="BN548" s="89"/>
      <c r="BO548" s="89"/>
      <c r="BP548" s="89"/>
      <c r="BQ548" s="89"/>
      <c r="BR548" s="89"/>
      <c r="BS548" s="89"/>
    </row>
    <row r="549" spans="1:71" x14ac:dyDescent="0.2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  <c r="AY549" s="89"/>
      <c r="AZ549" s="89"/>
      <c r="BA549" s="89"/>
      <c r="BB549" s="89"/>
      <c r="BC549" s="89"/>
      <c r="BD549" s="89"/>
      <c r="BE549" s="89"/>
      <c r="BF549" s="89"/>
      <c r="BG549" s="89"/>
      <c r="BH549" s="89"/>
      <c r="BI549" s="89"/>
      <c r="BJ549" s="89"/>
      <c r="BK549" s="89"/>
      <c r="BL549" s="89"/>
      <c r="BM549" s="89"/>
      <c r="BN549" s="89"/>
      <c r="BO549" s="89"/>
      <c r="BP549" s="89"/>
      <c r="BQ549" s="89"/>
      <c r="BR549" s="89"/>
      <c r="BS549" s="89"/>
    </row>
    <row r="550" spans="1:71" x14ac:dyDescent="0.2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/>
      <c r="AN550" s="89"/>
      <c r="AO550" s="89"/>
      <c r="AP550" s="89"/>
      <c r="AQ550" s="89"/>
      <c r="AR550" s="89"/>
      <c r="AS550" s="89"/>
      <c r="AT550" s="89"/>
      <c r="AU550" s="89"/>
      <c r="AV550" s="89"/>
      <c r="AW550" s="89"/>
      <c r="AX550" s="89"/>
      <c r="AY550" s="89"/>
      <c r="AZ550" s="89"/>
      <c r="BA550" s="89"/>
      <c r="BB550" s="89"/>
      <c r="BC550" s="89"/>
      <c r="BD550" s="89"/>
      <c r="BE550" s="89"/>
      <c r="BF550" s="89"/>
      <c r="BG550" s="89"/>
      <c r="BH550" s="89"/>
      <c r="BI550" s="89"/>
      <c r="BJ550" s="89"/>
      <c r="BK550" s="89"/>
      <c r="BL550" s="89"/>
      <c r="BM550" s="89"/>
      <c r="BN550" s="89"/>
      <c r="BO550" s="89"/>
      <c r="BP550" s="89"/>
      <c r="BQ550" s="89"/>
      <c r="BR550" s="89"/>
      <c r="BS550" s="89"/>
    </row>
    <row r="551" spans="1:71" x14ac:dyDescent="0.2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  <c r="AL551" s="89"/>
      <c r="AM551" s="89"/>
      <c r="AN551" s="89"/>
      <c r="AO551" s="89"/>
      <c r="AP551" s="89"/>
      <c r="AQ551" s="89"/>
      <c r="AR551" s="89"/>
      <c r="AS551" s="89"/>
      <c r="AT551" s="89"/>
      <c r="AU551" s="89"/>
      <c r="AV551" s="89"/>
      <c r="AW551" s="89"/>
      <c r="AX551" s="89"/>
      <c r="AY551" s="89"/>
      <c r="AZ551" s="89"/>
      <c r="BA551" s="89"/>
      <c r="BB551" s="89"/>
      <c r="BC551" s="89"/>
      <c r="BD551" s="89"/>
      <c r="BE551" s="89"/>
      <c r="BF551" s="89"/>
      <c r="BG551" s="89"/>
      <c r="BH551" s="89"/>
      <c r="BI551" s="89"/>
      <c r="BJ551" s="89"/>
      <c r="BK551" s="89"/>
      <c r="BL551" s="89"/>
      <c r="BM551" s="89"/>
      <c r="BN551" s="89"/>
      <c r="BO551" s="89"/>
      <c r="BP551" s="89"/>
      <c r="BQ551" s="89"/>
      <c r="BR551" s="89"/>
      <c r="BS551" s="89"/>
    </row>
    <row r="552" spans="1:71" x14ac:dyDescent="0.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89"/>
      <c r="AN552" s="89"/>
      <c r="AO552" s="89"/>
      <c r="AP552" s="89"/>
      <c r="AQ552" s="89"/>
      <c r="AR552" s="89"/>
      <c r="AS552" s="89"/>
      <c r="AT552" s="89"/>
      <c r="AU552" s="89"/>
      <c r="AV552" s="89"/>
      <c r="AW552" s="89"/>
      <c r="AX552" s="89"/>
      <c r="AY552" s="89"/>
      <c r="AZ552" s="89"/>
      <c r="BA552" s="89"/>
      <c r="BB552" s="89"/>
      <c r="BC552" s="89"/>
      <c r="BD552" s="89"/>
      <c r="BE552" s="89"/>
      <c r="BF552" s="89"/>
      <c r="BG552" s="89"/>
      <c r="BH552" s="89"/>
      <c r="BI552" s="89"/>
      <c r="BJ552" s="89"/>
      <c r="BK552" s="89"/>
      <c r="BL552" s="89"/>
      <c r="BM552" s="89"/>
      <c r="BN552" s="89"/>
      <c r="BO552" s="89"/>
      <c r="BP552" s="89"/>
      <c r="BQ552" s="89"/>
      <c r="BR552" s="89"/>
      <c r="BS552" s="89"/>
    </row>
    <row r="553" spans="1:71" x14ac:dyDescent="0.2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  <c r="AL553" s="89"/>
      <c r="AM553" s="89"/>
      <c r="AN553" s="89"/>
      <c r="AO553" s="89"/>
      <c r="AP553" s="89"/>
      <c r="AQ553" s="89"/>
      <c r="AR553" s="89"/>
      <c r="AS553" s="89"/>
      <c r="AT553" s="89"/>
      <c r="AU553" s="89"/>
      <c r="AV553" s="89"/>
      <c r="AW553" s="89"/>
      <c r="AX553" s="89"/>
      <c r="AY553" s="89"/>
      <c r="AZ553" s="89"/>
      <c r="BA553" s="89"/>
      <c r="BB553" s="89"/>
      <c r="BC553" s="89"/>
      <c r="BD553" s="89"/>
      <c r="BE553" s="89"/>
      <c r="BF553" s="89"/>
      <c r="BG553" s="89"/>
      <c r="BH553" s="89"/>
      <c r="BI553" s="89"/>
      <c r="BJ553" s="89"/>
      <c r="BK553" s="89"/>
      <c r="BL553" s="89"/>
      <c r="BM553" s="89"/>
      <c r="BN553" s="89"/>
      <c r="BO553" s="89"/>
      <c r="BP553" s="89"/>
      <c r="BQ553" s="89"/>
      <c r="BR553" s="89"/>
      <c r="BS553" s="89"/>
    </row>
    <row r="554" spans="1:71" x14ac:dyDescent="0.2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89"/>
      <c r="AN554" s="89"/>
      <c r="AO554" s="89"/>
      <c r="AP554" s="89"/>
      <c r="AQ554" s="89"/>
      <c r="AR554" s="89"/>
      <c r="AS554" s="89"/>
      <c r="AT554" s="89"/>
      <c r="AU554" s="89"/>
      <c r="AV554" s="89"/>
      <c r="AW554" s="89"/>
      <c r="AX554" s="89"/>
      <c r="AY554" s="89"/>
      <c r="AZ554" s="89"/>
      <c r="BA554" s="89"/>
      <c r="BB554" s="89"/>
      <c r="BC554" s="89"/>
      <c r="BD554" s="89"/>
      <c r="BE554" s="89"/>
      <c r="BF554" s="89"/>
      <c r="BG554" s="89"/>
      <c r="BH554" s="89"/>
      <c r="BI554" s="89"/>
      <c r="BJ554" s="89"/>
      <c r="BK554" s="89"/>
      <c r="BL554" s="89"/>
      <c r="BM554" s="89"/>
      <c r="BN554" s="89"/>
      <c r="BO554" s="89"/>
      <c r="BP554" s="89"/>
      <c r="BQ554" s="89"/>
      <c r="BR554" s="89"/>
      <c r="BS554" s="89"/>
    </row>
    <row r="555" spans="1:71" x14ac:dyDescent="0.2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  <c r="AL555" s="89"/>
      <c r="AM555" s="89"/>
      <c r="AN555" s="89"/>
      <c r="AO555" s="89"/>
      <c r="AP555" s="89"/>
      <c r="AQ555" s="89"/>
      <c r="AR555" s="89"/>
      <c r="AS555" s="89"/>
      <c r="AT555" s="89"/>
      <c r="AU555" s="89"/>
      <c r="AV555" s="89"/>
      <c r="AW555" s="89"/>
      <c r="AX555" s="89"/>
      <c r="AY555" s="89"/>
      <c r="AZ555" s="89"/>
      <c r="BA555" s="89"/>
      <c r="BB555" s="89"/>
      <c r="BC555" s="89"/>
      <c r="BD555" s="89"/>
      <c r="BE555" s="89"/>
      <c r="BF555" s="89"/>
      <c r="BG555" s="89"/>
      <c r="BH555" s="89"/>
      <c r="BI555" s="89"/>
      <c r="BJ555" s="89"/>
      <c r="BK555" s="89"/>
      <c r="BL555" s="89"/>
      <c r="BM555" s="89"/>
      <c r="BN555" s="89"/>
      <c r="BO555" s="89"/>
      <c r="BP555" s="89"/>
      <c r="BQ555" s="89"/>
      <c r="BR555" s="89"/>
      <c r="BS555" s="89"/>
    </row>
    <row r="556" spans="1:71" x14ac:dyDescent="0.2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89"/>
      <c r="AN556" s="89"/>
      <c r="AO556" s="89"/>
      <c r="AP556" s="89"/>
      <c r="AQ556" s="89"/>
      <c r="AR556" s="89"/>
      <c r="AS556" s="89"/>
      <c r="AT556" s="89"/>
      <c r="AU556" s="89"/>
      <c r="AV556" s="89"/>
      <c r="AW556" s="89"/>
      <c r="AX556" s="89"/>
      <c r="AY556" s="89"/>
      <c r="AZ556" s="89"/>
      <c r="BA556" s="89"/>
      <c r="BB556" s="89"/>
      <c r="BC556" s="89"/>
      <c r="BD556" s="89"/>
      <c r="BE556" s="89"/>
      <c r="BF556" s="89"/>
      <c r="BG556" s="89"/>
      <c r="BH556" s="89"/>
      <c r="BI556" s="89"/>
      <c r="BJ556" s="89"/>
      <c r="BK556" s="89"/>
      <c r="BL556" s="89"/>
      <c r="BM556" s="89"/>
      <c r="BN556" s="89"/>
      <c r="BO556" s="89"/>
      <c r="BP556" s="89"/>
      <c r="BQ556" s="89"/>
      <c r="BR556" s="89"/>
      <c r="BS556" s="89"/>
    </row>
    <row r="557" spans="1:71" x14ac:dyDescent="0.2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  <c r="AL557" s="89"/>
      <c r="AM557" s="89"/>
      <c r="AN557" s="89"/>
      <c r="AO557" s="89"/>
      <c r="AP557" s="89"/>
      <c r="AQ557" s="89"/>
      <c r="AR557" s="89"/>
      <c r="AS557" s="89"/>
      <c r="AT557" s="89"/>
      <c r="AU557" s="89"/>
      <c r="AV557" s="89"/>
      <c r="AW557" s="89"/>
      <c r="AX557" s="89"/>
      <c r="AY557" s="89"/>
      <c r="AZ557" s="89"/>
      <c r="BA557" s="89"/>
      <c r="BB557" s="89"/>
      <c r="BC557" s="89"/>
      <c r="BD557" s="89"/>
      <c r="BE557" s="89"/>
      <c r="BF557" s="89"/>
      <c r="BG557" s="89"/>
      <c r="BH557" s="89"/>
      <c r="BI557" s="89"/>
      <c r="BJ557" s="89"/>
      <c r="BK557" s="89"/>
      <c r="BL557" s="89"/>
      <c r="BM557" s="89"/>
      <c r="BN557" s="89"/>
      <c r="BO557" s="89"/>
      <c r="BP557" s="89"/>
      <c r="BQ557" s="89"/>
      <c r="BR557" s="89"/>
      <c r="BS557" s="89"/>
    </row>
    <row r="558" spans="1:71" x14ac:dyDescent="0.2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89"/>
      <c r="AN558" s="89"/>
      <c r="AO558" s="89"/>
      <c r="AP558" s="89"/>
      <c r="AQ558" s="89"/>
      <c r="AR558" s="89"/>
      <c r="AS558" s="89"/>
      <c r="AT558" s="89"/>
      <c r="AU558" s="89"/>
      <c r="AV558" s="89"/>
      <c r="AW558" s="89"/>
      <c r="AX558" s="89"/>
      <c r="AY558" s="89"/>
      <c r="AZ558" s="89"/>
      <c r="BA558" s="89"/>
      <c r="BB558" s="89"/>
      <c r="BC558" s="89"/>
      <c r="BD558" s="89"/>
      <c r="BE558" s="89"/>
      <c r="BF558" s="89"/>
      <c r="BG558" s="89"/>
      <c r="BH558" s="89"/>
      <c r="BI558" s="89"/>
      <c r="BJ558" s="89"/>
      <c r="BK558" s="89"/>
      <c r="BL558" s="89"/>
      <c r="BM558" s="89"/>
      <c r="BN558" s="89"/>
      <c r="BO558" s="89"/>
      <c r="BP558" s="89"/>
      <c r="BQ558" s="89"/>
      <c r="BR558" s="89"/>
      <c r="BS558" s="89"/>
    </row>
    <row r="559" spans="1:71" x14ac:dyDescent="0.2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  <c r="AL559" s="89"/>
      <c r="AM559" s="89"/>
      <c r="AN559" s="89"/>
      <c r="AO559" s="89"/>
      <c r="AP559" s="89"/>
      <c r="AQ559" s="89"/>
      <c r="AR559" s="89"/>
      <c r="AS559" s="89"/>
      <c r="AT559" s="89"/>
      <c r="AU559" s="89"/>
      <c r="AV559" s="89"/>
      <c r="AW559" s="89"/>
      <c r="AX559" s="89"/>
      <c r="AY559" s="89"/>
      <c r="AZ559" s="89"/>
      <c r="BA559" s="89"/>
      <c r="BB559" s="89"/>
      <c r="BC559" s="89"/>
      <c r="BD559" s="89"/>
      <c r="BE559" s="89"/>
      <c r="BF559" s="89"/>
      <c r="BG559" s="89"/>
      <c r="BH559" s="89"/>
      <c r="BI559" s="89"/>
      <c r="BJ559" s="89"/>
      <c r="BK559" s="89"/>
      <c r="BL559" s="89"/>
      <c r="BM559" s="89"/>
      <c r="BN559" s="89"/>
      <c r="BO559" s="89"/>
      <c r="BP559" s="89"/>
      <c r="BQ559" s="89"/>
      <c r="BR559" s="89"/>
      <c r="BS559" s="89"/>
    </row>
    <row r="560" spans="1:71" x14ac:dyDescent="0.2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89"/>
      <c r="AN560" s="89"/>
      <c r="AO560" s="89"/>
      <c r="AP560" s="89"/>
      <c r="AQ560" s="89"/>
      <c r="AR560" s="89"/>
      <c r="AS560" s="89"/>
      <c r="AT560" s="89"/>
      <c r="AU560" s="89"/>
      <c r="AV560" s="89"/>
      <c r="AW560" s="89"/>
      <c r="AX560" s="89"/>
      <c r="AY560" s="89"/>
      <c r="AZ560" s="89"/>
      <c r="BA560" s="89"/>
      <c r="BB560" s="89"/>
      <c r="BC560" s="89"/>
      <c r="BD560" s="89"/>
      <c r="BE560" s="89"/>
      <c r="BF560" s="89"/>
      <c r="BG560" s="89"/>
      <c r="BH560" s="89"/>
      <c r="BI560" s="89"/>
      <c r="BJ560" s="89"/>
      <c r="BK560" s="89"/>
      <c r="BL560" s="89"/>
      <c r="BM560" s="89"/>
      <c r="BN560" s="89"/>
      <c r="BO560" s="89"/>
      <c r="BP560" s="89"/>
      <c r="BQ560" s="89"/>
      <c r="BR560" s="89"/>
      <c r="BS560" s="89"/>
    </row>
    <row r="561" spans="1:71" x14ac:dyDescent="0.2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  <c r="AL561" s="89"/>
      <c r="AM561" s="89"/>
      <c r="AN561" s="89"/>
      <c r="AO561" s="89"/>
      <c r="AP561" s="89"/>
      <c r="AQ561" s="89"/>
      <c r="AR561" s="89"/>
      <c r="AS561" s="89"/>
      <c r="AT561" s="89"/>
      <c r="AU561" s="89"/>
      <c r="AV561" s="89"/>
      <c r="AW561" s="89"/>
      <c r="AX561" s="89"/>
      <c r="AY561" s="89"/>
      <c r="AZ561" s="89"/>
      <c r="BA561" s="89"/>
      <c r="BB561" s="89"/>
      <c r="BC561" s="89"/>
      <c r="BD561" s="89"/>
      <c r="BE561" s="89"/>
      <c r="BF561" s="89"/>
      <c r="BG561" s="89"/>
      <c r="BH561" s="89"/>
      <c r="BI561" s="89"/>
      <c r="BJ561" s="89"/>
      <c r="BK561" s="89"/>
      <c r="BL561" s="89"/>
      <c r="BM561" s="89"/>
      <c r="BN561" s="89"/>
      <c r="BO561" s="89"/>
      <c r="BP561" s="89"/>
      <c r="BQ561" s="89"/>
      <c r="BR561" s="89"/>
      <c r="BS561" s="89"/>
    </row>
    <row r="562" spans="1:71" x14ac:dyDescent="0.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89"/>
      <c r="AN562" s="89"/>
      <c r="AO562" s="89"/>
      <c r="AP562" s="89"/>
      <c r="AQ562" s="89"/>
      <c r="AR562" s="89"/>
      <c r="AS562" s="89"/>
      <c r="AT562" s="89"/>
      <c r="AU562" s="89"/>
      <c r="AV562" s="89"/>
      <c r="AW562" s="89"/>
      <c r="AX562" s="89"/>
      <c r="AY562" s="89"/>
      <c r="AZ562" s="89"/>
      <c r="BA562" s="89"/>
      <c r="BB562" s="89"/>
      <c r="BC562" s="89"/>
      <c r="BD562" s="89"/>
      <c r="BE562" s="89"/>
      <c r="BF562" s="89"/>
      <c r="BG562" s="89"/>
      <c r="BH562" s="89"/>
      <c r="BI562" s="89"/>
      <c r="BJ562" s="89"/>
      <c r="BK562" s="89"/>
      <c r="BL562" s="89"/>
      <c r="BM562" s="89"/>
      <c r="BN562" s="89"/>
      <c r="BO562" s="89"/>
      <c r="BP562" s="89"/>
      <c r="BQ562" s="89"/>
      <c r="BR562" s="89"/>
      <c r="BS562" s="89"/>
    </row>
    <row r="563" spans="1:71" x14ac:dyDescent="0.2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  <c r="AL563" s="89"/>
      <c r="AM563" s="89"/>
      <c r="AN563" s="89"/>
      <c r="AO563" s="89"/>
      <c r="AP563" s="89"/>
      <c r="AQ563" s="89"/>
      <c r="AR563" s="89"/>
      <c r="AS563" s="89"/>
      <c r="AT563" s="89"/>
      <c r="AU563" s="89"/>
      <c r="AV563" s="89"/>
      <c r="AW563" s="89"/>
      <c r="AX563" s="89"/>
      <c r="AY563" s="89"/>
      <c r="AZ563" s="89"/>
      <c r="BA563" s="89"/>
      <c r="BB563" s="89"/>
      <c r="BC563" s="89"/>
      <c r="BD563" s="89"/>
      <c r="BE563" s="89"/>
      <c r="BF563" s="89"/>
      <c r="BG563" s="89"/>
      <c r="BH563" s="89"/>
      <c r="BI563" s="89"/>
      <c r="BJ563" s="89"/>
      <c r="BK563" s="89"/>
      <c r="BL563" s="89"/>
      <c r="BM563" s="89"/>
      <c r="BN563" s="89"/>
      <c r="BO563" s="89"/>
      <c r="BP563" s="89"/>
      <c r="BQ563" s="89"/>
      <c r="BR563" s="89"/>
      <c r="BS563" s="89"/>
    </row>
    <row r="564" spans="1:71" x14ac:dyDescent="0.2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89"/>
      <c r="AN564" s="89"/>
      <c r="AO564" s="89"/>
      <c r="AP564" s="89"/>
      <c r="AQ564" s="89"/>
      <c r="AR564" s="89"/>
      <c r="AS564" s="89"/>
      <c r="AT564" s="89"/>
      <c r="AU564" s="89"/>
      <c r="AV564" s="89"/>
      <c r="AW564" s="89"/>
      <c r="AX564" s="89"/>
      <c r="AY564" s="89"/>
      <c r="AZ564" s="89"/>
      <c r="BA564" s="89"/>
      <c r="BB564" s="89"/>
      <c r="BC564" s="89"/>
      <c r="BD564" s="89"/>
      <c r="BE564" s="89"/>
      <c r="BF564" s="89"/>
      <c r="BG564" s="89"/>
      <c r="BH564" s="89"/>
      <c r="BI564" s="89"/>
      <c r="BJ564" s="89"/>
      <c r="BK564" s="89"/>
      <c r="BL564" s="89"/>
      <c r="BM564" s="89"/>
      <c r="BN564" s="89"/>
      <c r="BO564" s="89"/>
      <c r="BP564" s="89"/>
      <c r="BQ564" s="89"/>
      <c r="BR564" s="89"/>
      <c r="BS564" s="89"/>
    </row>
    <row r="565" spans="1:71" x14ac:dyDescent="0.2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  <c r="AL565" s="89"/>
      <c r="AM565" s="89"/>
      <c r="AN565" s="89"/>
      <c r="AO565" s="89"/>
      <c r="AP565" s="89"/>
      <c r="AQ565" s="89"/>
      <c r="AR565" s="89"/>
      <c r="AS565" s="89"/>
      <c r="AT565" s="89"/>
      <c r="AU565" s="89"/>
      <c r="AV565" s="89"/>
      <c r="AW565" s="89"/>
      <c r="AX565" s="89"/>
      <c r="AY565" s="89"/>
      <c r="AZ565" s="89"/>
      <c r="BA565" s="89"/>
      <c r="BB565" s="89"/>
      <c r="BC565" s="89"/>
      <c r="BD565" s="89"/>
      <c r="BE565" s="89"/>
      <c r="BF565" s="89"/>
      <c r="BG565" s="89"/>
      <c r="BH565" s="89"/>
      <c r="BI565" s="89"/>
      <c r="BJ565" s="89"/>
      <c r="BK565" s="89"/>
      <c r="BL565" s="89"/>
      <c r="BM565" s="89"/>
      <c r="BN565" s="89"/>
      <c r="BO565" s="89"/>
      <c r="BP565" s="89"/>
      <c r="BQ565" s="89"/>
      <c r="BR565" s="89"/>
      <c r="BS565" s="89"/>
    </row>
    <row r="566" spans="1:71" x14ac:dyDescent="0.2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89"/>
      <c r="AN566" s="89"/>
      <c r="AO566" s="89"/>
      <c r="AP566" s="89"/>
      <c r="AQ566" s="89"/>
      <c r="AR566" s="89"/>
      <c r="AS566" s="89"/>
      <c r="AT566" s="89"/>
      <c r="AU566" s="89"/>
      <c r="AV566" s="89"/>
      <c r="AW566" s="89"/>
      <c r="AX566" s="89"/>
      <c r="AY566" s="89"/>
      <c r="AZ566" s="89"/>
      <c r="BA566" s="89"/>
      <c r="BB566" s="89"/>
      <c r="BC566" s="89"/>
      <c r="BD566" s="89"/>
      <c r="BE566" s="89"/>
      <c r="BF566" s="89"/>
      <c r="BG566" s="89"/>
      <c r="BH566" s="89"/>
      <c r="BI566" s="89"/>
      <c r="BJ566" s="89"/>
      <c r="BK566" s="89"/>
      <c r="BL566" s="89"/>
      <c r="BM566" s="89"/>
      <c r="BN566" s="89"/>
      <c r="BO566" s="89"/>
      <c r="BP566" s="89"/>
      <c r="BQ566" s="89"/>
      <c r="BR566" s="89"/>
      <c r="BS566" s="89"/>
    </row>
    <row r="567" spans="1:71" x14ac:dyDescent="0.2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  <c r="AL567" s="89"/>
      <c r="AM567" s="89"/>
      <c r="AN567" s="89"/>
      <c r="AO567" s="89"/>
      <c r="AP567" s="89"/>
      <c r="AQ567" s="89"/>
      <c r="AR567" s="89"/>
      <c r="AS567" s="89"/>
      <c r="AT567" s="89"/>
      <c r="AU567" s="89"/>
      <c r="AV567" s="89"/>
      <c r="AW567" s="89"/>
      <c r="AX567" s="89"/>
      <c r="AY567" s="89"/>
      <c r="AZ567" s="89"/>
      <c r="BA567" s="89"/>
      <c r="BB567" s="89"/>
      <c r="BC567" s="89"/>
      <c r="BD567" s="89"/>
      <c r="BE567" s="89"/>
      <c r="BF567" s="89"/>
      <c r="BG567" s="89"/>
      <c r="BH567" s="89"/>
      <c r="BI567" s="89"/>
      <c r="BJ567" s="89"/>
      <c r="BK567" s="89"/>
      <c r="BL567" s="89"/>
      <c r="BM567" s="89"/>
      <c r="BN567" s="89"/>
      <c r="BO567" s="89"/>
      <c r="BP567" s="89"/>
      <c r="BQ567" s="89"/>
      <c r="BR567" s="89"/>
      <c r="BS567" s="89"/>
    </row>
    <row r="568" spans="1:71" x14ac:dyDescent="0.2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89"/>
      <c r="AN568" s="89"/>
      <c r="AO568" s="89"/>
      <c r="AP568" s="89"/>
      <c r="AQ568" s="89"/>
      <c r="AR568" s="89"/>
      <c r="AS568" s="89"/>
      <c r="AT568" s="89"/>
      <c r="AU568" s="89"/>
      <c r="AV568" s="89"/>
      <c r="AW568" s="89"/>
      <c r="AX568" s="89"/>
      <c r="AY568" s="89"/>
      <c r="AZ568" s="89"/>
      <c r="BA568" s="89"/>
      <c r="BB568" s="89"/>
      <c r="BC568" s="89"/>
      <c r="BD568" s="89"/>
      <c r="BE568" s="89"/>
      <c r="BF568" s="89"/>
      <c r="BG568" s="89"/>
      <c r="BH568" s="89"/>
      <c r="BI568" s="89"/>
      <c r="BJ568" s="89"/>
      <c r="BK568" s="89"/>
      <c r="BL568" s="89"/>
      <c r="BM568" s="89"/>
      <c r="BN568" s="89"/>
      <c r="BO568" s="89"/>
      <c r="BP568" s="89"/>
      <c r="BQ568" s="89"/>
      <c r="BR568" s="89"/>
      <c r="BS568" s="89"/>
    </row>
    <row r="569" spans="1:71" x14ac:dyDescent="0.2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  <c r="AL569" s="89"/>
      <c r="AM569" s="89"/>
      <c r="AN569" s="89"/>
      <c r="AO569" s="89"/>
      <c r="AP569" s="89"/>
      <c r="AQ569" s="89"/>
      <c r="AR569" s="89"/>
      <c r="AS569" s="89"/>
      <c r="AT569" s="89"/>
      <c r="AU569" s="89"/>
      <c r="AV569" s="89"/>
      <c r="AW569" s="89"/>
      <c r="AX569" s="89"/>
      <c r="AY569" s="89"/>
      <c r="AZ569" s="89"/>
      <c r="BA569" s="89"/>
      <c r="BB569" s="89"/>
      <c r="BC569" s="89"/>
      <c r="BD569" s="89"/>
      <c r="BE569" s="89"/>
      <c r="BF569" s="89"/>
      <c r="BG569" s="89"/>
      <c r="BH569" s="89"/>
      <c r="BI569" s="89"/>
      <c r="BJ569" s="89"/>
      <c r="BK569" s="89"/>
      <c r="BL569" s="89"/>
      <c r="BM569" s="89"/>
      <c r="BN569" s="89"/>
      <c r="BO569" s="89"/>
      <c r="BP569" s="89"/>
      <c r="BQ569" s="89"/>
      <c r="BR569" s="89"/>
      <c r="BS569" s="89"/>
    </row>
    <row r="570" spans="1:71" x14ac:dyDescent="0.2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89"/>
      <c r="AN570" s="89"/>
      <c r="AO570" s="89"/>
      <c r="AP570" s="89"/>
      <c r="AQ570" s="89"/>
      <c r="AR570" s="89"/>
      <c r="AS570" s="89"/>
      <c r="AT570" s="89"/>
      <c r="AU570" s="89"/>
      <c r="AV570" s="89"/>
      <c r="AW570" s="89"/>
      <c r="AX570" s="89"/>
      <c r="AY570" s="89"/>
      <c r="AZ570" s="89"/>
      <c r="BA570" s="89"/>
      <c r="BB570" s="89"/>
      <c r="BC570" s="89"/>
      <c r="BD570" s="89"/>
      <c r="BE570" s="89"/>
      <c r="BF570" s="89"/>
      <c r="BG570" s="89"/>
      <c r="BH570" s="89"/>
      <c r="BI570" s="89"/>
      <c r="BJ570" s="89"/>
      <c r="BK570" s="89"/>
      <c r="BL570" s="89"/>
      <c r="BM570" s="89"/>
      <c r="BN570" s="89"/>
      <c r="BO570" s="89"/>
      <c r="BP570" s="89"/>
      <c r="BQ570" s="89"/>
      <c r="BR570" s="89"/>
      <c r="BS570" s="89"/>
    </row>
    <row r="571" spans="1:71" x14ac:dyDescent="0.2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  <c r="AL571" s="89"/>
      <c r="AM571" s="89"/>
      <c r="AN571" s="89"/>
      <c r="AO571" s="89"/>
      <c r="AP571" s="89"/>
      <c r="AQ571" s="89"/>
      <c r="AR571" s="89"/>
      <c r="AS571" s="89"/>
      <c r="AT571" s="89"/>
      <c r="AU571" s="89"/>
      <c r="AV571" s="89"/>
      <c r="AW571" s="89"/>
      <c r="AX571" s="89"/>
      <c r="AY571" s="89"/>
      <c r="AZ571" s="89"/>
      <c r="BA571" s="89"/>
      <c r="BB571" s="89"/>
      <c r="BC571" s="89"/>
      <c r="BD571" s="89"/>
      <c r="BE571" s="89"/>
      <c r="BF571" s="89"/>
      <c r="BG571" s="89"/>
      <c r="BH571" s="89"/>
      <c r="BI571" s="89"/>
      <c r="BJ571" s="89"/>
      <c r="BK571" s="89"/>
      <c r="BL571" s="89"/>
      <c r="BM571" s="89"/>
      <c r="BN571" s="89"/>
      <c r="BO571" s="89"/>
      <c r="BP571" s="89"/>
      <c r="BQ571" s="89"/>
      <c r="BR571" s="89"/>
      <c r="BS571" s="89"/>
    </row>
    <row r="572" spans="1:71" x14ac:dyDescent="0.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89"/>
      <c r="AN572" s="89"/>
      <c r="AO572" s="89"/>
      <c r="AP572" s="89"/>
      <c r="AQ572" s="89"/>
      <c r="AR572" s="89"/>
      <c r="AS572" s="89"/>
      <c r="AT572" s="89"/>
      <c r="AU572" s="89"/>
      <c r="AV572" s="89"/>
      <c r="AW572" s="89"/>
      <c r="AX572" s="89"/>
      <c r="AY572" s="89"/>
      <c r="AZ572" s="89"/>
      <c r="BA572" s="89"/>
      <c r="BB572" s="89"/>
      <c r="BC572" s="89"/>
      <c r="BD572" s="89"/>
      <c r="BE572" s="89"/>
      <c r="BF572" s="89"/>
      <c r="BG572" s="89"/>
      <c r="BH572" s="89"/>
      <c r="BI572" s="89"/>
      <c r="BJ572" s="89"/>
      <c r="BK572" s="89"/>
      <c r="BL572" s="89"/>
      <c r="BM572" s="89"/>
      <c r="BN572" s="89"/>
      <c r="BO572" s="89"/>
      <c r="BP572" s="89"/>
      <c r="BQ572" s="89"/>
      <c r="BR572" s="89"/>
      <c r="BS572" s="89"/>
    </row>
    <row r="573" spans="1:71" x14ac:dyDescent="0.2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  <c r="AL573" s="89"/>
      <c r="AM573" s="89"/>
      <c r="AN573" s="89"/>
      <c r="AO573" s="89"/>
      <c r="AP573" s="89"/>
      <c r="AQ573" s="89"/>
      <c r="AR573" s="89"/>
      <c r="AS573" s="89"/>
      <c r="AT573" s="89"/>
      <c r="AU573" s="89"/>
      <c r="AV573" s="89"/>
      <c r="AW573" s="89"/>
      <c r="AX573" s="89"/>
      <c r="AY573" s="89"/>
      <c r="AZ573" s="89"/>
      <c r="BA573" s="89"/>
      <c r="BB573" s="89"/>
      <c r="BC573" s="89"/>
      <c r="BD573" s="89"/>
      <c r="BE573" s="89"/>
      <c r="BF573" s="89"/>
      <c r="BG573" s="89"/>
      <c r="BH573" s="89"/>
      <c r="BI573" s="89"/>
      <c r="BJ573" s="89"/>
      <c r="BK573" s="89"/>
      <c r="BL573" s="89"/>
      <c r="BM573" s="89"/>
      <c r="BN573" s="89"/>
      <c r="BO573" s="89"/>
      <c r="BP573" s="89"/>
      <c r="BQ573" s="89"/>
      <c r="BR573" s="89"/>
      <c r="BS573" s="89"/>
    </row>
    <row r="574" spans="1:71" x14ac:dyDescent="0.2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89"/>
      <c r="AN574" s="89"/>
      <c r="AO574" s="89"/>
      <c r="AP574" s="89"/>
      <c r="AQ574" s="89"/>
      <c r="AR574" s="89"/>
      <c r="AS574" s="89"/>
      <c r="AT574" s="89"/>
      <c r="AU574" s="89"/>
      <c r="AV574" s="89"/>
      <c r="AW574" s="89"/>
      <c r="AX574" s="89"/>
      <c r="AY574" s="89"/>
      <c r="AZ574" s="89"/>
      <c r="BA574" s="89"/>
      <c r="BB574" s="89"/>
      <c r="BC574" s="89"/>
      <c r="BD574" s="89"/>
      <c r="BE574" s="89"/>
      <c r="BF574" s="89"/>
      <c r="BG574" s="89"/>
      <c r="BH574" s="89"/>
      <c r="BI574" s="89"/>
      <c r="BJ574" s="89"/>
      <c r="BK574" s="89"/>
      <c r="BL574" s="89"/>
      <c r="BM574" s="89"/>
      <c r="BN574" s="89"/>
      <c r="BO574" s="89"/>
      <c r="BP574" s="89"/>
      <c r="BQ574" s="89"/>
      <c r="BR574" s="89"/>
      <c r="BS574" s="89"/>
    </row>
    <row r="575" spans="1:71" x14ac:dyDescent="0.2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  <c r="AY575" s="89"/>
      <c r="AZ575" s="89"/>
      <c r="BA575" s="89"/>
      <c r="BB575" s="89"/>
      <c r="BC575" s="89"/>
      <c r="BD575" s="89"/>
      <c r="BE575" s="89"/>
      <c r="BF575" s="89"/>
      <c r="BG575" s="89"/>
      <c r="BH575" s="89"/>
      <c r="BI575" s="89"/>
      <c r="BJ575" s="89"/>
      <c r="BK575" s="89"/>
      <c r="BL575" s="89"/>
      <c r="BM575" s="89"/>
      <c r="BN575" s="89"/>
      <c r="BO575" s="89"/>
      <c r="BP575" s="89"/>
      <c r="BQ575" s="89"/>
      <c r="BR575" s="89"/>
      <c r="BS575" s="89"/>
    </row>
    <row r="576" spans="1:71" x14ac:dyDescent="0.2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  <c r="AY576" s="89"/>
      <c r="AZ576" s="89"/>
      <c r="BA576" s="89"/>
      <c r="BB576" s="89"/>
      <c r="BC576" s="89"/>
      <c r="BD576" s="89"/>
      <c r="BE576" s="89"/>
      <c r="BF576" s="89"/>
      <c r="BG576" s="89"/>
      <c r="BH576" s="89"/>
      <c r="BI576" s="89"/>
      <c r="BJ576" s="89"/>
      <c r="BK576" s="89"/>
      <c r="BL576" s="89"/>
      <c r="BM576" s="89"/>
      <c r="BN576" s="89"/>
      <c r="BO576" s="89"/>
      <c r="BP576" s="89"/>
      <c r="BQ576" s="89"/>
      <c r="BR576" s="89"/>
      <c r="BS576" s="89"/>
    </row>
    <row r="577" spans="1:71" x14ac:dyDescent="0.2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89"/>
      <c r="AN577" s="89"/>
      <c r="AO577" s="89"/>
      <c r="AP577" s="89"/>
      <c r="AQ577" s="89"/>
      <c r="AR577" s="89"/>
      <c r="AS577" s="89"/>
      <c r="AT577" s="89"/>
      <c r="AU577" s="89"/>
      <c r="AV577" s="89"/>
      <c r="AW577" s="89"/>
      <c r="AX577" s="89"/>
      <c r="AY577" s="89"/>
      <c r="AZ577" s="89"/>
      <c r="BA577" s="89"/>
      <c r="BB577" s="89"/>
      <c r="BC577" s="89"/>
      <c r="BD577" s="89"/>
      <c r="BE577" s="89"/>
      <c r="BF577" s="89"/>
      <c r="BG577" s="89"/>
      <c r="BH577" s="89"/>
      <c r="BI577" s="89"/>
      <c r="BJ577" s="89"/>
      <c r="BK577" s="89"/>
      <c r="BL577" s="89"/>
      <c r="BM577" s="89"/>
      <c r="BN577" s="89"/>
      <c r="BO577" s="89"/>
      <c r="BP577" s="89"/>
      <c r="BQ577" s="89"/>
      <c r="BR577" s="89"/>
      <c r="BS577" s="89"/>
    </row>
    <row r="578" spans="1:71" x14ac:dyDescent="0.2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89"/>
      <c r="AN578" s="89"/>
      <c r="AO578" s="89"/>
      <c r="AP578" s="89"/>
      <c r="AQ578" s="89"/>
      <c r="AR578" s="89"/>
      <c r="AS578" s="89"/>
      <c r="AT578" s="89"/>
      <c r="AU578" s="89"/>
      <c r="AV578" s="89"/>
      <c r="AW578" s="89"/>
      <c r="AX578" s="89"/>
      <c r="AY578" s="89"/>
      <c r="AZ578" s="89"/>
      <c r="BA578" s="89"/>
      <c r="BB578" s="89"/>
      <c r="BC578" s="89"/>
      <c r="BD578" s="89"/>
      <c r="BE578" s="89"/>
      <c r="BF578" s="89"/>
      <c r="BG578" s="89"/>
      <c r="BH578" s="89"/>
      <c r="BI578" s="89"/>
      <c r="BJ578" s="89"/>
      <c r="BK578" s="89"/>
      <c r="BL578" s="89"/>
      <c r="BM578" s="89"/>
      <c r="BN578" s="89"/>
      <c r="BO578" s="89"/>
      <c r="BP578" s="89"/>
      <c r="BQ578" s="89"/>
      <c r="BR578" s="89"/>
      <c r="BS578" s="89"/>
    </row>
    <row r="579" spans="1:71" x14ac:dyDescent="0.2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  <c r="AT579" s="89"/>
      <c r="AU579" s="89"/>
      <c r="AV579" s="89"/>
      <c r="AW579" s="89"/>
      <c r="AX579" s="89"/>
      <c r="AY579" s="89"/>
      <c r="AZ579" s="89"/>
      <c r="BA579" s="89"/>
      <c r="BB579" s="89"/>
      <c r="BC579" s="89"/>
      <c r="BD579" s="89"/>
      <c r="BE579" s="89"/>
      <c r="BF579" s="89"/>
      <c r="BG579" s="89"/>
      <c r="BH579" s="89"/>
      <c r="BI579" s="89"/>
      <c r="BJ579" s="89"/>
      <c r="BK579" s="89"/>
      <c r="BL579" s="89"/>
      <c r="BM579" s="89"/>
      <c r="BN579" s="89"/>
      <c r="BO579" s="89"/>
      <c r="BP579" s="89"/>
      <c r="BQ579" s="89"/>
      <c r="BR579" s="89"/>
      <c r="BS579" s="89"/>
    </row>
    <row r="580" spans="1:71" x14ac:dyDescent="0.2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  <c r="AT580" s="89"/>
      <c r="AU580" s="89"/>
      <c r="AV580" s="89"/>
      <c r="AW580" s="89"/>
      <c r="AX580" s="89"/>
      <c r="AY580" s="89"/>
      <c r="AZ580" s="89"/>
      <c r="BA580" s="89"/>
      <c r="BB580" s="89"/>
      <c r="BC580" s="89"/>
      <c r="BD580" s="89"/>
      <c r="BE580" s="89"/>
      <c r="BF580" s="89"/>
      <c r="BG580" s="89"/>
      <c r="BH580" s="89"/>
      <c r="BI580" s="89"/>
      <c r="BJ580" s="89"/>
      <c r="BK580" s="89"/>
      <c r="BL580" s="89"/>
      <c r="BM580" s="89"/>
      <c r="BN580" s="89"/>
      <c r="BO580" s="89"/>
      <c r="BP580" s="89"/>
      <c r="BQ580" s="89"/>
      <c r="BR580" s="89"/>
      <c r="BS580" s="89"/>
    </row>
    <row r="581" spans="1:71" x14ac:dyDescent="0.2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89"/>
      <c r="AN581" s="89"/>
      <c r="AO581" s="89"/>
      <c r="AP581" s="89"/>
      <c r="AQ581" s="89"/>
      <c r="AR581" s="89"/>
      <c r="AS581" s="89"/>
      <c r="AT581" s="89"/>
      <c r="AU581" s="89"/>
      <c r="AV581" s="89"/>
      <c r="AW581" s="89"/>
      <c r="AX581" s="89"/>
      <c r="AY581" s="89"/>
      <c r="AZ581" s="89"/>
      <c r="BA581" s="89"/>
      <c r="BB581" s="89"/>
      <c r="BC581" s="89"/>
      <c r="BD581" s="89"/>
      <c r="BE581" s="89"/>
      <c r="BF581" s="89"/>
      <c r="BG581" s="89"/>
      <c r="BH581" s="89"/>
      <c r="BI581" s="89"/>
      <c r="BJ581" s="89"/>
      <c r="BK581" s="89"/>
      <c r="BL581" s="89"/>
      <c r="BM581" s="89"/>
      <c r="BN581" s="89"/>
      <c r="BO581" s="89"/>
      <c r="BP581" s="89"/>
      <c r="BQ581" s="89"/>
      <c r="BR581" s="89"/>
      <c r="BS581" s="89"/>
    </row>
    <row r="582" spans="1:71" x14ac:dyDescent="0.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89"/>
      <c r="AN582" s="89"/>
      <c r="AO582" s="89"/>
      <c r="AP582" s="89"/>
      <c r="AQ582" s="89"/>
      <c r="AR582" s="89"/>
      <c r="AS582" s="89"/>
      <c r="AT582" s="89"/>
      <c r="AU582" s="89"/>
      <c r="AV582" s="89"/>
      <c r="AW582" s="89"/>
      <c r="AX582" s="89"/>
      <c r="AY582" s="89"/>
      <c r="AZ582" s="89"/>
      <c r="BA582" s="89"/>
      <c r="BB582" s="89"/>
      <c r="BC582" s="89"/>
      <c r="BD582" s="89"/>
      <c r="BE582" s="89"/>
      <c r="BF582" s="89"/>
      <c r="BG582" s="89"/>
      <c r="BH582" s="89"/>
      <c r="BI582" s="89"/>
      <c r="BJ582" s="89"/>
      <c r="BK582" s="89"/>
      <c r="BL582" s="89"/>
      <c r="BM582" s="89"/>
      <c r="BN582" s="89"/>
      <c r="BO582" s="89"/>
      <c r="BP582" s="89"/>
      <c r="BQ582" s="89"/>
      <c r="BR582" s="89"/>
      <c r="BS582" s="89"/>
    </row>
    <row r="583" spans="1:71" x14ac:dyDescent="0.2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89"/>
      <c r="AN583" s="89"/>
      <c r="AO583" s="89"/>
      <c r="AP583" s="89"/>
      <c r="AQ583" s="89"/>
      <c r="AR583" s="89"/>
      <c r="AS583" s="89"/>
      <c r="AT583" s="89"/>
      <c r="AU583" s="89"/>
      <c r="AV583" s="89"/>
      <c r="AW583" s="89"/>
      <c r="AX583" s="89"/>
      <c r="AY583" s="89"/>
      <c r="AZ583" s="89"/>
      <c r="BA583" s="89"/>
      <c r="BB583" s="89"/>
      <c r="BC583" s="89"/>
      <c r="BD583" s="89"/>
      <c r="BE583" s="89"/>
      <c r="BF583" s="89"/>
      <c r="BG583" s="89"/>
      <c r="BH583" s="89"/>
      <c r="BI583" s="89"/>
      <c r="BJ583" s="89"/>
      <c r="BK583" s="89"/>
      <c r="BL583" s="89"/>
      <c r="BM583" s="89"/>
      <c r="BN583" s="89"/>
      <c r="BO583" s="89"/>
      <c r="BP583" s="89"/>
      <c r="BQ583" s="89"/>
      <c r="BR583" s="89"/>
      <c r="BS583" s="89"/>
    </row>
    <row r="584" spans="1:71" x14ac:dyDescent="0.2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  <c r="AL584" s="89"/>
      <c r="AM584" s="89"/>
      <c r="AN584" s="89"/>
      <c r="AO584" s="89"/>
      <c r="AP584" s="89"/>
      <c r="AQ584" s="89"/>
      <c r="AR584" s="89"/>
      <c r="AS584" s="89"/>
      <c r="AT584" s="89"/>
      <c r="AU584" s="89"/>
      <c r="AV584" s="89"/>
      <c r="AW584" s="89"/>
      <c r="AX584" s="89"/>
      <c r="AY584" s="89"/>
      <c r="AZ584" s="89"/>
      <c r="BA584" s="89"/>
      <c r="BB584" s="89"/>
      <c r="BC584" s="89"/>
      <c r="BD584" s="89"/>
      <c r="BE584" s="89"/>
      <c r="BF584" s="89"/>
      <c r="BG584" s="89"/>
      <c r="BH584" s="89"/>
      <c r="BI584" s="89"/>
      <c r="BJ584" s="89"/>
      <c r="BK584" s="89"/>
      <c r="BL584" s="89"/>
      <c r="BM584" s="89"/>
      <c r="BN584" s="89"/>
      <c r="BO584" s="89"/>
      <c r="BP584" s="89"/>
      <c r="BQ584" s="89"/>
      <c r="BR584" s="89"/>
      <c r="BS584" s="89"/>
    </row>
    <row r="585" spans="1:71" x14ac:dyDescent="0.2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89"/>
      <c r="AN585" s="89"/>
      <c r="AO585" s="89"/>
      <c r="AP585" s="89"/>
      <c r="AQ585" s="89"/>
      <c r="AR585" s="89"/>
      <c r="AS585" s="89"/>
      <c r="AT585" s="89"/>
      <c r="AU585" s="89"/>
      <c r="AV585" s="89"/>
      <c r="AW585" s="89"/>
      <c r="AX585" s="89"/>
      <c r="AY585" s="89"/>
      <c r="AZ585" s="89"/>
      <c r="BA585" s="89"/>
      <c r="BB585" s="89"/>
      <c r="BC585" s="89"/>
      <c r="BD585" s="89"/>
      <c r="BE585" s="89"/>
      <c r="BF585" s="89"/>
      <c r="BG585" s="89"/>
      <c r="BH585" s="89"/>
      <c r="BI585" s="89"/>
      <c r="BJ585" s="89"/>
      <c r="BK585" s="89"/>
      <c r="BL585" s="89"/>
      <c r="BM585" s="89"/>
      <c r="BN585" s="89"/>
      <c r="BO585" s="89"/>
      <c r="BP585" s="89"/>
      <c r="BQ585" s="89"/>
      <c r="BR585" s="89"/>
      <c r="BS585" s="89"/>
    </row>
    <row r="586" spans="1:71" x14ac:dyDescent="0.2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89"/>
      <c r="AN586" s="89"/>
      <c r="AO586" s="89"/>
      <c r="AP586" s="89"/>
      <c r="AQ586" s="89"/>
      <c r="AR586" s="89"/>
      <c r="AS586" s="89"/>
      <c r="AT586" s="89"/>
      <c r="AU586" s="89"/>
      <c r="AV586" s="89"/>
      <c r="AW586" s="89"/>
      <c r="AX586" s="89"/>
      <c r="AY586" s="89"/>
      <c r="AZ586" s="89"/>
      <c r="BA586" s="89"/>
      <c r="BB586" s="89"/>
      <c r="BC586" s="89"/>
      <c r="BD586" s="89"/>
      <c r="BE586" s="89"/>
      <c r="BF586" s="89"/>
      <c r="BG586" s="89"/>
      <c r="BH586" s="89"/>
      <c r="BI586" s="89"/>
      <c r="BJ586" s="89"/>
      <c r="BK586" s="89"/>
      <c r="BL586" s="89"/>
      <c r="BM586" s="89"/>
      <c r="BN586" s="89"/>
      <c r="BO586" s="89"/>
      <c r="BP586" s="89"/>
      <c r="BQ586" s="89"/>
      <c r="BR586" s="89"/>
      <c r="BS586" s="89"/>
    </row>
    <row r="587" spans="1:71" x14ac:dyDescent="0.2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89"/>
      <c r="AN587" s="89"/>
      <c r="AO587" s="89"/>
      <c r="AP587" s="89"/>
      <c r="AQ587" s="89"/>
      <c r="AR587" s="89"/>
      <c r="AS587" s="89"/>
      <c r="AT587" s="89"/>
      <c r="AU587" s="89"/>
      <c r="AV587" s="89"/>
      <c r="AW587" s="89"/>
      <c r="AX587" s="89"/>
      <c r="AY587" s="89"/>
      <c r="AZ587" s="89"/>
      <c r="BA587" s="89"/>
      <c r="BB587" s="89"/>
      <c r="BC587" s="89"/>
      <c r="BD587" s="89"/>
      <c r="BE587" s="89"/>
      <c r="BF587" s="89"/>
      <c r="BG587" s="89"/>
      <c r="BH587" s="89"/>
      <c r="BI587" s="89"/>
      <c r="BJ587" s="89"/>
      <c r="BK587" s="89"/>
      <c r="BL587" s="89"/>
      <c r="BM587" s="89"/>
      <c r="BN587" s="89"/>
      <c r="BO587" s="89"/>
      <c r="BP587" s="89"/>
      <c r="BQ587" s="89"/>
      <c r="BR587" s="89"/>
      <c r="BS587" s="89"/>
    </row>
    <row r="588" spans="1:71" x14ac:dyDescent="0.2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  <c r="AL588" s="89"/>
      <c r="AM588" s="89"/>
      <c r="AN588" s="89"/>
      <c r="AO588" s="89"/>
      <c r="AP588" s="89"/>
      <c r="AQ588" s="89"/>
      <c r="AR588" s="89"/>
      <c r="AS588" s="89"/>
      <c r="AT588" s="89"/>
      <c r="AU588" s="89"/>
      <c r="AV588" s="89"/>
      <c r="AW588" s="89"/>
      <c r="AX588" s="89"/>
      <c r="AY588" s="89"/>
      <c r="AZ588" s="89"/>
      <c r="BA588" s="89"/>
      <c r="BB588" s="89"/>
      <c r="BC588" s="89"/>
      <c r="BD588" s="89"/>
      <c r="BE588" s="89"/>
      <c r="BF588" s="89"/>
      <c r="BG588" s="89"/>
      <c r="BH588" s="89"/>
      <c r="BI588" s="89"/>
      <c r="BJ588" s="89"/>
      <c r="BK588" s="89"/>
      <c r="BL588" s="89"/>
      <c r="BM588" s="89"/>
      <c r="BN588" s="89"/>
      <c r="BO588" s="89"/>
      <c r="BP588" s="89"/>
      <c r="BQ588" s="89"/>
      <c r="BR588" s="89"/>
      <c r="BS588" s="89"/>
    </row>
    <row r="589" spans="1:71" x14ac:dyDescent="0.2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89"/>
      <c r="AN589" s="89"/>
      <c r="AO589" s="89"/>
      <c r="AP589" s="89"/>
      <c r="AQ589" s="89"/>
      <c r="AR589" s="89"/>
      <c r="AS589" s="89"/>
      <c r="AT589" s="89"/>
      <c r="AU589" s="89"/>
      <c r="AV589" s="89"/>
      <c r="AW589" s="89"/>
      <c r="AX589" s="89"/>
      <c r="AY589" s="89"/>
      <c r="AZ589" s="89"/>
      <c r="BA589" s="89"/>
      <c r="BB589" s="89"/>
      <c r="BC589" s="89"/>
      <c r="BD589" s="89"/>
      <c r="BE589" s="89"/>
      <c r="BF589" s="89"/>
      <c r="BG589" s="89"/>
      <c r="BH589" s="89"/>
      <c r="BI589" s="89"/>
      <c r="BJ589" s="89"/>
      <c r="BK589" s="89"/>
      <c r="BL589" s="89"/>
      <c r="BM589" s="89"/>
      <c r="BN589" s="89"/>
      <c r="BO589" s="89"/>
      <c r="BP589" s="89"/>
      <c r="BQ589" s="89"/>
      <c r="BR589" s="89"/>
      <c r="BS589" s="89"/>
    </row>
    <row r="590" spans="1:71" x14ac:dyDescent="0.2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89"/>
      <c r="AN590" s="89"/>
      <c r="AO590" s="89"/>
      <c r="AP590" s="89"/>
      <c r="AQ590" s="89"/>
      <c r="AR590" s="89"/>
      <c r="AS590" s="89"/>
      <c r="AT590" s="89"/>
      <c r="AU590" s="89"/>
      <c r="AV590" s="89"/>
      <c r="AW590" s="89"/>
      <c r="AX590" s="89"/>
      <c r="AY590" s="89"/>
      <c r="AZ590" s="89"/>
      <c r="BA590" s="89"/>
      <c r="BB590" s="89"/>
      <c r="BC590" s="89"/>
      <c r="BD590" s="89"/>
      <c r="BE590" s="89"/>
      <c r="BF590" s="89"/>
      <c r="BG590" s="89"/>
      <c r="BH590" s="89"/>
      <c r="BI590" s="89"/>
      <c r="BJ590" s="89"/>
      <c r="BK590" s="89"/>
      <c r="BL590" s="89"/>
      <c r="BM590" s="89"/>
      <c r="BN590" s="89"/>
      <c r="BO590" s="89"/>
      <c r="BP590" s="89"/>
      <c r="BQ590" s="89"/>
      <c r="BR590" s="89"/>
      <c r="BS590" s="89"/>
    </row>
    <row r="591" spans="1:71" x14ac:dyDescent="0.2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89"/>
      <c r="AN591" s="89"/>
      <c r="AO591" s="89"/>
      <c r="AP591" s="89"/>
      <c r="AQ591" s="89"/>
      <c r="AR591" s="89"/>
      <c r="AS591" s="89"/>
      <c r="AT591" s="89"/>
      <c r="AU591" s="89"/>
      <c r="AV591" s="89"/>
      <c r="AW591" s="89"/>
      <c r="AX591" s="89"/>
      <c r="AY591" s="89"/>
      <c r="AZ591" s="89"/>
      <c r="BA591" s="89"/>
      <c r="BB591" s="89"/>
      <c r="BC591" s="89"/>
      <c r="BD591" s="89"/>
      <c r="BE591" s="89"/>
      <c r="BF591" s="89"/>
      <c r="BG591" s="89"/>
      <c r="BH591" s="89"/>
      <c r="BI591" s="89"/>
      <c r="BJ591" s="89"/>
      <c r="BK591" s="89"/>
      <c r="BL591" s="89"/>
      <c r="BM591" s="89"/>
      <c r="BN591" s="89"/>
      <c r="BO591" s="89"/>
      <c r="BP591" s="89"/>
      <c r="BQ591" s="89"/>
      <c r="BR591" s="89"/>
      <c r="BS591" s="89"/>
    </row>
    <row r="592" spans="1:71" x14ac:dyDescent="0.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  <c r="AL592" s="89"/>
      <c r="AM592" s="89"/>
      <c r="AN592" s="89"/>
      <c r="AO592" s="89"/>
      <c r="AP592" s="89"/>
      <c r="AQ592" s="89"/>
      <c r="AR592" s="89"/>
      <c r="AS592" s="89"/>
      <c r="AT592" s="89"/>
      <c r="AU592" s="89"/>
      <c r="AV592" s="89"/>
      <c r="AW592" s="89"/>
      <c r="AX592" s="89"/>
      <c r="AY592" s="89"/>
      <c r="AZ592" s="89"/>
      <c r="BA592" s="89"/>
      <c r="BB592" s="89"/>
      <c r="BC592" s="89"/>
      <c r="BD592" s="89"/>
      <c r="BE592" s="89"/>
      <c r="BF592" s="89"/>
      <c r="BG592" s="89"/>
      <c r="BH592" s="89"/>
      <c r="BI592" s="89"/>
      <c r="BJ592" s="89"/>
      <c r="BK592" s="89"/>
      <c r="BL592" s="89"/>
      <c r="BM592" s="89"/>
      <c r="BN592" s="89"/>
      <c r="BO592" s="89"/>
      <c r="BP592" s="89"/>
      <c r="BQ592" s="89"/>
      <c r="BR592" s="89"/>
      <c r="BS592" s="89"/>
    </row>
    <row r="593" spans="1:71" x14ac:dyDescent="0.2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89"/>
      <c r="AN593" s="89"/>
      <c r="AO593" s="89"/>
      <c r="AP593" s="89"/>
      <c r="AQ593" s="89"/>
      <c r="AR593" s="89"/>
      <c r="AS593" s="89"/>
      <c r="AT593" s="89"/>
      <c r="AU593" s="89"/>
      <c r="AV593" s="89"/>
      <c r="AW593" s="89"/>
      <c r="AX593" s="89"/>
      <c r="AY593" s="89"/>
      <c r="AZ593" s="89"/>
      <c r="BA593" s="89"/>
      <c r="BB593" s="89"/>
      <c r="BC593" s="89"/>
      <c r="BD593" s="89"/>
      <c r="BE593" s="89"/>
      <c r="BF593" s="89"/>
      <c r="BG593" s="89"/>
      <c r="BH593" s="89"/>
      <c r="BI593" s="89"/>
      <c r="BJ593" s="89"/>
      <c r="BK593" s="89"/>
      <c r="BL593" s="89"/>
      <c r="BM593" s="89"/>
      <c r="BN593" s="89"/>
      <c r="BO593" s="89"/>
      <c r="BP593" s="89"/>
      <c r="BQ593" s="89"/>
      <c r="BR593" s="89"/>
      <c r="BS593" s="89"/>
    </row>
    <row r="594" spans="1:71" x14ac:dyDescent="0.2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  <c r="AL594" s="89"/>
      <c r="AM594" s="89"/>
      <c r="AN594" s="89"/>
      <c r="AO594" s="89"/>
      <c r="AP594" s="89"/>
      <c r="AQ594" s="89"/>
      <c r="AR594" s="89"/>
      <c r="AS594" s="89"/>
      <c r="AT594" s="89"/>
      <c r="AU594" s="89"/>
      <c r="AV594" s="89"/>
      <c r="AW594" s="89"/>
      <c r="AX594" s="89"/>
      <c r="AY594" s="89"/>
      <c r="AZ594" s="89"/>
      <c r="BA594" s="89"/>
      <c r="BB594" s="89"/>
      <c r="BC594" s="89"/>
      <c r="BD594" s="89"/>
      <c r="BE594" s="89"/>
      <c r="BF594" s="89"/>
      <c r="BG594" s="89"/>
      <c r="BH594" s="89"/>
      <c r="BI594" s="89"/>
      <c r="BJ594" s="89"/>
      <c r="BK594" s="89"/>
      <c r="BL594" s="89"/>
      <c r="BM594" s="89"/>
      <c r="BN594" s="89"/>
      <c r="BO594" s="89"/>
      <c r="BP594" s="89"/>
      <c r="BQ594" s="89"/>
      <c r="BR594" s="89"/>
      <c r="BS594" s="89"/>
    </row>
    <row r="595" spans="1:71" x14ac:dyDescent="0.2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89"/>
      <c r="AN595" s="89"/>
      <c r="AO595" s="89"/>
      <c r="AP595" s="89"/>
      <c r="AQ595" s="89"/>
      <c r="AR595" s="89"/>
      <c r="AS595" s="89"/>
      <c r="AT595" s="89"/>
      <c r="AU595" s="89"/>
      <c r="AV595" s="89"/>
      <c r="AW595" s="89"/>
      <c r="AX595" s="89"/>
      <c r="AY595" s="89"/>
      <c r="AZ595" s="89"/>
      <c r="BA595" s="89"/>
      <c r="BB595" s="89"/>
      <c r="BC595" s="89"/>
      <c r="BD595" s="89"/>
      <c r="BE595" s="89"/>
      <c r="BF595" s="89"/>
      <c r="BG595" s="89"/>
      <c r="BH595" s="89"/>
      <c r="BI595" s="89"/>
      <c r="BJ595" s="89"/>
      <c r="BK595" s="89"/>
      <c r="BL595" s="89"/>
      <c r="BM595" s="89"/>
      <c r="BN595" s="89"/>
      <c r="BO595" s="89"/>
      <c r="BP595" s="89"/>
      <c r="BQ595" s="89"/>
      <c r="BR595" s="89"/>
      <c r="BS595" s="89"/>
    </row>
    <row r="596" spans="1:71" x14ac:dyDescent="0.2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89"/>
      <c r="AN596" s="89"/>
      <c r="AO596" s="89"/>
      <c r="AP596" s="89"/>
      <c r="AQ596" s="89"/>
      <c r="AR596" s="89"/>
      <c r="AS596" s="89"/>
      <c r="AT596" s="89"/>
      <c r="AU596" s="89"/>
      <c r="AV596" s="89"/>
      <c r="AW596" s="89"/>
      <c r="AX596" s="89"/>
      <c r="AY596" s="89"/>
      <c r="AZ596" s="89"/>
      <c r="BA596" s="89"/>
      <c r="BB596" s="89"/>
      <c r="BC596" s="89"/>
      <c r="BD596" s="89"/>
      <c r="BE596" s="89"/>
      <c r="BF596" s="89"/>
      <c r="BG596" s="89"/>
      <c r="BH596" s="89"/>
      <c r="BI596" s="89"/>
      <c r="BJ596" s="89"/>
      <c r="BK596" s="89"/>
      <c r="BL596" s="89"/>
      <c r="BM596" s="89"/>
      <c r="BN596" s="89"/>
      <c r="BO596" s="89"/>
      <c r="BP596" s="89"/>
      <c r="BQ596" s="89"/>
      <c r="BR596" s="89"/>
      <c r="BS596" s="89"/>
    </row>
    <row r="597" spans="1:71" x14ac:dyDescent="0.2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89"/>
      <c r="AN597" s="89"/>
      <c r="AO597" s="89"/>
      <c r="AP597" s="89"/>
      <c r="AQ597" s="89"/>
      <c r="AR597" s="89"/>
      <c r="AS597" s="89"/>
      <c r="AT597" s="89"/>
      <c r="AU597" s="89"/>
      <c r="AV597" s="89"/>
      <c r="AW597" s="89"/>
      <c r="AX597" s="89"/>
      <c r="AY597" s="89"/>
      <c r="AZ597" s="89"/>
      <c r="BA597" s="89"/>
      <c r="BB597" s="89"/>
      <c r="BC597" s="89"/>
      <c r="BD597" s="89"/>
      <c r="BE597" s="89"/>
      <c r="BF597" s="89"/>
      <c r="BG597" s="89"/>
      <c r="BH597" s="89"/>
      <c r="BI597" s="89"/>
      <c r="BJ597" s="89"/>
      <c r="BK597" s="89"/>
      <c r="BL597" s="89"/>
      <c r="BM597" s="89"/>
      <c r="BN597" s="89"/>
      <c r="BO597" s="89"/>
      <c r="BP597" s="89"/>
      <c r="BQ597" s="89"/>
      <c r="BR597" s="89"/>
      <c r="BS597" s="89"/>
    </row>
    <row r="598" spans="1:71" x14ac:dyDescent="0.2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  <c r="AL598" s="89"/>
      <c r="AM598" s="89"/>
      <c r="AN598" s="89"/>
      <c r="AO598" s="89"/>
      <c r="AP598" s="89"/>
      <c r="AQ598" s="89"/>
      <c r="AR598" s="89"/>
      <c r="AS598" s="89"/>
      <c r="AT598" s="89"/>
      <c r="AU598" s="89"/>
      <c r="AV598" s="89"/>
      <c r="AW598" s="89"/>
      <c r="AX598" s="89"/>
      <c r="AY598" s="89"/>
      <c r="AZ598" s="89"/>
      <c r="BA598" s="89"/>
      <c r="BB598" s="89"/>
      <c r="BC598" s="89"/>
      <c r="BD598" s="89"/>
      <c r="BE598" s="89"/>
      <c r="BF598" s="89"/>
      <c r="BG598" s="89"/>
      <c r="BH598" s="89"/>
      <c r="BI598" s="89"/>
      <c r="BJ598" s="89"/>
      <c r="BK598" s="89"/>
      <c r="BL598" s="89"/>
      <c r="BM598" s="89"/>
      <c r="BN598" s="89"/>
      <c r="BO598" s="89"/>
      <c r="BP598" s="89"/>
      <c r="BQ598" s="89"/>
      <c r="BR598" s="89"/>
      <c r="BS598" s="89"/>
    </row>
    <row r="599" spans="1:71" x14ac:dyDescent="0.2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89"/>
      <c r="AN599" s="89"/>
      <c r="AO599" s="89"/>
      <c r="AP599" s="89"/>
      <c r="AQ599" s="89"/>
      <c r="AR599" s="89"/>
      <c r="AS599" s="89"/>
      <c r="AT599" s="89"/>
      <c r="AU599" s="89"/>
      <c r="AV599" s="89"/>
      <c r="AW599" s="89"/>
      <c r="AX599" s="89"/>
      <c r="AY599" s="89"/>
      <c r="AZ599" s="89"/>
      <c r="BA599" s="89"/>
      <c r="BB599" s="89"/>
      <c r="BC599" s="89"/>
      <c r="BD599" s="89"/>
      <c r="BE599" s="89"/>
      <c r="BF599" s="89"/>
      <c r="BG599" s="89"/>
      <c r="BH599" s="89"/>
      <c r="BI599" s="89"/>
      <c r="BJ599" s="89"/>
      <c r="BK599" s="89"/>
      <c r="BL599" s="89"/>
      <c r="BM599" s="89"/>
      <c r="BN599" s="89"/>
      <c r="BO599" s="89"/>
      <c r="BP599" s="89"/>
      <c r="BQ599" s="89"/>
      <c r="BR599" s="89"/>
      <c r="BS599" s="89"/>
    </row>
    <row r="600" spans="1:71" x14ac:dyDescent="0.2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  <c r="AL600" s="89"/>
      <c r="AM600" s="89"/>
      <c r="AN600" s="89"/>
      <c r="AO600" s="89"/>
      <c r="AP600" s="89"/>
      <c r="AQ600" s="89"/>
      <c r="AR600" s="89"/>
      <c r="AS600" s="89"/>
      <c r="AT600" s="89"/>
      <c r="AU600" s="89"/>
      <c r="AV600" s="89"/>
      <c r="AW600" s="89"/>
      <c r="AX600" s="89"/>
      <c r="AY600" s="89"/>
      <c r="AZ600" s="89"/>
      <c r="BA600" s="89"/>
      <c r="BB600" s="89"/>
      <c r="BC600" s="89"/>
      <c r="BD600" s="89"/>
      <c r="BE600" s="89"/>
      <c r="BF600" s="89"/>
      <c r="BG600" s="89"/>
      <c r="BH600" s="89"/>
      <c r="BI600" s="89"/>
      <c r="BJ600" s="89"/>
      <c r="BK600" s="89"/>
      <c r="BL600" s="89"/>
      <c r="BM600" s="89"/>
      <c r="BN600" s="89"/>
      <c r="BO600" s="89"/>
      <c r="BP600" s="89"/>
      <c r="BQ600" s="89"/>
      <c r="BR600" s="89"/>
      <c r="BS600" s="89"/>
    </row>
    <row r="601" spans="1:71" x14ac:dyDescent="0.2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89"/>
      <c r="AN601" s="89"/>
      <c r="AO601" s="89"/>
      <c r="AP601" s="89"/>
      <c r="AQ601" s="89"/>
      <c r="AR601" s="89"/>
      <c r="AS601" s="89"/>
      <c r="AT601" s="89"/>
      <c r="AU601" s="89"/>
      <c r="AV601" s="89"/>
      <c r="AW601" s="89"/>
      <c r="AX601" s="89"/>
      <c r="AY601" s="89"/>
      <c r="AZ601" s="89"/>
      <c r="BA601" s="89"/>
      <c r="BB601" s="89"/>
      <c r="BC601" s="89"/>
      <c r="BD601" s="89"/>
      <c r="BE601" s="89"/>
      <c r="BF601" s="89"/>
      <c r="BG601" s="89"/>
      <c r="BH601" s="89"/>
      <c r="BI601" s="89"/>
      <c r="BJ601" s="89"/>
      <c r="BK601" s="89"/>
      <c r="BL601" s="89"/>
      <c r="BM601" s="89"/>
      <c r="BN601" s="89"/>
      <c r="BO601" s="89"/>
      <c r="BP601" s="89"/>
      <c r="BQ601" s="89"/>
      <c r="BR601" s="89"/>
      <c r="BS601" s="89"/>
    </row>
    <row r="602" spans="1:71" x14ac:dyDescent="0.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  <c r="AY602" s="89"/>
      <c r="AZ602" s="89"/>
      <c r="BA602" s="89"/>
      <c r="BB602" s="89"/>
      <c r="BC602" s="89"/>
      <c r="BD602" s="89"/>
      <c r="BE602" s="89"/>
      <c r="BF602" s="89"/>
      <c r="BG602" s="89"/>
      <c r="BH602" s="89"/>
      <c r="BI602" s="89"/>
      <c r="BJ602" s="89"/>
      <c r="BK602" s="89"/>
      <c r="BL602" s="89"/>
      <c r="BM602" s="89"/>
      <c r="BN602" s="89"/>
      <c r="BO602" s="89"/>
      <c r="BP602" s="89"/>
      <c r="BQ602" s="89"/>
      <c r="BR602" s="89"/>
      <c r="BS602" s="89"/>
    </row>
    <row r="603" spans="1:71" x14ac:dyDescent="0.2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  <c r="AY603" s="89"/>
      <c r="AZ603" s="89"/>
      <c r="BA603" s="89"/>
      <c r="BB603" s="89"/>
      <c r="BC603" s="89"/>
      <c r="BD603" s="89"/>
      <c r="BE603" s="89"/>
      <c r="BF603" s="89"/>
      <c r="BG603" s="89"/>
      <c r="BH603" s="89"/>
      <c r="BI603" s="89"/>
      <c r="BJ603" s="89"/>
      <c r="BK603" s="89"/>
      <c r="BL603" s="89"/>
      <c r="BM603" s="89"/>
      <c r="BN603" s="89"/>
      <c r="BO603" s="89"/>
      <c r="BP603" s="89"/>
      <c r="BQ603" s="89"/>
      <c r="BR603" s="89"/>
      <c r="BS603" s="89"/>
    </row>
    <row r="604" spans="1:71" x14ac:dyDescent="0.2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89"/>
      <c r="AN604" s="89"/>
      <c r="AO604" s="89"/>
      <c r="AP604" s="89"/>
      <c r="AQ604" s="89"/>
      <c r="AR604" s="89"/>
      <c r="AS604" s="89"/>
      <c r="AT604" s="89"/>
      <c r="AU604" s="89"/>
      <c r="AV604" s="89"/>
      <c r="AW604" s="89"/>
      <c r="AX604" s="89"/>
      <c r="AY604" s="89"/>
      <c r="AZ604" s="89"/>
      <c r="BA604" s="89"/>
      <c r="BB604" s="89"/>
      <c r="BC604" s="89"/>
      <c r="BD604" s="89"/>
      <c r="BE604" s="89"/>
      <c r="BF604" s="89"/>
      <c r="BG604" s="89"/>
      <c r="BH604" s="89"/>
      <c r="BI604" s="89"/>
      <c r="BJ604" s="89"/>
      <c r="BK604" s="89"/>
      <c r="BL604" s="89"/>
      <c r="BM604" s="89"/>
      <c r="BN604" s="89"/>
      <c r="BO604" s="89"/>
      <c r="BP604" s="89"/>
      <c r="BQ604" s="89"/>
      <c r="BR604" s="89"/>
      <c r="BS604" s="89"/>
    </row>
    <row r="605" spans="1:71" x14ac:dyDescent="0.2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89"/>
      <c r="AN605" s="89"/>
      <c r="AO605" s="89"/>
      <c r="AP605" s="89"/>
      <c r="AQ605" s="89"/>
      <c r="AR605" s="89"/>
      <c r="AS605" s="89"/>
      <c r="AT605" s="89"/>
      <c r="AU605" s="89"/>
      <c r="AV605" s="89"/>
      <c r="AW605" s="89"/>
      <c r="AX605" s="89"/>
      <c r="AY605" s="89"/>
      <c r="AZ605" s="89"/>
      <c r="BA605" s="89"/>
      <c r="BB605" s="89"/>
      <c r="BC605" s="89"/>
      <c r="BD605" s="89"/>
      <c r="BE605" s="89"/>
      <c r="BF605" s="89"/>
      <c r="BG605" s="89"/>
      <c r="BH605" s="89"/>
      <c r="BI605" s="89"/>
      <c r="BJ605" s="89"/>
      <c r="BK605" s="89"/>
      <c r="BL605" s="89"/>
      <c r="BM605" s="89"/>
      <c r="BN605" s="89"/>
      <c r="BO605" s="89"/>
      <c r="BP605" s="89"/>
      <c r="BQ605" s="89"/>
      <c r="BR605" s="89"/>
      <c r="BS605" s="89"/>
    </row>
    <row r="606" spans="1:71" x14ac:dyDescent="0.2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  <c r="AL606" s="89"/>
      <c r="AM606" s="89"/>
      <c r="AN606" s="89"/>
      <c r="AO606" s="89"/>
      <c r="AP606" s="89"/>
      <c r="AQ606" s="89"/>
      <c r="AR606" s="89"/>
      <c r="AS606" s="89"/>
      <c r="AT606" s="89"/>
      <c r="AU606" s="89"/>
      <c r="AV606" s="89"/>
      <c r="AW606" s="89"/>
      <c r="AX606" s="89"/>
      <c r="AY606" s="89"/>
      <c r="AZ606" s="89"/>
      <c r="BA606" s="89"/>
      <c r="BB606" s="89"/>
      <c r="BC606" s="89"/>
      <c r="BD606" s="89"/>
      <c r="BE606" s="89"/>
      <c r="BF606" s="89"/>
      <c r="BG606" s="89"/>
      <c r="BH606" s="89"/>
      <c r="BI606" s="89"/>
      <c r="BJ606" s="89"/>
      <c r="BK606" s="89"/>
      <c r="BL606" s="89"/>
      <c r="BM606" s="89"/>
      <c r="BN606" s="89"/>
      <c r="BO606" s="89"/>
      <c r="BP606" s="89"/>
      <c r="BQ606" s="89"/>
      <c r="BR606" s="89"/>
      <c r="BS606" s="89"/>
    </row>
    <row r="607" spans="1:71" x14ac:dyDescent="0.2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89"/>
      <c r="AN607" s="89"/>
      <c r="AO607" s="89"/>
      <c r="AP607" s="89"/>
      <c r="AQ607" s="89"/>
      <c r="AR607" s="89"/>
      <c r="AS607" s="89"/>
      <c r="AT607" s="89"/>
      <c r="AU607" s="89"/>
      <c r="AV607" s="89"/>
      <c r="AW607" s="89"/>
      <c r="AX607" s="89"/>
      <c r="AY607" s="89"/>
      <c r="AZ607" s="89"/>
      <c r="BA607" s="89"/>
      <c r="BB607" s="89"/>
      <c r="BC607" s="89"/>
      <c r="BD607" s="89"/>
      <c r="BE607" s="89"/>
      <c r="BF607" s="89"/>
      <c r="BG607" s="89"/>
      <c r="BH607" s="89"/>
      <c r="BI607" s="89"/>
      <c r="BJ607" s="89"/>
      <c r="BK607" s="89"/>
      <c r="BL607" s="89"/>
      <c r="BM607" s="89"/>
      <c r="BN607" s="89"/>
      <c r="BO607" s="89"/>
      <c r="BP607" s="89"/>
      <c r="BQ607" s="89"/>
      <c r="BR607" s="89"/>
      <c r="BS607" s="89"/>
    </row>
    <row r="608" spans="1:71" x14ac:dyDescent="0.2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89"/>
      <c r="AN608" s="89"/>
      <c r="AO608" s="89"/>
      <c r="AP608" s="89"/>
      <c r="AQ608" s="89"/>
      <c r="AR608" s="89"/>
      <c r="AS608" s="89"/>
      <c r="AT608" s="89"/>
      <c r="AU608" s="89"/>
      <c r="AV608" s="89"/>
      <c r="AW608" s="89"/>
      <c r="AX608" s="89"/>
      <c r="AY608" s="89"/>
      <c r="AZ608" s="89"/>
      <c r="BA608" s="89"/>
      <c r="BB608" s="89"/>
      <c r="BC608" s="89"/>
      <c r="BD608" s="89"/>
      <c r="BE608" s="89"/>
      <c r="BF608" s="89"/>
      <c r="BG608" s="89"/>
      <c r="BH608" s="89"/>
      <c r="BI608" s="89"/>
      <c r="BJ608" s="89"/>
      <c r="BK608" s="89"/>
      <c r="BL608" s="89"/>
      <c r="BM608" s="89"/>
      <c r="BN608" s="89"/>
      <c r="BO608" s="89"/>
      <c r="BP608" s="89"/>
      <c r="BQ608" s="89"/>
      <c r="BR608" s="89"/>
      <c r="BS608" s="89"/>
    </row>
    <row r="609" spans="1:71" x14ac:dyDescent="0.2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89"/>
      <c r="AN609" s="89"/>
      <c r="AO609" s="89"/>
      <c r="AP609" s="89"/>
      <c r="AQ609" s="89"/>
      <c r="AR609" s="89"/>
      <c r="AS609" s="89"/>
      <c r="AT609" s="89"/>
      <c r="AU609" s="89"/>
      <c r="AV609" s="89"/>
      <c r="AW609" s="89"/>
      <c r="AX609" s="89"/>
      <c r="AY609" s="89"/>
      <c r="AZ609" s="89"/>
      <c r="BA609" s="89"/>
      <c r="BB609" s="89"/>
      <c r="BC609" s="89"/>
      <c r="BD609" s="89"/>
      <c r="BE609" s="89"/>
      <c r="BF609" s="89"/>
      <c r="BG609" s="89"/>
      <c r="BH609" s="89"/>
      <c r="BI609" s="89"/>
      <c r="BJ609" s="89"/>
      <c r="BK609" s="89"/>
      <c r="BL609" s="89"/>
      <c r="BM609" s="89"/>
      <c r="BN609" s="89"/>
      <c r="BO609" s="89"/>
      <c r="BP609" s="89"/>
      <c r="BQ609" s="89"/>
      <c r="BR609" s="89"/>
      <c r="BS609" s="89"/>
    </row>
    <row r="610" spans="1:71" x14ac:dyDescent="0.2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  <c r="AL610" s="89"/>
      <c r="AM610" s="89"/>
      <c r="AN610" s="89"/>
      <c r="AO610" s="89"/>
      <c r="AP610" s="89"/>
      <c r="AQ610" s="89"/>
      <c r="AR610" s="89"/>
      <c r="AS610" s="89"/>
      <c r="AT610" s="89"/>
      <c r="AU610" s="89"/>
      <c r="AV610" s="89"/>
      <c r="AW610" s="89"/>
      <c r="AX610" s="89"/>
      <c r="AY610" s="89"/>
      <c r="AZ610" s="89"/>
      <c r="BA610" s="89"/>
      <c r="BB610" s="89"/>
      <c r="BC610" s="89"/>
      <c r="BD610" s="89"/>
      <c r="BE610" s="89"/>
      <c r="BF610" s="89"/>
      <c r="BG610" s="89"/>
      <c r="BH610" s="89"/>
      <c r="BI610" s="89"/>
      <c r="BJ610" s="89"/>
      <c r="BK610" s="89"/>
      <c r="BL610" s="89"/>
      <c r="BM610" s="89"/>
      <c r="BN610" s="89"/>
      <c r="BO610" s="89"/>
      <c r="BP610" s="89"/>
      <c r="BQ610" s="89"/>
      <c r="BR610" s="89"/>
      <c r="BS610" s="89"/>
    </row>
    <row r="611" spans="1:71" x14ac:dyDescent="0.2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89"/>
      <c r="AN611" s="89"/>
      <c r="AO611" s="89"/>
      <c r="AP611" s="89"/>
      <c r="AQ611" s="89"/>
      <c r="AR611" s="89"/>
      <c r="AS611" s="89"/>
      <c r="AT611" s="89"/>
      <c r="AU611" s="89"/>
      <c r="AV611" s="89"/>
      <c r="AW611" s="89"/>
      <c r="AX611" s="89"/>
      <c r="AY611" s="89"/>
      <c r="AZ611" s="89"/>
      <c r="BA611" s="89"/>
      <c r="BB611" s="89"/>
      <c r="BC611" s="89"/>
      <c r="BD611" s="89"/>
      <c r="BE611" s="89"/>
      <c r="BF611" s="89"/>
      <c r="BG611" s="89"/>
      <c r="BH611" s="89"/>
      <c r="BI611" s="89"/>
      <c r="BJ611" s="89"/>
      <c r="BK611" s="89"/>
      <c r="BL611" s="89"/>
      <c r="BM611" s="89"/>
      <c r="BN611" s="89"/>
      <c r="BO611" s="89"/>
      <c r="BP611" s="89"/>
      <c r="BQ611" s="89"/>
      <c r="BR611" s="89"/>
      <c r="BS611" s="89"/>
    </row>
    <row r="612" spans="1:71" x14ac:dyDescent="0.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  <c r="AL612" s="89"/>
      <c r="AM612" s="89"/>
      <c r="AN612" s="89"/>
      <c r="AO612" s="89"/>
      <c r="AP612" s="89"/>
      <c r="AQ612" s="89"/>
      <c r="AR612" s="89"/>
      <c r="AS612" s="89"/>
      <c r="AT612" s="89"/>
      <c r="AU612" s="89"/>
      <c r="AV612" s="89"/>
      <c r="AW612" s="89"/>
      <c r="AX612" s="89"/>
      <c r="AY612" s="89"/>
      <c r="AZ612" s="89"/>
      <c r="BA612" s="89"/>
      <c r="BB612" s="89"/>
      <c r="BC612" s="89"/>
      <c r="BD612" s="89"/>
      <c r="BE612" s="89"/>
      <c r="BF612" s="89"/>
      <c r="BG612" s="89"/>
      <c r="BH612" s="89"/>
      <c r="BI612" s="89"/>
      <c r="BJ612" s="89"/>
      <c r="BK612" s="89"/>
      <c r="BL612" s="89"/>
      <c r="BM612" s="89"/>
      <c r="BN612" s="89"/>
      <c r="BO612" s="89"/>
      <c r="BP612" s="89"/>
      <c r="BQ612" s="89"/>
      <c r="BR612" s="89"/>
      <c r="BS612" s="89"/>
    </row>
    <row r="613" spans="1:71" x14ac:dyDescent="0.2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89"/>
      <c r="AN613" s="89"/>
      <c r="AO613" s="89"/>
      <c r="AP613" s="89"/>
      <c r="AQ613" s="89"/>
      <c r="AR613" s="89"/>
      <c r="AS613" s="89"/>
      <c r="AT613" s="89"/>
      <c r="AU613" s="89"/>
      <c r="AV613" s="89"/>
      <c r="AW613" s="89"/>
      <c r="AX613" s="89"/>
      <c r="AY613" s="89"/>
      <c r="AZ613" s="89"/>
      <c r="BA613" s="89"/>
      <c r="BB613" s="89"/>
      <c r="BC613" s="89"/>
      <c r="BD613" s="89"/>
      <c r="BE613" s="89"/>
      <c r="BF613" s="89"/>
      <c r="BG613" s="89"/>
      <c r="BH613" s="89"/>
      <c r="BI613" s="89"/>
      <c r="BJ613" s="89"/>
      <c r="BK613" s="89"/>
      <c r="BL613" s="89"/>
      <c r="BM613" s="89"/>
      <c r="BN613" s="89"/>
      <c r="BO613" s="89"/>
      <c r="BP613" s="89"/>
      <c r="BQ613" s="89"/>
      <c r="BR613" s="89"/>
      <c r="BS613" s="89"/>
    </row>
    <row r="614" spans="1:71" x14ac:dyDescent="0.2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89"/>
      <c r="AN614" s="89"/>
      <c r="AO614" s="89"/>
      <c r="AP614" s="89"/>
      <c r="AQ614" s="89"/>
      <c r="AR614" s="89"/>
      <c r="AS614" s="89"/>
      <c r="AT614" s="89"/>
      <c r="AU614" s="89"/>
      <c r="AV614" s="89"/>
      <c r="AW614" s="89"/>
      <c r="AX614" s="89"/>
      <c r="AY614" s="89"/>
      <c r="AZ614" s="89"/>
      <c r="BA614" s="89"/>
      <c r="BB614" s="89"/>
      <c r="BC614" s="89"/>
      <c r="BD614" s="89"/>
      <c r="BE614" s="89"/>
      <c r="BF614" s="89"/>
      <c r="BG614" s="89"/>
      <c r="BH614" s="89"/>
      <c r="BI614" s="89"/>
      <c r="BJ614" s="89"/>
      <c r="BK614" s="89"/>
      <c r="BL614" s="89"/>
      <c r="BM614" s="89"/>
      <c r="BN614" s="89"/>
      <c r="BO614" s="89"/>
      <c r="BP614" s="89"/>
      <c r="BQ614" s="89"/>
      <c r="BR614" s="89"/>
      <c r="BS614" s="89"/>
    </row>
    <row r="615" spans="1:71" x14ac:dyDescent="0.2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89"/>
      <c r="AN615" s="89"/>
      <c r="AO615" s="89"/>
      <c r="AP615" s="89"/>
      <c r="AQ615" s="89"/>
      <c r="AR615" s="89"/>
      <c r="AS615" s="89"/>
      <c r="AT615" s="89"/>
      <c r="AU615" s="89"/>
      <c r="AV615" s="89"/>
      <c r="AW615" s="89"/>
      <c r="AX615" s="89"/>
      <c r="AY615" s="89"/>
      <c r="AZ615" s="89"/>
      <c r="BA615" s="89"/>
      <c r="BB615" s="89"/>
      <c r="BC615" s="89"/>
      <c r="BD615" s="89"/>
      <c r="BE615" s="89"/>
      <c r="BF615" s="89"/>
      <c r="BG615" s="89"/>
      <c r="BH615" s="89"/>
      <c r="BI615" s="89"/>
      <c r="BJ615" s="89"/>
      <c r="BK615" s="89"/>
      <c r="BL615" s="89"/>
      <c r="BM615" s="89"/>
      <c r="BN615" s="89"/>
      <c r="BO615" s="89"/>
      <c r="BP615" s="89"/>
      <c r="BQ615" s="89"/>
      <c r="BR615" s="89"/>
      <c r="BS615" s="89"/>
    </row>
    <row r="616" spans="1:71" x14ac:dyDescent="0.2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  <c r="AL616" s="89"/>
      <c r="AM616" s="89"/>
      <c r="AN616" s="89"/>
      <c r="AO616" s="89"/>
      <c r="AP616" s="89"/>
      <c r="AQ616" s="89"/>
      <c r="AR616" s="89"/>
      <c r="AS616" s="89"/>
      <c r="AT616" s="89"/>
      <c r="AU616" s="89"/>
      <c r="AV616" s="89"/>
      <c r="AW616" s="89"/>
      <c r="AX616" s="89"/>
      <c r="AY616" s="89"/>
      <c r="AZ616" s="89"/>
      <c r="BA616" s="89"/>
      <c r="BB616" s="89"/>
      <c r="BC616" s="89"/>
      <c r="BD616" s="89"/>
      <c r="BE616" s="89"/>
      <c r="BF616" s="89"/>
      <c r="BG616" s="89"/>
      <c r="BH616" s="89"/>
      <c r="BI616" s="89"/>
      <c r="BJ616" s="89"/>
      <c r="BK616" s="89"/>
      <c r="BL616" s="89"/>
      <c r="BM616" s="89"/>
      <c r="BN616" s="89"/>
      <c r="BO616" s="89"/>
      <c r="BP616" s="89"/>
      <c r="BQ616" s="89"/>
      <c r="BR616" s="89"/>
      <c r="BS616" s="89"/>
    </row>
    <row r="617" spans="1:71" x14ac:dyDescent="0.2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89"/>
      <c r="AN617" s="89"/>
      <c r="AO617" s="89"/>
      <c r="AP617" s="89"/>
      <c r="AQ617" s="89"/>
      <c r="AR617" s="89"/>
      <c r="AS617" s="89"/>
      <c r="AT617" s="89"/>
      <c r="AU617" s="89"/>
      <c r="AV617" s="89"/>
      <c r="AW617" s="89"/>
      <c r="AX617" s="89"/>
      <c r="AY617" s="89"/>
      <c r="AZ617" s="89"/>
      <c r="BA617" s="89"/>
      <c r="BB617" s="89"/>
      <c r="BC617" s="89"/>
      <c r="BD617" s="89"/>
      <c r="BE617" s="89"/>
      <c r="BF617" s="89"/>
      <c r="BG617" s="89"/>
      <c r="BH617" s="89"/>
      <c r="BI617" s="89"/>
      <c r="BJ617" s="89"/>
      <c r="BK617" s="89"/>
      <c r="BL617" s="89"/>
      <c r="BM617" s="89"/>
      <c r="BN617" s="89"/>
      <c r="BO617" s="89"/>
      <c r="BP617" s="89"/>
      <c r="BQ617" s="89"/>
      <c r="BR617" s="89"/>
      <c r="BS617" s="89"/>
    </row>
    <row r="618" spans="1:71" x14ac:dyDescent="0.2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89"/>
      <c r="AN618" s="89"/>
      <c r="AO618" s="89"/>
      <c r="AP618" s="89"/>
      <c r="AQ618" s="89"/>
      <c r="AR618" s="89"/>
      <c r="AS618" s="89"/>
      <c r="AT618" s="89"/>
      <c r="AU618" s="89"/>
      <c r="AV618" s="89"/>
      <c r="AW618" s="89"/>
      <c r="AX618" s="89"/>
      <c r="AY618" s="89"/>
      <c r="AZ618" s="89"/>
      <c r="BA618" s="89"/>
      <c r="BB618" s="89"/>
      <c r="BC618" s="89"/>
      <c r="BD618" s="89"/>
      <c r="BE618" s="89"/>
      <c r="BF618" s="89"/>
      <c r="BG618" s="89"/>
      <c r="BH618" s="89"/>
      <c r="BI618" s="89"/>
      <c r="BJ618" s="89"/>
      <c r="BK618" s="89"/>
      <c r="BL618" s="89"/>
      <c r="BM618" s="89"/>
      <c r="BN618" s="89"/>
      <c r="BO618" s="89"/>
      <c r="BP618" s="89"/>
      <c r="BQ618" s="89"/>
      <c r="BR618" s="89"/>
      <c r="BS618" s="89"/>
    </row>
    <row r="619" spans="1:71" x14ac:dyDescent="0.2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89"/>
      <c r="AN619" s="89"/>
      <c r="AO619" s="89"/>
      <c r="AP619" s="89"/>
      <c r="AQ619" s="89"/>
      <c r="AR619" s="89"/>
      <c r="AS619" s="89"/>
      <c r="AT619" s="89"/>
      <c r="AU619" s="89"/>
      <c r="AV619" s="89"/>
      <c r="AW619" s="89"/>
      <c r="AX619" s="89"/>
      <c r="AY619" s="89"/>
      <c r="AZ619" s="89"/>
      <c r="BA619" s="89"/>
      <c r="BB619" s="89"/>
      <c r="BC619" s="89"/>
      <c r="BD619" s="89"/>
      <c r="BE619" s="89"/>
      <c r="BF619" s="89"/>
      <c r="BG619" s="89"/>
      <c r="BH619" s="89"/>
      <c r="BI619" s="89"/>
      <c r="BJ619" s="89"/>
      <c r="BK619" s="89"/>
      <c r="BL619" s="89"/>
      <c r="BM619" s="89"/>
      <c r="BN619" s="89"/>
      <c r="BO619" s="89"/>
      <c r="BP619" s="89"/>
      <c r="BQ619" s="89"/>
      <c r="BR619" s="89"/>
      <c r="BS619" s="89"/>
    </row>
  </sheetData>
  <mergeCells count="22">
    <mergeCell ref="X1:AA1"/>
    <mergeCell ref="A9:A10"/>
    <mergeCell ref="A7:A8"/>
    <mergeCell ref="A5:A6"/>
    <mergeCell ref="A3:A4"/>
    <mergeCell ref="A1:C2"/>
    <mergeCell ref="D1:G1"/>
    <mergeCell ref="H1:K1"/>
    <mergeCell ref="L1:O1"/>
    <mergeCell ref="P1:S1"/>
    <mergeCell ref="T1:W1"/>
    <mergeCell ref="AB1:AE1"/>
    <mergeCell ref="AF1:AI1"/>
    <mergeCell ref="AJ1:AM1"/>
    <mergeCell ref="AN1:AQ1"/>
    <mergeCell ref="AR1:AU1"/>
    <mergeCell ref="BP1:BS1"/>
    <mergeCell ref="AV1:AY1"/>
    <mergeCell ref="AZ1:BC1"/>
    <mergeCell ref="BD1:BG1"/>
    <mergeCell ref="BH1:BK1"/>
    <mergeCell ref="BL1:BO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/>
  <dimension ref="A1:CV1048513"/>
  <sheetViews>
    <sheetView rightToLeft="1" zoomScale="50" zoomScaleNormal="50" workbookViewId="0">
      <selection activeCell="A9" sqref="A9:BS11"/>
    </sheetView>
  </sheetViews>
  <sheetFormatPr defaultColWidth="9" defaultRowHeight="15.75" x14ac:dyDescent="0.2"/>
  <cols>
    <col min="1" max="1" width="18.5" style="1" customWidth="1"/>
    <col min="2" max="2" width="24.375" style="2" customWidth="1"/>
    <col min="3" max="3" width="13.75" style="2" customWidth="1"/>
    <col min="4" max="7" width="13.75" style="74" customWidth="1"/>
    <col min="8" max="11" width="13.75" style="62" customWidth="1"/>
    <col min="12" max="15" width="13.75" style="64" customWidth="1"/>
    <col min="16" max="16" width="13.75" style="2" customWidth="1"/>
    <col min="17" max="17" width="8.75" style="2" customWidth="1"/>
    <col min="18" max="18" width="9.625" style="2" bestFit="1" customWidth="1"/>
    <col min="19" max="19" width="8.5" style="2" customWidth="1"/>
    <col min="20" max="20" width="12.625" style="2" customWidth="1"/>
    <col min="21" max="24" width="9.75" style="26" customWidth="1"/>
    <col min="25" max="25" width="13.25" style="1" customWidth="1"/>
    <col min="26" max="52" width="9.75" style="1" customWidth="1"/>
    <col min="53" max="16384" width="9" style="1"/>
  </cols>
  <sheetData>
    <row r="1" spans="1:100" ht="18.75" customHeight="1" x14ac:dyDescent="0.2">
      <c r="A1" s="115" t="s">
        <v>12</v>
      </c>
      <c r="B1" s="115"/>
      <c r="C1" s="116"/>
      <c r="D1" s="102">
        <v>2020</v>
      </c>
      <c r="E1" s="103"/>
      <c r="F1" s="103"/>
      <c r="G1" s="104"/>
      <c r="H1" s="102">
        <v>2019</v>
      </c>
      <c r="I1" s="103"/>
      <c r="J1" s="103"/>
      <c r="K1" s="104"/>
      <c r="L1" s="102">
        <v>2018</v>
      </c>
      <c r="M1" s="103"/>
      <c r="N1" s="103"/>
      <c r="O1" s="104"/>
      <c r="P1" s="102">
        <v>2017</v>
      </c>
      <c r="Q1" s="103"/>
      <c r="R1" s="103"/>
      <c r="S1" s="104"/>
      <c r="T1" s="102">
        <v>2016</v>
      </c>
      <c r="U1" s="103"/>
      <c r="V1" s="103"/>
      <c r="W1" s="104"/>
      <c r="X1" s="102">
        <v>2015</v>
      </c>
      <c r="Y1" s="103"/>
      <c r="Z1" s="103"/>
      <c r="AA1" s="104"/>
      <c r="AB1" s="102">
        <v>2014</v>
      </c>
      <c r="AC1" s="103"/>
      <c r="AD1" s="103"/>
      <c r="AE1" s="104"/>
      <c r="AF1" s="102">
        <v>2013</v>
      </c>
      <c r="AG1" s="103"/>
      <c r="AH1" s="103"/>
      <c r="AI1" s="104"/>
      <c r="AJ1" s="102">
        <v>2012</v>
      </c>
      <c r="AK1" s="103"/>
      <c r="AL1" s="103"/>
      <c r="AM1" s="104"/>
      <c r="AN1" s="102">
        <v>2011</v>
      </c>
      <c r="AO1" s="103"/>
      <c r="AP1" s="103"/>
      <c r="AQ1" s="104"/>
      <c r="AR1" s="102">
        <v>2010</v>
      </c>
      <c r="AS1" s="103"/>
      <c r="AT1" s="103"/>
      <c r="AU1" s="104"/>
      <c r="AV1" s="102">
        <v>2009</v>
      </c>
      <c r="AW1" s="103"/>
      <c r="AX1" s="103"/>
      <c r="AY1" s="104"/>
      <c r="AZ1" s="102">
        <v>2008</v>
      </c>
      <c r="BA1" s="103"/>
      <c r="BB1" s="103"/>
      <c r="BC1" s="104"/>
      <c r="BD1" s="102">
        <v>2007</v>
      </c>
      <c r="BE1" s="103"/>
      <c r="BF1" s="103"/>
      <c r="BG1" s="104"/>
      <c r="BH1" s="102">
        <v>2006</v>
      </c>
      <c r="BI1" s="103"/>
      <c r="BJ1" s="103"/>
      <c r="BK1" s="104"/>
      <c r="BL1" s="102">
        <v>2005</v>
      </c>
      <c r="BM1" s="103"/>
      <c r="BN1" s="103"/>
      <c r="BO1" s="104"/>
      <c r="BP1" s="102">
        <v>2004</v>
      </c>
      <c r="BQ1" s="103"/>
      <c r="BR1" s="103"/>
      <c r="BS1" s="104"/>
    </row>
    <row r="2" spans="1:100" ht="19.5" customHeight="1" thickBot="1" x14ac:dyDescent="0.25">
      <c r="A2" s="115"/>
      <c r="B2" s="115"/>
      <c r="C2" s="116"/>
      <c r="D2" s="22" t="s">
        <v>5</v>
      </c>
      <c r="E2" s="23" t="s">
        <v>4</v>
      </c>
      <c r="F2" s="23" t="s">
        <v>3</v>
      </c>
      <c r="G2" s="24" t="s">
        <v>2</v>
      </c>
      <c r="H2" s="22" t="s">
        <v>5</v>
      </c>
      <c r="I2" s="23" t="s">
        <v>4</v>
      </c>
      <c r="J2" s="23" t="s">
        <v>3</v>
      </c>
      <c r="K2" s="24" t="s">
        <v>2</v>
      </c>
      <c r="L2" s="22" t="s">
        <v>5</v>
      </c>
      <c r="M2" s="23" t="s">
        <v>4</v>
      </c>
      <c r="N2" s="23" t="s">
        <v>3</v>
      </c>
      <c r="O2" s="24" t="s">
        <v>2</v>
      </c>
      <c r="P2" s="22" t="s">
        <v>5</v>
      </c>
      <c r="Q2" s="23" t="s">
        <v>4</v>
      </c>
      <c r="R2" s="23" t="s">
        <v>3</v>
      </c>
      <c r="S2" s="24" t="s">
        <v>2</v>
      </c>
      <c r="T2" s="22" t="s">
        <v>5</v>
      </c>
      <c r="U2" s="23" t="s">
        <v>4</v>
      </c>
      <c r="V2" s="23" t="s">
        <v>3</v>
      </c>
      <c r="W2" s="24" t="s">
        <v>2</v>
      </c>
      <c r="X2" s="10" t="s">
        <v>5</v>
      </c>
      <c r="Y2" s="11" t="s">
        <v>4</v>
      </c>
      <c r="Z2" s="11" t="s">
        <v>3</v>
      </c>
      <c r="AA2" s="12" t="s">
        <v>2</v>
      </c>
      <c r="AB2" s="10" t="s">
        <v>5</v>
      </c>
      <c r="AC2" s="11" t="s">
        <v>4</v>
      </c>
      <c r="AD2" s="11" t="s">
        <v>3</v>
      </c>
      <c r="AE2" s="12" t="s">
        <v>2</v>
      </c>
      <c r="AF2" s="10" t="s">
        <v>5</v>
      </c>
      <c r="AG2" s="11" t="s">
        <v>4</v>
      </c>
      <c r="AH2" s="11" t="s">
        <v>3</v>
      </c>
      <c r="AI2" s="12" t="s">
        <v>2</v>
      </c>
      <c r="AJ2" s="10" t="s">
        <v>5</v>
      </c>
      <c r="AK2" s="11" t="s">
        <v>4</v>
      </c>
      <c r="AL2" s="11" t="s">
        <v>3</v>
      </c>
      <c r="AM2" s="12" t="s">
        <v>2</v>
      </c>
      <c r="AN2" s="10" t="s">
        <v>5</v>
      </c>
      <c r="AO2" s="11" t="s">
        <v>4</v>
      </c>
      <c r="AP2" s="11" t="s">
        <v>3</v>
      </c>
      <c r="AQ2" s="12" t="s">
        <v>2</v>
      </c>
      <c r="AR2" s="10" t="s">
        <v>5</v>
      </c>
      <c r="AS2" s="11" t="s">
        <v>4</v>
      </c>
      <c r="AT2" s="11" t="s">
        <v>3</v>
      </c>
      <c r="AU2" s="12" t="s">
        <v>2</v>
      </c>
      <c r="AV2" s="10" t="s">
        <v>5</v>
      </c>
      <c r="AW2" s="11" t="s">
        <v>4</v>
      </c>
      <c r="AX2" s="11" t="s">
        <v>3</v>
      </c>
      <c r="AY2" s="12" t="s">
        <v>2</v>
      </c>
      <c r="AZ2" s="10" t="s">
        <v>5</v>
      </c>
      <c r="BA2" s="11" t="s">
        <v>4</v>
      </c>
      <c r="BB2" s="11" t="s">
        <v>3</v>
      </c>
      <c r="BC2" s="12" t="s">
        <v>2</v>
      </c>
      <c r="BD2" s="10" t="s">
        <v>5</v>
      </c>
      <c r="BE2" s="11" t="s">
        <v>4</v>
      </c>
      <c r="BF2" s="11" t="s">
        <v>3</v>
      </c>
      <c r="BG2" s="12" t="s">
        <v>2</v>
      </c>
      <c r="BH2" s="10" t="s">
        <v>5</v>
      </c>
      <c r="BI2" s="11" t="s">
        <v>4</v>
      </c>
      <c r="BJ2" s="11" t="s">
        <v>3</v>
      </c>
      <c r="BK2" s="12" t="s">
        <v>2</v>
      </c>
      <c r="BL2" s="10" t="s">
        <v>5</v>
      </c>
      <c r="BM2" s="11" t="s">
        <v>4</v>
      </c>
      <c r="BN2" s="11" t="s">
        <v>3</v>
      </c>
      <c r="BO2" s="12" t="s">
        <v>2</v>
      </c>
      <c r="BP2" s="10" t="s">
        <v>5</v>
      </c>
      <c r="BQ2" s="11" t="s">
        <v>4</v>
      </c>
      <c r="BR2" s="11" t="s">
        <v>3</v>
      </c>
      <c r="BS2" s="12" t="s">
        <v>2</v>
      </c>
    </row>
    <row r="3" spans="1:100" ht="18.75" customHeight="1" x14ac:dyDescent="0.2">
      <c r="A3" s="80" t="s">
        <v>0</v>
      </c>
      <c r="B3" s="2" t="s">
        <v>15</v>
      </c>
      <c r="C3" s="27" t="s">
        <v>8</v>
      </c>
      <c r="D3" s="38"/>
      <c r="E3" s="38"/>
      <c r="F3" s="38"/>
      <c r="G3" s="38">
        <v>802</v>
      </c>
      <c r="H3" s="38">
        <v>848.8</v>
      </c>
      <c r="I3" s="36">
        <v>832.9</v>
      </c>
      <c r="J3" s="36">
        <v>830.1</v>
      </c>
      <c r="K3" s="65">
        <v>852.7</v>
      </c>
      <c r="L3" s="66">
        <v>886.4</v>
      </c>
      <c r="M3" s="67">
        <v>859.4</v>
      </c>
      <c r="N3" s="67">
        <v>831.9</v>
      </c>
      <c r="O3" s="65">
        <v>840</v>
      </c>
      <c r="P3" s="66">
        <v>879.2</v>
      </c>
      <c r="Q3" s="67">
        <v>884.9</v>
      </c>
      <c r="R3" s="67">
        <v>859.3</v>
      </c>
      <c r="S3" s="65">
        <v>839.7</v>
      </c>
      <c r="T3" s="38">
        <v>859.5</v>
      </c>
      <c r="U3" s="36">
        <v>869.1</v>
      </c>
      <c r="V3" s="36">
        <v>887.9</v>
      </c>
      <c r="W3" s="37">
        <v>873.3</v>
      </c>
      <c r="X3" s="38">
        <v>826.9</v>
      </c>
      <c r="Y3" s="36">
        <v>809.8</v>
      </c>
      <c r="Z3" s="36">
        <v>837.2</v>
      </c>
      <c r="AA3" s="37">
        <v>804</v>
      </c>
      <c r="AB3" s="38">
        <v>810</v>
      </c>
      <c r="AC3" s="36">
        <v>748.4</v>
      </c>
      <c r="AD3" s="36">
        <v>847.4</v>
      </c>
      <c r="AE3" s="37">
        <v>827.2</v>
      </c>
      <c r="AF3" s="38">
        <v>842.5</v>
      </c>
      <c r="AG3" s="36">
        <v>837.9</v>
      </c>
      <c r="AH3" s="36">
        <v>849.2</v>
      </c>
      <c r="AI3" s="37">
        <v>784.9</v>
      </c>
      <c r="AJ3" s="38">
        <v>809.5</v>
      </c>
      <c r="AK3" s="36">
        <v>815.6</v>
      </c>
      <c r="AL3" s="36">
        <v>833.9</v>
      </c>
      <c r="AM3" s="37">
        <v>783.1</v>
      </c>
      <c r="AN3" s="38">
        <v>801.8</v>
      </c>
      <c r="AO3" s="36">
        <v>773.8</v>
      </c>
      <c r="AP3" s="36">
        <v>794.8</v>
      </c>
      <c r="AQ3" s="37">
        <v>761.2</v>
      </c>
      <c r="AR3" s="38">
        <v>744.7</v>
      </c>
      <c r="AS3" s="36">
        <v>736.5</v>
      </c>
      <c r="AT3" s="36">
        <v>744.2</v>
      </c>
      <c r="AU3" s="37">
        <v>704.4</v>
      </c>
      <c r="AV3" s="38">
        <v>732.2</v>
      </c>
      <c r="AW3" s="36">
        <v>729.4</v>
      </c>
      <c r="AX3" s="36">
        <v>715.5</v>
      </c>
      <c r="AY3" s="37">
        <v>664.8</v>
      </c>
      <c r="AZ3" s="38">
        <v>677.1</v>
      </c>
      <c r="BA3" s="36">
        <v>675.6</v>
      </c>
      <c r="BB3" s="36">
        <v>659.1</v>
      </c>
      <c r="BC3" s="37">
        <v>675.1</v>
      </c>
      <c r="BD3" s="38">
        <v>609.1</v>
      </c>
      <c r="BE3" s="36">
        <v>648.9</v>
      </c>
      <c r="BF3" s="36">
        <v>683.3</v>
      </c>
      <c r="BG3" s="37">
        <v>628.70000000000005</v>
      </c>
      <c r="BH3" s="38">
        <v>640.70000000000005</v>
      </c>
      <c r="BI3" s="36">
        <v>630.9</v>
      </c>
      <c r="BJ3" s="36">
        <v>652</v>
      </c>
      <c r="BK3" s="37">
        <v>629.70000000000005</v>
      </c>
      <c r="BL3" s="38">
        <v>708.4</v>
      </c>
      <c r="BM3" s="36">
        <v>676</v>
      </c>
      <c r="BN3" s="36">
        <v>663.3</v>
      </c>
      <c r="BO3" s="37">
        <v>611.5</v>
      </c>
      <c r="BP3" s="38">
        <v>666.9</v>
      </c>
      <c r="BQ3" s="36">
        <v>632</v>
      </c>
      <c r="BR3" s="36">
        <v>584.5</v>
      </c>
      <c r="BS3" s="37">
        <v>580.20000000000005</v>
      </c>
    </row>
    <row r="4" spans="1:100" ht="32.25" customHeight="1" thickBot="1" x14ac:dyDescent="0.25">
      <c r="A4" s="81"/>
      <c r="C4" s="28" t="s">
        <v>6</v>
      </c>
      <c r="D4" s="50">
        <f t="shared" ref="D4" si="0">+D3/H3-1</f>
        <v>-1</v>
      </c>
      <c r="E4" s="50">
        <f t="shared" ref="E4" si="1">+E3/I3-1</f>
        <v>-1</v>
      </c>
      <c r="F4" s="50">
        <f t="shared" ref="F4" si="2">+F3/J3-1</f>
        <v>-1</v>
      </c>
      <c r="G4" s="50">
        <f t="shared" ref="G4" si="3">+G3/K3-1</f>
        <v>-5.9458191626597934E-2</v>
      </c>
      <c r="H4" s="50">
        <f t="shared" ref="H4" si="4">+H3/L3-1</f>
        <v>-4.2418772563176943E-2</v>
      </c>
      <c r="I4" s="50">
        <f t="shared" ref="I4" si="5">+I3/M3-1</f>
        <v>-3.0835466604607897E-2</v>
      </c>
      <c r="J4" s="50">
        <f t="shared" ref="J4" si="6">+J3/N3-1</f>
        <v>-2.1637216011539673E-3</v>
      </c>
      <c r="K4" s="50">
        <f t="shared" ref="K4" si="7">+K3/O3-1</f>
        <v>1.5119047619047699E-2</v>
      </c>
      <c r="L4" s="50">
        <f t="shared" ref="L4" si="8">+L3/P3-1</f>
        <v>8.189262966332933E-3</v>
      </c>
      <c r="M4" s="50">
        <f t="shared" ref="M4" si="9">+M3/Q3-1</f>
        <v>-2.8816815459373979E-2</v>
      </c>
      <c r="N4" s="50">
        <f t="shared" ref="N4" si="10">+N3/R3-1</f>
        <v>-3.188641917840096E-2</v>
      </c>
      <c r="O4" s="50">
        <f t="shared" ref="O4" si="11">+O3/S3-1</f>
        <v>3.5727045373334931E-4</v>
      </c>
      <c r="P4" s="50">
        <f t="shared" ref="P4" si="12">+P3/T3-1</f>
        <v>2.2920302501454382E-2</v>
      </c>
      <c r="Q4" s="50">
        <f t="shared" ref="Q4" si="13">+Q3/U3-1</f>
        <v>1.8179726153492171E-2</v>
      </c>
      <c r="R4" s="50">
        <f t="shared" ref="R4" si="14">+R3/V3-1</f>
        <v>-3.2210834553440759E-2</v>
      </c>
      <c r="S4" s="50">
        <f t="shared" ref="S4" si="15">+S3/W3-1</f>
        <v>-3.8474750944692437E-2</v>
      </c>
      <c r="T4" s="50">
        <f t="shared" ref="T4" si="16">+T3/X3-1</f>
        <v>3.942435602854033E-2</v>
      </c>
      <c r="U4" s="50">
        <f t="shared" ref="U4" si="17">+U3/Y3-1</f>
        <v>7.3227957520375586E-2</v>
      </c>
      <c r="V4" s="50">
        <f t="shared" ref="V4" si="18">+V3/Z3-1</f>
        <v>6.0559006211180044E-2</v>
      </c>
      <c r="W4" s="50">
        <f t="shared" ref="W4" si="19">+W3/AA3-1</f>
        <v>8.6194029850746201E-2</v>
      </c>
      <c r="X4" s="50">
        <f t="shared" ref="X4" si="20">+X3/AB3-1</f>
        <v>2.0864197530864104E-2</v>
      </c>
      <c r="Y4" s="50">
        <f t="shared" ref="Y4" si="21">+Y3/AC3-1</f>
        <v>8.2041688936397517E-2</v>
      </c>
      <c r="Z4" s="50">
        <f t="shared" ref="Z4" si="22">+Z3/AD3-1</f>
        <v>-1.203681850365812E-2</v>
      </c>
      <c r="AA4" s="50">
        <f t="shared" ref="AA4" si="23">+AA3/AE3-1</f>
        <v>-2.8046421663442955E-2</v>
      </c>
      <c r="AB4" s="50">
        <f t="shared" ref="AB4" si="24">+AB3/AF3-1</f>
        <v>-3.857566765578635E-2</v>
      </c>
      <c r="AC4" s="50">
        <f t="shared" ref="AC4" si="25">+AC3/AG3-1</f>
        <v>-0.10681465568683612</v>
      </c>
      <c r="AD4" s="50">
        <f t="shared" ref="AD4" si="26">+AD3/AH3-1</f>
        <v>-2.1196420160151108E-3</v>
      </c>
      <c r="AE4" s="50">
        <f t="shared" ref="AE4" si="27">+AE3/AI3-1</f>
        <v>5.3892215568862367E-2</v>
      </c>
      <c r="AF4" s="50">
        <f t="shared" ref="AF4" si="28">+AF3/AJ3-1</f>
        <v>4.0765904879555226E-2</v>
      </c>
      <c r="AG4" s="50">
        <f t="shared" ref="AG4" si="29">+AG3/AK3-1</f>
        <v>2.7341834232466944E-2</v>
      </c>
      <c r="AH4" s="50">
        <f t="shared" ref="AH4" si="30">+AH3/AL3-1</f>
        <v>1.8347523683895028E-2</v>
      </c>
      <c r="AI4" s="50">
        <f t="shared" ref="AI4" si="31">+AI3/AM3-1</f>
        <v>2.2985570169837821E-3</v>
      </c>
      <c r="AJ4" s="50">
        <f t="shared" ref="AJ4" si="32">+AJ3/AN3-1</f>
        <v>9.6033923671738908E-3</v>
      </c>
      <c r="AK4" s="50">
        <f t="shared" ref="AK4" si="33">+AK3/AO3-1</f>
        <v>5.4019126389247996E-2</v>
      </c>
      <c r="AL4" s="50">
        <f t="shared" ref="AL4" si="34">+AL3/AP3-1</f>
        <v>4.9194765978862742E-2</v>
      </c>
      <c r="AM4" s="50">
        <f t="shared" ref="AM4" si="35">+AM3/AQ3-1</f>
        <v>2.8770362585391451E-2</v>
      </c>
      <c r="AN4" s="50">
        <f t="shared" ref="AN4" si="36">+AN3/AR3-1</f>
        <v>7.6675171209882986E-2</v>
      </c>
      <c r="AO4" s="50">
        <f t="shared" ref="AO4" si="37">+AO3/AS3-1</f>
        <v>5.0644942294636675E-2</v>
      </c>
      <c r="AP4" s="50">
        <f t="shared" ref="AP4" si="38">+AP3/AT3-1</f>
        <v>6.7992475141090969E-2</v>
      </c>
      <c r="AQ4" s="50">
        <f t="shared" ref="AQ4" si="39">+AQ3/AU3-1</f>
        <v>8.0636002271436746E-2</v>
      </c>
      <c r="AR4" s="50">
        <f t="shared" ref="AR4" si="40">+AR3/AV3-1</f>
        <v>1.7071838295547703E-2</v>
      </c>
      <c r="AS4" s="50">
        <f t="shared" ref="AS4" si="41">+AS3/AW3-1</f>
        <v>9.7340279681930042E-3</v>
      </c>
      <c r="AT4" s="50">
        <f t="shared" ref="AT4" si="42">+AT3/AX3-1</f>
        <v>4.0111809923130792E-2</v>
      </c>
      <c r="AU4" s="50">
        <f t="shared" ref="AU4" si="43">+AU3/AY3-1</f>
        <v>5.9566787003610067E-2</v>
      </c>
      <c r="AV4" s="50">
        <f t="shared" ref="AV4" si="44">+AV3/AZ3-1</f>
        <v>8.1376458425638676E-2</v>
      </c>
      <c r="AW4" s="50">
        <f t="shared" ref="AW4" si="45">+AW3/BA3-1</f>
        <v>7.9632918886915371E-2</v>
      </c>
      <c r="AX4" s="50">
        <f t="shared" ref="AX4" si="46">+AX3/BB3-1</f>
        <v>8.5571233500227439E-2</v>
      </c>
      <c r="AY4" s="50">
        <f t="shared" ref="AY4" si="47">+AY3/BC3-1</f>
        <v>-1.5256998963116719E-2</v>
      </c>
      <c r="AZ4" s="50">
        <f t="shared" ref="AZ4" si="48">+AZ3/BD3-1</f>
        <v>0.11164012477425711</v>
      </c>
      <c r="BA4" s="50">
        <f t="shared" ref="BA4" si="49">+BA3/BE3-1</f>
        <v>4.1146555709662636E-2</v>
      </c>
      <c r="BB4" s="50">
        <f t="shared" ref="BB4" si="50">+BB3/BF3-1</f>
        <v>-3.5416361773744964E-2</v>
      </c>
      <c r="BC4" s="50">
        <f t="shared" ref="BC4" si="51">+BC3/BG3-1</f>
        <v>7.3803085732463858E-2</v>
      </c>
      <c r="BD4" s="50">
        <f t="shared" ref="BD4" si="52">+BD3/BH3-1</f>
        <v>-4.9321055095988831E-2</v>
      </c>
      <c r="BE4" s="50">
        <f t="shared" ref="BE4" si="53">+BE3/BI3-1</f>
        <v>2.853067047075597E-2</v>
      </c>
      <c r="BF4" s="50">
        <f t="shared" ref="BF4" si="54">+BF3/BJ3-1</f>
        <v>4.8006134969325043E-2</v>
      </c>
      <c r="BG4" s="50">
        <f t="shared" ref="BG4" si="55">+BG3/BK3-1</f>
        <v>-1.5880578053041328E-3</v>
      </c>
      <c r="BH4" s="50">
        <f t="shared" ref="BH4" si="56">+BH3/BL3-1</f>
        <v>-9.5567476002258567E-2</v>
      </c>
      <c r="BI4" s="50">
        <f t="shared" ref="BI4" si="57">+BI3/BM3-1</f>
        <v>-6.6715976331360949E-2</v>
      </c>
      <c r="BJ4" s="50">
        <f t="shared" ref="BJ4" si="58">+BJ3/BN3-1</f>
        <v>-1.7036031961405018E-2</v>
      </c>
      <c r="BK4" s="50">
        <f t="shared" ref="BK4" si="59">+BK3/BO3-1</f>
        <v>2.9762878168438256E-2</v>
      </c>
      <c r="BL4" s="50">
        <f t="shared" ref="BL4" si="60">+BL3/BP3-1</f>
        <v>6.2228220122956923E-2</v>
      </c>
      <c r="BM4" s="50">
        <f t="shared" ref="BM4" si="61">+BM3/BQ3-1</f>
        <v>6.9620253164556889E-2</v>
      </c>
      <c r="BN4" s="50">
        <f t="shared" ref="BN4" si="62">+BN3/BR3-1</f>
        <v>0.13481608212147123</v>
      </c>
      <c r="BO4" s="50">
        <f t="shared" ref="BO4" si="63">+BO3/BS3-1</f>
        <v>5.3946914856945805E-2</v>
      </c>
      <c r="BP4" s="50" t="e">
        <f>+BP3/BT3-1</f>
        <v>#DIV/0!</v>
      </c>
      <c r="BQ4" s="50" t="e">
        <f>+BQ3/BU3-1</f>
        <v>#DIV/0!</v>
      </c>
      <c r="BR4" s="50" t="e">
        <f>+BR3/BV3-1</f>
        <v>#DIV/0!</v>
      </c>
      <c r="BS4" s="50" t="e">
        <f>+BS3/BW3-1</f>
        <v>#DIV/0!</v>
      </c>
    </row>
    <row r="5" spans="1:100" ht="18.75" x14ac:dyDescent="0.2">
      <c r="A5" s="96" t="s">
        <v>1</v>
      </c>
      <c r="B5" s="2" t="s">
        <v>15</v>
      </c>
      <c r="C5" s="29" t="s">
        <v>8</v>
      </c>
      <c r="D5" s="44"/>
      <c r="E5" s="44"/>
      <c r="F5" s="44">
        <v>920.05</v>
      </c>
      <c r="G5" s="44">
        <v>1151</v>
      </c>
      <c r="H5" s="44">
        <v>1214</v>
      </c>
      <c r="I5" s="42">
        <v>1191</v>
      </c>
      <c r="J5" s="42">
        <v>1185.2</v>
      </c>
      <c r="K5" s="68">
        <v>1212.3</v>
      </c>
      <c r="L5" s="69">
        <v>1266.3</v>
      </c>
      <c r="M5" s="63">
        <v>1225.7</v>
      </c>
      <c r="N5" s="63">
        <v>1180.2</v>
      </c>
      <c r="O5" s="68">
        <v>1182.2</v>
      </c>
      <c r="P5" s="69">
        <v>1240.5</v>
      </c>
      <c r="Q5" s="63">
        <v>1247.5</v>
      </c>
      <c r="R5" s="63">
        <v>1203.8</v>
      </c>
      <c r="S5" s="68">
        <v>1159.2</v>
      </c>
      <c r="T5" s="44">
        <v>1164.7</v>
      </c>
      <c r="U5" s="42">
        <v>1191.7</v>
      </c>
      <c r="V5" s="42">
        <v>1221.9000000000001</v>
      </c>
      <c r="W5" s="43">
        <v>1182.8</v>
      </c>
      <c r="X5" s="44">
        <v>1118</v>
      </c>
      <c r="Y5" s="42">
        <v>1106.8</v>
      </c>
      <c r="Z5" s="42">
        <v>1141.5</v>
      </c>
      <c r="AA5" s="43">
        <v>1094.5</v>
      </c>
      <c r="AB5" s="44">
        <v>1116.9000000000001</v>
      </c>
      <c r="AC5" s="42">
        <v>1068.4000000000001</v>
      </c>
      <c r="AD5" s="42">
        <v>1106.5</v>
      </c>
      <c r="AE5" s="43">
        <v>1066.9000000000001</v>
      </c>
      <c r="AF5" s="44">
        <v>1094.4000000000001</v>
      </c>
      <c r="AG5" s="42">
        <v>1078.7</v>
      </c>
      <c r="AH5" s="42">
        <v>1089</v>
      </c>
      <c r="AI5" s="43">
        <v>1000.2</v>
      </c>
      <c r="AJ5" s="44">
        <v>1060.5</v>
      </c>
      <c r="AK5" s="42">
        <v>1050.4000000000001</v>
      </c>
      <c r="AL5" s="42">
        <v>1068.4000000000001</v>
      </c>
      <c r="AM5" s="43">
        <v>1015.7</v>
      </c>
      <c r="AN5" s="44">
        <v>1065.0999999999999</v>
      </c>
      <c r="AO5" s="42">
        <v>1005.2</v>
      </c>
      <c r="AP5" s="42">
        <v>1010.8</v>
      </c>
      <c r="AQ5" s="43">
        <v>981.6</v>
      </c>
      <c r="AR5" s="44">
        <v>975</v>
      </c>
      <c r="AS5" s="42">
        <v>947.2</v>
      </c>
      <c r="AT5" s="42">
        <v>977.3</v>
      </c>
      <c r="AU5" s="43">
        <v>888.9</v>
      </c>
      <c r="AV5" s="44">
        <v>944.9</v>
      </c>
      <c r="AW5" s="42">
        <v>968.2</v>
      </c>
      <c r="AX5" s="42">
        <v>941.8</v>
      </c>
      <c r="AY5" s="43">
        <v>847.8</v>
      </c>
      <c r="AZ5" s="44">
        <v>887.3</v>
      </c>
      <c r="BA5" s="42">
        <v>873.7</v>
      </c>
      <c r="BB5" s="42">
        <v>872.3</v>
      </c>
      <c r="BC5" s="43">
        <v>837.6</v>
      </c>
      <c r="BD5" s="44">
        <v>749.8</v>
      </c>
      <c r="BE5" s="42">
        <v>795.3</v>
      </c>
      <c r="BF5" s="42">
        <v>829</v>
      </c>
      <c r="BG5" s="43">
        <v>764.6</v>
      </c>
      <c r="BH5" s="44">
        <v>764.8</v>
      </c>
      <c r="BI5" s="42">
        <v>721.8</v>
      </c>
      <c r="BJ5" s="42">
        <v>741.4</v>
      </c>
      <c r="BK5" s="43">
        <v>695</v>
      </c>
      <c r="BL5" s="44">
        <v>733.5</v>
      </c>
      <c r="BM5" s="42">
        <v>709.1</v>
      </c>
      <c r="BN5" s="42">
        <v>691.7</v>
      </c>
      <c r="BO5" s="43">
        <v>624.29999999999995</v>
      </c>
      <c r="BP5" s="44">
        <v>723.6</v>
      </c>
      <c r="BQ5" s="42">
        <v>685.8</v>
      </c>
      <c r="BR5" s="42">
        <v>641.20000000000005</v>
      </c>
      <c r="BS5" s="43">
        <v>611.20000000000005</v>
      </c>
    </row>
    <row r="6" spans="1:100" ht="41.25" customHeight="1" thickBot="1" x14ac:dyDescent="0.25">
      <c r="A6" s="78"/>
      <c r="C6" s="30" t="s">
        <v>6</v>
      </c>
      <c r="D6" s="53">
        <f t="shared" ref="D6" si="64">+D5/H5-1</f>
        <v>-1</v>
      </c>
      <c r="E6" s="53">
        <f t="shared" ref="E6" si="65">+E5/I5-1</f>
        <v>-1</v>
      </c>
      <c r="F6" s="53">
        <f t="shared" ref="F6" si="66">+F5/J5-1</f>
        <v>-0.22371751603104972</v>
      </c>
      <c r="G6" s="53">
        <f t="shared" ref="G6" si="67">+G5/K5-1</f>
        <v>-5.0565041656355669E-2</v>
      </c>
      <c r="H6" s="53">
        <f t="shared" ref="H6:I6" si="68">+H5/L5-1</f>
        <v>-4.1301429361130793E-2</v>
      </c>
      <c r="I6" s="53">
        <f t="shared" si="68"/>
        <v>-2.8310353267520627E-2</v>
      </c>
      <c r="J6" s="53">
        <f t="shared" ref="J6" si="69">+J5/N5-1</f>
        <v>4.2365700728690392E-3</v>
      </c>
      <c r="K6" s="53">
        <f t="shared" ref="K6" si="70">+K5/O5-1</f>
        <v>2.5461004906107254E-2</v>
      </c>
      <c r="L6" s="53">
        <f t="shared" ref="L6" si="71">+L5/P5-1</f>
        <v>2.0798065296251389E-2</v>
      </c>
      <c r="M6" s="53">
        <f t="shared" ref="M6" si="72">+M5/Q5-1</f>
        <v>-1.7474949899799586E-2</v>
      </c>
      <c r="N6" s="53">
        <f t="shared" ref="N6" si="73">+N5/R5-1</f>
        <v>-1.9604585479315428E-2</v>
      </c>
      <c r="O6" s="53">
        <f t="shared" ref="O6" si="74">+O5/S5-1</f>
        <v>1.9841269841269771E-2</v>
      </c>
      <c r="P6" s="53">
        <f t="shared" ref="P6" si="75">+P5/T5-1</f>
        <v>6.5081136773418091E-2</v>
      </c>
      <c r="Q6" s="53">
        <f t="shared" ref="Q6" si="76">+Q5/U5-1</f>
        <v>4.6823865066711434E-2</v>
      </c>
      <c r="R6" s="53">
        <f t="shared" ref="R6" si="77">+R5/V5-1</f>
        <v>-1.4812996153531488E-2</v>
      </c>
      <c r="S6" s="53">
        <f t="shared" ref="S6" si="78">+S5/W5-1</f>
        <v>-1.9952654717619089E-2</v>
      </c>
      <c r="T6" s="53">
        <f t="shared" ref="T6" si="79">+T5/X5-1</f>
        <v>4.1771019677996568E-2</v>
      </c>
      <c r="U6" s="53">
        <f t="shared" ref="U6" si="80">+U5/Y5-1</f>
        <v>7.6707625587278727E-2</v>
      </c>
      <c r="V6" s="53">
        <f t="shared" ref="V6" si="81">+V5/Z5-1</f>
        <v>7.0433639947437676E-2</v>
      </c>
      <c r="W6" s="53">
        <f t="shared" ref="W6" si="82">+W5/AA5-1</f>
        <v>8.0676107811786135E-2</v>
      </c>
      <c r="X6" s="53">
        <f t="shared" ref="X6" si="83">+X5/AB5-1</f>
        <v>9.8486883337800535E-4</v>
      </c>
      <c r="Y6" s="53">
        <f t="shared" ref="Y6" si="84">+Y5/AC5-1</f>
        <v>3.5941594908273977E-2</v>
      </c>
      <c r="Z6" s="53">
        <f t="shared" ref="Z6" si="85">+Z5/AD5-1</f>
        <v>3.1631269769543557E-2</v>
      </c>
      <c r="AA6" s="53">
        <f t="shared" ref="AA6" si="86">+AA5/AE5-1</f>
        <v>2.5869341081638408E-2</v>
      </c>
      <c r="AB6" s="53">
        <f t="shared" ref="AB6" si="87">+AB5/AF5-1</f>
        <v>2.0559210526315708E-2</v>
      </c>
      <c r="AC6" s="53">
        <f t="shared" ref="AC6" si="88">+AC5/AG5-1</f>
        <v>-9.5485306387317337E-3</v>
      </c>
      <c r="AD6" s="53">
        <f t="shared" ref="AD6" si="89">+AD5/AH5-1</f>
        <v>1.6069788797061557E-2</v>
      </c>
      <c r="AE6" s="53">
        <f t="shared" ref="AE6" si="90">+AE5/AI5-1</f>
        <v>6.6686662667466479E-2</v>
      </c>
      <c r="AF6" s="53">
        <f t="shared" ref="AF6" si="91">+AF5/AJ5-1</f>
        <v>3.1966053748232026E-2</v>
      </c>
      <c r="AG6" s="53">
        <f t="shared" ref="AG6" si="92">+AG5/AK5-1</f>
        <v>2.6942117288651923E-2</v>
      </c>
      <c r="AH6" s="53">
        <f t="shared" ref="AH6" si="93">+AH5/AL5-1</f>
        <v>1.9281168101834334E-2</v>
      </c>
      <c r="AI6" s="53">
        <f t="shared" ref="AI6" si="94">+AI5/AM5-1</f>
        <v>-1.5260411538840168E-2</v>
      </c>
      <c r="AJ6" s="53">
        <f t="shared" ref="AJ6" si="95">+AJ5/AN5-1</f>
        <v>-4.3188433010984406E-3</v>
      </c>
      <c r="AK6" s="53">
        <f t="shared" ref="AK6" si="96">+AK5/AO5-1</f>
        <v>4.4966175885396087E-2</v>
      </c>
      <c r="AL6" s="53">
        <f t="shared" ref="AL6" si="97">+AL5/AP5-1</f>
        <v>5.6984566679857629E-2</v>
      </c>
      <c r="AM6" s="53">
        <f t="shared" ref="AM6" si="98">+AM5/AQ5-1</f>
        <v>3.473920130399355E-2</v>
      </c>
      <c r="AN6" s="53">
        <f t="shared" ref="AN6" si="99">+AN5/AR5-1</f>
        <v>9.2410256410256242E-2</v>
      </c>
      <c r="AO6" s="53">
        <f t="shared" ref="AO6" si="100">+AO5/AS5-1</f>
        <v>6.1233108108108114E-2</v>
      </c>
      <c r="AP6" s="53">
        <f t="shared" ref="AP6" si="101">+AP5/AT5-1</f>
        <v>3.4278113168934921E-2</v>
      </c>
      <c r="AQ6" s="53">
        <f t="shared" ref="AQ6" si="102">+AQ5/AU5-1</f>
        <v>0.10428619642254477</v>
      </c>
      <c r="AR6" s="53">
        <f t="shared" ref="AR6" si="103">+AR5/AV5-1</f>
        <v>3.1855222774896941E-2</v>
      </c>
      <c r="AS6" s="53">
        <f t="shared" ref="AS6" si="104">+AS5/AW5-1</f>
        <v>-2.1689733526131016E-2</v>
      </c>
      <c r="AT6" s="53">
        <f t="shared" ref="AT6" si="105">+AT5/AX5-1</f>
        <v>3.7693777872159773E-2</v>
      </c>
      <c r="AU6" s="53">
        <f t="shared" ref="AU6" si="106">+AU5/AY5-1</f>
        <v>4.8478414720452889E-2</v>
      </c>
      <c r="AV6" s="53">
        <f t="shared" ref="AV6" si="107">+AV5/AZ5-1</f>
        <v>6.4916037416882677E-2</v>
      </c>
      <c r="AW6" s="53">
        <f t="shared" ref="AW6" si="108">+AW5/BA5-1</f>
        <v>0.10816069589103816</v>
      </c>
      <c r="AX6" s="53">
        <f t="shared" ref="AX6" si="109">+AX5/BB5-1</f>
        <v>7.9674423936719085E-2</v>
      </c>
      <c r="AY6" s="53">
        <f t="shared" ref="AY6" si="110">+AY5/BC5-1</f>
        <v>1.2177650429799236E-2</v>
      </c>
      <c r="AZ6" s="53">
        <f t="shared" ref="AZ6" si="111">+AZ5/BD5-1</f>
        <v>0.18338223526273678</v>
      </c>
      <c r="BA6" s="53">
        <f t="shared" ref="BA6" si="112">+BA5/BE5-1</f>
        <v>9.8579152521061308E-2</v>
      </c>
      <c r="BB6" s="53">
        <f t="shared" ref="BB6" si="113">+BB5/BF5-1</f>
        <v>5.223160434258145E-2</v>
      </c>
      <c r="BC6" s="53">
        <f t="shared" ref="BC6" si="114">+BC5/BG5-1</f>
        <v>9.5474758043421426E-2</v>
      </c>
      <c r="BD6" s="53">
        <f t="shared" ref="BD6" si="115">+BD5/BH5-1</f>
        <v>-1.9612970711297084E-2</v>
      </c>
      <c r="BE6" s="53">
        <f t="shared" ref="BE6" si="116">+BE5/BI5-1</f>
        <v>0.10182876142975905</v>
      </c>
      <c r="BF6" s="53">
        <f t="shared" ref="BF6" si="117">+BF5/BJ5-1</f>
        <v>0.11815484219045058</v>
      </c>
      <c r="BG6" s="53">
        <f t="shared" ref="BG6" si="118">+BG5/BK5-1</f>
        <v>0.10014388489208637</v>
      </c>
      <c r="BH6" s="53">
        <f t="shared" ref="BH6" si="119">+BH5/BL5-1</f>
        <v>4.2672119972733347E-2</v>
      </c>
      <c r="BI6" s="53">
        <f t="shared" ref="BI6" si="120">+BI5/BM5-1</f>
        <v>1.7910026794528244E-2</v>
      </c>
      <c r="BJ6" s="53">
        <f t="shared" ref="BJ6" si="121">+BJ5/BN5-1</f>
        <v>7.1851958941737681E-2</v>
      </c>
      <c r="BK6" s="53">
        <f t="shared" ref="BK6" si="122">+BK5/BO5-1</f>
        <v>0.11324683645683176</v>
      </c>
      <c r="BL6" s="53">
        <f t="shared" ref="BL6" si="123">+BL5/BP5-1</f>
        <v>1.3681592039801016E-2</v>
      </c>
      <c r="BM6" s="53">
        <f t="shared" ref="BM6" si="124">+BM5/BQ5-1</f>
        <v>3.397491980169165E-2</v>
      </c>
      <c r="BN6" s="53">
        <f t="shared" ref="BN6" si="125">+BN5/BR5-1</f>
        <v>7.8758577666874663E-2</v>
      </c>
      <c r="BO6" s="53">
        <f t="shared" ref="BO6" si="126">+BO5/BS5-1</f>
        <v>2.1433246073298218E-2</v>
      </c>
      <c r="BP6" s="53" t="e">
        <f>+BP5/BT5-1</f>
        <v>#DIV/0!</v>
      </c>
      <c r="BQ6" s="53" t="e">
        <f>+BQ5/BU5-1</f>
        <v>#DIV/0!</v>
      </c>
      <c r="BR6" s="53" t="e">
        <f>+BR5/BV5-1</f>
        <v>#DIV/0!</v>
      </c>
      <c r="BS6" s="53" t="e">
        <f>+BS5/BW5-1</f>
        <v>#DIV/0!</v>
      </c>
    </row>
    <row r="7" spans="1:100" ht="18.75" customHeight="1" x14ac:dyDescent="0.2">
      <c r="A7" s="95" t="s">
        <v>11</v>
      </c>
      <c r="B7" s="2" t="s">
        <v>15</v>
      </c>
      <c r="C7" s="31" t="s">
        <v>8</v>
      </c>
      <c r="D7" s="41"/>
      <c r="E7" s="41"/>
      <c r="F7" s="41">
        <v>287.42</v>
      </c>
      <c r="G7" s="41">
        <v>330.7</v>
      </c>
      <c r="H7" s="41">
        <v>354.9</v>
      </c>
      <c r="I7" s="39">
        <v>348.1</v>
      </c>
      <c r="J7" s="39">
        <v>348.9</v>
      </c>
      <c r="K7" s="70">
        <v>364.9</v>
      </c>
      <c r="L7" s="71">
        <v>368.9</v>
      </c>
      <c r="M7" s="72">
        <v>359.9</v>
      </c>
      <c r="N7" s="72">
        <v>356.8</v>
      </c>
      <c r="O7" s="70">
        <v>372.7</v>
      </c>
      <c r="P7" s="71">
        <v>384.1</v>
      </c>
      <c r="Q7" s="72">
        <v>387.4</v>
      </c>
      <c r="R7" s="72">
        <v>385.5</v>
      </c>
      <c r="S7" s="70">
        <v>399.6</v>
      </c>
      <c r="T7" s="41">
        <v>438.5</v>
      </c>
      <c r="U7" s="39">
        <v>423</v>
      </c>
      <c r="V7" s="39">
        <v>425.4</v>
      </c>
      <c r="W7" s="40">
        <v>443.9</v>
      </c>
      <c r="X7" s="41">
        <v>422.2</v>
      </c>
      <c r="Y7" s="39">
        <v>396.2</v>
      </c>
      <c r="Z7" s="39">
        <v>412.6</v>
      </c>
      <c r="AA7" s="40">
        <v>397.9</v>
      </c>
      <c r="AB7" s="41">
        <v>380</v>
      </c>
      <c r="AC7" s="39">
        <v>299.3</v>
      </c>
      <c r="AD7" s="39">
        <v>482.9</v>
      </c>
      <c r="AE7" s="40">
        <v>489.1</v>
      </c>
      <c r="AF7" s="41">
        <v>486.7</v>
      </c>
      <c r="AG7" s="39">
        <v>496.9</v>
      </c>
      <c r="AH7" s="39">
        <v>508.9</v>
      </c>
      <c r="AI7" s="40">
        <v>479</v>
      </c>
      <c r="AJ7" s="41">
        <v>452.2</v>
      </c>
      <c r="AK7" s="39">
        <v>480.5</v>
      </c>
      <c r="AL7" s="39">
        <v>498.4</v>
      </c>
      <c r="AM7" s="40">
        <v>449.2</v>
      </c>
      <c r="AN7" s="41">
        <v>423.3</v>
      </c>
      <c r="AO7" s="39">
        <v>440.4</v>
      </c>
      <c r="AP7" s="39">
        <v>482.8</v>
      </c>
      <c r="AQ7" s="40">
        <v>442.2</v>
      </c>
      <c r="AR7" s="41">
        <v>410.4</v>
      </c>
      <c r="AS7" s="39">
        <v>429.9</v>
      </c>
      <c r="AT7" s="39">
        <v>404.6</v>
      </c>
      <c r="AU7" s="40">
        <v>434.5</v>
      </c>
      <c r="AV7" s="41">
        <v>420.6</v>
      </c>
      <c r="AW7" s="39">
        <v>378.5</v>
      </c>
      <c r="AX7" s="39">
        <v>381.9</v>
      </c>
      <c r="AY7" s="40">
        <v>394.6</v>
      </c>
      <c r="AZ7" s="41">
        <v>365.9</v>
      </c>
      <c r="BA7" s="39">
        <v>381.3</v>
      </c>
      <c r="BB7" s="39">
        <v>341.7</v>
      </c>
      <c r="BC7" s="40">
        <v>432.5</v>
      </c>
      <c r="BD7" s="41">
        <v>397.9</v>
      </c>
      <c r="BE7" s="39">
        <v>428.8</v>
      </c>
      <c r="BF7" s="39">
        <v>464.1</v>
      </c>
      <c r="BG7" s="40">
        <v>423.9</v>
      </c>
      <c r="BH7" s="41">
        <v>453.5</v>
      </c>
      <c r="BI7" s="39">
        <v>493.4</v>
      </c>
      <c r="BJ7" s="39">
        <v>516.79999999999995</v>
      </c>
      <c r="BK7" s="40">
        <v>530.70000000000005</v>
      </c>
      <c r="BL7" s="41">
        <v>670.3</v>
      </c>
      <c r="BM7" s="39">
        <v>625.70000000000005</v>
      </c>
      <c r="BN7" s="39">
        <v>619.9</v>
      </c>
      <c r="BO7" s="40">
        <v>592.20000000000005</v>
      </c>
      <c r="BP7" s="41">
        <v>580.5</v>
      </c>
      <c r="BQ7" s="39">
        <v>549.70000000000005</v>
      </c>
      <c r="BR7" s="39">
        <v>497.7</v>
      </c>
      <c r="BS7" s="40">
        <v>532.79999999999995</v>
      </c>
    </row>
    <row r="8" spans="1:100" ht="24.75" customHeight="1" thickBot="1" x14ac:dyDescent="0.25">
      <c r="A8" s="77"/>
      <c r="C8" s="32" t="s">
        <v>6</v>
      </c>
      <c r="D8" s="55">
        <f t="shared" ref="D8" si="127">+D7/H7-1</f>
        <v>-1</v>
      </c>
      <c r="E8" s="55">
        <f t="shared" ref="E8" si="128">+E7/I7-1</f>
        <v>-1</v>
      </c>
      <c r="F8" s="55">
        <f t="shared" ref="F8" si="129">+F7/J7-1</f>
        <v>-0.17621094869590126</v>
      </c>
      <c r="G8" s="55">
        <f t="shared" ref="G8" si="130">+G7/K7-1</f>
        <v>-9.3724308029597081E-2</v>
      </c>
      <c r="H8" s="55">
        <f t="shared" ref="H8" si="131">+H7/L7-1</f>
        <v>-3.7950664136622403E-2</v>
      </c>
      <c r="I8" s="55">
        <f t="shared" ref="I8" si="132">+I7/M7-1</f>
        <v>-3.2786885245901565E-2</v>
      </c>
      <c r="J8" s="55">
        <f t="shared" ref="J8" si="133">+J7/N7-1</f>
        <v>-2.2141255605381271E-2</v>
      </c>
      <c r="K8" s="55">
        <f t="shared" ref="K8" si="134">+K7/O7-1</f>
        <v>-2.0928360611752073E-2</v>
      </c>
      <c r="L8" s="55">
        <f t="shared" ref="L8" si="135">+L7/P7-1</f>
        <v>-3.9573027857328968E-2</v>
      </c>
      <c r="M8" s="55">
        <f t="shared" ref="M8" si="136">+M7/Q7-1</f>
        <v>-7.0986060918946881E-2</v>
      </c>
      <c r="N8" s="55">
        <f t="shared" ref="N8" si="137">+N7/R7-1</f>
        <v>-7.4448767833981799E-2</v>
      </c>
      <c r="O8" s="55">
        <f t="shared" ref="O8" si="138">+O7/S7-1</f>
        <v>-6.7317317317317382E-2</v>
      </c>
      <c r="P8" s="55">
        <f t="shared" ref="P8" si="139">+P7/T7-1</f>
        <v>-0.12405929304446972</v>
      </c>
      <c r="Q8" s="55">
        <f t="shared" ref="Q8" si="140">+Q7/U7-1</f>
        <v>-8.4160756501182044E-2</v>
      </c>
      <c r="R8" s="55">
        <f t="shared" ref="R8" si="141">+R7/V7-1</f>
        <v>-9.3794076163610685E-2</v>
      </c>
      <c r="S8" s="55">
        <f t="shared" ref="S8" si="142">+S7/W7-1</f>
        <v>-9.9797251633250594E-2</v>
      </c>
      <c r="T8" s="55">
        <f t="shared" ref="T8" si="143">+T7/X7-1</f>
        <v>3.8607295120795859E-2</v>
      </c>
      <c r="U8" s="55">
        <f t="shared" ref="U8" si="144">+U7/Y7-1</f>
        <v>6.7642604745078216E-2</v>
      </c>
      <c r="V8" s="55">
        <f t="shared" ref="V8" si="145">+V7/Z7-1</f>
        <v>3.1022782355792478E-2</v>
      </c>
      <c r="W8" s="55">
        <f t="shared" ref="W8" si="146">+W7/AA7-1</f>
        <v>0.11560693641618491</v>
      </c>
      <c r="X8" s="55">
        <f t="shared" ref="X8" si="147">+X7/AB7-1</f>
        <v>0.11105263157894729</v>
      </c>
      <c r="Y8" s="55">
        <f t="shared" ref="Y8" si="148">+Y7/AC7-1</f>
        <v>0.32375542933511525</v>
      </c>
      <c r="Z8" s="55">
        <f t="shared" ref="Z8" si="149">+Z7/AD7-1</f>
        <v>-0.14557879478152813</v>
      </c>
      <c r="AA8" s="55">
        <f t="shared" ref="AA8" si="150">+AA7/AE7-1</f>
        <v>-0.18646493559599275</v>
      </c>
      <c r="AB8" s="55">
        <f t="shared" ref="AB8" si="151">+AB7/AF7-1</f>
        <v>-0.21923155948222728</v>
      </c>
      <c r="AC8" s="55">
        <f t="shared" ref="AC8" si="152">+AC7/AG7-1</f>
        <v>-0.39766552626282947</v>
      </c>
      <c r="AD8" s="55">
        <f t="shared" ref="AD8" si="153">+AD7/AH7-1</f>
        <v>-5.1090587541756771E-2</v>
      </c>
      <c r="AE8" s="55">
        <f t="shared" ref="AE8" si="154">+AE7/AI7-1</f>
        <v>2.108559498956164E-2</v>
      </c>
      <c r="AF8" s="55">
        <f t="shared" ref="AF8" si="155">+AF7/AJ7-1</f>
        <v>7.6293675364882851E-2</v>
      </c>
      <c r="AG8" s="55">
        <f t="shared" ref="AG8" si="156">+AG7/AK7-1</f>
        <v>3.4131113423517156E-2</v>
      </c>
      <c r="AH8" s="55">
        <f t="shared" ref="AH8" si="157">+AH7/AL7-1</f>
        <v>2.1067415730336991E-2</v>
      </c>
      <c r="AI8" s="55">
        <f t="shared" ref="AI8" si="158">+AI7/AM7-1</f>
        <v>6.6340160284951155E-2</v>
      </c>
      <c r="AJ8" s="55">
        <f t="shared" ref="AJ8" si="159">+AJ7/AN7-1</f>
        <v>6.8273092369477872E-2</v>
      </c>
      <c r="AK8" s="55">
        <f t="shared" ref="AK8" si="160">+AK7/AO7-1</f>
        <v>9.1053587647593082E-2</v>
      </c>
      <c r="AL8" s="55">
        <f t="shared" ref="AL8" si="161">+AL7/AP7-1</f>
        <v>3.2311516155758113E-2</v>
      </c>
      <c r="AM8" s="55">
        <f t="shared" ref="AM8" si="162">+AM7/AQ7-1</f>
        <v>1.582994120307557E-2</v>
      </c>
      <c r="AN8" s="55">
        <f t="shared" ref="AN8" si="163">+AN7/AR7-1</f>
        <v>3.1432748538011701E-2</v>
      </c>
      <c r="AO8" s="55">
        <f t="shared" ref="AO8" si="164">+AO7/AS7-1</f>
        <v>2.4424284717376121E-2</v>
      </c>
      <c r="AP8" s="55">
        <f t="shared" ref="AP8" si="165">+AP7/AT7-1</f>
        <v>0.19327731092436973</v>
      </c>
      <c r="AQ8" s="55">
        <f t="shared" ref="AQ8" si="166">+AQ7/AU7-1</f>
        <v>1.7721518987341645E-2</v>
      </c>
      <c r="AR8" s="55">
        <f t="shared" ref="AR8" si="167">+AR7/AV7-1</f>
        <v>-2.4251069900142808E-2</v>
      </c>
      <c r="AS8" s="55">
        <f t="shared" ref="AS8" si="168">+AS7/AW7-1</f>
        <v>0.13579920739762219</v>
      </c>
      <c r="AT8" s="55">
        <f t="shared" ref="AT8" si="169">+AT7/AX7-1</f>
        <v>5.9439643885834004E-2</v>
      </c>
      <c r="AU8" s="55">
        <f t="shared" ref="AU8" si="170">+AU7/AY7-1</f>
        <v>0.10111505321844905</v>
      </c>
      <c r="AV8" s="55">
        <f t="shared" ref="AV8" si="171">+AV7/AZ7-1</f>
        <v>0.14949439737633252</v>
      </c>
      <c r="AW8" s="55">
        <f t="shared" ref="AW8" si="172">+AW7/BA7-1</f>
        <v>-7.34329923944399E-3</v>
      </c>
      <c r="AX8" s="55">
        <f t="shared" ref="AX8" si="173">+AX7/BB7-1</f>
        <v>0.11764705882352944</v>
      </c>
      <c r="AY8" s="55">
        <f t="shared" ref="AY8" si="174">+AY7/BC7-1</f>
        <v>-8.7630057803468109E-2</v>
      </c>
      <c r="AZ8" s="55">
        <f t="shared" ref="AZ8" si="175">+AZ7/BD7-1</f>
        <v>-8.0422216637346056E-2</v>
      </c>
      <c r="BA8" s="55">
        <f t="shared" ref="BA8" si="176">+BA7/BE7-1</f>
        <v>-0.11077425373134331</v>
      </c>
      <c r="BB8" s="55">
        <f t="shared" ref="BB8" si="177">+BB7/BF7-1</f>
        <v>-0.2637362637362638</v>
      </c>
      <c r="BC8" s="55">
        <f t="shared" ref="BC8" si="178">+BC7/BG7-1</f>
        <v>2.0287803727294218E-2</v>
      </c>
      <c r="BD8" s="55">
        <f t="shared" ref="BD8" si="179">+BD7/BH7-1</f>
        <v>-0.12260198456449845</v>
      </c>
      <c r="BE8" s="55">
        <f t="shared" ref="BE8" si="180">+BE7/BI7-1</f>
        <v>-0.13092825293879196</v>
      </c>
      <c r="BF8" s="55">
        <f t="shared" ref="BF8" si="181">+BF7/BJ7-1</f>
        <v>-0.10197368421052622</v>
      </c>
      <c r="BG8" s="55">
        <f t="shared" ref="BG8" si="182">+BG7/BK7-1</f>
        <v>-0.20124364047484467</v>
      </c>
      <c r="BH8" s="55">
        <f t="shared" ref="BH8" si="183">+BH7/BL7-1</f>
        <v>-0.32343726689541996</v>
      </c>
      <c r="BI8" s="55">
        <f t="shared" ref="BI8" si="184">+BI7/BM7-1</f>
        <v>-0.21144318363432968</v>
      </c>
      <c r="BJ8" s="55">
        <f t="shared" ref="BJ8" si="185">+BJ7/BN7-1</f>
        <v>-0.16631714792708507</v>
      </c>
      <c r="BK8" s="55">
        <f t="shared" ref="BK8" si="186">+BK7/BO7-1</f>
        <v>-0.10385005065856134</v>
      </c>
      <c r="BL8" s="55">
        <f t="shared" ref="BL8" si="187">+BL7/BP7-1</f>
        <v>0.1546942291128337</v>
      </c>
      <c r="BM8" s="55">
        <f t="shared" ref="BM8" si="188">+BM7/BQ7-1</f>
        <v>0.13825723121702738</v>
      </c>
      <c r="BN8" s="55">
        <f t="shared" ref="BN8" si="189">+BN7/BR7-1</f>
        <v>0.24552943540285321</v>
      </c>
      <c r="BO8" s="55">
        <f t="shared" ref="BO8" si="190">+BO7/BS7-1</f>
        <v>0.11148648648648662</v>
      </c>
      <c r="BP8" s="55" t="e">
        <f>+BP7/BT7-1</f>
        <v>#DIV/0!</v>
      </c>
      <c r="BQ8" s="55" t="e">
        <f>+BQ7/BU7-1</f>
        <v>#DIV/0!</v>
      </c>
      <c r="BR8" s="55" t="e">
        <f>+BR7/BV7-1</f>
        <v>#DIV/0!</v>
      </c>
      <c r="BS8" s="55" t="e">
        <f>+BS7/BW7-1</f>
        <v>#DIV/0!</v>
      </c>
    </row>
    <row r="9" spans="1:100" ht="18.75" customHeight="1" x14ac:dyDescent="0.2">
      <c r="A9" s="97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9"/>
    </row>
    <row r="10" spans="1:100" ht="19.5" customHeight="1" x14ac:dyDescent="0.2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9"/>
    </row>
    <row r="11" spans="1:100" ht="19.5" customHeight="1" x14ac:dyDescent="0.2">
      <c r="A11" s="97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9"/>
    </row>
    <row r="12" spans="1:100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</row>
    <row r="13" spans="1:100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</row>
    <row r="14" spans="1:100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</row>
    <row r="15" spans="1:100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</row>
    <row r="16" spans="1:100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</row>
    <row r="17" spans="1:100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</row>
    <row r="18" spans="1:100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</row>
    <row r="19" spans="1:100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</row>
    <row r="20" spans="1:100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</row>
    <row r="21" spans="1:100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</row>
    <row r="22" spans="1:100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</row>
    <row r="23" spans="1:100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</row>
    <row r="24" spans="1:100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</row>
    <row r="25" spans="1:100" x14ac:dyDescent="0.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</row>
    <row r="26" spans="1:100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</row>
    <row r="27" spans="1:100" x14ac:dyDescent="0.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</row>
    <row r="28" spans="1:100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</row>
    <row r="29" spans="1:100" x14ac:dyDescent="0.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</row>
    <row r="30" spans="1:100" x14ac:dyDescent="0.2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</row>
    <row r="31" spans="1:100" x14ac:dyDescent="0.2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</row>
    <row r="32" spans="1:100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</row>
    <row r="33" spans="1:100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</row>
    <row r="34" spans="1:100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</row>
    <row r="35" spans="1:100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</row>
    <row r="36" spans="1:100" x14ac:dyDescent="0.2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</row>
    <row r="37" spans="1:100" x14ac:dyDescent="0.2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</row>
    <row r="38" spans="1:100" x14ac:dyDescent="0.2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</row>
    <row r="39" spans="1:100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</row>
    <row r="40" spans="1:100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</row>
    <row r="41" spans="1:100" x14ac:dyDescent="0.2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</row>
    <row r="42" spans="1:100" x14ac:dyDescent="0.2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</row>
    <row r="43" spans="1:100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</row>
    <row r="44" spans="1:100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</row>
    <row r="45" spans="1:100" x14ac:dyDescent="0.2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</row>
    <row r="46" spans="1:100" x14ac:dyDescent="0.2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</row>
    <row r="47" spans="1:100" x14ac:dyDescent="0.2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</row>
    <row r="48" spans="1:100" x14ac:dyDescent="0.2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</row>
    <row r="49" spans="1:100" x14ac:dyDescent="0.2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</row>
    <row r="50" spans="1:100" x14ac:dyDescent="0.2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</row>
    <row r="51" spans="1:100" x14ac:dyDescent="0.2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</row>
    <row r="52" spans="1:100" x14ac:dyDescent="0.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</row>
    <row r="53" spans="1:100" x14ac:dyDescent="0.2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</row>
    <row r="54" spans="1:100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</row>
    <row r="55" spans="1:100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</row>
    <row r="56" spans="1:100" x14ac:dyDescent="0.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CU56" s="88"/>
      <c r="CV56" s="88"/>
    </row>
    <row r="57" spans="1:100" x14ac:dyDescent="0.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U57" s="88"/>
      <c r="CV57" s="88"/>
    </row>
    <row r="58" spans="1:100" x14ac:dyDescent="0.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</row>
    <row r="59" spans="1:100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</row>
    <row r="60" spans="1:100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</row>
    <row r="61" spans="1:100" x14ac:dyDescent="0.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  <c r="CG61" s="88"/>
      <c r="CH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</row>
    <row r="62" spans="1:100" x14ac:dyDescent="0.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</row>
    <row r="63" spans="1:100" x14ac:dyDescent="0.2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</row>
    <row r="64" spans="1:100" x14ac:dyDescent="0.2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  <c r="CG64" s="88"/>
      <c r="CH64" s="88"/>
      <c r="CI64" s="88"/>
      <c r="CJ64" s="88"/>
      <c r="CK64" s="88"/>
      <c r="CL64" s="88"/>
      <c r="CM64" s="88"/>
      <c r="CN64" s="88"/>
      <c r="CO64" s="88"/>
      <c r="CP64" s="88"/>
      <c r="CQ64" s="88"/>
      <c r="CR64" s="88"/>
      <c r="CS64" s="88"/>
      <c r="CT64" s="88"/>
      <c r="CU64" s="88"/>
      <c r="CV64" s="88"/>
    </row>
    <row r="65" spans="1:100" x14ac:dyDescent="0.2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  <c r="CG65" s="88"/>
      <c r="CH65" s="88"/>
      <c r="CI65" s="88"/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</row>
    <row r="66" spans="1:100" x14ac:dyDescent="0.2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</row>
    <row r="67" spans="1:100" x14ac:dyDescent="0.2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</row>
    <row r="68" spans="1:100" x14ac:dyDescent="0.2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  <c r="CU68" s="88"/>
      <c r="CV68" s="88"/>
    </row>
    <row r="69" spans="1:100" x14ac:dyDescent="0.2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</row>
    <row r="70" spans="1:100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</row>
    <row r="71" spans="1:100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U71" s="88"/>
      <c r="CV71" s="88"/>
    </row>
    <row r="72" spans="1:100" x14ac:dyDescent="0.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U72" s="88"/>
      <c r="CV72" s="88"/>
    </row>
    <row r="73" spans="1:100" x14ac:dyDescent="0.2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</row>
    <row r="74" spans="1:100" x14ac:dyDescent="0.2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  <c r="CU74" s="88"/>
      <c r="CV74" s="88"/>
    </row>
    <row r="75" spans="1:100" x14ac:dyDescent="0.2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U75" s="88"/>
      <c r="CV75" s="88"/>
    </row>
    <row r="76" spans="1:100" x14ac:dyDescent="0.2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  <c r="CC76" s="88"/>
      <c r="CD76" s="88"/>
      <c r="CE76" s="88"/>
      <c r="CF76" s="88"/>
      <c r="CG76" s="88"/>
      <c r="CH76" s="88"/>
      <c r="CI76" s="88"/>
      <c r="CJ76" s="88"/>
      <c r="CK76" s="88"/>
      <c r="CL76" s="88"/>
      <c r="CM76" s="88"/>
      <c r="CN76" s="88"/>
      <c r="CO76" s="88"/>
      <c r="CP76" s="88"/>
      <c r="CQ76" s="88"/>
      <c r="CR76" s="88"/>
      <c r="CS76" s="88"/>
      <c r="CT76" s="88"/>
      <c r="CU76" s="88"/>
      <c r="CV76" s="88"/>
    </row>
    <row r="77" spans="1:100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</row>
    <row r="78" spans="1:100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8"/>
      <c r="CE78" s="88"/>
      <c r="CF78" s="88"/>
      <c r="CG78" s="88"/>
      <c r="CH78" s="88"/>
      <c r="CI78" s="88"/>
      <c r="CJ78" s="88"/>
      <c r="CK78" s="88"/>
      <c r="CL78" s="88"/>
      <c r="CM78" s="88"/>
      <c r="CN78" s="88"/>
      <c r="CO78" s="88"/>
      <c r="CP78" s="88"/>
      <c r="CQ78" s="88"/>
      <c r="CR78" s="88"/>
      <c r="CS78" s="88"/>
      <c r="CT78" s="88"/>
      <c r="CU78" s="88"/>
      <c r="CV78" s="88"/>
    </row>
    <row r="79" spans="1:100" x14ac:dyDescent="0.2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</row>
    <row r="80" spans="1:100" x14ac:dyDescent="0.2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8"/>
      <c r="CB80" s="88"/>
      <c r="CC80" s="88"/>
      <c r="CD80" s="88"/>
      <c r="CE80" s="88"/>
      <c r="CF80" s="88"/>
      <c r="CG80" s="88"/>
      <c r="CH80" s="88"/>
      <c r="CI80" s="88"/>
      <c r="CJ80" s="88"/>
      <c r="CK80" s="88"/>
      <c r="CL80" s="88"/>
      <c r="CM80" s="88"/>
      <c r="CN80" s="88"/>
      <c r="CO80" s="88"/>
      <c r="CP80" s="88"/>
      <c r="CQ80" s="88"/>
      <c r="CR80" s="88"/>
      <c r="CS80" s="88"/>
      <c r="CT80" s="88"/>
      <c r="CU80" s="88"/>
      <c r="CV80" s="88"/>
    </row>
    <row r="81" spans="1:100" x14ac:dyDescent="0.2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</row>
    <row r="82" spans="1:100" x14ac:dyDescent="0.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</row>
    <row r="83" spans="1:100" x14ac:dyDescent="0.2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88"/>
      <c r="CV83" s="88"/>
    </row>
    <row r="84" spans="1:100" x14ac:dyDescent="0.2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</row>
    <row r="85" spans="1:100" x14ac:dyDescent="0.2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</row>
    <row r="86" spans="1:100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</row>
    <row r="87" spans="1:100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</row>
    <row r="88" spans="1:100" x14ac:dyDescent="0.2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</row>
    <row r="89" spans="1:100" x14ac:dyDescent="0.2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</row>
    <row r="90" spans="1:100" x14ac:dyDescent="0.2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</row>
    <row r="91" spans="1:100" x14ac:dyDescent="0.2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</row>
    <row r="92" spans="1:100" x14ac:dyDescent="0.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</row>
    <row r="93" spans="1:100" x14ac:dyDescent="0.2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</row>
    <row r="94" spans="1:100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</row>
    <row r="95" spans="1:100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</row>
    <row r="96" spans="1:100" x14ac:dyDescent="0.2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</row>
    <row r="97" spans="1:100" x14ac:dyDescent="0.2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</row>
    <row r="98" spans="1:100" x14ac:dyDescent="0.2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</row>
    <row r="99" spans="1:100" x14ac:dyDescent="0.2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</row>
    <row r="100" spans="1:100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</row>
    <row r="101" spans="1:100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</row>
    <row r="102" spans="1:100" x14ac:dyDescent="0.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8"/>
      <c r="CV102" s="88"/>
    </row>
    <row r="103" spans="1:100" x14ac:dyDescent="0.2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</row>
    <row r="104" spans="1:100" x14ac:dyDescent="0.2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</row>
    <row r="105" spans="1:100" x14ac:dyDescent="0.2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</row>
    <row r="106" spans="1:100" x14ac:dyDescent="0.2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</row>
    <row r="107" spans="1:100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</row>
    <row r="108" spans="1:100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</row>
    <row r="109" spans="1:100" x14ac:dyDescent="0.2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</row>
    <row r="110" spans="1:100" x14ac:dyDescent="0.2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</row>
    <row r="111" spans="1:100" x14ac:dyDescent="0.2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</row>
    <row r="112" spans="1:100" x14ac:dyDescent="0.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</row>
    <row r="113" spans="1:100" x14ac:dyDescent="0.2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</row>
    <row r="114" spans="1:100" x14ac:dyDescent="0.2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</row>
    <row r="115" spans="1:100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</row>
    <row r="116" spans="1:100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</row>
    <row r="117" spans="1:100" x14ac:dyDescent="0.2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</row>
    <row r="118" spans="1:100" x14ac:dyDescent="0.2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</row>
    <row r="119" spans="1:100" x14ac:dyDescent="0.2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</row>
    <row r="120" spans="1:100" x14ac:dyDescent="0.2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</row>
    <row r="121" spans="1:100" x14ac:dyDescent="0.2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</row>
    <row r="122" spans="1:100" x14ac:dyDescent="0.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</row>
    <row r="123" spans="1:100" x14ac:dyDescent="0.2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</row>
    <row r="124" spans="1:100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8"/>
      <c r="CA124" s="88"/>
      <c r="CB124" s="88"/>
      <c r="CC124" s="88"/>
      <c r="CD124" s="88"/>
      <c r="CE124" s="88"/>
      <c r="CF124" s="88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  <c r="CU124" s="88"/>
      <c r="CV124" s="88"/>
    </row>
    <row r="125" spans="1:100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</row>
    <row r="126" spans="1:100" x14ac:dyDescent="0.2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  <c r="CU126" s="88"/>
      <c r="CV126" s="88"/>
    </row>
    <row r="127" spans="1:100" x14ac:dyDescent="0.2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</row>
    <row r="128" spans="1:100" x14ac:dyDescent="0.2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</row>
    <row r="129" spans="1:100" x14ac:dyDescent="0.2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</row>
    <row r="130" spans="1:100" x14ac:dyDescent="0.2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</row>
    <row r="131" spans="1:100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</row>
    <row r="132" spans="1:100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</row>
    <row r="133" spans="1:100" x14ac:dyDescent="0.2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</row>
    <row r="134" spans="1:100" x14ac:dyDescent="0.2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</row>
    <row r="135" spans="1:100" x14ac:dyDescent="0.2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</row>
    <row r="136" spans="1:100" x14ac:dyDescent="0.2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</row>
    <row r="137" spans="1:100" x14ac:dyDescent="0.2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</row>
    <row r="138" spans="1:100" x14ac:dyDescent="0.2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</row>
    <row r="139" spans="1:100" x14ac:dyDescent="0.2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</row>
    <row r="140" spans="1:100" x14ac:dyDescent="0.2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</row>
    <row r="141" spans="1:100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</row>
    <row r="142" spans="1:100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X142" s="88"/>
      <c r="BY142" s="88"/>
      <c r="BZ142" s="88"/>
      <c r="CA142" s="88"/>
      <c r="CB142" s="88"/>
      <c r="CC142" s="88"/>
      <c r="CD142" s="88"/>
      <c r="CE142" s="88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</row>
    <row r="143" spans="1:100" x14ac:dyDescent="0.2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88"/>
      <c r="BY143" s="88"/>
      <c r="BZ143" s="88"/>
      <c r="CA143" s="88"/>
      <c r="CB143" s="88"/>
      <c r="CC143" s="88"/>
      <c r="CD143" s="88"/>
      <c r="CE143" s="88"/>
      <c r="CF143" s="88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</row>
    <row r="144" spans="1:100" x14ac:dyDescent="0.2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88"/>
      <c r="BV144" s="88"/>
      <c r="BW144" s="88"/>
      <c r="BX144" s="88"/>
      <c r="BY144" s="88"/>
      <c r="BZ144" s="88"/>
      <c r="CA144" s="88"/>
      <c r="CB144" s="88"/>
      <c r="CC144" s="88"/>
      <c r="CD144" s="88"/>
      <c r="CE144" s="88"/>
      <c r="CF144" s="88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  <c r="CU144" s="88"/>
      <c r="CV144" s="88"/>
    </row>
    <row r="145" spans="1:100" x14ac:dyDescent="0.2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88"/>
      <c r="BX145" s="88"/>
      <c r="BY145" s="88"/>
      <c r="BZ145" s="88"/>
      <c r="CA145" s="88"/>
      <c r="CB145" s="88"/>
      <c r="CC145" s="88"/>
      <c r="CD145" s="88"/>
      <c r="CE145" s="88"/>
      <c r="CF145" s="88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</row>
    <row r="146" spans="1:100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88"/>
      <c r="BT146" s="88"/>
      <c r="BU146" s="88"/>
      <c r="BV146" s="88"/>
      <c r="BW146" s="88"/>
      <c r="BX146" s="88"/>
      <c r="BY146" s="88"/>
      <c r="BZ146" s="88"/>
      <c r="CA146" s="88"/>
      <c r="CB146" s="88"/>
      <c r="CC146" s="88"/>
      <c r="CD146" s="88"/>
      <c r="CE146" s="88"/>
      <c r="CF146" s="88"/>
      <c r="CG146" s="88"/>
      <c r="CH146" s="88"/>
      <c r="CI146" s="88"/>
      <c r="CJ146" s="88"/>
      <c r="CK146" s="88"/>
      <c r="CL146" s="88"/>
      <c r="CM146" s="88"/>
      <c r="CN146" s="88"/>
      <c r="CO146" s="88"/>
      <c r="CP146" s="88"/>
      <c r="CQ146" s="88"/>
      <c r="CR146" s="88"/>
      <c r="CS146" s="88"/>
      <c r="CT146" s="88"/>
      <c r="CU146" s="88"/>
      <c r="CV146" s="88"/>
    </row>
    <row r="147" spans="1:100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88"/>
      <c r="CA147" s="88"/>
      <c r="CB147" s="88"/>
      <c r="CC147" s="88"/>
      <c r="CD147" s="88"/>
      <c r="CE147" s="88"/>
      <c r="CF147" s="88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</row>
    <row r="148" spans="1:100" x14ac:dyDescent="0.2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  <c r="BR148" s="88"/>
      <c r="BS148" s="88"/>
      <c r="BT148" s="88"/>
      <c r="BU148" s="88"/>
      <c r="BV148" s="88"/>
      <c r="BW148" s="88"/>
      <c r="BX148" s="88"/>
      <c r="BY148" s="88"/>
      <c r="BZ148" s="88"/>
      <c r="CA148" s="88"/>
      <c r="CB148" s="88"/>
      <c r="CC148" s="88"/>
      <c r="CD148" s="88"/>
      <c r="CE148" s="88"/>
      <c r="CF148" s="88"/>
      <c r="CG148" s="88"/>
      <c r="CH148" s="88"/>
      <c r="CI148" s="88"/>
      <c r="CJ148" s="88"/>
      <c r="CK148" s="88"/>
      <c r="CL148" s="88"/>
      <c r="CM148" s="88"/>
      <c r="CN148" s="88"/>
      <c r="CO148" s="88"/>
      <c r="CP148" s="88"/>
      <c r="CQ148" s="88"/>
      <c r="CR148" s="88"/>
      <c r="CS148" s="88"/>
      <c r="CT148" s="88"/>
      <c r="CU148" s="88"/>
      <c r="CV148" s="88"/>
    </row>
    <row r="149" spans="1:100" x14ac:dyDescent="0.2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88"/>
      <c r="BY149" s="88"/>
      <c r="BZ149" s="88"/>
      <c r="CA149" s="88"/>
      <c r="CB149" s="88"/>
      <c r="CC149" s="88"/>
      <c r="CD149" s="88"/>
      <c r="CE149" s="88"/>
      <c r="CF149" s="88"/>
      <c r="CG149" s="88"/>
      <c r="CH149" s="88"/>
      <c r="CI149" s="88"/>
      <c r="CJ149" s="88"/>
      <c r="CK149" s="88"/>
      <c r="CL149" s="88"/>
      <c r="CM149" s="88"/>
      <c r="CN149" s="88"/>
      <c r="CO149" s="88"/>
      <c r="CP149" s="88"/>
      <c r="CQ149" s="88"/>
      <c r="CR149" s="88"/>
      <c r="CS149" s="88"/>
      <c r="CT149" s="88"/>
      <c r="CU149" s="88"/>
      <c r="CV149" s="88"/>
    </row>
    <row r="150" spans="1:100" x14ac:dyDescent="0.2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  <c r="BR150" s="88"/>
      <c r="BS150" s="88"/>
      <c r="BT150" s="88"/>
      <c r="BU150" s="88"/>
      <c r="BV150" s="88"/>
      <c r="BW150" s="88"/>
      <c r="BX150" s="88"/>
      <c r="BY150" s="88"/>
      <c r="BZ150" s="88"/>
      <c r="CA150" s="88"/>
      <c r="CB150" s="88"/>
      <c r="CC150" s="88"/>
      <c r="CD150" s="88"/>
      <c r="CE150" s="88"/>
      <c r="CF150" s="88"/>
      <c r="CG150" s="88"/>
      <c r="CH150" s="88"/>
      <c r="CI150" s="88"/>
      <c r="CJ150" s="88"/>
      <c r="CK150" s="88"/>
      <c r="CL150" s="88"/>
      <c r="CM150" s="88"/>
      <c r="CN150" s="88"/>
      <c r="CO150" s="88"/>
      <c r="CP150" s="88"/>
      <c r="CQ150" s="88"/>
      <c r="CR150" s="88"/>
      <c r="CS150" s="88"/>
      <c r="CT150" s="88"/>
      <c r="CU150" s="88"/>
      <c r="CV150" s="88"/>
    </row>
    <row r="151" spans="1:100" x14ac:dyDescent="0.2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  <c r="BR151" s="88"/>
      <c r="BS151" s="88"/>
      <c r="BT151" s="88"/>
      <c r="BU151" s="88"/>
      <c r="BV151" s="88"/>
      <c r="BW151" s="88"/>
      <c r="BX151" s="88"/>
      <c r="BY151" s="88"/>
      <c r="BZ151" s="88"/>
      <c r="CA151" s="88"/>
      <c r="CB151" s="88"/>
      <c r="CC151" s="88"/>
      <c r="CD151" s="88"/>
      <c r="CE151" s="88"/>
      <c r="CF151" s="88"/>
      <c r="CG151" s="88"/>
      <c r="CH151" s="88"/>
      <c r="CI151" s="88"/>
      <c r="CJ151" s="88"/>
      <c r="CK151" s="88"/>
      <c r="CL151" s="88"/>
      <c r="CM151" s="88"/>
      <c r="CN151" s="88"/>
      <c r="CO151" s="88"/>
      <c r="CP151" s="88"/>
      <c r="CQ151" s="88"/>
      <c r="CR151" s="88"/>
      <c r="CS151" s="88"/>
      <c r="CT151" s="88"/>
      <c r="CU151" s="88"/>
      <c r="CV151" s="88"/>
    </row>
    <row r="152" spans="1:100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  <c r="AY152" s="88"/>
      <c r="AZ152" s="88"/>
      <c r="BA152" s="88"/>
      <c r="BB152" s="88"/>
      <c r="BC152" s="88"/>
      <c r="BD152" s="88"/>
      <c r="BE152" s="88"/>
      <c r="BF152" s="88"/>
      <c r="BG152" s="88"/>
      <c r="BH152" s="88"/>
      <c r="BI152" s="88"/>
      <c r="BJ152" s="88"/>
      <c r="BK152" s="88"/>
      <c r="BL152" s="88"/>
      <c r="BM152" s="88"/>
      <c r="BN152" s="88"/>
      <c r="BO152" s="88"/>
      <c r="BP152" s="88"/>
      <c r="BQ152" s="88"/>
      <c r="BR152" s="88"/>
      <c r="BS152" s="88"/>
      <c r="BT152" s="88"/>
      <c r="BU152" s="88"/>
      <c r="BV152" s="88"/>
      <c r="BW152" s="88"/>
      <c r="BX152" s="88"/>
      <c r="BY152" s="88"/>
      <c r="BZ152" s="88"/>
      <c r="CA152" s="88"/>
      <c r="CB152" s="88"/>
      <c r="CC152" s="88"/>
      <c r="CD152" s="88"/>
      <c r="CE152" s="88"/>
      <c r="CF152" s="88"/>
      <c r="CG152" s="88"/>
      <c r="CH152" s="88"/>
      <c r="CI152" s="88"/>
      <c r="CJ152" s="88"/>
      <c r="CK152" s="88"/>
      <c r="CL152" s="88"/>
      <c r="CM152" s="88"/>
      <c r="CN152" s="88"/>
      <c r="CO152" s="88"/>
      <c r="CP152" s="88"/>
      <c r="CQ152" s="88"/>
      <c r="CR152" s="88"/>
      <c r="CS152" s="88"/>
      <c r="CT152" s="88"/>
      <c r="CU152" s="88"/>
      <c r="CV152" s="88"/>
    </row>
    <row r="153" spans="1:100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88"/>
      <c r="BT153" s="88"/>
      <c r="BU153" s="88"/>
      <c r="BV153" s="88"/>
      <c r="BW153" s="88"/>
      <c r="BX153" s="88"/>
      <c r="BY153" s="88"/>
      <c r="BZ153" s="88"/>
      <c r="CA153" s="88"/>
      <c r="CB153" s="88"/>
      <c r="CC153" s="88"/>
      <c r="CD153" s="88"/>
      <c r="CE153" s="88"/>
      <c r="CF153" s="88"/>
      <c r="CG153" s="88"/>
      <c r="CH153" s="88"/>
      <c r="CI153" s="88"/>
      <c r="CJ153" s="88"/>
      <c r="CK153" s="88"/>
      <c r="CL153" s="88"/>
      <c r="CM153" s="88"/>
      <c r="CN153" s="88"/>
      <c r="CO153" s="88"/>
      <c r="CP153" s="88"/>
      <c r="CQ153" s="88"/>
      <c r="CR153" s="88"/>
      <c r="CS153" s="88"/>
      <c r="CT153" s="88"/>
      <c r="CU153" s="88"/>
      <c r="CV153" s="88"/>
    </row>
    <row r="154" spans="1:100" x14ac:dyDescent="0.2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8"/>
      <c r="BN154" s="88"/>
      <c r="BO154" s="88"/>
      <c r="BP154" s="88"/>
      <c r="BQ154" s="88"/>
      <c r="BR154" s="88"/>
      <c r="BS154" s="88"/>
      <c r="BT154" s="88"/>
      <c r="BU154" s="88"/>
      <c r="BV154" s="88"/>
      <c r="BW154" s="88"/>
      <c r="BX154" s="88"/>
      <c r="BY154" s="88"/>
      <c r="BZ154" s="88"/>
      <c r="CA154" s="88"/>
      <c r="CB154" s="88"/>
      <c r="CC154" s="88"/>
      <c r="CD154" s="88"/>
      <c r="CE154" s="88"/>
      <c r="CF154" s="88"/>
      <c r="CG154" s="88"/>
      <c r="CH154" s="88"/>
      <c r="CI154" s="88"/>
      <c r="CJ154" s="88"/>
      <c r="CK154" s="88"/>
      <c r="CL154" s="88"/>
      <c r="CM154" s="88"/>
      <c r="CN154" s="88"/>
      <c r="CO154" s="88"/>
      <c r="CP154" s="88"/>
      <c r="CQ154" s="88"/>
      <c r="CR154" s="88"/>
      <c r="CS154" s="88"/>
      <c r="CT154" s="88"/>
      <c r="CU154" s="88"/>
      <c r="CV154" s="88"/>
    </row>
    <row r="155" spans="1:100" x14ac:dyDescent="0.2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88"/>
      <c r="CB155" s="88"/>
      <c r="CC155" s="88"/>
      <c r="CD155" s="88"/>
      <c r="CE155" s="88"/>
      <c r="CF155" s="88"/>
      <c r="CG155" s="88"/>
      <c r="CH155" s="88"/>
      <c r="CI155" s="88"/>
      <c r="CJ155" s="88"/>
      <c r="CK155" s="88"/>
      <c r="CL155" s="88"/>
      <c r="CM155" s="88"/>
      <c r="CN155" s="88"/>
      <c r="CO155" s="88"/>
      <c r="CP155" s="88"/>
      <c r="CQ155" s="88"/>
      <c r="CR155" s="88"/>
      <c r="CS155" s="88"/>
      <c r="CT155" s="88"/>
      <c r="CU155" s="88"/>
      <c r="CV155" s="88"/>
    </row>
    <row r="156" spans="1:100" x14ac:dyDescent="0.2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88"/>
      <c r="BW156" s="88"/>
      <c r="BX156" s="88"/>
      <c r="BY156" s="88"/>
      <c r="BZ156" s="88"/>
      <c r="CA156" s="88"/>
      <c r="CB156" s="88"/>
      <c r="CC156" s="88"/>
      <c r="CD156" s="88"/>
      <c r="CE156" s="88"/>
      <c r="CF156" s="88"/>
      <c r="CG156" s="88"/>
      <c r="CH156" s="88"/>
      <c r="CI156" s="88"/>
      <c r="CJ156" s="88"/>
      <c r="CK156" s="88"/>
      <c r="CL156" s="88"/>
      <c r="CM156" s="88"/>
      <c r="CN156" s="88"/>
      <c r="CO156" s="88"/>
      <c r="CP156" s="88"/>
      <c r="CQ156" s="88"/>
      <c r="CR156" s="88"/>
      <c r="CS156" s="88"/>
      <c r="CT156" s="88"/>
      <c r="CU156" s="88"/>
      <c r="CV156" s="88"/>
    </row>
    <row r="157" spans="1:100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  <c r="BR157" s="88"/>
      <c r="BS157" s="88"/>
      <c r="BT157" s="88"/>
      <c r="BU157" s="88"/>
      <c r="BV157" s="88"/>
      <c r="BW157" s="88"/>
      <c r="BX157" s="88"/>
      <c r="BY157" s="88"/>
      <c r="BZ157" s="88"/>
      <c r="CA157" s="88"/>
      <c r="CB157" s="88"/>
      <c r="CC157" s="88"/>
      <c r="CD157" s="88"/>
      <c r="CE157" s="88"/>
      <c r="CF157" s="88"/>
      <c r="CG157" s="88"/>
      <c r="CH157" s="88"/>
      <c r="CI157" s="88"/>
      <c r="CJ157" s="88"/>
      <c r="CK157" s="88"/>
      <c r="CL157" s="88"/>
      <c r="CM157" s="88"/>
      <c r="CN157" s="88"/>
      <c r="CO157" s="88"/>
      <c r="CP157" s="88"/>
      <c r="CQ157" s="88"/>
      <c r="CR157" s="88"/>
      <c r="CS157" s="88"/>
      <c r="CT157" s="88"/>
      <c r="CU157" s="88"/>
      <c r="CV157" s="88"/>
    </row>
    <row r="158" spans="1:100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  <c r="BR158" s="88"/>
      <c r="BS158" s="88"/>
      <c r="BT158" s="88"/>
      <c r="BU158" s="88"/>
      <c r="BV158" s="88"/>
      <c r="BW158" s="88"/>
      <c r="BX158" s="88"/>
      <c r="BY158" s="88"/>
      <c r="BZ158" s="88"/>
      <c r="CA158" s="88"/>
      <c r="CB158" s="88"/>
      <c r="CC158" s="88"/>
      <c r="CD158" s="88"/>
      <c r="CE158" s="88"/>
      <c r="CF158" s="88"/>
      <c r="CG158" s="88"/>
      <c r="CH158" s="88"/>
      <c r="CI158" s="88"/>
      <c r="CJ158" s="88"/>
      <c r="CK158" s="88"/>
      <c r="CL158" s="88"/>
      <c r="CM158" s="88"/>
      <c r="CN158" s="88"/>
      <c r="CO158" s="88"/>
      <c r="CP158" s="88"/>
      <c r="CQ158" s="88"/>
      <c r="CR158" s="88"/>
      <c r="CS158" s="88"/>
      <c r="CT158" s="88"/>
      <c r="CU158" s="88"/>
      <c r="CV158" s="88"/>
    </row>
    <row r="159" spans="1:100" x14ac:dyDescent="0.2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  <c r="BZ159" s="88"/>
      <c r="CA159" s="88"/>
      <c r="CB159" s="88"/>
      <c r="CC159" s="88"/>
      <c r="CD159" s="88"/>
      <c r="CE159" s="88"/>
      <c r="CF159" s="88"/>
      <c r="CG159" s="88"/>
      <c r="CH159" s="88"/>
      <c r="CI159" s="88"/>
      <c r="CJ159" s="88"/>
      <c r="CK159" s="88"/>
      <c r="CL159" s="88"/>
      <c r="CM159" s="88"/>
      <c r="CN159" s="88"/>
      <c r="CO159" s="88"/>
      <c r="CP159" s="88"/>
      <c r="CQ159" s="88"/>
      <c r="CR159" s="88"/>
      <c r="CS159" s="88"/>
      <c r="CT159" s="88"/>
      <c r="CU159" s="88"/>
      <c r="CV159" s="88"/>
    </row>
    <row r="160" spans="1:100" x14ac:dyDescent="0.2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  <c r="BR160" s="88"/>
      <c r="BS160" s="88"/>
      <c r="BT160" s="88"/>
      <c r="BU160" s="88"/>
      <c r="BV160" s="88"/>
      <c r="BW160" s="88"/>
      <c r="BX160" s="88"/>
      <c r="BY160" s="88"/>
      <c r="BZ160" s="88"/>
      <c r="CA160" s="88"/>
      <c r="CB160" s="88"/>
      <c r="CC160" s="88"/>
      <c r="CD160" s="88"/>
      <c r="CE160" s="88"/>
      <c r="CF160" s="88"/>
      <c r="CG160" s="88"/>
      <c r="CH160" s="88"/>
      <c r="CI160" s="88"/>
      <c r="CJ160" s="88"/>
      <c r="CK160" s="88"/>
      <c r="CL160" s="88"/>
      <c r="CM160" s="88"/>
      <c r="CN160" s="88"/>
      <c r="CO160" s="88"/>
      <c r="CP160" s="88"/>
      <c r="CQ160" s="88"/>
      <c r="CR160" s="88"/>
      <c r="CS160" s="88"/>
      <c r="CT160" s="88"/>
      <c r="CU160" s="88"/>
      <c r="CV160" s="88"/>
    </row>
    <row r="161" spans="1:100" x14ac:dyDescent="0.2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  <c r="BR161" s="88"/>
      <c r="BS161" s="88"/>
      <c r="BT161" s="88"/>
      <c r="BU161" s="88"/>
      <c r="BV161" s="88"/>
      <c r="BW161" s="88"/>
      <c r="BX161" s="88"/>
      <c r="BY161" s="88"/>
      <c r="BZ161" s="88"/>
      <c r="CA161" s="88"/>
      <c r="CB161" s="88"/>
      <c r="CC161" s="88"/>
      <c r="CD161" s="88"/>
      <c r="CE161" s="88"/>
      <c r="CF161" s="88"/>
      <c r="CG161" s="88"/>
      <c r="CH161" s="88"/>
      <c r="CI161" s="88"/>
      <c r="CJ161" s="88"/>
      <c r="CK161" s="88"/>
      <c r="CL161" s="88"/>
      <c r="CM161" s="88"/>
      <c r="CN161" s="88"/>
      <c r="CO161" s="88"/>
      <c r="CP161" s="88"/>
      <c r="CQ161" s="88"/>
      <c r="CR161" s="88"/>
      <c r="CS161" s="88"/>
      <c r="CT161" s="88"/>
      <c r="CU161" s="88"/>
      <c r="CV161" s="88"/>
    </row>
    <row r="162" spans="1:100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  <c r="BR162" s="88"/>
      <c r="BS162" s="88"/>
      <c r="BT162" s="88"/>
      <c r="BU162" s="88"/>
      <c r="BV162" s="88"/>
      <c r="BW162" s="88"/>
      <c r="BX162" s="88"/>
      <c r="BY162" s="88"/>
      <c r="BZ162" s="88"/>
      <c r="CA162" s="88"/>
      <c r="CB162" s="88"/>
      <c r="CC162" s="88"/>
      <c r="CD162" s="88"/>
      <c r="CE162" s="88"/>
      <c r="CF162" s="88"/>
      <c r="CG162" s="88"/>
      <c r="CH162" s="88"/>
      <c r="CI162" s="88"/>
      <c r="CJ162" s="88"/>
      <c r="CK162" s="88"/>
      <c r="CL162" s="88"/>
      <c r="CM162" s="88"/>
      <c r="CN162" s="88"/>
      <c r="CO162" s="88"/>
      <c r="CP162" s="88"/>
      <c r="CQ162" s="88"/>
      <c r="CR162" s="88"/>
      <c r="CS162" s="88"/>
      <c r="CT162" s="88"/>
      <c r="CU162" s="88"/>
      <c r="CV162" s="88"/>
    </row>
    <row r="163" spans="1:100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  <c r="BA163" s="88"/>
      <c r="BB163" s="88"/>
      <c r="BC163" s="88"/>
      <c r="BD163" s="88"/>
      <c r="BE163" s="88"/>
      <c r="BF163" s="88"/>
      <c r="BG163" s="88"/>
      <c r="BH163" s="88"/>
      <c r="BI163" s="88"/>
      <c r="BJ163" s="88"/>
      <c r="BK163" s="88"/>
      <c r="BL163" s="88"/>
      <c r="BM163" s="88"/>
      <c r="BN163" s="88"/>
      <c r="BO163" s="88"/>
      <c r="BP163" s="88"/>
      <c r="BQ163" s="88"/>
      <c r="BR163" s="88"/>
      <c r="BS163" s="88"/>
      <c r="BT163" s="88"/>
      <c r="BU163" s="88"/>
      <c r="BV163" s="88"/>
      <c r="BW163" s="88"/>
      <c r="BX163" s="88"/>
      <c r="BY163" s="88"/>
      <c r="BZ163" s="88"/>
      <c r="CA163" s="88"/>
      <c r="CB163" s="88"/>
      <c r="CC163" s="88"/>
      <c r="CD163" s="88"/>
      <c r="CE163" s="88"/>
      <c r="CF163" s="88"/>
      <c r="CG163" s="88"/>
      <c r="CH163" s="88"/>
      <c r="CI163" s="88"/>
      <c r="CJ163" s="88"/>
      <c r="CK163" s="88"/>
      <c r="CL163" s="88"/>
      <c r="CM163" s="88"/>
      <c r="CN163" s="88"/>
      <c r="CO163" s="88"/>
      <c r="CP163" s="88"/>
      <c r="CQ163" s="88"/>
      <c r="CR163" s="88"/>
      <c r="CS163" s="88"/>
      <c r="CT163" s="88"/>
      <c r="CU163" s="88"/>
      <c r="CV163" s="88"/>
    </row>
    <row r="164" spans="1:100" x14ac:dyDescent="0.2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8"/>
      <c r="BN164" s="88"/>
      <c r="BO164" s="88"/>
      <c r="BP164" s="88"/>
      <c r="BQ164" s="88"/>
      <c r="BR164" s="88"/>
      <c r="BS164" s="88"/>
      <c r="BT164" s="88"/>
      <c r="BU164" s="88"/>
      <c r="BV164" s="88"/>
      <c r="BW164" s="88"/>
      <c r="BX164" s="88"/>
      <c r="BY164" s="88"/>
      <c r="BZ164" s="88"/>
      <c r="CA164" s="88"/>
      <c r="CB164" s="88"/>
      <c r="CC164" s="88"/>
      <c r="CD164" s="88"/>
      <c r="CE164" s="88"/>
      <c r="CF164" s="88"/>
      <c r="CG164" s="88"/>
      <c r="CH164" s="88"/>
      <c r="CI164" s="88"/>
      <c r="CJ164" s="88"/>
      <c r="CK164" s="88"/>
      <c r="CL164" s="88"/>
      <c r="CM164" s="88"/>
      <c r="CN164" s="88"/>
      <c r="CO164" s="88"/>
      <c r="CP164" s="88"/>
      <c r="CQ164" s="88"/>
      <c r="CR164" s="88"/>
      <c r="CS164" s="88"/>
      <c r="CT164" s="88"/>
      <c r="CU164" s="88"/>
      <c r="CV164" s="88"/>
    </row>
    <row r="165" spans="1:100" x14ac:dyDescent="0.2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8"/>
      <c r="AY165" s="88"/>
      <c r="AZ165" s="88"/>
      <c r="BA165" s="88"/>
      <c r="BB165" s="88"/>
      <c r="BC165" s="88"/>
      <c r="BD165" s="88"/>
      <c r="BE165" s="88"/>
      <c r="BF165" s="88"/>
      <c r="BG165" s="88"/>
      <c r="BH165" s="88"/>
      <c r="BI165" s="88"/>
      <c r="BJ165" s="88"/>
      <c r="BK165" s="88"/>
      <c r="BL165" s="88"/>
      <c r="BM165" s="88"/>
      <c r="BN165" s="88"/>
      <c r="BO165" s="88"/>
      <c r="BP165" s="88"/>
      <c r="BQ165" s="88"/>
      <c r="BR165" s="88"/>
      <c r="BS165" s="88"/>
      <c r="BT165" s="88"/>
      <c r="BU165" s="88"/>
      <c r="BV165" s="88"/>
      <c r="BW165" s="88"/>
      <c r="BX165" s="88"/>
      <c r="BY165" s="88"/>
      <c r="BZ165" s="88"/>
      <c r="CA165" s="88"/>
      <c r="CB165" s="88"/>
      <c r="CC165" s="88"/>
      <c r="CD165" s="88"/>
      <c r="CE165" s="88"/>
      <c r="CF165" s="88"/>
      <c r="CG165" s="88"/>
      <c r="CH165" s="88"/>
      <c r="CI165" s="88"/>
      <c r="CJ165" s="88"/>
      <c r="CK165" s="88"/>
      <c r="CL165" s="88"/>
      <c r="CM165" s="88"/>
      <c r="CN165" s="88"/>
      <c r="CO165" s="88"/>
      <c r="CP165" s="88"/>
      <c r="CQ165" s="88"/>
      <c r="CR165" s="88"/>
      <c r="CS165" s="88"/>
      <c r="CT165" s="88"/>
      <c r="CU165" s="88"/>
      <c r="CV165" s="88"/>
    </row>
    <row r="166" spans="1:100" x14ac:dyDescent="0.2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  <c r="BD166" s="88"/>
      <c r="BE166" s="88"/>
      <c r="BF166" s="88"/>
      <c r="BG166" s="88"/>
      <c r="BH166" s="88"/>
      <c r="BI166" s="88"/>
      <c r="BJ166" s="88"/>
      <c r="BK166" s="88"/>
      <c r="BL166" s="88"/>
      <c r="BM166" s="88"/>
      <c r="BN166" s="88"/>
      <c r="BO166" s="88"/>
      <c r="BP166" s="88"/>
      <c r="BQ166" s="88"/>
      <c r="BR166" s="88"/>
      <c r="BS166" s="88"/>
      <c r="BT166" s="88"/>
      <c r="BU166" s="88"/>
      <c r="BV166" s="88"/>
      <c r="BW166" s="88"/>
      <c r="BX166" s="88"/>
      <c r="BY166" s="88"/>
      <c r="BZ166" s="88"/>
      <c r="CA166" s="88"/>
      <c r="CB166" s="88"/>
      <c r="CC166" s="88"/>
      <c r="CD166" s="88"/>
      <c r="CE166" s="88"/>
      <c r="CF166" s="88"/>
      <c r="CG166" s="88"/>
      <c r="CH166" s="88"/>
      <c r="CI166" s="88"/>
      <c r="CJ166" s="88"/>
      <c r="CK166" s="88"/>
      <c r="CL166" s="88"/>
      <c r="CM166" s="88"/>
      <c r="CN166" s="88"/>
      <c r="CO166" s="88"/>
      <c r="CP166" s="88"/>
      <c r="CQ166" s="88"/>
      <c r="CR166" s="88"/>
      <c r="CS166" s="88"/>
      <c r="CT166" s="88"/>
      <c r="CU166" s="88"/>
      <c r="CV166" s="88"/>
    </row>
    <row r="167" spans="1:100" x14ac:dyDescent="0.2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8"/>
      <c r="AY167" s="88"/>
      <c r="AZ167" s="88"/>
      <c r="BA167" s="88"/>
      <c r="BB167" s="88"/>
      <c r="BC167" s="88"/>
      <c r="BD167" s="88"/>
      <c r="BE167" s="88"/>
      <c r="BF167" s="88"/>
      <c r="BG167" s="88"/>
      <c r="BH167" s="88"/>
      <c r="BI167" s="88"/>
      <c r="BJ167" s="88"/>
      <c r="BK167" s="88"/>
      <c r="BL167" s="88"/>
      <c r="BM167" s="88"/>
      <c r="BN167" s="88"/>
      <c r="BO167" s="88"/>
      <c r="BP167" s="88"/>
      <c r="BQ167" s="88"/>
      <c r="BR167" s="88"/>
      <c r="BS167" s="88"/>
      <c r="BT167" s="88"/>
      <c r="BU167" s="88"/>
      <c r="BV167" s="88"/>
      <c r="BW167" s="88"/>
      <c r="BX167" s="88"/>
      <c r="BY167" s="88"/>
      <c r="BZ167" s="88"/>
      <c r="CA167" s="88"/>
      <c r="CB167" s="88"/>
      <c r="CC167" s="88"/>
      <c r="CD167" s="88"/>
      <c r="CE167" s="88"/>
      <c r="CF167" s="88"/>
      <c r="CG167" s="88"/>
      <c r="CH167" s="88"/>
      <c r="CI167" s="88"/>
      <c r="CJ167" s="88"/>
      <c r="CK167" s="88"/>
      <c r="CL167" s="88"/>
      <c r="CM167" s="88"/>
      <c r="CN167" s="88"/>
      <c r="CO167" s="88"/>
      <c r="CP167" s="88"/>
      <c r="CQ167" s="88"/>
      <c r="CR167" s="88"/>
      <c r="CS167" s="88"/>
      <c r="CT167" s="88"/>
      <c r="CU167" s="88"/>
      <c r="CV167" s="88"/>
    </row>
    <row r="168" spans="1:100" x14ac:dyDescent="0.2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  <c r="AY168" s="88"/>
      <c r="AZ168" s="88"/>
      <c r="BA168" s="88"/>
      <c r="BB168" s="88"/>
      <c r="BC168" s="88"/>
      <c r="BD168" s="88"/>
      <c r="BE168" s="88"/>
      <c r="BF168" s="88"/>
      <c r="BG168" s="88"/>
      <c r="BH168" s="88"/>
      <c r="BI168" s="88"/>
      <c r="BJ168" s="88"/>
      <c r="BK168" s="88"/>
      <c r="BL168" s="88"/>
      <c r="BM168" s="88"/>
      <c r="BN168" s="88"/>
      <c r="BO168" s="88"/>
      <c r="BP168" s="88"/>
      <c r="BQ168" s="88"/>
      <c r="BR168" s="88"/>
      <c r="BS168" s="88"/>
      <c r="BT168" s="88"/>
      <c r="BU168" s="88"/>
      <c r="BV168" s="88"/>
      <c r="BW168" s="88"/>
      <c r="BX168" s="88"/>
      <c r="BY168" s="88"/>
      <c r="BZ168" s="88"/>
      <c r="CA168" s="88"/>
      <c r="CB168" s="88"/>
      <c r="CC168" s="88"/>
      <c r="CD168" s="88"/>
      <c r="CE168" s="88"/>
      <c r="CF168" s="88"/>
      <c r="CG168" s="88"/>
      <c r="CH168" s="88"/>
      <c r="CI168" s="88"/>
      <c r="CJ168" s="88"/>
      <c r="CK168" s="88"/>
      <c r="CL168" s="88"/>
      <c r="CM168" s="88"/>
      <c r="CN168" s="88"/>
      <c r="CO168" s="88"/>
      <c r="CP168" s="88"/>
      <c r="CQ168" s="88"/>
      <c r="CR168" s="88"/>
      <c r="CS168" s="88"/>
      <c r="CT168" s="88"/>
      <c r="CU168" s="88"/>
      <c r="CV168" s="88"/>
    </row>
    <row r="169" spans="1:100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8"/>
      <c r="AY169" s="88"/>
      <c r="AZ169" s="88"/>
      <c r="BA169" s="88"/>
      <c r="BB169" s="88"/>
      <c r="BC169" s="88"/>
      <c r="BD169" s="88"/>
      <c r="BE169" s="88"/>
      <c r="BF169" s="88"/>
      <c r="BG169" s="88"/>
      <c r="BH169" s="88"/>
      <c r="BI169" s="88"/>
      <c r="BJ169" s="88"/>
      <c r="BK169" s="88"/>
      <c r="BL169" s="88"/>
      <c r="BM169" s="88"/>
      <c r="BN169" s="88"/>
      <c r="BO169" s="88"/>
      <c r="BP169" s="88"/>
      <c r="BQ169" s="88"/>
      <c r="BR169" s="88"/>
      <c r="BS169" s="88"/>
      <c r="BT169" s="88"/>
      <c r="BU169" s="88"/>
      <c r="BV169" s="88"/>
      <c r="BW169" s="88"/>
      <c r="BX169" s="88"/>
      <c r="BY169" s="88"/>
      <c r="BZ169" s="88"/>
      <c r="CA169" s="88"/>
      <c r="CB169" s="88"/>
      <c r="CC169" s="88"/>
      <c r="CD169" s="88"/>
      <c r="CE169" s="88"/>
      <c r="CF169" s="88"/>
      <c r="CG169" s="88"/>
      <c r="CH169" s="88"/>
      <c r="CI169" s="88"/>
      <c r="CJ169" s="88"/>
      <c r="CK169" s="88"/>
      <c r="CL169" s="88"/>
      <c r="CM169" s="88"/>
      <c r="CN169" s="88"/>
      <c r="CO169" s="88"/>
      <c r="CP169" s="88"/>
      <c r="CQ169" s="88"/>
      <c r="CR169" s="88"/>
      <c r="CS169" s="88"/>
      <c r="CT169" s="88"/>
      <c r="CU169" s="88"/>
      <c r="CV169" s="88"/>
    </row>
    <row r="170" spans="1:100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  <c r="AX170" s="88"/>
      <c r="AY170" s="88"/>
      <c r="AZ170" s="88"/>
      <c r="BA170" s="88"/>
      <c r="BB170" s="88"/>
      <c r="BC170" s="88"/>
      <c r="BD170" s="88"/>
      <c r="BE170" s="88"/>
      <c r="BF170" s="88"/>
      <c r="BG170" s="88"/>
      <c r="BH170" s="88"/>
      <c r="BI170" s="88"/>
      <c r="BJ170" s="88"/>
      <c r="BK170" s="88"/>
      <c r="BL170" s="88"/>
      <c r="BM170" s="88"/>
      <c r="BN170" s="88"/>
      <c r="BO170" s="88"/>
      <c r="BP170" s="88"/>
      <c r="BQ170" s="88"/>
      <c r="BR170" s="88"/>
      <c r="BS170" s="88"/>
      <c r="BT170" s="88"/>
      <c r="BU170" s="88"/>
      <c r="BV170" s="88"/>
      <c r="BW170" s="88"/>
      <c r="BX170" s="88"/>
      <c r="BY170" s="88"/>
      <c r="BZ170" s="88"/>
      <c r="CA170" s="88"/>
      <c r="CB170" s="88"/>
      <c r="CC170" s="88"/>
      <c r="CD170" s="88"/>
      <c r="CE170" s="88"/>
      <c r="CF170" s="88"/>
      <c r="CG170" s="88"/>
      <c r="CH170" s="88"/>
      <c r="CI170" s="88"/>
      <c r="CJ170" s="88"/>
      <c r="CK170" s="88"/>
      <c r="CL170" s="88"/>
      <c r="CM170" s="88"/>
      <c r="CN170" s="88"/>
      <c r="CO170" s="88"/>
      <c r="CP170" s="88"/>
      <c r="CQ170" s="88"/>
      <c r="CR170" s="88"/>
      <c r="CS170" s="88"/>
      <c r="CT170" s="88"/>
      <c r="CU170" s="88"/>
      <c r="CV170" s="88"/>
    </row>
    <row r="171" spans="1:100" x14ac:dyDescent="0.2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  <c r="AX171" s="88"/>
      <c r="AY171" s="88"/>
      <c r="AZ171" s="88"/>
      <c r="BA171" s="88"/>
      <c r="BB171" s="88"/>
      <c r="BC171" s="88"/>
      <c r="BD171" s="88"/>
      <c r="BE171" s="88"/>
      <c r="BF171" s="88"/>
      <c r="BG171" s="88"/>
      <c r="BH171" s="88"/>
      <c r="BI171" s="88"/>
      <c r="BJ171" s="88"/>
      <c r="BK171" s="88"/>
      <c r="BL171" s="88"/>
      <c r="BM171" s="88"/>
      <c r="BN171" s="88"/>
      <c r="BO171" s="88"/>
      <c r="BP171" s="88"/>
      <c r="BQ171" s="88"/>
      <c r="BR171" s="88"/>
      <c r="BS171" s="88"/>
      <c r="BT171" s="88"/>
      <c r="BU171" s="88"/>
      <c r="BV171" s="88"/>
      <c r="BW171" s="88"/>
      <c r="BX171" s="88"/>
      <c r="BY171" s="88"/>
      <c r="BZ171" s="88"/>
      <c r="CA171" s="88"/>
      <c r="CB171" s="88"/>
      <c r="CC171" s="88"/>
      <c r="CD171" s="88"/>
      <c r="CE171" s="88"/>
      <c r="CF171" s="88"/>
      <c r="CG171" s="88"/>
      <c r="CH171" s="88"/>
      <c r="CI171" s="88"/>
      <c r="CJ171" s="88"/>
      <c r="CK171" s="88"/>
      <c r="CL171" s="88"/>
      <c r="CM171" s="88"/>
      <c r="CN171" s="88"/>
      <c r="CO171" s="88"/>
      <c r="CP171" s="88"/>
      <c r="CQ171" s="88"/>
      <c r="CR171" s="88"/>
      <c r="CS171" s="88"/>
      <c r="CT171" s="88"/>
      <c r="CU171" s="88"/>
      <c r="CV171" s="88"/>
    </row>
    <row r="172" spans="1:100" x14ac:dyDescent="0.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8"/>
      <c r="AY172" s="88"/>
      <c r="AZ172" s="88"/>
      <c r="BA172" s="88"/>
      <c r="BB172" s="88"/>
      <c r="BC172" s="88"/>
      <c r="BD172" s="88"/>
      <c r="BE172" s="88"/>
      <c r="BF172" s="88"/>
      <c r="BG172" s="88"/>
      <c r="BH172" s="88"/>
      <c r="BI172" s="88"/>
      <c r="BJ172" s="88"/>
      <c r="BK172" s="88"/>
      <c r="BL172" s="88"/>
      <c r="BM172" s="88"/>
      <c r="BN172" s="88"/>
      <c r="BO172" s="88"/>
      <c r="BP172" s="88"/>
      <c r="BQ172" s="88"/>
      <c r="BR172" s="88"/>
      <c r="BS172" s="88"/>
      <c r="BT172" s="88"/>
      <c r="BU172" s="88"/>
      <c r="BV172" s="88"/>
      <c r="BW172" s="88"/>
      <c r="BX172" s="88"/>
      <c r="BY172" s="88"/>
      <c r="BZ172" s="88"/>
      <c r="CA172" s="88"/>
      <c r="CB172" s="88"/>
      <c r="CC172" s="88"/>
      <c r="CD172" s="88"/>
      <c r="CE172" s="88"/>
      <c r="CF172" s="88"/>
      <c r="CG172" s="88"/>
      <c r="CH172" s="88"/>
      <c r="CI172" s="88"/>
      <c r="CJ172" s="88"/>
      <c r="CK172" s="88"/>
      <c r="CL172" s="88"/>
      <c r="CM172" s="88"/>
      <c r="CN172" s="88"/>
      <c r="CO172" s="88"/>
      <c r="CP172" s="88"/>
      <c r="CQ172" s="88"/>
      <c r="CR172" s="88"/>
      <c r="CS172" s="88"/>
      <c r="CT172" s="88"/>
      <c r="CU172" s="88"/>
      <c r="CV172" s="88"/>
    </row>
    <row r="173" spans="1:100" x14ac:dyDescent="0.2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  <c r="AX173" s="88"/>
      <c r="AY173" s="88"/>
      <c r="AZ173" s="88"/>
      <c r="BA173" s="88"/>
      <c r="BB173" s="88"/>
      <c r="BC173" s="88"/>
      <c r="BD173" s="88"/>
      <c r="BE173" s="88"/>
      <c r="BF173" s="88"/>
      <c r="BG173" s="88"/>
      <c r="BH173" s="88"/>
      <c r="BI173" s="88"/>
      <c r="BJ173" s="88"/>
      <c r="BK173" s="88"/>
      <c r="BL173" s="88"/>
      <c r="BM173" s="88"/>
      <c r="BN173" s="88"/>
      <c r="BO173" s="88"/>
      <c r="BP173" s="88"/>
      <c r="BQ173" s="88"/>
      <c r="BR173" s="88"/>
      <c r="BS173" s="88"/>
      <c r="BT173" s="88"/>
      <c r="BU173" s="88"/>
      <c r="BV173" s="88"/>
      <c r="BW173" s="88"/>
      <c r="BX173" s="88"/>
      <c r="BY173" s="88"/>
      <c r="BZ173" s="88"/>
      <c r="CA173" s="88"/>
      <c r="CB173" s="88"/>
      <c r="CC173" s="88"/>
      <c r="CD173" s="88"/>
      <c r="CE173" s="88"/>
      <c r="CF173" s="88"/>
      <c r="CG173" s="88"/>
      <c r="CH173" s="88"/>
      <c r="CI173" s="88"/>
      <c r="CJ173" s="88"/>
      <c r="CK173" s="88"/>
      <c r="CL173" s="88"/>
      <c r="CM173" s="88"/>
      <c r="CN173" s="88"/>
      <c r="CO173" s="88"/>
      <c r="CP173" s="88"/>
      <c r="CQ173" s="88"/>
      <c r="CR173" s="88"/>
      <c r="CS173" s="88"/>
      <c r="CT173" s="88"/>
      <c r="CU173" s="88"/>
      <c r="CV173" s="88"/>
    </row>
    <row r="174" spans="1:100" x14ac:dyDescent="0.2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  <c r="AX174" s="88"/>
      <c r="AY174" s="88"/>
      <c r="AZ174" s="88"/>
      <c r="BA174" s="88"/>
      <c r="BB174" s="88"/>
      <c r="BC174" s="88"/>
      <c r="BD174" s="88"/>
      <c r="BE174" s="88"/>
      <c r="BF174" s="88"/>
      <c r="BG174" s="88"/>
      <c r="BH174" s="88"/>
      <c r="BI174" s="88"/>
      <c r="BJ174" s="88"/>
      <c r="BK174" s="88"/>
      <c r="BL174" s="88"/>
      <c r="BM174" s="88"/>
      <c r="BN174" s="88"/>
      <c r="BO174" s="88"/>
      <c r="BP174" s="88"/>
      <c r="BQ174" s="88"/>
      <c r="BR174" s="88"/>
      <c r="BS174" s="88"/>
      <c r="BT174" s="88"/>
      <c r="BU174" s="88"/>
      <c r="BV174" s="88"/>
      <c r="BW174" s="88"/>
      <c r="BX174" s="88"/>
      <c r="BY174" s="88"/>
      <c r="BZ174" s="88"/>
      <c r="CA174" s="88"/>
      <c r="CB174" s="88"/>
      <c r="CC174" s="88"/>
      <c r="CD174" s="88"/>
      <c r="CE174" s="88"/>
      <c r="CF174" s="88"/>
      <c r="CG174" s="88"/>
      <c r="CH174" s="88"/>
      <c r="CI174" s="88"/>
      <c r="CJ174" s="88"/>
      <c r="CK174" s="88"/>
      <c r="CL174" s="88"/>
      <c r="CM174" s="88"/>
      <c r="CN174" s="88"/>
      <c r="CO174" s="88"/>
      <c r="CP174" s="88"/>
      <c r="CQ174" s="88"/>
      <c r="CR174" s="88"/>
      <c r="CS174" s="88"/>
      <c r="CT174" s="88"/>
      <c r="CU174" s="88"/>
      <c r="CV174" s="88"/>
    </row>
    <row r="175" spans="1:100" x14ac:dyDescent="0.2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8"/>
      <c r="AY175" s="88"/>
      <c r="AZ175" s="88"/>
      <c r="BA175" s="88"/>
      <c r="BB175" s="88"/>
      <c r="BC175" s="88"/>
      <c r="BD175" s="88"/>
      <c r="BE175" s="88"/>
      <c r="BF175" s="88"/>
      <c r="BG175" s="88"/>
      <c r="BH175" s="88"/>
      <c r="BI175" s="88"/>
      <c r="BJ175" s="88"/>
      <c r="BK175" s="88"/>
      <c r="BL175" s="88"/>
      <c r="BM175" s="88"/>
      <c r="BN175" s="88"/>
      <c r="BO175" s="88"/>
      <c r="BP175" s="88"/>
      <c r="BQ175" s="88"/>
      <c r="BR175" s="88"/>
      <c r="BS175" s="88"/>
      <c r="BT175" s="88"/>
      <c r="BU175" s="88"/>
      <c r="BV175" s="88"/>
      <c r="BW175" s="88"/>
      <c r="BX175" s="88"/>
      <c r="BY175" s="88"/>
      <c r="BZ175" s="88"/>
      <c r="CA175" s="88"/>
      <c r="CB175" s="88"/>
      <c r="CC175" s="88"/>
      <c r="CD175" s="88"/>
      <c r="CE175" s="88"/>
      <c r="CF175" s="88"/>
      <c r="CG175" s="88"/>
      <c r="CH175" s="88"/>
      <c r="CI175" s="88"/>
      <c r="CJ175" s="88"/>
      <c r="CK175" s="88"/>
      <c r="CL175" s="88"/>
      <c r="CM175" s="88"/>
      <c r="CN175" s="88"/>
      <c r="CO175" s="88"/>
      <c r="CP175" s="88"/>
      <c r="CQ175" s="88"/>
      <c r="CR175" s="88"/>
      <c r="CS175" s="88"/>
      <c r="CT175" s="88"/>
      <c r="CU175" s="88"/>
      <c r="CV175" s="88"/>
    </row>
    <row r="176" spans="1:100" x14ac:dyDescent="0.2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8"/>
      <c r="BN176" s="88"/>
      <c r="BO176" s="88"/>
      <c r="BP176" s="88"/>
      <c r="BQ176" s="88"/>
      <c r="BR176" s="88"/>
      <c r="BS176" s="88"/>
      <c r="BT176" s="88"/>
      <c r="BU176" s="88"/>
      <c r="BV176" s="88"/>
      <c r="BW176" s="88"/>
      <c r="BX176" s="88"/>
      <c r="BY176" s="88"/>
      <c r="BZ176" s="88"/>
      <c r="CA176" s="88"/>
      <c r="CB176" s="88"/>
      <c r="CC176" s="88"/>
      <c r="CD176" s="88"/>
      <c r="CE176" s="88"/>
      <c r="CF176" s="88"/>
      <c r="CG176" s="88"/>
      <c r="CH176" s="88"/>
      <c r="CI176" s="88"/>
      <c r="CJ176" s="88"/>
      <c r="CK176" s="88"/>
      <c r="CL176" s="88"/>
      <c r="CM176" s="88"/>
      <c r="CN176" s="88"/>
      <c r="CO176" s="88"/>
      <c r="CP176" s="88"/>
      <c r="CQ176" s="88"/>
      <c r="CR176" s="88"/>
      <c r="CS176" s="88"/>
      <c r="CT176" s="88"/>
      <c r="CU176" s="88"/>
      <c r="CV176" s="88"/>
    </row>
    <row r="177" spans="1:100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  <c r="AX177" s="88"/>
      <c r="AY177" s="88"/>
      <c r="AZ177" s="88"/>
      <c r="BA177" s="88"/>
      <c r="BB177" s="88"/>
      <c r="BC177" s="88"/>
      <c r="BD177" s="88"/>
      <c r="BE177" s="88"/>
      <c r="BF177" s="88"/>
      <c r="BG177" s="88"/>
      <c r="BH177" s="88"/>
      <c r="BI177" s="88"/>
      <c r="BJ177" s="88"/>
      <c r="BK177" s="88"/>
      <c r="BL177" s="88"/>
      <c r="BM177" s="88"/>
      <c r="BN177" s="88"/>
      <c r="BO177" s="88"/>
      <c r="BP177" s="88"/>
      <c r="BQ177" s="88"/>
      <c r="BR177" s="88"/>
      <c r="BS177" s="88"/>
      <c r="BT177" s="88"/>
      <c r="BU177" s="88"/>
      <c r="BV177" s="88"/>
      <c r="BW177" s="88"/>
      <c r="BX177" s="88"/>
      <c r="BY177" s="88"/>
      <c r="BZ177" s="88"/>
      <c r="CA177" s="88"/>
      <c r="CB177" s="88"/>
      <c r="CC177" s="88"/>
      <c r="CD177" s="88"/>
      <c r="CE177" s="88"/>
      <c r="CF177" s="88"/>
      <c r="CG177" s="88"/>
      <c r="CH177" s="88"/>
      <c r="CI177" s="88"/>
      <c r="CJ177" s="88"/>
      <c r="CK177" s="88"/>
      <c r="CL177" s="88"/>
      <c r="CM177" s="88"/>
      <c r="CN177" s="88"/>
      <c r="CO177" s="88"/>
      <c r="CP177" s="88"/>
      <c r="CQ177" s="88"/>
      <c r="CR177" s="88"/>
      <c r="CS177" s="88"/>
      <c r="CT177" s="88"/>
      <c r="CU177" s="88"/>
      <c r="CV177" s="88"/>
    </row>
    <row r="178" spans="1:100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  <c r="AX178" s="88"/>
      <c r="AY178" s="88"/>
      <c r="AZ178" s="88"/>
      <c r="BA178" s="88"/>
      <c r="BB178" s="88"/>
      <c r="BC178" s="88"/>
      <c r="BD178" s="88"/>
      <c r="BE178" s="88"/>
      <c r="BF178" s="88"/>
      <c r="BG178" s="88"/>
      <c r="BH178" s="88"/>
      <c r="BI178" s="88"/>
      <c r="BJ178" s="88"/>
      <c r="BK178" s="88"/>
      <c r="BL178" s="88"/>
      <c r="BM178" s="88"/>
      <c r="BN178" s="88"/>
      <c r="BO178" s="88"/>
      <c r="BP178" s="88"/>
      <c r="BQ178" s="88"/>
      <c r="BR178" s="88"/>
      <c r="BS178" s="88"/>
      <c r="BT178" s="88"/>
      <c r="BU178" s="88"/>
      <c r="BV178" s="88"/>
      <c r="BW178" s="88"/>
      <c r="BX178" s="88"/>
      <c r="BY178" s="88"/>
      <c r="BZ178" s="88"/>
      <c r="CA178" s="88"/>
      <c r="CB178" s="88"/>
      <c r="CC178" s="88"/>
      <c r="CD178" s="88"/>
      <c r="CE178" s="88"/>
      <c r="CF178" s="88"/>
      <c r="CG178" s="88"/>
      <c r="CH178" s="88"/>
      <c r="CI178" s="88"/>
      <c r="CJ178" s="88"/>
      <c r="CK178" s="88"/>
      <c r="CL178" s="88"/>
      <c r="CM178" s="88"/>
      <c r="CN178" s="88"/>
      <c r="CO178" s="88"/>
      <c r="CP178" s="88"/>
      <c r="CQ178" s="88"/>
      <c r="CR178" s="88"/>
      <c r="CS178" s="88"/>
      <c r="CT178" s="88"/>
      <c r="CU178" s="88"/>
      <c r="CV178" s="88"/>
    </row>
    <row r="179" spans="1:100" x14ac:dyDescent="0.2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8"/>
      <c r="AY179" s="88"/>
      <c r="AZ179" s="88"/>
      <c r="BA179" s="88"/>
      <c r="BB179" s="88"/>
      <c r="BC179" s="88"/>
      <c r="BD179" s="88"/>
      <c r="BE179" s="88"/>
      <c r="BF179" s="88"/>
      <c r="BG179" s="88"/>
      <c r="BH179" s="88"/>
      <c r="BI179" s="88"/>
      <c r="BJ179" s="88"/>
      <c r="BK179" s="88"/>
      <c r="BL179" s="88"/>
      <c r="BM179" s="88"/>
      <c r="BN179" s="88"/>
      <c r="BO179" s="88"/>
      <c r="BP179" s="88"/>
      <c r="BQ179" s="88"/>
      <c r="BR179" s="88"/>
      <c r="BS179" s="88"/>
      <c r="BT179" s="88"/>
      <c r="BU179" s="88"/>
      <c r="BV179" s="88"/>
      <c r="BW179" s="88"/>
      <c r="BX179" s="88"/>
      <c r="BY179" s="88"/>
      <c r="BZ179" s="88"/>
      <c r="CA179" s="88"/>
      <c r="CB179" s="88"/>
      <c r="CC179" s="88"/>
      <c r="CD179" s="88"/>
      <c r="CE179" s="88"/>
      <c r="CF179" s="88"/>
      <c r="CG179" s="88"/>
      <c r="CH179" s="88"/>
      <c r="CI179" s="88"/>
      <c r="CJ179" s="88"/>
      <c r="CK179" s="88"/>
      <c r="CL179" s="88"/>
      <c r="CM179" s="88"/>
      <c r="CN179" s="88"/>
      <c r="CO179" s="88"/>
      <c r="CP179" s="88"/>
      <c r="CQ179" s="88"/>
      <c r="CR179" s="88"/>
      <c r="CS179" s="88"/>
      <c r="CT179" s="88"/>
      <c r="CU179" s="88"/>
      <c r="CV179" s="88"/>
    </row>
    <row r="180" spans="1:100" x14ac:dyDescent="0.2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8"/>
      <c r="AY180" s="88"/>
      <c r="AZ180" s="88"/>
      <c r="BA180" s="88"/>
      <c r="BB180" s="88"/>
      <c r="BC180" s="88"/>
      <c r="BD180" s="88"/>
      <c r="BE180" s="88"/>
      <c r="BF180" s="88"/>
      <c r="BG180" s="88"/>
      <c r="BH180" s="88"/>
      <c r="BI180" s="88"/>
      <c r="BJ180" s="88"/>
      <c r="BK180" s="88"/>
      <c r="BL180" s="88"/>
      <c r="BM180" s="88"/>
      <c r="BN180" s="88"/>
      <c r="BO180" s="88"/>
      <c r="BP180" s="88"/>
      <c r="BQ180" s="88"/>
      <c r="BR180" s="88"/>
      <c r="BS180" s="88"/>
      <c r="BT180" s="88"/>
      <c r="BU180" s="88"/>
      <c r="BV180" s="88"/>
      <c r="BW180" s="88"/>
      <c r="BX180" s="88"/>
      <c r="BY180" s="88"/>
      <c r="BZ180" s="88"/>
      <c r="CA180" s="88"/>
      <c r="CB180" s="88"/>
      <c r="CC180" s="88"/>
      <c r="CD180" s="88"/>
      <c r="CE180" s="88"/>
      <c r="CF180" s="88"/>
      <c r="CG180" s="88"/>
      <c r="CH180" s="88"/>
      <c r="CI180" s="88"/>
      <c r="CJ180" s="88"/>
      <c r="CK180" s="88"/>
      <c r="CL180" s="88"/>
      <c r="CM180" s="88"/>
      <c r="CN180" s="88"/>
      <c r="CO180" s="88"/>
      <c r="CP180" s="88"/>
      <c r="CQ180" s="88"/>
      <c r="CR180" s="88"/>
      <c r="CS180" s="88"/>
      <c r="CT180" s="88"/>
      <c r="CU180" s="88"/>
      <c r="CV180" s="88"/>
    </row>
    <row r="181" spans="1:100" x14ac:dyDescent="0.2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  <c r="AX181" s="88"/>
      <c r="AY181" s="88"/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8"/>
      <c r="BN181" s="88"/>
      <c r="BO181" s="88"/>
      <c r="BP181" s="88"/>
      <c r="BQ181" s="88"/>
      <c r="BR181" s="88"/>
      <c r="BS181" s="88"/>
      <c r="BT181" s="88"/>
      <c r="BU181" s="88"/>
      <c r="BV181" s="88"/>
      <c r="BW181" s="88"/>
      <c r="BX181" s="88"/>
      <c r="BY181" s="88"/>
      <c r="BZ181" s="88"/>
      <c r="CA181" s="88"/>
      <c r="CB181" s="88"/>
      <c r="CC181" s="88"/>
      <c r="CD181" s="88"/>
      <c r="CE181" s="88"/>
      <c r="CF181" s="88"/>
      <c r="CG181" s="88"/>
      <c r="CH181" s="88"/>
      <c r="CI181" s="88"/>
      <c r="CJ181" s="88"/>
      <c r="CK181" s="88"/>
      <c r="CL181" s="88"/>
      <c r="CM181" s="88"/>
      <c r="CN181" s="88"/>
      <c r="CO181" s="88"/>
      <c r="CP181" s="88"/>
      <c r="CQ181" s="88"/>
      <c r="CR181" s="88"/>
      <c r="CS181" s="88"/>
      <c r="CT181" s="88"/>
      <c r="CU181" s="88"/>
      <c r="CV181" s="88"/>
    </row>
    <row r="182" spans="1:100" x14ac:dyDescent="0.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  <c r="AX182" s="88"/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8"/>
      <c r="BN182" s="88"/>
      <c r="BO182" s="88"/>
      <c r="BP182" s="88"/>
      <c r="BQ182" s="88"/>
      <c r="BR182" s="88"/>
      <c r="BS182" s="88"/>
      <c r="BT182" s="88"/>
      <c r="BU182" s="88"/>
      <c r="BV182" s="88"/>
      <c r="BW182" s="88"/>
      <c r="BX182" s="88"/>
      <c r="BY182" s="88"/>
      <c r="BZ182" s="88"/>
      <c r="CA182" s="88"/>
      <c r="CB182" s="88"/>
      <c r="CC182" s="88"/>
      <c r="CD182" s="88"/>
      <c r="CE182" s="88"/>
      <c r="CF182" s="88"/>
      <c r="CG182" s="88"/>
      <c r="CH182" s="88"/>
      <c r="CI182" s="88"/>
      <c r="CJ182" s="88"/>
      <c r="CK182" s="88"/>
      <c r="CL182" s="88"/>
      <c r="CM182" s="88"/>
      <c r="CN182" s="88"/>
      <c r="CO182" s="88"/>
      <c r="CP182" s="88"/>
      <c r="CQ182" s="88"/>
      <c r="CR182" s="88"/>
      <c r="CS182" s="88"/>
      <c r="CT182" s="88"/>
      <c r="CU182" s="88"/>
      <c r="CV182" s="88"/>
    </row>
    <row r="183" spans="1:100" x14ac:dyDescent="0.2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8"/>
      <c r="AY183" s="88"/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8"/>
      <c r="BN183" s="88"/>
      <c r="BO183" s="88"/>
      <c r="BP183" s="88"/>
      <c r="BQ183" s="88"/>
      <c r="BR183" s="88"/>
      <c r="BS183" s="88"/>
      <c r="BT183" s="88"/>
      <c r="BU183" s="88"/>
      <c r="BV183" s="88"/>
      <c r="BW183" s="88"/>
      <c r="BX183" s="88"/>
      <c r="BY183" s="88"/>
      <c r="BZ183" s="88"/>
      <c r="CA183" s="88"/>
      <c r="CB183" s="88"/>
      <c r="CC183" s="88"/>
      <c r="CD183" s="88"/>
      <c r="CE183" s="88"/>
      <c r="CF183" s="88"/>
      <c r="CG183" s="88"/>
      <c r="CH183" s="88"/>
      <c r="CI183" s="88"/>
      <c r="CJ183" s="88"/>
      <c r="CK183" s="88"/>
      <c r="CL183" s="88"/>
      <c r="CM183" s="88"/>
      <c r="CN183" s="88"/>
      <c r="CO183" s="88"/>
      <c r="CP183" s="88"/>
      <c r="CQ183" s="88"/>
      <c r="CR183" s="88"/>
      <c r="CS183" s="88"/>
      <c r="CT183" s="88"/>
      <c r="CU183" s="88"/>
      <c r="CV183" s="88"/>
    </row>
    <row r="184" spans="1:100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8"/>
      <c r="AY184" s="88"/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8"/>
      <c r="BN184" s="88"/>
      <c r="BO184" s="88"/>
      <c r="BP184" s="88"/>
      <c r="BQ184" s="88"/>
      <c r="BR184" s="88"/>
      <c r="BS184" s="88"/>
      <c r="BT184" s="88"/>
      <c r="BU184" s="88"/>
      <c r="BV184" s="88"/>
      <c r="BW184" s="88"/>
      <c r="BX184" s="88"/>
      <c r="BY184" s="88"/>
      <c r="BZ184" s="88"/>
      <c r="CA184" s="88"/>
      <c r="CB184" s="88"/>
      <c r="CC184" s="88"/>
      <c r="CD184" s="88"/>
      <c r="CE184" s="88"/>
      <c r="CF184" s="88"/>
      <c r="CG184" s="88"/>
      <c r="CH184" s="88"/>
      <c r="CI184" s="88"/>
      <c r="CJ184" s="88"/>
      <c r="CK184" s="88"/>
      <c r="CL184" s="88"/>
      <c r="CM184" s="88"/>
      <c r="CN184" s="88"/>
      <c r="CO184" s="88"/>
      <c r="CP184" s="88"/>
      <c r="CQ184" s="88"/>
      <c r="CR184" s="88"/>
      <c r="CS184" s="88"/>
      <c r="CT184" s="88"/>
      <c r="CU184" s="88"/>
      <c r="CV184" s="88"/>
    </row>
    <row r="185" spans="1:100" x14ac:dyDescent="0.2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8"/>
      <c r="AY185" s="88"/>
      <c r="AZ185" s="88"/>
      <c r="BA185" s="88"/>
      <c r="BB185" s="88"/>
      <c r="BC185" s="88"/>
      <c r="BD185" s="88"/>
      <c r="BE185" s="88"/>
      <c r="BF185" s="88"/>
      <c r="BG185" s="88"/>
      <c r="BH185" s="88"/>
      <c r="BI185" s="88"/>
      <c r="BJ185" s="88"/>
      <c r="BK185" s="88"/>
      <c r="BL185" s="88"/>
      <c r="BM185" s="88"/>
      <c r="BN185" s="88"/>
      <c r="BO185" s="88"/>
      <c r="BP185" s="88"/>
      <c r="BQ185" s="88"/>
      <c r="BR185" s="88"/>
      <c r="BS185" s="88"/>
      <c r="BT185" s="88"/>
      <c r="BU185" s="88"/>
      <c r="BV185" s="88"/>
      <c r="BW185" s="88"/>
      <c r="BX185" s="88"/>
      <c r="BY185" s="88"/>
      <c r="BZ185" s="88"/>
      <c r="CA185" s="88"/>
      <c r="CB185" s="88"/>
      <c r="CC185" s="88"/>
      <c r="CD185" s="88"/>
      <c r="CE185" s="88"/>
      <c r="CF185" s="88"/>
      <c r="CG185" s="88"/>
      <c r="CH185" s="88"/>
      <c r="CI185" s="88"/>
      <c r="CJ185" s="88"/>
      <c r="CK185" s="88"/>
      <c r="CL185" s="88"/>
      <c r="CM185" s="88"/>
      <c r="CN185" s="88"/>
      <c r="CO185" s="88"/>
      <c r="CP185" s="88"/>
      <c r="CQ185" s="88"/>
      <c r="CR185" s="88"/>
      <c r="CS185" s="88"/>
      <c r="CT185" s="88"/>
      <c r="CU185" s="88"/>
      <c r="CV185" s="88"/>
    </row>
    <row r="186" spans="1:100" x14ac:dyDescent="0.2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8"/>
      <c r="AX186" s="88"/>
      <c r="AY186" s="88"/>
      <c r="AZ186" s="88"/>
      <c r="BA186" s="88"/>
      <c r="BB186" s="88"/>
      <c r="BC186" s="88"/>
      <c r="BD186" s="88"/>
      <c r="BE186" s="88"/>
      <c r="BF186" s="88"/>
      <c r="BG186" s="88"/>
      <c r="BH186" s="88"/>
      <c r="BI186" s="88"/>
      <c r="BJ186" s="88"/>
      <c r="BK186" s="88"/>
      <c r="BL186" s="88"/>
      <c r="BM186" s="88"/>
      <c r="BN186" s="88"/>
      <c r="BO186" s="88"/>
      <c r="BP186" s="88"/>
      <c r="BQ186" s="88"/>
      <c r="BR186" s="88"/>
      <c r="BS186" s="88"/>
      <c r="BT186" s="88"/>
      <c r="BU186" s="88"/>
      <c r="BV186" s="88"/>
      <c r="BW186" s="88"/>
      <c r="BX186" s="88"/>
      <c r="BY186" s="88"/>
      <c r="BZ186" s="88"/>
      <c r="CA186" s="88"/>
      <c r="CB186" s="88"/>
      <c r="CC186" s="88"/>
      <c r="CD186" s="88"/>
      <c r="CE186" s="88"/>
      <c r="CF186" s="88"/>
      <c r="CG186" s="88"/>
      <c r="CH186" s="88"/>
      <c r="CI186" s="88"/>
      <c r="CJ186" s="88"/>
      <c r="CK186" s="88"/>
      <c r="CL186" s="88"/>
      <c r="CM186" s="88"/>
      <c r="CN186" s="88"/>
      <c r="CO186" s="88"/>
      <c r="CP186" s="88"/>
      <c r="CQ186" s="88"/>
      <c r="CR186" s="88"/>
      <c r="CS186" s="88"/>
      <c r="CT186" s="88"/>
      <c r="CU186" s="88"/>
      <c r="CV186" s="88"/>
    </row>
    <row r="187" spans="1:100" x14ac:dyDescent="0.2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  <c r="AX187" s="88"/>
      <c r="AY187" s="88"/>
      <c r="AZ187" s="88"/>
      <c r="BA187" s="88"/>
      <c r="BB187" s="88"/>
      <c r="BC187" s="88"/>
      <c r="BD187" s="88"/>
      <c r="BE187" s="88"/>
      <c r="BF187" s="88"/>
      <c r="BG187" s="88"/>
      <c r="BH187" s="88"/>
      <c r="BI187" s="88"/>
      <c r="BJ187" s="88"/>
      <c r="BK187" s="88"/>
      <c r="BL187" s="88"/>
      <c r="BM187" s="88"/>
      <c r="BN187" s="88"/>
      <c r="BO187" s="88"/>
      <c r="BP187" s="88"/>
      <c r="BQ187" s="88"/>
      <c r="BR187" s="88"/>
      <c r="BS187" s="88"/>
      <c r="BT187" s="88"/>
      <c r="BU187" s="88"/>
      <c r="BV187" s="88"/>
      <c r="BW187" s="88"/>
      <c r="BX187" s="88"/>
      <c r="BY187" s="88"/>
      <c r="BZ187" s="88"/>
      <c r="CA187" s="88"/>
      <c r="CB187" s="88"/>
      <c r="CC187" s="88"/>
      <c r="CD187" s="88"/>
      <c r="CE187" s="88"/>
      <c r="CF187" s="88"/>
      <c r="CG187" s="88"/>
      <c r="CH187" s="88"/>
      <c r="CI187" s="88"/>
      <c r="CJ187" s="88"/>
      <c r="CK187" s="88"/>
      <c r="CL187" s="88"/>
      <c r="CM187" s="88"/>
      <c r="CN187" s="88"/>
      <c r="CO187" s="88"/>
      <c r="CP187" s="88"/>
      <c r="CQ187" s="88"/>
      <c r="CR187" s="88"/>
      <c r="CS187" s="88"/>
      <c r="CT187" s="88"/>
      <c r="CU187" s="88"/>
      <c r="CV187" s="88"/>
    </row>
    <row r="188" spans="1:100" x14ac:dyDescent="0.2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8"/>
      <c r="AX188" s="88"/>
      <c r="AY188" s="88"/>
      <c r="AZ188" s="88"/>
      <c r="BA188" s="88"/>
      <c r="BB188" s="88"/>
      <c r="BC188" s="88"/>
      <c r="BD188" s="88"/>
      <c r="BE188" s="88"/>
      <c r="BF188" s="88"/>
      <c r="BG188" s="88"/>
      <c r="BH188" s="88"/>
      <c r="BI188" s="88"/>
      <c r="BJ188" s="88"/>
      <c r="BK188" s="88"/>
      <c r="BL188" s="88"/>
      <c r="BM188" s="88"/>
      <c r="BN188" s="88"/>
      <c r="BO188" s="88"/>
      <c r="BP188" s="88"/>
      <c r="BQ188" s="88"/>
      <c r="BR188" s="88"/>
      <c r="BS188" s="88"/>
      <c r="BT188" s="88"/>
      <c r="BU188" s="88"/>
      <c r="BV188" s="88"/>
      <c r="BW188" s="88"/>
      <c r="BX188" s="88"/>
      <c r="BY188" s="88"/>
      <c r="BZ188" s="88"/>
      <c r="CA188" s="88"/>
      <c r="CB188" s="88"/>
      <c r="CC188" s="88"/>
      <c r="CD188" s="88"/>
      <c r="CE188" s="88"/>
      <c r="CF188" s="88"/>
      <c r="CG188" s="88"/>
      <c r="CH188" s="88"/>
      <c r="CI188" s="88"/>
      <c r="CJ188" s="88"/>
      <c r="CK188" s="88"/>
      <c r="CL188" s="88"/>
      <c r="CM188" s="88"/>
      <c r="CN188" s="88"/>
      <c r="CO188" s="88"/>
      <c r="CP188" s="88"/>
      <c r="CQ188" s="88"/>
      <c r="CR188" s="88"/>
      <c r="CS188" s="88"/>
      <c r="CT188" s="88"/>
      <c r="CU188" s="88"/>
      <c r="CV188" s="88"/>
    </row>
    <row r="189" spans="1:100" x14ac:dyDescent="0.2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8"/>
      <c r="AX189" s="88"/>
      <c r="AY189" s="88"/>
      <c r="AZ189" s="88"/>
      <c r="BA189" s="88"/>
      <c r="BB189" s="88"/>
      <c r="BC189" s="88"/>
      <c r="BD189" s="88"/>
      <c r="BE189" s="88"/>
      <c r="BF189" s="88"/>
      <c r="BG189" s="88"/>
      <c r="BH189" s="88"/>
      <c r="BI189" s="88"/>
      <c r="BJ189" s="88"/>
      <c r="BK189" s="88"/>
      <c r="BL189" s="88"/>
      <c r="BM189" s="88"/>
      <c r="BN189" s="88"/>
      <c r="BO189" s="88"/>
      <c r="BP189" s="88"/>
      <c r="BQ189" s="88"/>
      <c r="BR189" s="88"/>
      <c r="BS189" s="88"/>
      <c r="BT189" s="88"/>
      <c r="BU189" s="88"/>
      <c r="BV189" s="88"/>
      <c r="BW189" s="88"/>
      <c r="BX189" s="88"/>
      <c r="BY189" s="88"/>
      <c r="BZ189" s="88"/>
      <c r="CA189" s="88"/>
      <c r="CB189" s="88"/>
      <c r="CC189" s="88"/>
      <c r="CD189" s="88"/>
      <c r="CE189" s="88"/>
      <c r="CF189" s="88"/>
      <c r="CG189" s="88"/>
      <c r="CH189" s="88"/>
      <c r="CI189" s="88"/>
      <c r="CJ189" s="88"/>
      <c r="CK189" s="88"/>
      <c r="CL189" s="88"/>
      <c r="CM189" s="88"/>
      <c r="CN189" s="88"/>
      <c r="CO189" s="88"/>
      <c r="CP189" s="88"/>
      <c r="CQ189" s="88"/>
      <c r="CR189" s="88"/>
      <c r="CS189" s="88"/>
      <c r="CT189" s="88"/>
      <c r="CU189" s="88"/>
      <c r="CV189" s="88"/>
    </row>
    <row r="190" spans="1:100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8"/>
      <c r="AY190" s="88"/>
      <c r="AZ190" s="88"/>
      <c r="BA190" s="88"/>
      <c r="BB190" s="88"/>
      <c r="BC190" s="88"/>
      <c r="BD190" s="88"/>
      <c r="BE190" s="88"/>
      <c r="BF190" s="88"/>
      <c r="BG190" s="88"/>
      <c r="BH190" s="88"/>
      <c r="BI190" s="88"/>
      <c r="BJ190" s="88"/>
      <c r="BK190" s="88"/>
      <c r="BL190" s="88"/>
      <c r="BM190" s="88"/>
      <c r="BN190" s="88"/>
      <c r="BO190" s="88"/>
      <c r="BP190" s="88"/>
      <c r="BQ190" s="88"/>
      <c r="BR190" s="88"/>
      <c r="BS190" s="88"/>
      <c r="BT190" s="88"/>
      <c r="BU190" s="88"/>
      <c r="BV190" s="88"/>
      <c r="BW190" s="88"/>
      <c r="BX190" s="88"/>
      <c r="BY190" s="88"/>
      <c r="BZ190" s="88"/>
      <c r="CA190" s="88"/>
      <c r="CB190" s="88"/>
      <c r="CC190" s="88"/>
      <c r="CD190" s="88"/>
      <c r="CE190" s="88"/>
      <c r="CF190" s="88"/>
      <c r="CG190" s="88"/>
      <c r="CH190" s="88"/>
      <c r="CI190" s="88"/>
      <c r="CJ190" s="88"/>
      <c r="CK190" s="88"/>
      <c r="CL190" s="88"/>
      <c r="CM190" s="88"/>
      <c r="CN190" s="88"/>
      <c r="CO190" s="88"/>
      <c r="CP190" s="88"/>
      <c r="CQ190" s="88"/>
      <c r="CR190" s="88"/>
      <c r="CS190" s="88"/>
      <c r="CT190" s="88"/>
      <c r="CU190" s="88"/>
      <c r="CV190" s="88"/>
    </row>
    <row r="191" spans="1:100" x14ac:dyDescent="0.2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  <c r="AX191" s="88"/>
      <c r="AY191" s="88"/>
      <c r="AZ191" s="88"/>
      <c r="BA191" s="88"/>
      <c r="BB191" s="88"/>
      <c r="BC191" s="88"/>
      <c r="BD191" s="88"/>
      <c r="BE191" s="88"/>
      <c r="BF191" s="88"/>
      <c r="BG191" s="88"/>
      <c r="BH191" s="88"/>
      <c r="BI191" s="88"/>
      <c r="BJ191" s="88"/>
      <c r="BK191" s="88"/>
      <c r="BL191" s="88"/>
      <c r="BM191" s="88"/>
      <c r="BN191" s="88"/>
      <c r="BO191" s="88"/>
      <c r="BP191" s="88"/>
      <c r="BQ191" s="88"/>
      <c r="BR191" s="88"/>
      <c r="BS191" s="88"/>
      <c r="BT191" s="88"/>
      <c r="BU191" s="88"/>
      <c r="BV191" s="88"/>
      <c r="BW191" s="88"/>
      <c r="BX191" s="88"/>
      <c r="BY191" s="88"/>
      <c r="BZ191" s="88"/>
      <c r="CA191" s="88"/>
      <c r="CB191" s="88"/>
      <c r="CC191" s="88"/>
      <c r="CD191" s="88"/>
      <c r="CE191" s="88"/>
      <c r="CF191" s="88"/>
      <c r="CG191" s="88"/>
      <c r="CH191" s="88"/>
      <c r="CI191" s="88"/>
      <c r="CJ191" s="88"/>
      <c r="CK191" s="88"/>
      <c r="CL191" s="88"/>
      <c r="CM191" s="88"/>
      <c r="CN191" s="88"/>
      <c r="CO191" s="88"/>
      <c r="CP191" s="88"/>
      <c r="CQ191" s="88"/>
      <c r="CR191" s="88"/>
      <c r="CS191" s="88"/>
      <c r="CT191" s="88"/>
      <c r="CU191" s="88"/>
      <c r="CV191" s="88"/>
    </row>
    <row r="192" spans="1:100" x14ac:dyDescent="0.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  <c r="AX192" s="88"/>
      <c r="AY192" s="88"/>
      <c r="AZ192" s="88"/>
      <c r="BA192" s="88"/>
      <c r="BB192" s="88"/>
      <c r="BC192" s="88"/>
      <c r="BD192" s="88"/>
      <c r="BE192" s="88"/>
      <c r="BF192" s="88"/>
      <c r="BG192" s="88"/>
      <c r="BH192" s="88"/>
      <c r="BI192" s="88"/>
      <c r="BJ192" s="88"/>
      <c r="BK192" s="88"/>
      <c r="BL192" s="88"/>
      <c r="BM192" s="88"/>
      <c r="BN192" s="88"/>
      <c r="BO192" s="88"/>
      <c r="BP192" s="88"/>
      <c r="BQ192" s="88"/>
      <c r="BR192" s="88"/>
      <c r="BS192" s="88"/>
      <c r="BT192" s="88"/>
      <c r="BU192" s="88"/>
      <c r="BV192" s="88"/>
      <c r="BW192" s="88"/>
      <c r="BX192" s="88"/>
      <c r="BY192" s="88"/>
      <c r="BZ192" s="88"/>
      <c r="CA192" s="88"/>
      <c r="CB192" s="88"/>
      <c r="CC192" s="88"/>
      <c r="CD192" s="88"/>
      <c r="CE192" s="88"/>
      <c r="CF192" s="88"/>
      <c r="CG192" s="88"/>
      <c r="CH192" s="88"/>
      <c r="CI192" s="88"/>
      <c r="CJ192" s="88"/>
      <c r="CK192" s="88"/>
      <c r="CL192" s="88"/>
      <c r="CM192" s="88"/>
      <c r="CN192" s="88"/>
      <c r="CO192" s="88"/>
      <c r="CP192" s="88"/>
      <c r="CQ192" s="88"/>
      <c r="CR192" s="88"/>
      <c r="CS192" s="88"/>
      <c r="CT192" s="88"/>
      <c r="CU192" s="88"/>
      <c r="CV192" s="88"/>
    </row>
    <row r="193" spans="1:100" x14ac:dyDescent="0.2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8"/>
      <c r="AY193" s="88"/>
      <c r="AZ193" s="88"/>
      <c r="BA193" s="88"/>
      <c r="BB193" s="88"/>
      <c r="BC193" s="88"/>
      <c r="BD193" s="88"/>
      <c r="BE193" s="88"/>
      <c r="BF193" s="88"/>
      <c r="BG193" s="88"/>
      <c r="BH193" s="88"/>
      <c r="BI193" s="88"/>
      <c r="BJ193" s="88"/>
      <c r="BK193" s="88"/>
      <c r="BL193" s="88"/>
      <c r="BM193" s="88"/>
      <c r="BN193" s="88"/>
      <c r="BO193" s="88"/>
      <c r="BP193" s="88"/>
      <c r="BQ193" s="88"/>
      <c r="BR193" s="88"/>
      <c r="BS193" s="88"/>
      <c r="BT193" s="88"/>
      <c r="BU193" s="88"/>
      <c r="BV193" s="88"/>
      <c r="BW193" s="88"/>
      <c r="BX193" s="88"/>
      <c r="BY193" s="88"/>
      <c r="BZ193" s="88"/>
      <c r="CA193" s="88"/>
      <c r="CB193" s="88"/>
      <c r="CC193" s="88"/>
      <c r="CD193" s="88"/>
      <c r="CE193" s="88"/>
      <c r="CF193" s="88"/>
      <c r="CG193" s="88"/>
      <c r="CH193" s="88"/>
      <c r="CI193" s="88"/>
      <c r="CJ193" s="88"/>
      <c r="CK193" s="88"/>
      <c r="CL193" s="88"/>
      <c r="CM193" s="88"/>
      <c r="CN193" s="88"/>
      <c r="CO193" s="88"/>
      <c r="CP193" s="88"/>
      <c r="CQ193" s="88"/>
      <c r="CR193" s="88"/>
      <c r="CS193" s="88"/>
      <c r="CT193" s="88"/>
      <c r="CU193" s="88"/>
      <c r="CV193" s="88"/>
    </row>
    <row r="194" spans="1:100" x14ac:dyDescent="0.2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  <c r="AX194" s="88"/>
      <c r="AY194" s="88"/>
      <c r="AZ194" s="88"/>
      <c r="BA194" s="88"/>
      <c r="BB194" s="88"/>
      <c r="BC194" s="88"/>
      <c r="BD194" s="88"/>
      <c r="BE194" s="88"/>
      <c r="BF194" s="88"/>
      <c r="BG194" s="88"/>
      <c r="BH194" s="88"/>
      <c r="BI194" s="88"/>
      <c r="BJ194" s="88"/>
      <c r="BK194" s="88"/>
      <c r="BL194" s="88"/>
      <c r="BM194" s="88"/>
      <c r="BN194" s="88"/>
      <c r="BO194" s="88"/>
      <c r="BP194" s="88"/>
      <c r="BQ194" s="88"/>
      <c r="BR194" s="88"/>
      <c r="BS194" s="88"/>
      <c r="BT194" s="88"/>
      <c r="BU194" s="88"/>
      <c r="BV194" s="88"/>
      <c r="BW194" s="88"/>
      <c r="BX194" s="88"/>
      <c r="BY194" s="88"/>
      <c r="BZ194" s="88"/>
      <c r="CA194" s="88"/>
      <c r="CB194" s="88"/>
      <c r="CC194" s="88"/>
      <c r="CD194" s="88"/>
      <c r="CE194" s="88"/>
      <c r="CF194" s="88"/>
      <c r="CG194" s="88"/>
      <c r="CH194" s="88"/>
      <c r="CI194" s="88"/>
      <c r="CJ194" s="88"/>
      <c r="CK194" s="88"/>
      <c r="CL194" s="88"/>
      <c r="CM194" s="88"/>
      <c r="CN194" s="88"/>
      <c r="CO194" s="88"/>
      <c r="CP194" s="88"/>
      <c r="CQ194" s="88"/>
      <c r="CR194" s="88"/>
      <c r="CS194" s="88"/>
      <c r="CT194" s="88"/>
      <c r="CU194" s="88"/>
      <c r="CV194" s="88"/>
    </row>
    <row r="195" spans="1:100" x14ac:dyDescent="0.2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  <c r="AX195" s="88"/>
      <c r="AY195" s="88"/>
      <c r="AZ195" s="88"/>
      <c r="BA195" s="88"/>
      <c r="BB195" s="88"/>
      <c r="BC195" s="88"/>
      <c r="BD195" s="88"/>
      <c r="BE195" s="88"/>
      <c r="BF195" s="88"/>
      <c r="BG195" s="88"/>
      <c r="BH195" s="88"/>
      <c r="BI195" s="88"/>
      <c r="BJ195" s="88"/>
      <c r="BK195" s="88"/>
      <c r="BL195" s="88"/>
      <c r="BM195" s="88"/>
      <c r="BN195" s="88"/>
      <c r="BO195" s="88"/>
      <c r="BP195" s="88"/>
      <c r="BQ195" s="88"/>
      <c r="BR195" s="88"/>
      <c r="BS195" s="88"/>
      <c r="BT195" s="88"/>
      <c r="BU195" s="88"/>
      <c r="BV195" s="88"/>
      <c r="BW195" s="88"/>
      <c r="BX195" s="88"/>
      <c r="BY195" s="88"/>
      <c r="BZ195" s="88"/>
      <c r="CA195" s="88"/>
      <c r="CB195" s="88"/>
      <c r="CC195" s="88"/>
      <c r="CD195" s="88"/>
      <c r="CE195" s="88"/>
      <c r="CF195" s="88"/>
      <c r="CG195" s="88"/>
      <c r="CH195" s="88"/>
      <c r="CI195" s="88"/>
      <c r="CJ195" s="88"/>
      <c r="CK195" s="88"/>
      <c r="CL195" s="88"/>
      <c r="CM195" s="88"/>
      <c r="CN195" s="88"/>
      <c r="CO195" s="88"/>
      <c r="CP195" s="88"/>
      <c r="CQ195" s="88"/>
      <c r="CR195" s="88"/>
      <c r="CS195" s="88"/>
      <c r="CT195" s="88"/>
      <c r="CU195" s="88"/>
      <c r="CV195" s="88"/>
    </row>
    <row r="196" spans="1:100" x14ac:dyDescent="0.2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8"/>
      <c r="AY196" s="88"/>
      <c r="AZ196" s="88"/>
      <c r="BA196" s="88"/>
      <c r="BB196" s="88"/>
      <c r="BC196" s="88"/>
      <c r="BD196" s="88"/>
      <c r="BE196" s="88"/>
      <c r="BF196" s="88"/>
      <c r="BG196" s="88"/>
      <c r="BH196" s="88"/>
      <c r="BI196" s="88"/>
      <c r="BJ196" s="88"/>
      <c r="BK196" s="88"/>
      <c r="BL196" s="88"/>
      <c r="BM196" s="88"/>
      <c r="BN196" s="88"/>
      <c r="BO196" s="88"/>
      <c r="BP196" s="88"/>
      <c r="BQ196" s="88"/>
      <c r="BR196" s="88"/>
      <c r="BS196" s="88"/>
      <c r="BT196" s="88"/>
      <c r="BU196" s="88"/>
      <c r="BV196" s="88"/>
      <c r="BW196" s="88"/>
      <c r="BX196" s="88"/>
      <c r="BY196" s="88"/>
      <c r="BZ196" s="88"/>
      <c r="CA196" s="88"/>
      <c r="CB196" s="88"/>
      <c r="CC196" s="88"/>
      <c r="CD196" s="88"/>
      <c r="CE196" s="88"/>
      <c r="CF196" s="88"/>
      <c r="CG196" s="88"/>
      <c r="CH196" s="88"/>
      <c r="CI196" s="88"/>
      <c r="CJ196" s="88"/>
      <c r="CK196" s="88"/>
      <c r="CL196" s="88"/>
      <c r="CM196" s="88"/>
      <c r="CN196" s="88"/>
      <c r="CO196" s="88"/>
      <c r="CP196" s="88"/>
      <c r="CQ196" s="88"/>
      <c r="CR196" s="88"/>
      <c r="CS196" s="88"/>
      <c r="CT196" s="88"/>
      <c r="CU196" s="88"/>
      <c r="CV196" s="88"/>
    </row>
    <row r="197" spans="1:100" x14ac:dyDescent="0.2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  <c r="AX197" s="88"/>
      <c r="AY197" s="88"/>
      <c r="AZ197" s="88"/>
      <c r="BA197" s="88"/>
      <c r="BB197" s="88"/>
      <c r="BC197" s="88"/>
      <c r="BD197" s="88"/>
      <c r="BE197" s="88"/>
      <c r="BF197" s="88"/>
      <c r="BG197" s="88"/>
      <c r="BH197" s="88"/>
      <c r="BI197" s="88"/>
      <c r="BJ197" s="88"/>
      <c r="BK197" s="88"/>
      <c r="BL197" s="88"/>
      <c r="BM197" s="88"/>
      <c r="BN197" s="88"/>
      <c r="BO197" s="88"/>
      <c r="BP197" s="88"/>
      <c r="BQ197" s="88"/>
      <c r="BR197" s="88"/>
      <c r="BS197" s="88"/>
      <c r="BT197" s="88"/>
      <c r="BU197" s="88"/>
      <c r="BV197" s="88"/>
      <c r="BW197" s="88"/>
      <c r="BX197" s="88"/>
      <c r="BY197" s="88"/>
      <c r="BZ197" s="88"/>
      <c r="CA197" s="88"/>
      <c r="CB197" s="88"/>
      <c r="CC197" s="88"/>
      <c r="CD197" s="88"/>
      <c r="CE197" s="88"/>
      <c r="CF197" s="88"/>
      <c r="CG197" s="88"/>
      <c r="CH197" s="88"/>
      <c r="CI197" s="88"/>
      <c r="CJ197" s="88"/>
      <c r="CK197" s="88"/>
      <c r="CL197" s="88"/>
      <c r="CM197" s="88"/>
      <c r="CN197" s="88"/>
      <c r="CO197" s="88"/>
      <c r="CP197" s="88"/>
      <c r="CQ197" s="88"/>
      <c r="CR197" s="88"/>
      <c r="CS197" s="88"/>
      <c r="CT197" s="88"/>
      <c r="CU197" s="88"/>
      <c r="CV197" s="88"/>
    </row>
    <row r="198" spans="1:100" x14ac:dyDescent="0.2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  <c r="AX198" s="88"/>
      <c r="AY198" s="88"/>
      <c r="AZ198" s="88"/>
      <c r="BA198" s="88"/>
      <c r="BB198" s="88"/>
      <c r="BC198" s="88"/>
      <c r="BD198" s="88"/>
      <c r="BE198" s="88"/>
      <c r="BF198" s="88"/>
      <c r="BG198" s="88"/>
      <c r="BH198" s="88"/>
      <c r="BI198" s="88"/>
      <c r="BJ198" s="88"/>
      <c r="BK198" s="88"/>
      <c r="BL198" s="88"/>
      <c r="BM198" s="88"/>
      <c r="BN198" s="88"/>
      <c r="BO198" s="88"/>
      <c r="BP198" s="88"/>
      <c r="BQ198" s="88"/>
      <c r="BR198" s="88"/>
      <c r="BS198" s="88"/>
      <c r="BT198" s="88"/>
      <c r="BU198" s="88"/>
      <c r="BV198" s="88"/>
      <c r="BW198" s="88"/>
      <c r="BX198" s="88"/>
      <c r="BY198" s="88"/>
      <c r="BZ198" s="88"/>
      <c r="CA198" s="88"/>
      <c r="CB198" s="88"/>
      <c r="CC198" s="88"/>
      <c r="CD198" s="88"/>
      <c r="CE198" s="88"/>
      <c r="CF198" s="88"/>
      <c r="CG198" s="88"/>
      <c r="CH198" s="88"/>
      <c r="CI198" s="88"/>
      <c r="CJ198" s="88"/>
      <c r="CK198" s="88"/>
      <c r="CL198" s="88"/>
      <c r="CM198" s="88"/>
      <c r="CN198" s="88"/>
      <c r="CO198" s="88"/>
      <c r="CP198" s="88"/>
      <c r="CQ198" s="88"/>
      <c r="CR198" s="88"/>
      <c r="CS198" s="88"/>
      <c r="CT198" s="88"/>
      <c r="CU198" s="88"/>
      <c r="CV198" s="88"/>
    </row>
    <row r="199" spans="1:100" x14ac:dyDescent="0.2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8"/>
      <c r="AY199" s="88"/>
      <c r="AZ199" s="88"/>
      <c r="BA199" s="88"/>
      <c r="BB199" s="88"/>
      <c r="BC199" s="88"/>
      <c r="BD199" s="88"/>
      <c r="BE199" s="88"/>
      <c r="BF199" s="88"/>
      <c r="BG199" s="88"/>
      <c r="BH199" s="88"/>
      <c r="BI199" s="88"/>
      <c r="BJ199" s="88"/>
      <c r="BK199" s="88"/>
      <c r="BL199" s="88"/>
      <c r="BM199" s="88"/>
      <c r="BN199" s="88"/>
      <c r="BO199" s="88"/>
      <c r="BP199" s="88"/>
      <c r="BQ199" s="88"/>
      <c r="BR199" s="88"/>
      <c r="BS199" s="88"/>
      <c r="BT199" s="88"/>
      <c r="BU199" s="88"/>
      <c r="BV199" s="88"/>
      <c r="BW199" s="88"/>
      <c r="BX199" s="88"/>
      <c r="BY199" s="88"/>
      <c r="BZ199" s="88"/>
      <c r="CA199" s="88"/>
      <c r="CB199" s="88"/>
      <c r="CC199" s="88"/>
      <c r="CD199" s="88"/>
      <c r="CE199" s="88"/>
      <c r="CF199" s="88"/>
      <c r="CG199" s="88"/>
      <c r="CH199" s="88"/>
      <c r="CI199" s="88"/>
      <c r="CJ199" s="88"/>
      <c r="CK199" s="88"/>
      <c r="CL199" s="88"/>
      <c r="CM199" s="88"/>
      <c r="CN199" s="88"/>
      <c r="CO199" s="88"/>
      <c r="CP199" s="88"/>
      <c r="CQ199" s="88"/>
      <c r="CR199" s="88"/>
      <c r="CS199" s="88"/>
      <c r="CT199" s="88"/>
      <c r="CU199" s="88"/>
      <c r="CV199" s="88"/>
    </row>
    <row r="200" spans="1:100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  <c r="AX200" s="88"/>
      <c r="AY200" s="88"/>
      <c r="AZ200" s="88"/>
      <c r="BA200" s="88"/>
      <c r="BB200" s="88"/>
      <c r="BC200" s="88"/>
      <c r="BD200" s="88"/>
      <c r="BE200" s="88"/>
      <c r="BF200" s="88"/>
      <c r="BG200" s="88"/>
      <c r="BH200" s="88"/>
      <c r="BI200" s="88"/>
      <c r="BJ200" s="88"/>
      <c r="BK200" s="88"/>
      <c r="BL200" s="88"/>
      <c r="BM200" s="88"/>
      <c r="BN200" s="88"/>
      <c r="BO200" s="88"/>
      <c r="BP200" s="88"/>
      <c r="BQ200" s="88"/>
      <c r="BR200" s="88"/>
      <c r="BS200" s="88"/>
      <c r="BT200" s="88"/>
      <c r="BU200" s="88"/>
      <c r="BV200" s="88"/>
      <c r="BW200" s="88"/>
      <c r="BX200" s="88"/>
      <c r="BY200" s="88"/>
      <c r="BZ200" s="88"/>
      <c r="CA200" s="88"/>
      <c r="CB200" s="88"/>
      <c r="CC200" s="88"/>
      <c r="CD200" s="88"/>
      <c r="CE200" s="88"/>
      <c r="CF200" s="88"/>
      <c r="CG200" s="88"/>
      <c r="CH200" s="88"/>
      <c r="CI200" s="88"/>
      <c r="CJ200" s="88"/>
      <c r="CK200" s="88"/>
      <c r="CL200" s="88"/>
      <c r="CM200" s="88"/>
      <c r="CN200" s="88"/>
      <c r="CO200" s="88"/>
      <c r="CP200" s="88"/>
      <c r="CQ200" s="88"/>
      <c r="CR200" s="88"/>
      <c r="CS200" s="88"/>
      <c r="CT200" s="88"/>
      <c r="CU200" s="88"/>
      <c r="CV200" s="88"/>
    </row>
    <row r="201" spans="1:100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  <c r="AX201" s="88"/>
      <c r="AY201" s="88"/>
      <c r="AZ201" s="88"/>
      <c r="BA201" s="88"/>
      <c r="BB201" s="88"/>
      <c r="BC201" s="88"/>
      <c r="BD201" s="88"/>
      <c r="BE201" s="88"/>
      <c r="BF201" s="88"/>
      <c r="BG201" s="88"/>
      <c r="BH201" s="88"/>
      <c r="BI201" s="88"/>
      <c r="BJ201" s="88"/>
      <c r="BK201" s="88"/>
      <c r="BL201" s="88"/>
      <c r="BM201" s="88"/>
      <c r="BN201" s="88"/>
      <c r="BO201" s="88"/>
      <c r="BP201" s="88"/>
      <c r="BQ201" s="88"/>
      <c r="BR201" s="88"/>
      <c r="BS201" s="88"/>
      <c r="BT201" s="88"/>
      <c r="BU201" s="88"/>
      <c r="BV201" s="88"/>
      <c r="BW201" s="88"/>
      <c r="BX201" s="88"/>
      <c r="BY201" s="88"/>
      <c r="BZ201" s="88"/>
      <c r="CA201" s="88"/>
      <c r="CB201" s="88"/>
      <c r="CC201" s="88"/>
      <c r="CD201" s="88"/>
      <c r="CE201" s="88"/>
      <c r="CF201" s="88"/>
      <c r="CG201" s="88"/>
      <c r="CH201" s="88"/>
      <c r="CI201" s="88"/>
      <c r="CJ201" s="88"/>
      <c r="CK201" s="88"/>
      <c r="CL201" s="88"/>
      <c r="CM201" s="88"/>
      <c r="CN201" s="88"/>
      <c r="CO201" s="88"/>
      <c r="CP201" s="88"/>
      <c r="CQ201" s="88"/>
      <c r="CR201" s="88"/>
      <c r="CS201" s="88"/>
      <c r="CT201" s="88"/>
      <c r="CU201" s="88"/>
      <c r="CV201" s="88"/>
    </row>
    <row r="202" spans="1:100" x14ac:dyDescent="0.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  <c r="AX202" s="88"/>
      <c r="AY202" s="88"/>
      <c r="AZ202" s="88"/>
      <c r="BA202" s="88"/>
      <c r="BB202" s="88"/>
      <c r="BC202" s="88"/>
      <c r="BD202" s="88"/>
      <c r="BE202" s="88"/>
      <c r="BF202" s="88"/>
      <c r="BG202" s="88"/>
      <c r="BH202" s="88"/>
      <c r="BI202" s="88"/>
      <c r="BJ202" s="88"/>
      <c r="BK202" s="88"/>
      <c r="BL202" s="88"/>
      <c r="BM202" s="88"/>
      <c r="BN202" s="88"/>
      <c r="BO202" s="88"/>
      <c r="BP202" s="88"/>
      <c r="BQ202" s="88"/>
      <c r="BR202" s="88"/>
      <c r="BS202" s="88"/>
      <c r="BT202" s="88"/>
      <c r="BU202" s="88"/>
      <c r="BV202" s="88"/>
      <c r="BW202" s="88"/>
      <c r="BX202" s="88"/>
      <c r="BY202" s="88"/>
      <c r="BZ202" s="88"/>
      <c r="CA202" s="88"/>
      <c r="CB202" s="88"/>
      <c r="CC202" s="88"/>
      <c r="CD202" s="88"/>
      <c r="CE202" s="88"/>
      <c r="CF202" s="88"/>
      <c r="CG202" s="88"/>
      <c r="CH202" s="88"/>
      <c r="CI202" s="88"/>
      <c r="CJ202" s="88"/>
      <c r="CK202" s="88"/>
      <c r="CL202" s="88"/>
      <c r="CM202" s="88"/>
      <c r="CN202" s="88"/>
      <c r="CO202" s="88"/>
      <c r="CP202" s="88"/>
      <c r="CQ202" s="88"/>
      <c r="CR202" s="88"/>
      <c r="CS202" s="88"/>
      <c r="CT202" s="88"/>
      <c r="CU202" s="88"/>
      <c r="CV202" s="88"/>
    </row>
    <row r="203" spans="1:100" x14ac:dyDescent="0.2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8"/>
      <c r="AY203" s="88"/>
      <c r="AZ203" s="88"/>
      <c r="BA203" s="88"/>
      <c r="BB203" s="88"/>
      <c r="BC203" s="88"/>
      <c r="BD203" s="88"/>
      <c r="BE203" s="88"/>
      <c r="BF203" s="88"/>
      <c r="BG203" s="88"/>
      <c r="BH203" s="88"/>
      <c r="BI203" s="88"/>
      <c r="BJ203" s="88"/>
      <c r="BK203" s="88"/>
      <c r="BL203" s="88"/>
      <c r="BM203" s="88"/>
      <c r="BN203" s="88"/>
      <c r="BO203" s="88"/>
      <c r="BP203" s="88"/>
      <c r="BQ203" s="88"/>
      <c r="BR203" s="88"/>
      <c r="BS203" s="88"/>
      <c r="BT203" s="88"/>
      <c r="BU203" s="88"/>
      <c r="BV203" s="88"/>
      <c r="BW203" s="88"/>
      <c r="BX203" s="88"/>
      <c r="BY203" s="88"/>
      <c r="BZ203" s="88"/>
      <c r="CA203" s="88"/>
      <c r="CB203" s="88"/>
      <c r="CC203" s="88"/>
      <c r="CD203" s="88"/>
      <c r="CE203" s="88"/>
      <c r="CF203" s="88"/>
      <c r="CG203" s="88"/>
      <c r="CH203" s="88"/>
      <c r="CI203" s="88"/>
      <c r="CJ203" s="88"/>
      <c r="CK203" s="88"/>
      <c r="CL203" s="88"/>
      <c r="CM203" s="88"/>
      <c r="CN203" s="88"/>
      <c r="CO203" s="88"/>
      <c r="CP203" s="88"/>
      <c r="CQ203" s="88"/>
      <c r="CR203" s="88"/>
      <c r="CS203" s="88"/>
      <c r="CT203" s="88"/>
      <c r="CU203" s="88"/>
      <c r="CV203" s="88"/>
    </row>
    <row r="204" spans="1:100" x14ac:dyDescent="0.2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8"/>
      <c r="AY204" s="88"/>
      <c r="AZ204" s="88"/>
      <c r="BA204" s="88"/>
      <c r="BB204" s="88"/>
      <c r="BC204" s="88"/>
      <c r="BD204" s="88"/>
      <c r="BE204" s="88"/>
      <c r="BF204" s="88"/>
      <c r="BG204" s="88"/>
      <c r="BH204" s="88"/>
      <c r="BI204" s="88"/>
      <c r="BJ204" s="88"/>
      <c r="BK204" s="88"/>
      <c r="BL204" s="88"/>
      <c r="BM204" s="88"/>
      <c r="BN204" s="88"/>
      <c r="BO204" s="88"/>
      <c r="BP204" s="88"/>
      <c r="BQ204" s="88"/>
      <c r="BR204" s="88"/>
      <c r="BS204" s="88"/>
      <c r="BT204" s="88"/>
      <c r="BU204" s="88"/>
      <c r="BV204" s="88"/>
      <c r="BW204" s="88"/>
      <c r="BX204" s="88"/>
      <c r="BY204" s="88"/>
      <c r="BZ204" s="88"/>
      <c r="CA204" s="88"/>
      <c r="CB204" s="88"/>
      <c r="CC204" s="88"/>
      <c r="CD204" s="88"/>
      <c r="CE204" s="88"/>
      <c r="CF204" s="88"/>
      <c r="CG204" s="88"/>
      <c r="CH204" s="88"/>
      <c r="CI204" s="88"/>
      <c r="CJ204" s="88"/>
      <c r="CK204" s="88"/>
      <c r="CL204" s="88"/>
      <c r="CM204" s="88"/>
      <c r="CN204" s="88"/>
      <c r="CO204" s="88"/>
      <c r="CP204" s="88"/>
      <c r="CQ204" s="88"/>
      <c r="CR204" s="88"/>
      <c r="CS204" s="88"/>
      <c r="CT204" s="88"/>
      <c r="CU204" s="88"/>
      <c r="CV204" s="88"/>
    </row>
    <row r="205" spans="1:100" x14ac:dyDescent="0.2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  <c r="AX205" s="88"/>
      <c r="AY205" s="88"/>
      <c r="AZ205" s="88"/>
      <c r="BA205" s="88"/>
      <c r="BB205" s="88"/>
      <c r="BC205" s="88"/>
      <c r="BD205" s="88"/>
      <c r="BE205" s="88"/>
      <c r="BF205" s="88"/>
      <c r="BG205" s="88"/>
      <c r="BH205" s="88"/>
      <c r="BI205" s="88"/>
      <c r="BJ205" s="88"/>
      <c r="BK205" s="88"/>
      <c r="BL205" s="88"/>
      <c r="BM205" s="88"/>
      <c r="BN205" s="88"/>
      <c r="BO205" s="88"/>
      <c r="BP205" s="88"/>
      <c r="BQ205" s="88"/>
      <c r="BR205" s="88"/>
      <c r="BS205" s="88"/>
      <c r="BT205" s="88"/>
      <c r="BU205" s="88"/>
      <c r="BV205" s="88"/>
      <c r="BW205" s="88"/>
      <c r="BX205" s="88"/>
      <c r="BY205" s="88"/>
      <c r="BZ205" s="88"/>
      <c r="CA205" s="88"/>
      <c r="CB205" s="88"/>
      <c r="CC205" s="88"/>
      <c r="CD205" s="88"/>
      <c r="CE205" s="88"/>
      <c r="CF205" s="88"/>
      <c r="CG205" s="88"/>
      <c r="CH205" s="88"/>
      <c r="CI205" s="88"/>
      <c r="CJ205" s="88"/>
      <c r="CK205" s="88"/>
      <c r="CL205" s="88"/>
      <c r="CM205" s="88"/>
      <c r="CN205" s="88"/>
      <c r="CO205" s="88"/>
      <c r="CP205" s="88"/>
      <c r="CQ205" s="88"/>
      <c r="CR205" s="88"/>
      <c r="CS205" s="88"/>
      <c r="CT205" s="88"/>
      <c r="CU205" s="88"/>
      <c r="CV205" s="88"/>
    </row>
    <row r="206" spans="1:100" x14ac:dyDescent="0.2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  <c r="AX206" s="88"/>
      <c r="AY206" s="88"/>
      <c r="AZ206" s="88"/>
      <c r="BA206" s="88"/>
      <c r="BB206" s="88"/>
      <c r="BC206" s="88"/>
      <c r="BD206" s="88"/>
      <c r="BE206" s="88"/>
      <c r="BF206" s="88"/>
      <c r="BG206" s="88"/>
      <c r="BH206" s="88"/>
      <c r="BI206" s="88"/>
      <c r="BJ206" s="88"/>
      <c r="BK206" s="88"/>
      <c r="BL206" s="88"/>
      <c r="BM206" s="88"/>
      <c r="BN206" s="88"/>
      <c r="BO206" s="88"/>
      <c r="BP206" s="88"/>
      <c r="BQ206" s="88"/>
      <c r="BR206" s="88"/>
      <c r="BS206" s="88"/>
      <c r="BT206" s="88"/>
      <c r="BU206" s="88"/>
      <c r="BV206" s="88"/>
      <c r="BW206" s="88"/>
      <c r="BX206" s="88"/>
      <c r="BY206" s="88"/>
      <c r="BZ206" s="88"/>
      <c r="CA206" s="88"/>
      <c r="CB206" s="88"/>
      <c r="CC206" s="88"/>
      <c r="CD206" s="88"/>
      <c r="CE206" s="88"/>
      <c r="CF206" s="88"/>
      <c r="CG206" s="88"/>
      <c r="CH206" s="88"/>
      <c r="CI206" s="88"/>
      <c r="CJ206" s="88"/>
      <c r="CK206" s="88"/>
      <c r="CL206" s="88"/>
      <c r="CM206" s="88"/>
      <c r="CN206" s="88"/>
      <c r="CO206" s="88"/>
      <c r="CP206" s="88"/>
      <c r="CQ206" s="88"/>
      <c r="CR206" s="88"/>
      <c r="CS206" s="88"/>
      <c r="CT206" s="88"/>
      <c r="CU206" s="88"/>
      <c r="CV206" s="88"/>
    </row>
    <row r="207" spans="1:100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8"/>
      <c r="AY207" s="88"/>
      <c r="AZ207" s="88"/>
      <c r="BA207" s="88"/>
      <c r="BB207" s="88"/>
      <c r="BC207" s="88"/>
      <c r="BD207" s="88"/>
      <c r="BE207" s="88"/>
      <c r="BF207" s="88"/>
      <c r="BG207" s="88"/>
      <c r="BH207" s="88"/>
      <c r="BI207" s="88"/>
      <c r="BJ207" s="88"/>
      <c r="BK207" s="88"/>
      <c r="BL207" s="88"/>
      <c r="BM207" s="88"/>
      <c r="BN207" s="88"/>
      <c r="BO207" s="88"/>
      <c r="BP207" s="88"/>
      <c r="BQ207" s="88"/>
      <c r="BR207" s="88"/>
      <c r="BS207" s="88"/>
      <c r="BT207" s="88"/>
      <c r="BU207" s="88"/>
      <c r="BV207" s="88"/>
      <c r="BW207" s="88"/>
      <c r="BX207" s="88"/>
      <c r="BY207" s="88"/>
      <c r="BZ207" s="88"/>
      <c r="CA207" s="88"/>
      <c r="CB207" s="88"/>
      <c r="CC207" s="88"/>
      <c r="CD207" s="88"/>
      <c r="CE207" s="88"/>
      <c r="CF207" s="88"/>
      <c r="CG207" s="88"/>
      <c r="CH207" s="88"/>
      <c r="CI207" s="88"/>
      <c r="CJ207" s="88"/>
      <c r="CK207" s="88"/>
      <c r="CL207" s="88"/>
      <c r="CM207" s="88"/>
      <c r="CN207" s="88"/>
      <c r="CO207" s="88"/>
      <c r="CP207" s="88"/>
      <c r="CQ207" s="88"/>
      <c r="CR207" s="88"/>
      <c r="CS207" s="88"/>
      <c r="CT207" s="88"/>
      <c r="CU207" s="88"/>
      <c r="CV207" s="88"/>
    </row>
    <row r="208" spans="1:100" x14ac:dyDescent="0.2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  <c r="AX208" s="88"/>
      <c r="AY208" s="88"/>
      <c r="AZ208" s="88"/>
      <c r="BA208" s="88"/>
      <c r="BB208" s="88"/>
      <c r="BC208" s="88"/>
      <c r="BD208" s="88"/>
      <c r="BE208" s="88"/>
      <c r="BF208" s="88"/>
      <c r="BG208" s="88"/>
      <c r="BH208" s="88"/>
      <c r="BI208" s="88"/>
      <c r="BJ208" s="88"/>
      <c r="BK208" s="88"/>
      <c r="BL208" s="88"/>
      <c r="BM208" s="88"/>
      <c r="BN208" s="88"/>
      <c r="BO208" s="88"/>
      <c r="BP208" s="88"/>
      <c r="BQ208" s="88"/>
      <c r="BR208" s="88"/>
      <c r="BS208" s="88"/>
      <c r="BT208" s="88"/>
      <c r="BU208" s="88"/>
      <c r="BV208" s="88"/>
      <c r="BW208" s="88"/>
      <c r="BX208" s="88"/>
      <c r="BY208" s="88"/>
      <c r="BZ208" s="88"/>
      <c r="CA208" s="88"/>
      <c r="CB208" s="88"/>
      <c r="CC208" s="88"/>
      <c r="CD208" s="88"/>
      <c r="CE208" s="88"/>
      <c r="CF208" s="88"/>
      <c r="CG208" s="88"/>
      <c r="CH208" s="88"/>
      <c r="CI208" s="88"/>
      <c r="CJ208" s="88"/>
      <c r="CK208" s="88"/>
      <c r="CL208" s="88"/>
      <c r="CM208" s="88"/>
      <c r="CN208" s="88"/>
      <c r="CO208" s="88"/>
      <c r="CP208" s="88"/>
      <c r="CQ208" s="88"/>
      <c r="CR208" s="88"/>
      <c r="CS208" s="88"/>
      <c r="CT208" s="88"/>
      <c r="CU208" s="88"/>
      <c r="CV208" s="88"/>
    </row>
    <row r="209" spans="1:100" x14ac:dyDescent="0.2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  <c r="AX209" s="88"/>
      <c r="AY209" s="88"/>
      <c r="AZ209" s="88"/>
      <c r="BA209" s="88"/>
      <c r="BB209" s="88"/>
      <c r="BC209" s="88"/>
      <c r="BD209" s="88"/>
      <c r="BE209" s="88"/>
      <c r="BF209" s="88"/>
      <c r="BG209" s="88"/>
      <c r="BH209" s="88"/>
      <c r="BI209" s="88"/>
      <c r="BJ209" s="88"/>
      <c r="BK209" s="88"/>
      <c r="BL209" s="88"/>
      <c r="BM209" s="88"/>
      <c r="BN209" s="88"/>
      <c r="BO209" s="88"/>
      <c r="BP209" s="88"/>
      <c r="BQ209" s="88"/>
      <c r="BR209" s="88"/>
      <c r="BS209" s="88"/>
      <c r="BT209" s="88"/>
      <c r="BU209" s="88"/>
      <c r="BV209" s="88"/>
      <c r="BW209" s="88"/>
      <c r="BX209" s="88"/>
      <c r="BY209" s="88"/>
      <c r="BZ209" s="88"/>
      <c r="CA209" s="88"/>
      <c r="CB209" s="88"/>
      <c r="CC209" s="88"/>
      <c r="CD209" s="88"/>
      <c r="CE209" s="88"/>
      <c r="CF209" s="88"/>
      <c r="CG209" s="88"/>
      <c r="CH209" s="88"/>
      <c r="CI209" s="88"/>
      <c r="CJ209" s="88"/>
      <c r="CK209" s="88"/>
      <c r="CL209" s="88"/>
      <c r="CM209" s="88"/>
      <c r="CN209" s="88"/>
      <c r="CO209" s="88"/>
      <c r="CP209" s="88"/>
      <c r="CQ209" s="88"/>
      <c r="CR209" s="88"/>
      <c r="CS209" s="88"/>
      <c r="CT209" s="88"/>
      <c r="CU209" s="88"/>
      <c r="CV209" s="88"/>
    </row>
    <row r="210" spans="1:100" x14ac:dyDescent="0.2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8"/>
      <c r="AY210" s="88"/>
      <c r="AZ210" s="88"/>
      <c r="BA210" s="88"/>
      <c r="BB210" s="88"/>
      <c r="BC210" s="88"/>
      <c r="BD210" s="88"/>
      <c r="BE210" s="88"/>
      <c r="BF210" s="88"/>
      <c r="BG210" s="88"/>
      <c r="BH210" s="88"/>
      <c r="BI210" s="88"/>
      <c r="BJ210" s="88"/>
      <c r="BK210" s="88"/>
      <c r="BL210" s="88"/>
      <c r="BM210" s="88"/>
      <c r="BN210" s="88"/>
      <c r="BO210" s="88"/>
      <c r="BP210" s="88"/>
      <c r="BQ210" s="88"/>
      <c r="BR210" s="88"/>
      <c r="BS210" s="88"/>
      <c r="BT210" s="88"/>
      <c r="BU210" s="88"/>
      <c r="BV210" s="88"/>
      <c r="BW210" s="88"/>
      <c r="BX210" s="88"/>
      <c r="BY210" s="88"/>
      <c r="BZ210" s="88"/>
      <c r="CA210" s="88"/>
      <c r="CB210" s="88"/>
      <c r="CC210" s="88"/>
      <c r="CD210" s="88"/>
      <c r="CE210" s="88"/>
      <c r="CF210" s="88"/>
      <c r="CG210" s="88"/>
      <c r="CH210" s="88"/>
      <c r="CI210" s="88"/>
      <c r="CJ210" s="88"/>
      <c r="CK210" s="88"/>
      <c r="CL210" s="88"/>
      <c r="CM210" s="88"/>
      <c r="CN210" s="88"/>
      <c r="CO210" s="88"/>
      <c r="CP210" s="88"/>
      <c r="CQ210" s="88"/>
      <c r="CR210" s="88"/>
      <c r="CS210" s="88"/>
      <c r="CT210" s="88"/>
      <c r="CU210" s="88"/>
      <c r="CV210" s="88"/>
    </row>
    <row r="211" spans="1:100" x14ac:dyDescent="0.2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  <c r="AY211" s="88"/>
      <c r="AZ211" s="88"/>
      <c r="BA211" s="88"/>
      <c r="BB211" s="88"/>
      <c r="BC211" s="88"/>
      <c r="BD211" s="88"/>
      <c r="BE211" s="88"/>
      <c r="BF211" s="88"/>
      <c r="BG211" s="88"/>
      <c r="BH211" s="88"/>
      <c r="BI211" s="88"/>
      <c r="BJ211" s="88"/>
      <c r="BK211" s="88"/>
      <c r="BL211" s="88"/>
      <c r="BM211" s="88"/>
      <c r="BN211" s="88"/>
      <c r="BO211" s="88"/>
      <c r="BP211" s="88"/>
      <c r="BQ211" s="88"/>
      <c r="BR211" s="88"/>
      <c r="BS211" s="88"/>
      <c r="BT211" s="88"/>
      <c r="BU211" s="88"/>
      <c r="BV211" s="88"/>
      <c r="BW211" s="88"/>
      <c r="BX211" s="88"/>
      <c r="BY211" s="88"/>
      <c r="BZ211" s="88"/>
      <c r="CA211" s="88"/>
      <c r="CB211" s="88"/>
      <c r="CC211" s="88"/>
      <c r="CD211" s="88"/>
      <c r="CE211" s="88"/>
      <c r="CF211" s="88"/>
      <c r="CG211" s="88"/>
      <c r="CH211" s="88"/>
      <c r="CI211" s="88"/>
      <c r="CJ211" s="88"/>
      <c r="CK211" s="88"/>
      <c r="CL211" s="88"/>
      <c r="CM211" s="88"/>
      <c r="CN211" s="88"/>
      <c r="CO211" s="88"/>
      <c r="CP211" s="88"/>
      <c r="CQ211" s="88"/>
      <c r="CR211" s="88"/>
      <c r="CS211" s="88"/>
      <c r="CT211" s="88"/>
      <c r="CU211" s="88"/>
      <c r="CV211" s="88"/>
    </row>
    <row r="212" spans="1:100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88"/>
      <c r="BF212" s="88"/>
      <c r="BG212" s="88"/>
      <c r="BH212" s="88"/>
      <c r="BI212" s="88"/>
      <c r="BJ212" s="88"/>
      <c r="BK212" s="88"/>
      <c r="BL212" s="88"/>
      <c r="BM212" s="88"/>
      <c r="BN212" s="88"/>
      <c r="BO212" s="88"/>
      <c r="BP212" s="88"/>
      <c r="BQ212" s="88"/>
      <c r="BR212" s="88"/>
      <c r="BS212" s="88"/>
      <c r="BT212" s="88"/>
      <c r="BU212" s="88"/>
      <c r="BV212" s="88"/>
      <c r="BW212" s="88"/>
      <c r="BX212" s="88"/>
      <c r="BY212" s="88"/>
      <c r="BZ212" s="88"/>
      <c r="CA212" s="88"/>
      <c r="CB212" s="88"/>
      <c r="CC212" s="88"/>
      <c r="CD212" s="88"/>
      <c r="CE212" s="88"/>
      <c r="CF212" s="88"/>
      <c r="CG212" s="88"/>
      <c r="CH212" s="88"/>
      <c r="CI212" s="88"/>
      <c r="CJ212" s="88"/>
      <c r="CK212" s="88"/>
      <c r="CL212" s="88"/>
      <c r="CM212" s="88"/>
      <c r="CN212" s="88"/>
      <c r="CO212" s="88"/>
      <c r="CP212" s="88"/>
      <c r="CQ212" s="88"/>
      <c r="CR212" s="88"/>
      <c r="CS212" s="88"/>
      <c r="CT212" s="88"/>
      <c r="CU212" s="88"/>
      <c r="CV212" s="88"/>
    </row>
    <row r="213" spans="1:100" x14ac:dyDescent="0.2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  <c r="BF213" s="88"/>
      <c r="BG213" s="88"/>
      <c r="BH213" s="88"/>
      <c r="BI213" s="88"/>
      <c r="BJ213" s="88"/>
      <c r="BK213" s="88"/>
      <c r="BL213" s="88"/>
      <c r="BM213" s="88"/>
      <c r="BN213" s="88"/>
      <c r="BO213" s="88"/>
      <c r="BP213" s="88"/>
      <c r="BQ213" s="88"/>
      <c r="BR213" s="88"/>
      <c r="BS213" s="88"/>
      <c r="BT213" s="88"/>
      <c r="BU213" s="88"/>
      <c r="BV213" s="88"/>
      <c r="BW213" s="88"/>
      <c r="BX213" s="88"/>
      <c r="BY213" s="88"/>
      <c r="BZ213" s="88"/>
      <c r="CA213" s="88"/>
      <c r="CB213" s="88"/>
      <c r="CC213" s="88"/>
      <c r="CD213" s="88"/>
      <c r="CE213" s="88"/>
      <c r="CF213" s="88"/>
      <c r="CG213" s="88"/>
      <c r="CH213" s="88"/>
      <c r="CI213" s="88"/>
      <c r="CJ213" s="88"/>
      <c r="CK213" s="88"/>
      <c r="CL213" s="88"/>
      <c r="CM213" s="88"/>
      <c r="CN213" s="88"/>
      <c r="CO213" s="88"/>
      <c r="CP213" s="88"/>
      <c r="CQ213" s="88"/>
      <c r="CR213" s="88"/>
      <c r="CS213" s="88"/>
      <c r="CT213" s="88"/>
      <c r="CU213" s="88"/>
      <c r="CV213" s="88"/>
    </row>
    <row r="214" spans="1:100" x14ac:dyDescent="0.2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  <c r="BF214" s="88"/>
      <c r="BG214" s="88"/>
      <c r="BH214" s="88"/>
      <c r="BI214" s="88"/>
      <c r="BJ214" s="88"/>
      <c r="BK214" s="88"/>
      <c r="BL214" s="88"/>
      <c r="BM214" s="88"/>
      <c r="BN214" s="88"/>
      <c r="BO214" s="88"/>
      <c r="BP214" s="88"/>
      <c r="BQ214" s="88"/>
      <c r="BR214" s="88"/>
      <c r="BS214" s="88"/>
      <c r="BT214" s="88"/>
      <c r="BU214" s="88"/>
      <c r="BV214" s="88"/>
      <c r="BW214" s="88"/>
      <c r="BX214" s="88"/>
      <c r="BY214" s="88"/>
      <c r="BZ214" s="88"/>
      <c r="CA214" s="88"/>
      <c r="CB214" s="88"/>
      <c r="CC214" s="88"/>
      <c r="CD214" s="88"/>
      <c r="CE214" s="88"/>
      <c r="CF214" s="88"/>
      <c r="CG214" s="88"/>
      <c r="CH214" s="88"/>
      <c r="CI214" s="88"/>
      <c r="CJ214" s="88"/>
      <c r="CK214" s="88"/>
      <c r="CL214" s="88"/>
      <c r="CM214" s="88"/>
      <c r="CN214" s="88"/>
      <c r="CO214" s="88"/>
      <c r="CP214" s="88"/>
      <c r="CQ214" s="88"/>
      <c r="CR214" s="88"/>
      <c r="CS214" s="88"/>
      <c r="CT214" s="88"/>
      <c r="CU214" s="88"/>
      <c r="CV214" s="88"/>
    </row>
    <row r="215" spans="1:100" x14ac:dyDescent="0.2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  <c r="AY215" s="88"/>
      <c r="AZ215" s="88"/>
      <c r="BA215" s="88"/>
      <c r="BB215" s="88"/>
      <c r="BC215" s="88"/>
      <c r="BD215" s="88"/>
      <c r="BE215" s="88"/>
      <c r="BF215" s="88"/>
      <c r="BG215" s="88"/>
      <c r="BH215" s="88"/>
      <c r="BI215" s="88"/>
      <c r="BJ215" s="88"/>
      <c r="BK215" s="88"/>
      <c r="BL215" s="88"/>
      <c r="BM215" s="88"/>
      <c r="BN215" s="88"/>
      <c r="BO215" s="88"/>
      <c r="BP215" s="88"/>
      <c r="BQ215" s="88"/>
      <c r="BR215" s="88"/>
      <c r="BS215" s="88"/>
      <c r="BT215" s="88"/>
      <c r="BU215" s="88"/>
      <c r="BV215" s="88"/>
      <c r="BW215" s="88"/>
      <c r="BX215" s="88"/>
      <c r="BY215" s="88"/>
      <c r="BZ215" s="88"/>
      <c r="CA215" s="88"/>
      <c r="CB215" s="88"/>
      <c r="CC215" s="88"/>
      <c r="CD215" s="88"/>
      <c r="CE215" s="88"/>
      <c r="CF215" s="88"/>
      <c r="CG215" s="88"/>
      <c r="CH215" s="88"/>
      <c r="CI215" s="88"/>
      <c r="CJ215" s="88"/>
      <c r="CK215" s="88"/>
      <c r="CL215" s="88"/>
      <c r="CM215" s="88"/>
      <c r="CN215" s="88"/>
      <c r="CO215" s="88"/>
      <c r="CP215" s="88"/>
      <c r="CQ215" s="88"/>
      <c r="CR215" s="88"/>
      <c r="CS215" s="88"/>
      <c r="CT215" s="88"/>
      <c r="CU215" s="88"/>
      <c r="CV215" s="88"/>
    </row>
    <row r="216" spans="1:100" x14ac:dyDescent="0.2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8"/>
      <c r="AY216" s="88"/>
      <c r="AZ216" s="88"/>
      <c r="BA216" s="88"/>
      <c r="BB216" s="88"/>
      <c r="BC216" s="88"/>
      <c r="BD216" s="88"/>
      <c r="BE216" s="88"/>
      <c r="BF216" s="88"/>
      <c r="BG216" s="88"/>
      <c r="BH216" s="88"/>
      <c r="BI216" s="88"/>
      <c r="BJ216" s="88"/>
      <c r="BK216" s="88"/>
      <c r="BL216" s="88"/>
      <c r="BM216" s="88"/>
      <c r="BN216" s="88"/>
      <c r="BO216" s="88"/>
      <c r="BP216" s="88"/>
      <c r="BQ216" s="88"/>
      <c r="BR216" s="88"/>
      <c r="BS216" s="88"/>
      <c r="BT216" s="88"/>
      <c r="BU216" s="88"/>
      <c r="BV216" s="88"/>
      <c r="BW216" s="88"/>
      <c r="BX216" s="88"/>
      <c r="BY216" s="88"/>
      <c r="BZ216" s="88"/>
      <c r="CA216" s="88"/>
      <c r="CB216" s="88"/>
      <c r="CC216" s="88"/>
      <c r="CD216" s="88"/>
      <c r="CE216" s="88"/>
      <c r="CF216" s="88"/>
      <c r="CG216" s="88"/>
      <c r="CH216" s="88"/>
      <c r="CI216" s="88"/>
      <c r="CJ216" s="88"/>
      <c r="CK216" s="88"/>
      <c r="CL216" s="88"/>
      <c r="CM216" s="88"/>
      <c r="CN216" s="88"/>
      <c r="CO216" s="88"/>
      <c r="CP216" s="88"/>
      <c r="CQ216" s="88"/>
      <c r="CR216" s="88"/>
      <c r="CS216" s="88"/>
      <c r="CT216" s="88"/>
      <c r="CU216" s="88"/>
      <c r="CV216" s="88"/>
    </row>
    <row r="217" spans="1:100" x14ac:dyDescent="0.2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  <c r="AX217" s="88"/>
      <c r="AY217" s="88"/>
      <c r="AZ217" s="88"/>
      <c r="BA217" s="88"/>
      <c r="BB217" s="88"/>
      <c r="BC217" s="88"/>
      <c r="BD217" s="88"/>
      <c r="BE217" s="88"/>
      <c r="BF217" s="88"/>
      <c r="BG217" s="88"/>
      <c r="BH217" s="88"/>
      <c r="BI217" s="88"/>
      <c r="BJ217" s="88"/>
      <c r="BK217" s="88"/>
      <c r="BL217" s="88"/>
      <c r="BM217" s="88"/>
      <c r="BN217" s="88"/>
      <c r="BO217" s="88"/>
      <c r="BP217" s="88"/>
      <c r="BQ217" s="88"/>
      <c r="BR217" s="88"/>
      <c r="BS217" s="88"/>
      <c r="BT217" s="88"/>
      <c r="BU217" s="88"/>
      <c r="BV217" s="88"/>
      <c r="BW217" s="88"/>
      <c r="BX217" s="88"/>
      <c r="BY217" s="88"/>
      <c r="BZ217" s="88"/>
      <c r="CA217" s="88"/>
      <c r="CB217" s="88"/>
      <c r="CC217" s="88"/>
      <c r="CD217" s="88"/>
      <c r="CE217" s="88"/>
      <c r="CF217" s="88"/>
      <c r="CG217" s="88"/>
      <c r="CH217" s="88"/>
      <c r="CI217" s="88"/>
      <c r="CJ217" s="88"/>
      <c r="CK217" s="88"/>
      <c r="CL217" s="88"/>
      <c r="CM217" s="88"/>
      <c r="CN217" s="88"/>
      <c r="CO217" s="88"/>
      <c r="CP217" s="88"/>
      <c r="CQ217" s="88"/>
      <c r="CR217" s="88"/>
      <c r="CS217" s="88"/>
      <c r="CT217" s="88"/>
      <c r="CU217" s="88"/>
      <c r="CV217" s="88"/>
    </row>
    <row r="218" spans="1:100" x14ac:dyDescent="0.2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8"/>
      <c r="AY218" s="88"/>
      <c r="AZ218" s="88"/>
      <c r="BA218" s="88"/>
      <c r="BB218" s="88"/>
      <c r="BC218" s="88"/>
      <c r="BD218" s="88"/>
      <c r="BE218" s="88"/>
      <c r="BF218" s="88"/>
      <c r="BG218" s="88"/>
      <c r="BH218" s="88"/>
      <c r="BI218" s="88"/>
      <c r="BJ218" s="88"/>
      <c r="BK218" s="88"/>
      <c r="BL218" s="88"/>
      <c r="BM218" s="88"/>
      <c r="BN218" s="88"/>
      <c r="BO218" s="88"/>
      <c r="BP218" s="88"/>
      <c r="BQ218" s="88"/>
      <c r="BR218" s="88"/>
      <c r="BS218" s="88"/>
      <c r="BT218" s="88"/>
      <c r="BU218" s="88"/>
      <c r="BV218" s="88"/>
      <c r="BW218" s="88"/>
      <c r="BX218" s="88"/>
      <c r="BY218" s="88"/>
      <c r="BZ218" s="88"/>
      <c r="CA218" s="88"/>
      <c r="CB218" s="88"/>
      <c r="CC218" s="88"/>
      <c r="CD218" s="88"/>
      <c r="CE218" s="88"/>
      <c r="CF218" s="88"/>
      <c r="CG218" s="88"/>
      <c r="CH218" s="88"/>
      <c r="CI218" s="88"/>
      <c r="CJ218" s="88"/>
      <c r="CK218" s="88"/>
      <c r="CL218" s="88"/>
      <c r="CM218" s="88"/>
      <c r="CN218" s="88"/>
      <c r="CO218" s="88"/>
      <c r="CP218" s="88"/>
      <c r="CQ218" s="88"/>
      <c r="CR218" s="88"/>
      <c r="CS218" s="88"/>
      <c r="CT218" s="88"/>
      <c r="CU218" s="88"/>
      <c r="CV218" s="88"/>
    </row>
    <row r="219" spans="1:100" x14ac:dyDescent="0.2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  <c r="AX219" s="88"/>
      <c r="AY219" s="88"/>
      <c r="AZ219" s="88"/>
      <c r="BA219" s="88"/>
      <c r="BB219" s="88"/>
      <c r="BC219" s="88"/>
      <c r="BD219" s="88"/>
      <c r="BE219" s="88"/>
      <c r="BF219" s="88"/>
      <c r="BG219" s="88"/>
      <c r="BH219" s="88"/>
      <c r="BI219" s="88"/>
      <c r="BJ219" s="88"/>
      <c r="BK219" s="88"/>
      <c r="BL219" s="88"/>
      <c r="BM219" s="88"/>
      <c r="BN219" s="88"/>
      <c r="BO219" s="88"/>
      <c r="BP219" s="88"/>
      <c r="BQ219" s="88"/>
      <c r="BR219" s="88"/>
      <c r="BS219" s="88"/>
      <c r="BT219" s="88"/>
      <c r="BU219" s="88"/>
      <c r="BV219" s="88"/>
      <c r="BW219" s="88"/>
      <c r="BX219" s="88"/>
      <c r="BY219" s="88"/>
      <c r="BZ219" s="88"/>
      <c r="CA219" s="88"/>
      <c r="CB219" s="88"/>
      <c r="CC219" s="88"/>
      <c r="CD219" s="88"/>
      <c r="CE219" s="88"/>
      <c r="CF219" s="88"/>
      <c r="CG219" s="88"/>
      <c r="CH219" s="88"/>
      <c r="CI219" s="88"/>
      <c r="CJ219" s="88"/>
      <c r="CK219" s="88"/>
      <c r="CL219" s="88"/>
      <c r="CM219" s="88"/>
      <c r="CN219" s="88"/>
      <c r="CO219" s="88"/>
      <c r="CP219" s="88"/>
      <c r="CQ219" s="88"/>
      <c r="CR219" s="88"/>
      <c r="CS219" s="88"/>
      <c r="CT219" s="88"/>
      <c r="CU219" s="88"/>
      <c r="CV219" s="88"/>
    </row>
    <row r="220" spans="1:100" x14ac:dyDescent="0.2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  <c r="AX220" s="88"/>
      <c r="AY220" s="88"/>
      <c r="AZ220" s="88"/>
      <c r="BA220" s="88"/>
      <c r="BB220" s="88"/>
      <c r="BC220" s="88"/>
      <c r="BD220" s="88"/>
      <c r="BE220" s="88"/>
      <c r="BF220" s="88"/>
      <c r="BG220" s="88"/>
      <c r="BH220" s="88"/>
      <c r="BI220" s="88"/>
      <c r="BJ220" s="88"/>
      <c r="BK220" s="88"/>
      <c r="BL220" s="88"/>
      <c r="BM220" s="88"/>
      <c r="BN220" s="88"/>
      <c r="BO220" s="88"/>
      <c r="BP220" s="88"/>
      <c r="BQ220" s="88"/>
      <c r="BR220" s="88"/>
      <c r="BS220" s="88"/>
      <c r="BT220" s="88"/>
      <c r="BU220" s="88"/>
      <c r="BV220" s="88"/>
      <c r="BW220" s="88"/>
      <c r="BX220" s="88"/>
      <c r="BY220" s="88"/>
      <c r="BZ220" s="88"/>
      <c r="CA220" s="88"/>
      <c r="CB220" s="88"/>
      <c r="CC220" s="88"/>
      <c r="CD220" s="88"/>
      <c r="CE220" s="88"/>
      <c r="CF220" s="88"/>
      <c r="CG220" s="88"/>
      <c r="CH220" s="88"/>
      <c r="CI220" s="88"/>
      <c r="CJ220" s="88"/>
      <c r="CK220" s="88"/>
      <c r="CL220" s="88"/>
      <c r="CM220" s="88"/>
      <c r="CN220" s="88"/>
      <c r="CO220" s="88"/>
      <c r="CP220" s="88"/>
      <c r="CQ220" s="88"/>
      <c r="CR220" s="88"/>
      <c r="CS220" s="88"/>
      <c r="CT220" s="88"/>
      <c r="CU220" s="88"/>
      <c r="CV220" s="88"/>
    </row>
    <row r="1048513" spans="1:1" x14ac:dyDescent="0.2">
      <c r="A1048513" s="1" t="s">
        <v>10</v>
      </c>
    </row>
  </sheetData>
  <mergeCells count="18">
    <mergeCell ref="A1:C2"/>
    <mergeCell ref="D1:G1"/>
    <mergeCell ref="H1:K1"/>
    <mergeCell ref="L1:O1"/>
    <mergeCell ref="P1:S1"/>
    <mergeCell ref="T1:W1"/>
    <mergeCell ref="X1:AA1"/>
    <mergeCell ref="AB1:AE1"/>
    <mergeCell ref="AF1:AI1"/>
    <mergeCell ref="BD1:BG1"/>
    <mergeCell ref="BH1:BK1"/>
    <mergeCell ref="BL1:BO1"/>
    <mergeCell ref="BP1:BS1"/>
    <mergeCell ref="AJ1:AM1"/>
    <mergeCell ref="AN1:AQ1"/>
    <mergeCell ref="AR1:AU1"/>
    <mergeCell ref="AV1:AY1"/>
    <mergeCell ref="AZ1:BC1"/>
  </mergeCells>
  <pageMargins left="0.7" right="0.7" top="0.75" bottom="0.75" header="0.3" footer="0.3"/>
  <pageSetup paperSize="9" orientation="portrait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3"/>
  <dimension ref="A1:Y105"/>
  <sheetViews>
    <sheetView rightToLeft="1" zoomScale="70" zoomScaleNormal="70" workbookViewId="0">
      <selection activeCell="H1" sqref="H1:J1"/>
    </sheetView>
  </sheetViews>
  <sheetFormatPr defaultColWidth="9" defaultRowHeight="23.25" customHeight="1" x14ac:dyDescent="0.2"/>
  <cols>
    <col min="1" max="1" width="25.75" style="1" bestFit="1" customWidth="1"/>
    <col min="2" max="7" width="11.5" style="1" customWidth="1"/>
    <col min="8" max="8" width="12.625" style="1" bestFit="1" customWidth="1"/>
    <col min="9" max="9" width="16.875" style="1" customWidth="1"/>
    <col min="10" max="29" width="9.75" style="1" customWidth="1"/>
    <col min="30" max="16384" width="9" style="1"/>
  </cols>
  <sheetData>
    <row r="1" spans="1:25" ht="23.25" customHeight="1" x14ac:dyDescent="0.2">
      <c r="A1" s="126"/>
      <c r="B1" s="119" t="s">
        <v>0</v>
      </c>
      <c r="C1" s="120"/>
      <c r="D1" s="121" t="s">
        <v>1</v>
      </c>
      <c r="E1" s="122"/>
      <c r="F1" s="124" t="s">
        <v>7</v>
      </c>
      <c r="G1" s="125"/>
      <c r="H1" s="117" t="s">
        <v>18</v>
      </c>
      <c r="I1" s="118"/>
      <c r="J1" s="118"/>
    </row>
    <row r="2" spans="1:25" ht="19.5" thickBot="1" x14ac:dyDescent="0.25">
      <c r="A2" s="127"/>
      <c r="B2" s="18" t="s">
        <v>8</v>
      </c>
      <c r="C2" s="13" t="s">
        <v>9</v>
      </c>
      <c r="D2" s="16" t="s">
        <v>8</v>
      </c>
      <c r="E2" s="14" t="s">
        <v>9</v>
      </c>
      <c r="F2" s="21" t="s">
        <v>8</v>
      </c>
      <c r="G2" s="15" t="s">
        <v>9</v>
      </c>
      <c r="H2" s="21" t="s">
        <v>16</v>
      </c>
      <c r="I2" s="15" t="s">
        <v>17</v>
      </c>
      <c r="J2" s="15" t="s">
        <v>9</v>
      </c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1:25" ht="23.25" customHeight="1" thickBot="1" x14ac:dyDescent="0.25">
      <c r="A3" s="3">
        <v>1994</v>
      </c>
      <c r="B3" s="67">
        <v>5057.6750612102132</v>
      </c>
      <c r="C3" s="19"/>
      <c r="D3" s="46">
        <v>3199.8219942093774</v>
      </c>
      <c r="E3" s="20"/>
      <c r="F3" s="48">
        <v>1900.4759265387165</v>
      </c>
      <c r="G3" s="17"/>
      <c r="H3" s="82">
        <v>0</v>
      </c>
      <c r="I3" s="83">
        <v>0</v>
      </c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5" ht="23.25" customHeight="1" thickBot="1" x14ac:dyDescent="0.25">
      <c r="A4" s="3">
        <v>1995</v>
      </c>
      <c r="B4" s="67">
        <v>5417.7062687031212</v>
      </c>
      <c r="C4" s="19">
        <f t="shared" ref="C4:C12" si="0">+B4/B3-1</f>
        <v>7.1185120264875001E-2</v>
      </c>
      <c r="D4" s="46">
        <v>3486.5009786491937</v>
      </c>
      <c r="E4" s="20">
        <f t="shared" ref="E4:E12" si="1">+D4/D3-1</f>
        <v>8.9592166363819947E-2</v>
      </c>
      <c r="F4" s="48">
        <v>1972.7268530774329</v>
      </c>
      <c r="G4" s="17">
        <f t="shared" ref="G4:G12" si="2">+F4/F3-1</f>
        <v>3.8017280582082869E-2</v>
      </c>
      <c r="H4" s="82">
        <v>712994.90049999999</v>
      </c>
      <c r="I4" s="83">
        <v>183435.35992693406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 ht="23.25" customHeight="1" thickBot="1" x14ac:dyDescent="0.25">
      <c r="A5" s="3">
        <v>1996</v>
      </c>
      <c r="B5" s="67">
        <v>5483.5396085137263</v>
      </c>
      <c r="C5" s="19">
        <f t="shared" si="0"/>
        <v>1.2151515151515246E-2</v>
      </c>
      <c r="D5" s="46">
        <v>3539.3145155009238</v>
      </c>
      <c r="E5" s="20">
        <f t="shared" si="1"/>
        <v>1.5148005744197945E-2</v>
      </c>
      <c r="F5" s="48">
        <v>1985.5176869622771</v>
      </c>
      <c r="G5" s="17">
        <f t="shared" si="2"/>
        <v>6.483834224130236E-3</v>
      </c>
      <c r="H5" s="82">
        <v>753163.46460000006</v>
      </c>
      <c r="I5" s="83">
        <v>193769.70454603928</v>
      </c>
      <c r="J5" s="17">
        <v>5.6337799992441928E-2</v>
      </c>
    </row>
    <row r="6" spans="1:25" ht="23.25" customHeight="1" thickBot="1" x14ac:dyDescent="0.25">
      <c r="A6" s="3">
        <v>1997</v>
      </c>
      <c r="B6" s="67">
        <v>6287.8227300402887</v>
      </c>
      <c r="C6" s="19">
        <f t="shared" si="0"/>
        <v>0.14667225532169681</v>
      </c>
      <c r="D6" s="46">
        <v>4088.2845820422963</v>
      </c>
      <c r="E6" s="20">
        <f t="shared" si="1"/>
        <v>0.15510632472392083</v>
      </c>
      <c r="F6" s="48">
        <v>2244.7913467902054</v>
      </c>
      <c r="G6" s="17">
        <f t="shared" si="2"/>
        <v>0.13058239749281775</v>
      </c>
      <c r="H6" s="82">
        <v>783080.47310000006</v>
      </c>
      <c r="I6" s="83">
        <v>201466.5859939798</v>
      </c>
      <c r="J6" s="17">
        <v>3.9721799989181239E-2</v>
      </c>
      <c r="K6" s="61"/>
    </row>
    <row r="7" spans="1:25" ht="23.25" customHeight="1" thickBot="1" x14ac:dyDescent="0.25">
      <c r="A7" s="3">
        <v>1998</v>
      </c>
      <c r="B7" s="67">
        <v>7189.1320456518079</v>
      </c>
      <c r="C7" s="19">
        <f t="shared" si="0"/>
        <v>0.14334203655352473</v>
      </c>
      <c r="D7" s="46">
        <v>4702.8274191090577</v>
      </c>
      <c r="E7" s="20">
        <f t="shared" si="1"/>
        <v>0.15031801840951275</v>
      </c>
      <c r="F7" s="48">
        <v>2536.0420913302455</v>
      </c>
      <c r="G7" s="17">
        <f t="shared" si="2"/>
        <v>0.12974512974512997</v>
      </c>
      <c r="H7" s="82">
        <v>811907.62300000002</v>
      </c>
      <c r="I7" s="83">
        <v>208883.07468676841</v>
      </c>
      <c r="J7" s="17">
        <v>3.6812499979575808E-2</v>
      </c>
      <c r="K7" s="61"/>
    </row>
    <row r="8" spans="1:25" ht="23.25" customHeight="1" thickBot="1" x14ac:dyDescent="0.25">
      <c r="A8" s="3">
        <v>1999</v>
      </c>
      <c r="B8" s="67">
        <v>7784.4230435402178</v>
      </c>
      <c r="C8" s="19">
        <f t="shared" si="0"/>
        <v>8.280429321762961E-2</v>
      </c>
      <c r="D8" s="46">
        <v>5284.583870913124</v>
      </c>
      <c r="E8" s="20">
        <f t="shared" si="1"/>
        <v>0.12370355106806774</v>
      </c>
      <c r="F8" s="48">
        <v>2540.1904698874919</v>
      </c>
      <c r="G8" s="17">
        <f t="shared" si="2"/>
        <v>1.6357688113410873E-3</v>
      </c>
      <c r="H8" s="82">
        <v>864029.33189999999</v>
      </c>
      <c r="I8" s="83">
        <v>222292.65787645683</v>
      </c>
      <c r="J8" s="17">
        <v>6.4196599986843461E-2</v>
      </c>
      <c r="K8" s="61"/>
    </row>
    <row r="9" spans="1:25" ht="23.25" customHeight="1" thickBot="1" x14ac:dyDescent="0.25">
      <c r="A9" s="3">
        <v>2000</v>
      </c>
      <c r="B9" s="67">
        <v>7118.3735183241997</v>
      </c>
      <c r="C9" s="19">
        <f t="shared" si="0"/>
        <v>-8.556183566728548E-2</v>
      </c>
      <c r="D9" s="46">
        <v>4958.3351111562624</v>
      </c>
      <c r="E9" s="20">
        <f t="shared" si="1"/>
        <v>-6.1735941320293364E-2</v>
      </c>
      <c r="F9" s="48">
        <v>2188.0968398411651</v>
      </c>
      <c r="G9" s="17">
        <f t="shared" si="2"/>
        <v>-0.13860914534567226</v>
      </c>
      <c r="H9" s="82">
        <v>947790.92739999993</v>
      </c>
      <c r="I9" s="83">
        <v>243842.37500321592</v>
      </c>
      <c r="J9" s="17">
        <v>9.6942999974096056E-2</v>
      </c>
      <c r="K9" s="61"/>
    </row>
    <row r="10" spans="1:25" ht="23.25" customHeight="1" thickBot="1" x14ac:dyDescent="0.25">
      <c r="A10" s="3">
        <v>2001</v>
      </c>
      <c r="B10" s="67">
        <v>6455.6074514528527</v>
      </c>
      <c r="C10" s="19">
        <f t="shared" si="0"/>
        <v>-9.310639083004657E-2</v>
      </c>
      <c r="D10" s="46">
        <v>4365.9190464096446</v>
      </c>
      <c r="E10" s="20">
        <f t="shared" si="1"/>
        <v>-0.11947882736156346</v>
      </c>
      <c r="F10" s="48">
        <v>2124.3155195234945</v>
      </c>
      <c r="G10" s="17">
        <f t="shared" si="2"/>
        <v>-2.9149221897464384E-2</v>
      </c>
      <c r="H10" s="82">
        <v>934926.84550000005</v>
      </c>
      <c r="I10" s="83">
        <v>240532.77560523813</v>
      </c>
      <c r="J10" s="17">
        <v>-1.3572699978558478E-2</v>
      </c>
      <c r="K10" s="61"/>
    </row>
    <row r="11" spans="1:25" ht="23.25" customHeight="1" thickBot="1" x14ac:dyDescent="0.25">
      <c r="A11" s="3">
        <v>2002</v>
      </c>
      <c r="B11" s="67">
        <v>5649.354254919489</v>
      </c>
      <c r="C11" s="19">
        <f t="shared" si="0"/>
        <v>-0.12489191801027399</v>
      </c>
      <c r="D11" s="46">
        <v>3724.8886862735139</v>
      </c>
      <c r="E11" s="20">
        <f t="shared" si="1"/>
        <v>-0.14682598401894054</v>
      </c>
      <c r="F11" s="48">
        <v>1961.4916611515559</v>
      </c>
      <c r="G11" s="17">
        <f t="shared" si="2"/>
        <v>-7.6647681041496885E-2</v>
      </c>
      <c r="H11" s="82">
        <v>930880.38860000006</v>
      </c>
      <c r="I11" s="83">
        <v>239491.72569399781</v>
      </c>
      <c r="J11" s="17">
        <v>-4.3281000213828413E-3</v>
      </c>
      <c r="K11" s="61"/>
    </row>
    <row r="12" spans="1:25" ht="23.25" customHeight="1" thickBot="1" x14ac:dyDescent="0.25">
      <c r="A12" s="3">
        <v>2003</v>
      </c>
      <c r="B12" s="67">
        <v>6441.1602347363114</v>
      </c>
      <c r="C12" s="19">
        <f t="shared" si="0"/>
        <v>0.14015867019267092</v>
      </c>
      <c r="D12" s="46">
        <v>4090.7072213474207</v>
      </c>
      <c r="E12" s="20">
        <f t="shared" si="1"/>
        <v>9.8209252915925971E-2</v>
      </c>
      <c r="F12" s="48">
        <v>2403.6396757114499</v>
      </c>
      <c r="G12" s="17">
        <f t="shared" si="2"/>
        <v>0.22541416989777918</v>
      </c>
      <c r="H12" s="82">
        <v>936784.68370000005</v>
      </c>
      <c r="I12" s="83">
        <v>241010.74987779467</v>
      </c>
      <c r="J12" s="17">
        <v>6.3427000636244735E-3</v>
      </c>
      <c r="K12" s="61"/>
    </row>
    <row r="13" spans="1:25" ht="23.25" customHeight="1" thickBot="1" x14ac:dyDescent="0.25">
      <c r="A13" s="3">
        <v>2004</v>
      </c>
      <c r="B13" s="67">
        <v>7853.4</v>
      </c>
      <c r="C13" s="73">
        <v>0.10299999999999999</v>
      </c>
      <c r="D13" s="46">
        <v>5128.8999999999996</v>
      </c>
      <c r="E13" s="73">
        <v>0.12</v>
      </c>
      <c r="F13" s="48">
        <v>2724.5</v>
      </c>
      <c r="G13" s="73">
        <v>7.3999999999999996E-2</v>
      </c>
      <c r="H13" s="82">
        <v>998911.77549999999</v>
      </c>
      <c r="I13" s="83">
        <v>256994.46229643162</v>
      </c>
      <c r="J13" s="17">
        <v>6.631949996729003E-2</v>
      </c>
      <c r="K13" s="61"/>
    </row>
    <row r="14" spans="1:25" ht="23.25" customHeight="1" thickBot="1" x14ac:dyDescent="0.25">
      <c r="A14" s="3">
        <v>2005</v>
      </c>
      <c r="B14" s="67">
        <v>8740.1</v>
      </c>
      <c r="C14" s="19">
        <f t="shared" ref="C14:C27" si="3">+B14/B13-1</f>
        <v>0.11290651182927158</v>
      </c>
      <c r="D14" s="46">
        <v>5468.5</v>
      </c>
      <c r="E14" s="20">
        <f t="shared" ref="E14:E27" si="4">+D14/D13-1</f>
        <v>6.6213028134687768E-2</v>
      </c>
      <c r="F14" s="48">
        <v>3271.6</v>
      </c>
      <c r="G14" s="17">
        <f t="shared" ref="G14:G27" si="5">+F14/F13-1</f>
        <v>0.20080748761240597</v>
      </c>
      <c r="H14" s="82">
        <v>1037681.7391</v>
      </c>
      <c r="I14" s="83">
        <v>266968.98276261287</v>
      </c>
      <c r="J14" s="17">
        <v>3.8812199986924645E-2</v>
      </c>
      <c r="K14" s="61"/>
    </row>
    <row r="15" spans="1:25" ht="23.25" customHeight="1" thickBot="1" x14ac:dyDescent="0.25">
      <c r="A15" s="3">
        <v>2006</v>
      </c>
      <c r="B15" s="67">
        <v>8653</v>
      </c>
      <c r="C15" s="19">
        <f t="shared" si="3"/>
        <v>-9.9655610347708645E-3</v>
      </c>
      <c r="D15" s="46">
        <v>5962.1</v>
      </c>
      <c r="E15" s="20">
        <f t="shared" si="4"/>
        <v>9.0262411995976954E-2</v>
      </c>
      <c r="F15" s="48">
        <v>2690.9</v>
      </c>
      <c r="G15" s="17">
        <f t="shared" si="5"/>
        <v>-0.17749724905245134</v>
      </c>
      <c r="H15" s="82">
        <v>1090427.2057</v>
      </c>
      <c r="I15" s="83">
        <v>280539.04286192084</v>
      </c>
      <c r="J15" s="17">
        <v>5.0830100032161152E-2</v>
      </c>
      <c r="K15" s="61"/>
    </row>
    <row r="16" spans="1:25" ht="23.25" customHeight="1" thickBot="1" x14ac:dyDescent="0.25">
      <c r="A16" s="3">
        <v>2007</v>
      </c>
      <c r="B16" s="67">
        <v>8980.7999999999993</v>
      </c>
      <c r="C16" s="19">
        <f t="shared" si="3"/>
        <v>3.7882815208598153E-2</v>
      </c>
      <c r="D16" s="46">
        <v>6587.6</v>
      </c>
      <c r="E16" s="20">
        <f t="shared" si="4"/>
        <v>0.10491269854581442</v>
      </c>
      <c r="F16" s="48">
        <v>2393.1999999999998</v>
      </c>
      <c r="G16" s="17">
        <f t="shared" si="5"/>
        <v>-0.11063213051395449</v>
      </c>
      <c r="H16" s="82">
        <v>1172216.7700999998</v>
      </c>
      <c r="I16" s="83">
        <v>301581.40680233605</v>
      </c>
      <c r="J16" s="17">
        <v>7.5006900022725365E-2</v>
      </c>
      <c r="K16" s="61"/>
    </row>
    <row r="17" spans="1:20" ht="23.25" customHeight="1" thickBot="1" x14ac:dyDescent="0.25">
      <c r="A17" s="3">
        <v>2008</v>
      </c>
      <c r="B17" s="67">
        <v>9648</v>
      </c>
      <c r="C17" s="19">
        <f t="shared" si="3"/>
        <v>7.4291822554783726E-2</v>
      </c>
      <c r="D17" s="46">
        <v>7451.3</v>
      </c>
      <c r="E17" s="20">
        <f t="shared" si="4"/>
        <v>0.13110996417511678</v>
      </c>
      <c r="F17" s="48">
        <v>2196.6999999999998</v>
      </c>
      <c r="G17" s="17">
        <f t="shared" si="5"/>
        <v>-8.2107638308540842E-2</v>
      </c>
      <c r="H17" s="82">
        <v>1207347.5205000001</v>
      </c>
      <c r="I17" s="83">
        <v>310619.65074995504</v>
      </c>
      <c r="J17" s="17">
        <v>2.9969499921932874E-2</v>
      </c>
      <c r="K17" s="61"/>
    </row>
    <row r="18" spans="1:20" ht="23.25" customHeight="1" thickBot="1" x14ac:dyDescent="0.25">
      <c r="A18" s="3">
        <v>2009</v>
      </c>
      <c r="B18" s="67">
        <v>10477.1</v>
      </c>
      <c r="C18" s="19">
        <f t="shared" si="3"/>
        <v>8.5934908789386366E-2</v>
      </c>
      <c r="D18" s="46">
        <v>8126.3</v>
      </c>
      <c r="E18" s="20">
        <f t="shared" si="4"/>
        <v>9.0588219505321144E-2</v>
      </c>
      <c r="F18" s="48">
        <v>2350.8000000000002</v>
      </c>
      <c r="G18" s="17">
        <f t="shared" si="5"/>
        <v>7.0150680566304136E-2</v>
      </c>
      <c r="H18" s="82">
        <v>1168604.1007999999</v>
      </c>
      <c r="I18" s="83">
        <v>300651.95935063931</v>
      </c>
      <c r="J18" s="17">
        <v>-3.2089699976321162E-2</v>
      </c>
      <c r="K18" s="61"/>
    </row>
    <row r="19" spans="1:20" ht="23.25" customHeight="1" thickBot="1" x14ac:dyDescent="0.25">
      <c r="A19" s="3">
        <v>2010</v>
      </c>
      <c r="B19" s="67">
        <v>11082.4</v>
      </c>
      <c r="C19" s="19">
        <f t="shared" si="3"/>
        <v>5.7773620562941996E-2</v>
      </c>
      <c r="D19" s="46">
        <v>8496.1</v>
      </c>
      <c r="E19" s="20">
        <f t="shared" si="4"/>
        <v>4.5506565103429653E-2</v>
      </c>
      <c r="F19" s="48">
        <v>2586.3000000000002</v>
      </c>
      <c r="G19" s="17">
        <f t="shared" si="5"/>
        <v>0.10017866258295038</v>
      </c>
      <c r="H19" s="82">
        <v>1260236.8024000002</v>
      </c>
      <c r="I19" s="83">
        <v>324226.71084926295</v>
      </c>
      <c r="J19" s="17">
        <v>7.8412099989440875E-2</v>
      </c>
      <c r="K19" s="61"/>
    </row>
    <row r="20" spans="1:20" ht="23.25" customHeight="1" thickBot="1" x14ac:dyDescent="0.25">
      <c r="A20" s="3">
        <v>2011</v>
      </c>
      <c r="B20" s="67">
        <v>12146.4</v>
      </c>
      <c r="C20" s="19">
        <f t="shared" si="3"/>
        <v>9.6008084891359369E-2</v>
      </c>
      <c r="D20" s="46">
        <v>9305.9</v>
      </c>
      <c r="E20" s="20">
        <f t="shared" si="4"/>
        <v>9.5314320688315801E-2</v>
      </c>
      <c r="F20" s="48">
        <v>2840.5</v>
      </c>
      <c r="G20" s="17">
        <f t="shared" si="5"/>
        <v>9.8287128330046603E-2</v>
      </c>
      <c r="H20" s="82">
        <v>1339580.1772999999</v>
      </c>
      <c r="I20" s="83">
        <v>344639.7327690447</v>
      </c>
      <c r="J20" s="17">
        <v>6.295910002699312E-2</v>
      </c>
      <c r="K20" s="61"/>
    </row>
    <row r="21" spans="1:20" ht="23.25" customHeight="1" thickBot="1" x14ac:dyDescent="0.25">
      <c r="A21" s="3">
        <v>2012</v>
      </c>
      <c r="B21" s="67">
        <v>12886.9</v>
      </c>
      <c r="C21" s="19">
        <f t="shared" si="3"/>
        <v>6.0964565632615431E-2</v>
      </c>
      <c r="D21" s="46">
        <v>9810.2000000000007</v>
      </c>
      <c r="E21" s="20">
        <f t="shared" si="4"/>
        <v>5.4191426944196763E-2</v>
      </c>
      <c r="F21" s="48">
        <v>3076.7</v>
      </c>
      <c r="G21" s="17">
        <f t="shared" si="5"/>
        <v>8.3154374229889028E-2</v>
      </c>
      <c r="H21" s="82">
        <v>1372204.0449999999</v>
      </c>
      <c r="I21" s="83">
        <v>353033.01988731377</v>
      </c>
      <c r="J21" s="17">
        <v>2.4353799983630298E-2</v>
      </c>
      <c r="K21" s="61"/>
    </row>
    <row r="22" spans="1:20" ht="23.25" customHeight="1" thickBot="1" x14ac:dyDescent="0.25">
      <c r="A22" s="3">
        <v>2013</v>
      </c>
      <c r="B22" s="67">
        <v>13492.4</v>
      </c>
      <c r="C22" s="19">
        <f t="shared" si="3"/>
        <v>4.6985698655223507E-2</v>
      </c>
      <c r="D22" s="46">
        <v>10171.9</v>
      </c>
      <c r="E22" s="20">
        <f t="shared" si="4"/>
        <v>3.6869788587388541E-2</v>
      </c>
      <c r="F22" s="48">
        <v>3320.5</v>
      </c>
      <c r="G22" s="17">
        <f t="shared" si="5"/>
        <v>7.9240744954009124E-2</v>
      </c>
      <c r="H22" s="82">
        <v>1420463.638</v>
      </c>
      <c r="I22" s="83">
        <v>365448.97939231782</v>
      </c>
      <c r="J22" s="17">
        <v>3.5169400043562948E-2</v>
      </c>
    </row>
    <row r="23" spans="1:20" ht="23.25" customHeight="1" thickBot="1" x14ac:dyDescent="0.25">
      <c r="A23" s="3">
        <v>2014</v>
      </c>
      <c r="B23" s="67">
        <v>13471.1</v>
      </c>
      <c r="C23" s="19">
        <f t="shared" si="3"/>
        <v>-1.5786665085528728E-3</v>
      </c>
      <c r="D23" s="46">
        <v>10610.4</v>
      </c>
      <c r="E23" s="20">
        <f t="shared" si="4"/>
        <v>4.310895702867712E-2</v>
      </c>
      <c r="F23" s="48">
        <v>2860.7</v>
      </c>
      <c r="G23" s="17">
        <f t="shared" si="5"/>
        <v>-0.13847312151784374</v>
      </c>
      <c r="H23" s="82">
        <v>1469941.7955999998</v>
      </c>
      <c r="I23" s="83">
        <v>378178.44441585836</v>
      </c>
      <c r="J23" s="17">
        <v>3.4832399982912987E-2</v>
      </c>
    </row>
    <row r="24" spans="1:20" ht="23.25" customHeight="1" thickBot="1" x14ac:dyDescent="0.25">
      <c r="A24" s="3">
        <v>2015</v>
      </c>
      <c r="B24" s="67">
        <v>13972.4</v>
      </c>
      <c r="C24" s="19">
        <f t="shared" si="3"/>
        <v>3.7212996711478485E-2</v>
      </c>
      <c r="D24" s="46">
        <v>11072.3</v>
      </c>
      <c r="E24" s="20">
        <f t="shared" si="4"/>
        <v>4.3532760310638574E-2</v>
      </c>
      <c r="F24" s="48">
        <v>2900.1</v>
      </c>
      <c r="G24" s="17">
        <f t="shared" si="5"/>
        <v>1.3772852798266122E-2</v>
      </c>
      <c r="H24" s="82">
        <v>1495840.2590999999</v>
      </c>
      <c r="I24" s="83">
        <v>384841.45697085082</v>
      </c>
      <c r="J24" s="17">
        <v>1.7618699990382236E-2</v>
      </c>
    </row>
    <row r="25" spans="1:20" ht="23.25" customHeight="1" thickBot="1" x14ac:dyDescent="0.25">
      <c r="A25" s="3">
        <v>2016</v>
      </c>
      <c r="B25" s="67">
        <v>15211</v>
      </c>
      <c r="C25" s="19">
        <f t="shared" si="3"/>
        <v>8.8646188199593468E-2</v>
      </c>
      <c r="D25" s="46">
        <v>12046.1</v>
      </c>
      <c r="E25" s="20">
        <f t="shared" si="4"/>
        <v>8.7949206578579187E-2</v>
      </c>
      <c r="F25" s="48">
        <v>3164.9</v>
      </c>
      <c r="G25" s="17">
        <v>8.4000000000000005E-2</v>
      </c>
      <c r="H25" s="82">
        <v>1574616.1316</v>
      </c>
      <c r="I25" s="83">
        <v>405108.47503151611</v>
      </c>
      <c r="J25" s="17">
        <v>5.2663292100051606E-2</v>
      </c>
    </row>
    <row r="26" spans="1:20" ht="23.25" customHeight="1" thickBot="1" x14ac:dyDescent="0.25">
      <c r="A26" s="3">
        <v>2017</v>
      </c>
      <c r="B26" s="67">
        <v>15426.9</v>
      </c>
      <c r="C26" s="19">
        <f t="shared" si="3"/>
        <v>1.4193675629478708E-2</v>
      </c>
      <c r="D26" s="46">
        <v>12505.5</v>
      </c>
      <c r="E26" s="20">
        <f t="shared" si="4"/>
        <v>3.813682436639243E-2</v>
      </c>
      <c r="F26" s="48">
        <v>2921.4</v>
      </c>
      <c r="G26" s="17">
        <f t="shared" si="5"/>
        <v>-7.6937659957660554E-2</v>
      </c>
      <c r="H26" s="82">
        <v>1635148.1547999999</v>
      </c>
      <c r="I26" s="83">
        <v>420681.81707787694</v>
      </c>
      <c r="J26" s="17">
        <v>3.8442400014339961E-2</v>
      </c>
    </row>
    <row r="27" spans="1:20" ht="23.25" customHeight="1" thickBot="1" x14ac:dyDescent="0.25">
      <c r="A27" s="3">
        <v>2018</v>
      </c>
      <c r="B27" s="67">
        <v>15616.2</v>
      </c>
      <c r="C27" s="19">
        <f t="shared" si="3"/>
        <v>1.2270773778270572E-2</v>
      </c>
      <c r="D27" s="46">
        <v>12797.3</v>
      </c>
      <c r="E27" s="20">
        <f t="shared" si="4"/>
        <v>2.3333733157410608E-2</v>
      </c>
      <c r="F27" s="48">
        <v>2818.9</v>
      </c>
      <c r="G27" s="17">
        <f t="shared" si="5"/>
        <v>-3.5085917710686698E-2</v>
      </c>
      <c r="H27" s="82">
        <v>1702451.3434000001</v>
      </c>
      <c r="I27" s="83">
        <v>437997.20687437296</v>
      </c>
      <c r="J27" s="17">
        <v>4.1160300002437644E-2</v>
      </c>
    </row>
    <row r="28" spans="1:20" ht="23.25" customHeight="1" thickBot="1" x14ac:dyDescent="0.25">
      <c r="A28" s="3">
        <v>2019</v>
      </c>
      <c r="B28" s="67">
        <v>15764.400000000001</v>
      </c>
      <c r="C28" s="19">
        <f t="shared" ref="C28" si="6">+B28/B27-1</f>
        <v>9.4901448495792184E-3</v>
      </c>
      <c r="D28" s="46">
        <v>12945</v>
      </c>
      <c r="E28" s="20">
        <f t="shared" ref="E28" si="7">+D28/D27-1</f>
        <v>1.1541497034530668E-2</v>
      </c>
      <c r="F28" s="48">
        <f>SUM('תוצר רבעוניb'!H7:K7)</f>
        <v>2819.4</v>
      </c>
      <c r="G28" s="17">
        <f t="shared" ref="G28" si="8">+F28/F27-1</f>
        <v>1.7737415303842319E-4</v>
      </c>
      <c r="H28" s="82">
        <v>1763661.2790000001</v>
      </c>
      <c r="I28" s="83">
        <v>453744.95845017885</v>
      </c>
      <c r="J28" s="17">
        <v>3.5953999999645436E-2</v>
      </c>
    </row>
    <row r="29" spans="1:20" ht="23.25" customHeight="1" thickBot="1" x14ac:dyDescent="0.25">
      <c r="A29" s="1" t="s">
        <v>19</v>
      </c>
      <c r="B29" s="67">
        <f>B28*(1+C29)</f>
        <v>14519.012400000001</v>
      </c>
      <c r="C29" s="19">
        <v>-7.9000000000000001E-2</v>
      </c>
      <c r="D29" s="67">
        <f>D28*(1+E29)</f>
        <v>11891.458753030303</v>
      </c>
      <c r="E29" s="20">
        <v>-8.1385959595959595E-2</v>
      </c>
      <c r="F29" s="67">
        <v>2819.4</v>
      </c>
      <c r="G29" s="17">
        <v>-6.6695151515151513E-2</v>
      </c>
      <c r="H29" s="84"/>
    </row>
    <row r="30" spans="1:20" ht="23.25" customHeight="1" thickBot="1" x14ac:dyDescent="0.25">
      <c r="A30" s="1" t="s">
        <v>20</v>
      </c>
      <c r="B30" s="67">
        <f t="shared" ref="B30:B31" si="9">B29*(1+C30)</f>
        <v>14852.949685199999</v>
      </c>
      <c r="C30" s="19">
        <v>2.3E-2</v>
      </c>
      <c r="D30" s="46"/>
      <c r="E30" s="20"/>
      <c r="F30" s="48"/>
      <c r="G30" s="17"/>
      <c r="H30" s="85"/>
    </row>
    <row r="31" spans="1:20" ht="23.25" customHeight="1" x14ac:dyDescent="0.2">
      <c r="A31" s="94" t="s">
        <v>23</v>
      </c>
      <c r="B31" s="67">
        <f t="shared" si="9"/>
        <v>15209.4204776448</v>
      </c>
      <c r="C31" s="19">
        <v>2.4E-2</v>
      </c>
      <c r="D31" s="46"/>
      <c r="E31" s="20"/>
      <c r="F31" s="48"/>
      <c r="G31" s="17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0" ht="23.25" customHeight="1" x14ac:dyDescent="0.2">
      <c r="A32" s="123"/>
      <c r="B32" s="123"/>
      <c r="C32" s="123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 ht="23.25" customHeight="1" x14ac:dyDescent="0.2"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 ht="23.25" customHeight="1" x14ac:dyDescent="0.2">
      <c r="A34" s="123"/>
      <c r="B34" s="123"/>
      <c r="C34" s="123"/>
    </row>
    <row r="35" spans="1:20" ht="23.25" customHeight="1" x14ac:dyDescent="0.2">
      <c r="A35" s="123"/>
      <c r="B35" s="123"/>
      <c r="C35" s="123"/>
    </row>
    <row r="38" spans="1:20" ht="23.25" customHeight="1" x14ac:dyDescent="0.2">
      <c r="A38" s="60"/>
      <c r="B38" s="60"/>
      <c r="C38" s="60"/>
      <c r="D38" s="60"/>
      <c r="E38" s="60"/>
      <c r="F38" s="60"/>
      <c r="G38" s="60"/>
    </row>
    <row r="39" spans="1:20" ht="23.25" customHeight="1" x14ac:dyDescent="0.2">
      <c r="A39" s="60"/>
      <c r="B39" s="60"/>
      <c r="C39" s="60"/>
      <c r="D39" s="60"/>
      <c r="E39" s="60"/>
      <c r="F39" s="60"/>
      <c r="G39" s="60"/>
    </row>
    <row r="40" spans="1:20" ht="23.25" customHeight="1" x14ac:dyDescent="0.2">
      <c r="A40" s="60"/>
      <c r="B40" s="60"/>
      <c r="C40" s="60"/>
      <c r="D40" s="60"/>
      <c r="E40" s="60"/>
      <c r="F40" s="60"/>
      <c r="G40" s="60"/>
    </row>
    <row r="105" spans="6:6" ht="23.25" customHeight="1" x14ac:dyDescent="0.2">
      <c r="F105" s="52"/>
    </row>
  </sheetData>
  <mergeCells count="8">
    <mergeCell ref="H1:J1"/>
    <mergeCell ref="B1:C1"/>
    <mergeCell ref="D1:E1"/>
    <mergeCell ref="A35:C35"/>
    <mergeCell ref="A34:C34"/>
    <mergeCell ref="A32:C32"/>
    <mergeCell ref="F1:G1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4"/>
  <dimension ref="A1:AB31"/>
  <sheetViews>
    <sheetView rightToLeft="1" zoomScale="70" zoomScaleNormal="70" workbookViewId="0">
      <selection sqref="A1:A2"/>
    </sheetView>
  </sheetViews>
  <sheetFormatPr defaultColWidth="9" defaultRowHeight="23.25" customHeight="1" x14ac:dyDescent="0.2"/>
  <cols>
    <col min="1" max="1" width="23.125" style="1" bestFit="1" customWidth="1"/>
    <col min="2" max="7" width="11.5" style="1" customWidth="1"/>
    <col min="8" max="8" width="10.25" style="1" customWidth="1"/>
    <col min="9" max="9" width="11.375" style="1" bestFit="1" customWidth="1"/>
    <col min="10" max="25" width="9.75" style="1" customWidth="1"/>
    <col min="26" max="26" width="8.375" style="1" bestFit="1" customWidth="1"/>
    <col min="27" max="27" width="8.625" style="1" customWidth="1"/>
    <col min="28" max="29" width="9.75" style="1" customWidth="1"/>
    <col min="30" max="16384" width="9" style="1"/>
  </cols>
  <sheetData>
    <row r="1" spans="1:10" ht="23.25" customHeight="1" x14ac:dyDescent="0.2">
      <c r="A1" s="126"/>
      <c r="B1" s="119" t="s">
        <v>0</v>
      </c>
      <c r="C1" s="120"/>
      <c r="D1" s="121" t="s">
        <v>1</v>
      </c>
      <c r="E1" s="122"/>
      <c r="F1" s="124" t="s">
        <v>7</v>
      </c>
      <c r="G1" s="125"/>
      <c r="H1" s="128" t="s">
        <v>13</v>
      </c>
      <c r="I1" s="129"/>
      <c r="J1" s="129"/>
    </row>
    <row r="2" spans="1:10" ht="23.25" customHeight="1" thickBot="1" x14ac:dyDescent="0.25">
      <c r="A2" s="127"/>
      <c r="B2" s="18" t="s">
        <v>8</v>
      </c>
      <c r="C2" s="13" t="s">
        <v>9</v>
      </c>
      <c r="D2" s="16" t="s">
        <v>8</v>
      </c>
      <c r="E2" s="14" t="s">
        <v>9</v>
      </c>
      <c r="F2" s="21" t="s">
        <v>8</v>
      </c>
      <c r="G2" s="15" t="s">
        <v>9</v>
      </c>
      <c r="H2" s="86" t="s">
        <v>21</v>
      </c>
      <c r="I2" s="87" t="s">
        <v>22</v>
      </c>
      <c r="J2" s="1" t="s">
        <v>9</v>
      </c>
    </row>
    <row r="3" spans="1:10" ht="23.25" customHeight="1" x14ac:dyDescent="0.2">
      <c r="A3" s="3">
        <v>1994</v>
      </c>
      <c r="B3" s="45">
        <v>2361.0073185187339</v>
      </c>
      <c r="C3" s="19"/>
      <c r="D3" s="46">
        <v>2413.4683362476167</v>
      </c>
      <c r="E3" s="20"/>
      <c r="F3" s="48">
        <v>2328.1756257958218</v>
      </c>
      <c r="G3" s="17"/>
      <c r="H3" s="1">
        <v>0</v>
      </c>
      <c r="I3" s="52">
        <v>0</v>
      </c>
    </row>
    <row r="4" spans="1:10" ht="23.25" customHeight="1" x14ac:dyDescent="0.2">
      <c r="A4" s="3">
        <v>1995</v>
      </c>
      <c r="B4" s="45">
        <v>2355.1872231224029</v>
      </c>
      <c r="C4" s="19">
        <f t="shared" ref="C4:C12" si="0">+B4/B3-1</f>
        <v>-2.4650899430428419E-3</v>
      </c>
      <c r="D4" s="46">
        <v>2459.6782546159884</v>
      </c>
      <c r="E4" s="20">
        <f t="shared" ref="E4:E12" si="1">+D4/D3-1</f>
        <v>1.9146685156109067E-2</v>
      </c>
      <c r="F4" s="48">
        <v>2234.3324582990231</v>
      </c>
      <c r="G4" s="17">
        <f t="shared" ref="G4:G12" si="2">+F4/F3-1</f>
        <v>-4.0307598128350386E-2</v>
      </c>
      <c r="H4" s="90">
        <v>101357.5</v>
      </c>
      <c r="I4" s="91">
        <v>26076.693508966015</v>
      </c>
    </row>
    <row r="5" spans="1:10" ht="23.25" customHeight="1" x14ac:dyDescent="0.2">
      <c r="A5" s="3">
        <v>1996</v>
      </c>
      <c r="B5" s="45">
        <v>2249.1583008289667</v>
      </c>
      <c r="C5" s="19">
        <f t="shared" si="0"/>
        <v>-4.5019317892217359E-2</v>
      </c>
      <c r="D5" s="46">
        <v>2359.6489429464273</v>
      </c>
      <c r="E5" s="20">
        <f t="shared" si="1"/>
        <v>-4.0667640770429947E-2</v>
      </c>
      <c r="F5" s="48">
        <v>2116.3515795475937</v>
      </c>
      <c r="G5" s="17">
        <f t="shared" si="2"/>
        <v>-5.2803636411945187E-2</v>
      </c>
      <c r="H5" s="90">
        <v>103843.1</v>
      </c>
      <c r="I5" s="91">
        <v>26716.174843705783</v>
      </c>
      <c r="J5" s="17">
        <v>2.4523098931998222E-2</v>
      </c>
    </row>
    <row r="6" spans="1:10" ht="23.25" customHeight="1" x14ac:dyDescent="0.2">
      <c r="A6" s="3">
        <v>1997</v>
      </c>
      <c r="B6" s="45">
        <v>2442.179778891918</v>
      </c>
      <c r="C6" s="19">
        <f t="shared" si="0"/>
        <v>8.5819427646248725E-2</v>
      </c>
      <c r="D6" s="46">
        <v>2589.0211424440949</v>
      </c>
      <c r="E6" s="20">
        <f t="shared" si="1"/>
        <v>9.7206069650028981E-2</v>
      </c>
      <c r="F6" s="48">
        <v>2254.7495619639185</v>
      </c>
      <c r="G6" s="17">
        <f t="shared" si="2"/>
        <v>6.5394608227575146E-2</v>
      </c>
      <c r="H6" s="90">
        <v>105183.4</v>
      </c>
      <c r="I6" s="91">
        <v>27060.99976845301</v>
      </c>
      <c r="J6" s="17">
        <v>1.2906972153181151E-2</v>
      </c>
    </row>
    <row r="7" spans="1:10" ht="23.25" customHeight="1" x14ac:dyDescent="0.2">
      <c r="A7" s="3">
        <v>1998</v>
      </c>
      <c r="B7" s="45">
        <v>2701.0055817320563</v>
      </c>
      <c r="C7" s="19">
        <f t="shared" si="0"/>
        <v>0.10598146994631752</v>
      </c>
      <c r="D7" s="46">
        <v>2887.078118786555</v>
      </c>
      <c r="E7" s="20">
        <f t="shared" si="1"/>
        <v>0.11512342307915158</v>
      </c>
      <c r="F7" s="48">
        <v>2455.6816828093761</v>
      </c>
      <c r="G7" s="17">
        <f t="shared" si="2"/>
        <v>8.9115050396303408E-2</v>
      </c>
      <c r="H7" s="90">
        <v>106939.8</v>
      </c>
      <c r="I7" s="91">
        <v>27512.876585453705</v>
      </c>
      <c r="J7" s="17">
        <v>1.6698452417396759E-2</v>
      </c>
    </row>
    <row r="8" spans="1:10" ht="23.25" customHeight="1" x14ac:dyDescent="0.2">
      <c r="A8" s="3">
        <v>1999</v>
      </c>
      <c r="B8" s="45">
        <v>2830.21880134707</v>
      </c>
      <c r="C8" s="19">
        <f t="shared" si="0"/>
        <v>4.7838930985160788E-2</v>
      </c>
      <c r="D8" s="46">
        <v>3146.4128310008005</v>
      </c>
      <c r="E8" s="20">
        <f t="shared" si="1"/>
        <v>8.9826011470463651E-2</v>
      </c>
      <c r="F8" s="48">
        <v>2371.668661102743</v>
      </c>
      <c r="G8" s="17">
        <f t="shared" si="2"/>
        <v>-3.4211690503192393E-2</v>
      </c>
      <c r="H8" s="92">
        <v>107923.8</v>
      </c>
      <c r="I8" s="91">
        <v>27766.034629138903</v>
      </c>
      <c r="J8" s="17">
        <v>9.2014385663710119E-3</v>
      </c>
    </row>
    <row r="9" spans="1:10" ht="23.25" customHeight="1" x14ac:dyDescent="0.2">
      <c r="A9" s="3">
        <v>2000</v>
      </c>
      <c r="B9" s="45">
        <v>2506.5137094266106</v>
      </c>
      <c r="C9" s="19">
        <f t="shared" si="0"/>
        <v>-0.11437458184024107</v>
      </c>
      <c r="D9" s="46">
        <v>2865.5367039807579</v>
      </c>
      <c r="E9" s="20">
        <f t="shared" si="1"/>
        <v>-8.9268682180749459E-2</v>
      </c>
      <c r="F9" s="48">
        <v>1971.8942075672637</v>
      </c>
      <c r="G9" s="17">
        <f t="shared" si="2"/>
        <v>-0.16856252312648012</v>
      </c>
      <c r="H9" s="92">
        <v>114416.2</v>
      </c>
      <c r="I9" s="91">
        <v>29436.363168591939</v>
      </c>
      <c r="J9" s="17">
        <v>6.0157259103182037E-2</v>
      </c>
    </row>
    <row r="10" spans="1:10" ht="23.25" customHeight="1" x14ac:dyDescent="0.2">
      <c r="A10" s="3">
        <v>2001</v>
      </c>
      <c r="B10" s="45">
        <v>2208.0347788344625</v>
      </c>
      <c r="C10" s="19">
        <f t="shared" si="0"/>
        <v>-0.11908130782194204</v>
      </c>
      <c r="D10" s="46">
        <v>2455.95047023088</v>
      </c>
      <c r="E10" s="20">
        <f t="shared" si="1"/>
        <v>-0.14293525997447087</v>
      </c>
      <c r="F10" s="48">
        <v>1853.8855866998206</v>
      </c>
      <c r="G10" s="17">
        <f t="shared" si="2"/>
        <v>-5.984531036937879E-2</v>
      </c>
      <c r="H10" s="92">
        <v>111813.1</v>
      </c>
      <c r="I10" s="91">
        <v>28766.65208778204</v>
      </c>
      <c r="J10" s="17">
        <v>-2.275114887577101E-2</v>
      </c>
    </row>
    <row r="11" spans="1:10" ht="23.25" customHeight="1" x14ac:dyDescent="0.2">
      <c r="A11" s="3">
        <v>2002</v>
      </c>
      <c r="B11" s="45">
        <v>1877.6103432318612</v>
      </c>
      <c r="C11" s="19">
        <f t="shared" si="0"/>
        <v>-0.14964639088566345</v>
      </c>
      <c r="D11" s="46">
        <v>2040.029534913361</v>
      </c>
      <c r="E11" s="20">
        <f t="shared" si="1"/>
        <v>-0.16935233033360764</v>
      </c>
      <c r="F11" s="48">
        <v>1658.2347266972035</v>
      </c>
      <c r="G11" s="17">
        <f t="shared" si="2"/>
        <v>-0.10553556347072279</v>
      </c>
      <c r="H11" s="92">
        <v>109361.8</v>
      </c>
      <c r="I11" s="91">
        <v>28135.995266150403</v>
      </c>
      <c r="J11" s="17">
        <v>-2.192319146862054E-2</v>
      </c>
    </row>
    <row r="12" spans="1:10" ht="23.25" customHeight="1" x14ac:dyDescent="0.2">
      <c r="A12" s="3">
        <v>2003</v>
      </c>
      <c r="B12" s="45">
        <v>2080.0662108848564</v>
      </c>
      <c r="C12" s="19">
        <f t="shared" si="0"/>
        <v>0.10782634873246133</v>
      </c>
      <c r="D12" s="46">
        <v>2181.1354420602033</v>
      </c>
      <c r="E12" s="20">
        <f t="shared" si="1"/>
        <v>6.9168560911464949E-2</v>
      </c>
      <c r="F12" s="48">
        <v>1968.4155502344195</v>
      </c>
      <c r="G12" s="17">
        <f t="shared" si="2"/>
        <v>0.18705483520720856</v>
      </c>
      <c r="H12" s="92">
        <v>108583.8</v>
      </c>
      <c r="I12" s="91">
        <v>27935.835756000928</v>
      </c>
      <c r="J12" s="17">
        <v>-7.1140014154850162E-3</v>
      </c>
    </row>
    <row r="13" spans="1:10" ht="23.25" customHeight="1" x14ac:dyDescent="0.2">
      <c r="A13" s="3">
        <v>2004</v>
      </c>
      <c r="B13" s="45">
        <v>2463.6</v>
      </c>
      <c r="C13" s="73">
        <v>7.1999999999999995E-2</v>
      </c>
      <c r="D13" s="46">
        <v>2661.8</v>
      </c>
      <c r="E13" s="73">
        <v>0.09</v>
      </c>
      <c r="F13" s="48">
        <v>2160.6999999999998</v>
      </c>
      <c r="G13" s="73">
        <v>0.04</v>
      </c>
      <c r="H13" s="92">
        <v>111744.2</v>
      </c>
      <c r="I13" s="91">
        <v>28748.925879235379</v>
      </c>
      <c r="J13" s="17">
        <v>2.9105630858378362E-2</v>
      </c>
    </row>
    <row r="14" spans="1:10" ht="23.25" customHeight="1" x14ac:dyDescent="0.2">
      <c r="A14" s="3">
        <v>2005</v>
      </c>
      <c r="B14" s="45">
        <v>2659.2</v>
      </c>
      <c r="C14" s="19">
        <f t="shared" ref="C14:C23" si="3">+B14/B13-1</f>
        <v>7.9396005845104645E-2</v>
      </c>
      <c r="D14" s="46">
        <v>2758.6</v>
      </c>
      <c r="E14" s="20">
        <f t="shared" ref="E14:E24" si="4">+D14/D13-1</f>
        <v>3.6366368622736456E-2</v>
      </c>
      <c r="F14" s="48">
        <v>2508.1</v>
      </c>
      <c r="G14" s="17">
        <f t="shared" ref="G14:G27" si="5">+F14/F13-1</f>
        <v>0.16078122830564179</v>
      </c>
      <c r="H14" s="92">
        <v>114171.6</v>
      </c>
      <c r="I14" s="91">
        <v>29373.433841879134</v>
      </c>
      <c r="J14" s="17">
        <v>2.1722827672487677E-2</v>
      </c>
    </row>
    <row r="15" spans="1:10" ht="23.25" customHeight="1" x14ac:dyDescent="0.2">
      <c r="A15" s="3">
        <v>2006</v>
      </c>
      <c r="B15" s="45">
        <v>2553.3000000000002</v>
      </c>
      <c r="C15" s="19">
        <f t="shared" si="3"/>
        <v>-3.9824007220216506E-2</v>
      </c>
      <c r="D15" s="46">
        <v>2923</v>
      </c>
      <c r="E15" s="20">
        <f t="shared" si="4"/>
        <v>5.9595446965852172E-2</v>
      </c>
      <c r="F15" s="48">
        <v>1994.4</v>
      </c>
      <c r="G15" s="17">
        <f t="shared" si="5"/>
        <v>-0.20481639488058678</v>
      </c>
      <c r="H15" s="92">
        <v>118585.9</v>
      </c>
      <c r="I15" s="91">
        <v>30509.120378707968</v>
      </c>
      <c r="J15" s="17">
        <v>3.8663730735138957E-2</v>
      </c>
    </row>
    <row r="16" spans="1:10" ht="23.25" customHeight="1" x14ac:dyDescent="0.2">
      <c r="A16" s="3">
        <v>2007</v>
      </c>
      <c r="B16" s="45">
        <v>2570</v>
      </c>
      <c r="C16" s="19">
        <f t="shared" si="3"/>
        <v>6.5405553597304156E-3</v>
      </c>
      <c r="D16" s="46">
        <v>3138.7</v>
      </c>
      <c r="E16" s="20">
        <f t="shared" si="4"/>
        <v>7.3794047211768632E-2</v>
      </c>
      <c r="F16" s="48">
        <v>1714.7</v>
      </c>
      <c r="G16" s="17">
        <f t="shared" si="5"/>
        <v>-0.14024267950260727</v>
      </c>
      <c r="H16" s="92">
        <v>123484.1</v>
      </c>
      <c r="I16" s="91">
        <v>31769.302014458826</v>
      </c>
      <c r="J16" s="17">
        <v>4.1305079271650502E-2</v>
      </c>
    </row>
    <row r="17" spans="1:28" ht="23.25" customHeight="1" x14ac:dyDescent="0.2">
      <c r="A17" s="3">
        <v>2008</v>
      </c>
      <c r="B17" s="45">
        <v>2686.9</v>
      </c>
      <c r="C17" s="19">
        <f t="shared" si="3"/>
        <v>4.5486381322957126E-2</v>
      </c>
      <c r="D17" s="46">
        <v>3470.9</v>
      </c>
      <c r="E17" s="20">
        <f t="shared" si="4"/>
        <v>0.10583999745117412</v>
      </c>
      <c r="F17" s="48">
        <v>1521.4</v>
      </c>
      <c r="G17" s="17">
        <f t="shared" si="5"/>
        <v>-0.11273108998658654</v>
      </c>
      <c r="H17" s="92">
        <v>125154.4</v>
      </c>
      <c r="I17" s="91">
        <v>32199.027502637062</v>
      </c>
      <c r="J17" s="17">
        <v>1.3526437816690384E-2</v>
      </c>
    </row>
    <row r="18" spans="1:28" ht="23.25" customHeight="1" x14ac:dyDescent="0.2">
      <c r="A18" s="3">
        <v>2009</v>
      </c>
      <c r="B18" s="45">
        <v>2841.9</v>
      </c>
      <c r="C18" s="19">
        <f t="shared" si="3"/>
        <v>5.7687297629238188E-2</v>
      </c>
      <c r="D18" s="46">
        <v>3702.7</v>
      </c>
      <c r="E18" s="20">
        <f t="shared" si="4"/>
        <v>6.678383128295251E-2</v>
      </c>
      <c r="F18" s="48">
        <v>1575.6</v>
      </c>
      <c r="G18" s="17">
        <f t="shared" si="5"/>
        <v>3.5625082161167221E-2</v>
      </c>
      <c r="H18" s="92">
        <v>124116.7</v>
      </c>
      <c r="I18" s="91">
        <v>31932.053821811729</v>
      </c>
      <c r="J18" s="17">
        <v>-8.2913585139634538E-3</v>
      </c>
    </row>
    <row r="19" spans="1:28" ht="23.25" customHeight="1" x14ac:dyDescent="0.2">
      <c r="A19" s="3">
        <v>2010</v>
      </c>
      <c r="B19" s="45">
        <v>2929.8</v>
      </c>
      <c r="C19" s="19">
        <f t="shared" si="3"/>
        <v>3.0930011611949748E-2</v>
      </c>
      <c r="D19" s="46">
        <v>3788.4</v>
      </c>
      <c r="E19" s="20">
        <f t="shared" si="4"/>
        <v>2.314527236881192E-2</v>
      </c>
      <c r="F19" s="48">
        <v>1679.4</v>
      </c>
      <c r="G19" s="17">
        <f t="shared" si="5"/>
        <v>6.5879664889566092E-2</v>
      </c>
      <c r="H19" s="92">
        <v>128630.6</v>
      </c>
      <c r="I19" s="91">
        <v>33093.364892330654</v>
      </c>
      <c r="J19" s="17">
        <v>3.6368192193314997E-2</v>
      </c>
      <c r="X19" s="79"/>
      <c r="Y19" s="79"/>
      <c r="Z19" s="79"/>
      <c r="AA19" s="79"/>
      <c r="AB19" s="79"/>
    </row>
    <row r="20" spans="1:28" s="52" customFormat="1" ht="23.25" customHeight="1" x14ac:dyDescent="0.2">
      <c r="A20" s="3">
        <v>2011</v>
      </c>
      <c r="B20" s="45">
        <v>3131.6</v>
      </c>
      <c r="C20" s="19">
        <f t="shared" si="3"/>
        <v>6.8878421735272033E-2</v>
      </c>
      <c r="D20" s="46">
        <v>4062.7</v>
      </c>
      <c r="E20" s="20">
        <f t="shared" si="4"/>
        <v>7.2405237039383286E-2</v>
      </c>
      <c r="F20" s="48">
        <v>1788.7</v>
      </c>
      <c r="G20" s="17">
        <f t="shared" si="5"/>
        <v>6.5082767655114893E-2</v>
      </c>
      <c r="H20" s="92">
        <v>132195.70000000001</v>
      </c>
      <c r="I20" s="91">
        <v>34010.573979263689</v>
      </c>
      <c r="J20" s="17">
        <v>2.771580012842989E-2</v>
      </c>
      <c r="X20" s="79"/>
      <c r="Y20" s="79"/>
      <c r="Z20" s="79"/>
      <c r="AA20" s="79"/>
      <c r="AB20" s="79"/>
    </row>
    <row r="21" spans="1:28" ht="23.25" customHeight="1" x14ac:dyDescent="0.2">
      <c r="A21" s="3">
        <v>2012</v>
      </c>
      <c r="B21" s="45">
        <v>3242.1</v>
      </c>
      <c r="C21" s="19">
        <f t="shared" si="3"/>
        <v>3.5285477072423133E-2</v>
      </c>
      <c r="D21" s="46">
        <v>4195</v>
      </c>
      <c r="E21" s="20">
        <f t="shared" si="4"/>
        <v>3.2564550668274794E-2</v>
      </c>
      <c r="F21" s="48">
        <v>1880.3</v>
      </c>
      <c r="G21" s="17">
        <f t="shared" si="5"/>
        <v>5.1210376250908407E-2</v>
      </c>
      <c r="H21" s="92">
        <v>133079.9</v>
      </c>
      <c r="I21" s="91">
        <v>34238.056034371868</v>
      </c>
      <c r="J21" s="17">
        <v>6.6885685389159732E-3</v>
      </c>
      <c r="X21" s="79"/>
      <c r="Y21" s="79"/>
      <c r="Z21" s="79"/>
      <c r="AA21" s="79"/>
      <c r="AB21" s="79"/>
    </row>
    <row r="22" spans="1:28" ht="23.25" customHeight="1" x14ac:dyDescent="0.2">
      <c r="A22" s="3">
        <v>2013</v>
      </c>
      <c r="B22" s="45">
        <v>3314.5</v>
      </c>
      <c r="C22" s="19">
        <f t="shared" si="3"/>
        <v>2.233120508312525E-2</v>
      </c>
      <c r="D22" s="46">
        <v>4262.3</v>
      </c>
      <c r="E22" s="20">
        <f t="shared" si="4"/>
        <v>1.604290822407628E-2</v>
      </c>
      <c r="F22" s="48">
        <v>1971.5</v>
      </c>
      <c r="G22" s="17">
        <f t="shared" si="5"/>
        <v>4.8502898473647749E-2</v>
      </c>
      <c r="H22" s="92">
        <v>136251.5</v>
      </c>
      <c r="I22" s="91">
        <v>35054.027631274279</v>
      </c>
      <c r="J22" s="17">
        <v>2.3832299242785515E-2</v>
      </c>
      <c r="X22" s="79"/>
      <c r="Y22" s="79"/>
      <c r="Z22" s="79"/>
      <c r="AA22" s="79"/>
      <c r="AB22" s="79"/>
    </row>
    <row r="23" spans="1:28" ht="23.25" customHeight="1" x14ac:dyDescent="0.2">
      <c r="A23" s="3">
        <v>2014</v>
      </c>
      <c r="B23" s="45">
        <v>3233</v>
      </c>
      <c r="C23" s="19">
        <f t="shared" si="3"/>
        <v>-2.4588927440036157E-2</v>
      </c>
      <c r="D23" s="47">
        <v>4358.7</v>
      </c>
      <c r="E23" s="20">
        <f t="shared" si="4"/>
        <v>2.2616896980503398E-2</v>
      </c>
      <c r="F23" s="49">
        <v>1651.3</v>
      </c>
      <c r="G23" s="17">
        <f t="shared" si="5"/>
        <v>-0.16241440527517126</v>
      </c>
      <c r="H23" s="92">
        <v>138924.29999999999</v>
      </c>
      <c r="I23" s="91">
        <v>35741.670740178546</v>
      </c>
      <c r="J23" s="17">
        <v>1.9616664770663039E-2</v>
      </c>
    </row>
    <row r="24" spans="1:28" ht="23.25" customHeight="1" x14ac:dyDescent="0.2">
      <c r="A24" s="3">
        <v>2015</v>
      </c>
      <c r="B24" s="45">
        <v>3277.9</v>
      </c>
      <c r="C24" s="19">
        <f>+B24/B23-1</f>
        <v>1.3888029693782888E-2</v>
      </c>
      <c r="D24" s="47">
        <v>4460.8</v>
      </c>
      <c r="E24" s="20">
        <f t="shared" si="4"/>
        <v>2.3424415536742682E-2</v>
      </c>
      <c r="F24" s="49">
        <v>1628.9</v>
      </c>
      <c r="G24" s="17">
        <f t="shared" si="5"/>
        <v>-1.3565069944891817E-2</v>
      </c>
      <c r="H24" s="92">
        <v>139252</v>
      </c>
      <c r="I24" s="91">
        <v>35825.979572409895</v>
      </c>
      <c r="J24" s="17">
        <v>2.3588385905131126E-3</v>
      </c>
    </row>
    <row r="25" spans="1:28" ht="23.25" customHeight="1" x14ac:dyDescent="0.2">
      <c r="A25" s="3">
        <v>2016</v>
      </c>
      <c r="B25" s="45">
        <v>3489.8</v>
      </c>
      <c r="C25" s="19">
        <f>+B25/B24-1</f>
        <v>6.4645047133835787E-2</v>
      </c>
      <c r="D25" s="47">
        <v>4761.1000000000004</v>
      </c>
      <c r="E25" s="20">
        <f>+D25/D24-1</f>
        <v>6.7319763271162181E-2</v>
      </c>
      <c r="F25" s="49">
        <v>1730.8</v>
      </c>
      <c r="G25" s="17">
        <f t="shared" si="5"/>
        <v>6.2557554177665731E-2</v>
      </c>
      <c r="H25" s="93">
        <v>141766.1</v>
      </c>
      <c r="I25" s="91">
        <v>36472.793228536881</v>
      </c>
      <c r="J25" s="17">
        <v>1.8054318788957913E-2</v>
      </c>
    </row>
    <row r="26" spans="1:28" ht="23.25" customHeight="1" x14ac:dyDescent="0.2">
      <c r="A26" s="3">
        <v>2017</v>
      </c>
      <c r="B26" s="45">
        <v>3463.1</v>
      </c>
      <c r="C26" s="19">
        <f>+B26/B25-1</f>
        <v>-7.6508682445985965E-3</v>
      </c>
      <c r="D26" s="46">
        <v>4851</v>
      </c>
      <c r="E26" s="20">
        <f>+D26/D25-1</f>
        <v>1.8882191090294098E-2</v>
      </c>
      <c r="F26" s="48">
        <v>1556.6</v>
      </c>
      <c r="G26" s="17">
        <f t="shared" si="5"/>
        <v>-0.10064709960711815</v>
      </c>
      <c r="H26" s="93">
        <v>144040.29999999999</v>
      </c>
      <c r="I26" s="91">
        <v>37057.886747793869</v>
      </c>
      <c r="J26" s="17">
        <v>1.6041916932186151E-2</v>
      </c>
    </row>
    <row r="27" spans="1:28" ht="23.25" customHeight="1" x14ac:dyDescent="0.2">
      <c r="A27" s="3">
        <v>2018</v>
      </c>
      <c r="B27" s="45">
        <v>3417.7</v>
      </c>
      <c r="C27" s="19">
        <f>+B27/B26-1</f>
        <v>-1.310964165054429E-2</v>
      </c>
      <c r="D27" s="46">
        <v>4854.3999999999996</v>
      </c>
      <c r="E27" s="20">
        <f>+D27/D26-1</f>
        <v>7.0088641517207506E-4</v>
      </c>
      <c r="F27" s="48">
        <v>1458.3</v>
      </c>
      <c r="G27" s="17">
        <f t="shared" si="5"/>
        <v>-6.3150456122317844E-2</v>
      </c>
      <c r="H27" s="93">
        <v>146181.20000000001</v>
      </c>
      <c r="I27" s="91">
        <v>37608.68558491343</v>
      </c>
      <c r="J27" s="17">
        <v>1.4863201479030641E-2</v>
      </c>
    </row>
    <row r="28" spans="1:28" ht="23.25" customHeight="1" thickBot="1" x14ac:dyDescent="0.25">
      <c r="A28" s="3">
        <v>2019</v>
      </c>
      <c r="B28" s="45">
        <f>SUM('תוצר לנפש רבעוניb'!H3:K3)</f>
        <v>3364.5</v>
      </c>
      <c r="C28" s="19">
        <f>+B28/B27-1</f>
        <v>-1.5566023934224682E-2</v>
      </c>
      <c r="D28" s="46">
        <f>SUM('תוצר לנפש רבעוניb'!H5:K5)</f>
        <v>4802.5</v>
      </c>
      <c r="E28" s="20">
        <f>+D28/D27-1</f>
        <v>-1.0691331575477858E-2</v>
      </c>
      <c r="F28" s="48">
        <f>SUM('תוצר לנפש רבעוניb'!H7:K7)</f>
        <v>1416.8000000000002</v>
      </c>
      <c r="G28" s="17">
        <f t="shared" ref="G28" si="6">+F28/F27-1</f>
        <v>-2.8457793320990077E-2</v>
      </c>
      <c r="H28" s="93">
        <v>148389.9</v>
      </c>
      <c r="I28" s="91">
        <v>38176.927628701538</v>
      </c>
      <c r="J28" s="17">
        <v>1.5109330064331017E-2</v>
      </c>
      <c r="K28" s="60"/>
      <c r="L28" s="60"/>
      <c r="M28" s="60"/>
      <c r="N28" s="60"/>
      <c r="O28" s="60"/>
      <c r="P28" s="60"/>
      <c r="Q28" s="60"/>
      <c r="R28" s="60"/>
    </row>
    <row r="29" spans="1:28" ht="23.25" customHeight="1" thickBot="1" x14ac:dyDescent="0.25">
      <c r="A29" s="52" t="s">
        <v>19</v>
      </c>
      <c r="B29" s="67">
        <f>B28*(1+C29)</f>
        <v>3021.3209999999999</v>
      </c>
      <c r="C29" s="19">
        <v>-0.10199999999999999</v>
      </c>
      <c r="D29" s="67">
        <f>D28*(1+E29)</f>
        <v>4301.1864290404046</v>
      </c>
      <c r="E29" s="20">
        <f>'תוצר שנתיA'!E29-0.023</f>
        <v>-0.10438595959595959</v>
      </c>
      <c r="F29" s="67">
        <f>F28*(1+G29)</f>
        <v>1281.2191093333336</v>
      </c>
      <c r="G29" s="17">
        <f>'תוצר שנתיA'!G29-0.029</f>
        <v>-9.5695151515151511E-2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1:28" ht="23.25" customHeight="1" thickBot="1" x14ac:dyDescent="0.25">
      <c r="A30" s="52" t="s">
        <v>20</v>
      </c>
      <c r="B30" s="67">
        <f>B29*(1+C30)</f>
        <v>3015.278358</v>
      </c>
      <c r="C30" s="19">
        <v>-2E-3</v>
      </c>
      <c r="D30" s="46"/>
      <c r="E30" s="20"/>
      <c r="F30" s="48"/>
      <c r="G30" s="17"/>
    </row>
    <row r="31" spans="1:28" ht="23.25" customHeight="1" x14ac:dyDescent="0.2">
      <c r="A31" s="94" t="s">
        <v>23</v>
      </c>
      <c r="B31" s="67">
        <f>B30*(1+C31)</f>
        <v>3012.2630796419999</v>
      </c>
      <c r="C31" s="19">
        <v>-1E-3</v>
      </c>
      <c r="D31" s="46"/>
      <c r="E31" s="20"/>
      <c r="F31" s="48"/>
      <c r="G31" s="17"/>
    </row>
  </sheetData>
  <mergeCells count="5">
    <mergeCell ref="A1:A2"/>
    <mergeCell ref="B1:C1"/>
    <mergeCell ref="D1:E1"/>
    <mergeCell ref="F1:G1"/>
    <mergeCell ref="H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תוצר רבעוניb</vt:lpstr>
      <vt:lpstr>תוצר לנפש רבעוניb</vt:lpstr>
      <vt:lpstr>תוצר שנתיA</vt:lpstr>
      <vt:lpstr>תוצר לנפש שנתיA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k7686805</dc:creator>
  <cp:lastModifiedBy>User</cp:lastModifiedBy>
  <cp:lastPrinted>2019-03-07T10:00:58Z</cp:lastPrinted>
  <dcterms:created xsi:type="dcterms:W3CDTF">2015-02-03T12:50:13Z</dcterms:created>
  <dcterms:modified xsi:type="dcterms:W3CDTF">2020-11-27T05:38:12Z</dcterms:modified>
</cp:coreProperties>
</file>