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50EEA9E-C8F9-4C20-A8F8-404D149612FB}" xr6:coauthVersionLast="45" xr6:coauthVersionMax="45" xr10:uidLastSave="{00000000-0000-0000-0000-000000000000}"/>
  <bookViews>
    <workbookView xWindow="5160" yWindow="2400" windowWidth="15375" windowHeight="7875" firstSheet="5" activeTab="11" xr2:uid="{00000000-000D-0000-FFFF-FFFF00000000}"/>
  </bookViews>
  <sheets>
    <sheet name="T2020" sheetId="10" r:id="rId1"/>
    <sheet name="גרףT" sheetId="12" r:id="rId2"/>
    <sheet name="T2019" sheetId="9" r:id="rId3"/>
    <sheet name="2018T" sheetId="8" r:id="rId4"/>
    <sheet name="2017T" sheetId="7" r:id="rId5"/>
    <sheet name="2016T" sheetId="6" r:id="rId6"/>
    <sheet name="2015T" sheetId="5" r:id="rId7"/>
    <sheet name="2014T" sheetId="4" r:id="rId8"/>
    <sheet name="2013T" sheetId="3" r:id="rId9"/>
    <sheet name="2012T" sheetId="2" r:id="rId10"/>
    <sheet name="2011T" sheetId="1" r:id="rId11"/>
    <sheet name="שנתיT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1" l="1"/>
  <c r="C9" i="11"/>
  <c r="C8" i="11"/>
  <c r="C7" i="11"/>
  <c r="C6" i="11"/>
  <c r="C5" i="11"/>
  <c r="C4" i="11"/>
  <c r="C3" i="11"/>
  <c r="O6" i="9" l="1"/>
  <c r="P6" i="9" s="1"/>
  <c r="O5" i="9"/>
  <c r="P5" i="9" s="1"/>
  <c r="O4" i="9"/>
  <c r="P4" i="9" s="1"/>
  <c r="O3" i="9"/>
  <c r="P3" i="9" s="1"/>
  <c r="O2" i="9"/>
  <c r="P2" i="9" s="1"/>
  <c r="O6" i="8"/>
  <c r="P6" i="8" s="1"/>
  <c r="O5" i="8"/>
  <c r="P5" i="8" s="1"/>
  <c r="O4" i="8"/>
  <c r="P4" i="8" s="1"/>
  <c r="O3" i="8"/>
  <c r="P3" i="8" s="1"/>
  <c r="O2" i="8"/>
  <c r="P2" i="8" s="1"/>
  <c r="O6" i="7"/>
  <c r="P6" i="7" s="1"/>
  <c r="O5" i="7"/>
  <c r="P5" i="7" s="1"/>
  <c r="O4" i="7"/>
  <c r="P4" i="7" s="1"/>
  <c r="O3" i="7"/>
  <c r="P3" i="7" s="1"/>
  <c r="O2" i="7"/>
  <c r="P2" i="7" s="1"/>
  <c r="O6" i="6"/>
  <c r="P6" i="6" s="1"/>
  <c r="O5" i="6"/>
  <c r="P5" i="6" s="1"/>
  <c r="O4" i="6"/>
  <c r="P4" i="6" s="1"/>
  <c r="O3" i="6"/>
  <c r="P3" i="6" s="1"/>
  <c r="O2" i="6"/>
  <c r="P2" i="6" s="1"/>
  <c r="O6" i="5"/>
  <c r="P6" i="5" s="1"/>
  <c r="O5" i="5"/>
  <c r="P5" i="5" s="1"/>
  <c r="O4" i="5"/>
  <c r="P4" i="5" s="1"/>
  <c r="O3" i="5"/>
  <c r="P3" i="5" s="1"/>
  <c r="O2" i="5"/>
  <c r="P2" i="5" s="1"/>
  <c r="O6" i="4"/>
  <c r="P6" i="4" s="1"/>
  <c r="O5" i="4"/>
  <c r="P5" i="4" s="1"/>
  <c r="O4" i="4"/>
  <c r="P4" i="4" s="1"/>
  <c r="O3" i="4"/>
  <c r="P3" i="4" s="1"/>
  <c r="O2" i="4"/>
  <c r="P2" i="4" s="1"/>
  <c r="O6" i="3"/>
  <c r="P6" i="3" s="1"/>
  <c r="O5" i="3"/>
  <c r="P5" i="3" s="1"/>
  <c r="O4" i="3"/>
  <c r="P4" i="3" s="1"/>
  <c r="O3" i="3"/>
  <c r="P3" i="3" s="1"/>
  <c r="O2" i="3"/>
  <c r="P2" i="3" s="1"/>
  <c r="O6" i="2"/>
  <c r="P6" i="2" s="1"/>
  <c r="O5" i="2"/>
  <c r="P5" i="2" s="1"/>
  <c r="O4" i="2"/>
  <c r="P4" i="2" s="1"/>
  <c r="O3" i="2"/>
  <c r="P3" i="2" s="1"/>
  <c r="O2" i="2"/>
  <c r="P2" i="2" s="1"/>
  <c r="N6" i="1" l="1"/>
  <c r="N3" i="1"/>
  <c r="N4" i="1"/>
  <c r="N5" i="1"/>
  <c r="N2" i="1"/>
</calcChain>
</file>

<file path=xl/sharedStrings.xml><?xml version="1.0" encoding="utf-8"?>
<sst xmlns="http://schemas.openxmlformats.org/spreadsheetml/2006/main" count="208" uniqueCount="34">
  <si>
    <t>כריתה וחציבה</t>
  </si>
  <si>
    <t>ייצור</t>
  </si>
  <si>
    <t>חשמל,גז ומזיוג אוויר</t>
  </si>
  <si>
    <t>אספקת מים, ביוב, טיהור זבל</t>
  </si>
  <si>
    <t>המדד</t>
  </si>
  <si>
    <t>קבוצות עיקריות</t>
  </si>
  <si>
    <t>שנה</t>
  </si>
  <si>
    <t>ערך</t>
  </si>
  <si>
    <t>אחוז שינוי</t>
  </si>
  <si>
    <t>רש"פ</t>
  </si>
  <si>
    <t>ישראל</t>
  </si>
  <si>
    <t xml:space="preserve">ינואר </t>
  </si>
  <si>
    <t>פברואר</t>
  </si>
  <si>
    <t>מרץ</t>
  </si>
  <si>
    <t>אפריל</t>
  </si>
  <si>
    <t>מאי</t>
  </si>
  <si>
    <t>יוני</t>
  </si>
  <si>
    <t>יולי</t>
  </si>
  <si>
    <t>ממוצע 2019</t>
  </si>
  <si>
    <t>ממוצע 2018</t>
  </si>
  <si>
    <t>ינואר</t>
  </si>
  <si>
    <t xml:space="preserve">מרץ </t>
  </si>
  <si>
    <t>אוגוסט</t>
  </si>
  <si>
    <t>ספטמבר</t>
  </si>
  <si>
    <t>אוקטובר</t>
  </si>
  <si>
    <t>נובמבר</t>
  </si>
  <si>
    <t>דצמבר</t>
  </si>
  <si>
    <t>ממוצע 2017</t>
  </si>
  <si>
    <t>ממוצע 2016</t>
  </si>
  <si>
    <t>ממוצע 2015</t>
  </si>
  <si>
    <t>ממוצע 2014</t>
  </si>
  <si>
    <t>ממוצע 2013</t>
  </si>
  <si>
    <t>ממוצע 2012</t>
  </si>
  <si>
    <t>ממוצע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</si>
</sst>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mmm\-yy;@"/>
    <numFmt numFmtId="165" formatCode="0.0"/>
  </numFmts>
  <fonts count="1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9"/>
      <name val="Arial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  <scheme val="minor"/>
    </font>
    <font>
      <sz val="9"/>
      <name val="Arial"/>
      <family val="2"/>
    </font>
    <font>
      <b/>
      <sz val="14"/>
      <name val="Arial"/>
      <family val="2"/>
      <scheme val="minor"/>
    </font>
    <font>
      <sz val="14"/>
      <color indexed="8"/>
      <name val="Arial"/>
      <family val="2"/>
      <scheme val="minor"/>
    </font>
    <font>
      <sz val="14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indent="1"/>
    </xf>
    <xf numFmtId="2" fontId="3" fillId="0" borderId="1" xfId="0" applyNumberFormat="1" applyFont="1" applyBorder="1" applyAlignment="1">
      <alignment horizontal="right" vertical="center" indent="1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indent="1"/>
    </xf>
    <xf numFmtId="2" fontId="3" fillId="0" borderId="0" xfId="0" applyNumberFormat="1" applyFont="1" applyBorder="1" applyAlignment="1">
      <alignment horizontal="right" vertical="center" indent="1"/>
    </xf>
    <xf numFmtId="2" fontId="0" fillId="0" borderId="0" xfId="0" applyNumberFormat="1" applyBorder="1"/>
    <xf numFmtId="0" fontId="6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2" fontId="12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17" fontId="0" fillId="0" borderId="0" xfId="0" applyNumberFormat="1"/>
    <xf numFmtId="0" fontId="0" fillId="0" borderId="0" xfId="0" applyAlignment="1">
      <alignment wrapText="1"/>
    </xf>
    <xf numFmtId="2" fontId="9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right" vertical="center" indent="1"/>
    </xf>
    <xf numFmtId="165" fontId="7" fillId="0" borderId="1" xfId="0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5" fontId="0" fillId="0" borderId="3" xfId="1" applyNumberFormat="1" applyFont="1" applyBorder="1"/>
    <xf numFmtId="165" fontId="0" fillId="0" borderId="0" xfId="0" applyNumberFormat="1"/>
    <xf numFmtId="10" fontId="0" fillId="0" borderId="0" xfId="0" applyNumberFormat="1"/>
    <xf numFmtId="0" fontId="0" fillId="0" borderId="1" xfId="0" applyBorder="1" applyAlignment="1"/>
    <xf numFmtId="165" fontId="7" fillId="0" borderId="0" xfId="0" applyNumberFormat="1" applyFont="1" applyAlignment="1">
      <alignment horizontal="center" vertical="center" wrapText="1"/>
    </xf>
    <xf numFmtId="165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rightToLeft="1" workbookViewId="0">
      <selection activeCell="I7" sqref="I7"/>
    </sheetView>
  </sheetViews>
  <sheetFormatPr defaultRowHeight="14.25" x14ac:dyDescent="0.2"/>
  <cols>
    <col min="1" max="1" width="17.75" customWidth="1"/>
  </cols>
  <sheetData>
    <row r="1" spans="1:12" x14ac:dyDescent="0.2">
      <c r="A1" s="14" t="s">
        <v>5</v>
      </c>
      <c r="B1" s="4" t="s">
        <v>18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  <c r="I1" s="15" t="s">
        <v>17</v>
      </c>
      <c r="J1" s="15" t="s">
        <v>22</v>
      </c>
      <c r="K1" s="15" t="s">
        <v>23</v>
      </c>
      <c r="L1" s="4"/>
    </row>
    <row r="2" spans="1:12" x14ac:dyDescent="0.2">
      <c r="A2" s="21" t="s">
        <v>0</v>
      </c>
      <c r="B2" s="18">
        <v>85.883144775027745</v>
      </c>
      <c r="C2" s="16">
        <v>79.483217268200761</v>
      </c>
      <c r="D2" s="16">
        <v>85.250546737719674</v>
      </c>
      <c r="E2" s="16">
        <v>60.726432800990494</v>
      </c>
      <c r="F2" s="31">
        <v>46.15</v>
      </c>
      <c r="G2" s="31">
        <v>84.37</v>
      </c>
      <c r="H2" s="31">
        <v>87.55</v>
      </c>
      <c r="I2" s="31">
        <v>0</v>
      </c>
      <c r="J2" s="31"/>
      <c r="K2" s="31"/>
      <c r="L2" s="19"/>
    </row>
    <row r="3" spans="1:12" x14ac:dyDescent="0.2">
      <c r="A3" s="22" t="s">
        <v>1</v>
      </c>
      <c r="B3" s="18">
        <v>103.87733299178403</v>
      </c>
      <c r="C3" s="16">
        <v>102.72072407083962</v>
      </c>
      <c r="D3" s="16">
        <v>108.78373875596351</v>
      </c>
      <c r="E3" s="16">
        <v>77.646700614609941</v>
      </c>
      <c r="F3" s="31">
        <v>54.54</v>
      </c>
      <c r="G3" s="31">
        <v>92.23</v>
      </c>
      <c r="H3" s="31">
        <v>92.23</v>
      </c>
      <c r="I3" s="31">
        <v>0</v>
      </c>
      <c r="J3" s="31"/>
      <c r="K3" s="31"/>
      <c r="L3" s="19"/>
    </row>
    <row r="4" spans="1:12" x14ac:dyDescent="0.2">
      <c r="A4" s="22" t="s">
        <v>2</v>
      </c>
      <c r="B4" s="18">
        <v>101.57720460739965</v>
      </c>
      <c r="C4" s="16">
        <v>134.13202630141666</v>
      </c>
      <c r="D4" s="16">
        <v>149.80331547087934</v>
      </c>
      <c r="E4" s="16">
        <v>148.6245779591604</v>
      </c>
      <c r="F4" s="31">
        <v>135.28</v>
      </c>
      <c r="G4" s="31">
        <v>162.41999999999999</v>
      </c>
      <c r="H4" s="31">
        <v>203.72</v>
      </c>
      <c r="I4" s="31">
        <v>0</v>
      </c>
      <c r="J4" s="31"/>
      <c r="K4" s="31"/>
      <c r="L4" s="19"/>
    </row>
    <row r="5" spans="1:12" ht="24" x14ac:dyDescent="0.2">
      <c r="A5" s="20" t="s">
        <v>3</v>
      </c>
      <c r="B5" s="18">
        <v>122.62268755874059</v>
      </c>
      <c r="C5" s="16">
        <v>129.9719548481894</v>
      </c>
      <c r="D5" s="16">
        <v>138.60188989606507</v>
      </c>
      <c r="E5" s="16">
        <v>139.32974442591657</v>
      </c>
      <c r="F5" s="31">
        <v>127.56</v>
      </c>
      <c r="G5" s="31">
        <v>202.39</v>
      </c>
      <c r="H5" s="31">
        <v>223.44</v>
      </c>
      <c r="I5" s="31">
        <v>0</v>
      </c>
      <c r="J5" s="31"/>
      <c r="K5" s="31"/>
      <c r="L5" s="19"/>
    </row>
    <row r="6" spans="1:12" x14ac:dyDescent="0.2">
      <c r="A6" s="13" t="s">
        <v>4</v>
      </c>
      <c r="B6" s="18">
        <v>103.86188175365083</v>
      </c>
      <c r="C6" s="17">
        <v>107.35606026016943</v>
      </c>
      <c r="D6" s="17">
        <v>114.49211958852436</v>
      </c>
      <c r="E6" s="17">
        <v>86.323418067108577</v>
      </c>
      <c r="F6" s="32">
        <v>63.35</v>
      </c>
      <c r="G6" s="32">
        <v>103.49</v>
      </c>
      <c r="H6" s="32">
        <v>133.56</v>
      </c>
      <c r="I6" s="32">
        <v>142.6</v>
      </c>
      <c r="J6" s="32">
        <v>157.1</v>
      </c>
      <c r="K6" s="32">
        <v>171.77</v>
      </c>
      <c r="L6" s="19"/>
    </row>
  </sheetData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N6"/>
  <sheetViews>
    <sheetView rightToLeft="1" workbookViewId="0">
      <selection activeCell="C1" sqref="C1:N1"/>
    </sheetView>
  </sheetViews>
  <sheetFormatPr defaultColWidth="10.625" defaultRowHeight="32.25" customHeight="1" x14ac:dyDescent="0.2"/>
  <cols>
    <col min="1" max="1" width="34.5" customWidth="1"/>
  </cols>
  <sheetData>
    <row r="1" spans="1:118" ht="32.25" customHeight="1" x14ac:dyDescent="0.2">
      <c r="A1" s="14" t="s">
        <v>5</v>
      </c>
      <c r="B1" s="4" t="s">
        <v>33</v>
      </c>
      <c r="C1" s="3" t="s">
        <v>20</v>
      </c>
      <c r="D1" s="3" t="s">
        <v>12</v>
      </c>
      <c r="E1" s="3" t="s">
        <v>21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32</v>
      </c>
      <c r="P1" s="15" t="s">
        <v>8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spans="1:118" ht="32.25" customHeight="1" x14ac:dyDescent="0.2">
      <c r="A2" s="21" t="s">
        <v>0</v>
      </c>
      <c r="B2" s="6">
        <v>54.738807935383399</v>
      </c>
      <c r="C2" s="5">
        <v>68.860559748883048</v>
      </c>
      <c r="D2" s="5">
        <v>112.86140392388326</v>
      </c>
      <c r="E2" s="5">
        <v>65.026062739255735</v>
      </c>
      <c r="F2" s="5">
        <v>101.5314158904156</v>
      </c>
      <c r="G2" s="5">
        <v>65.336743857997988</v>
      </c>
      <c r="H2" s="5">
        <v>74.289910529315989</v>
      </c>
      <c r="I2" s="5">
        <v>73.661700332137642</v>
      </c>
      <c r="J2" s="5">
        <v>69.328383521652697</v>
      </c>
      <c r="K2" s="5">
        <v>77.111630342115333</v>
      </c>
      <c r="L2" s="5">
        <v>62.224526386606684</v>
      </c>
      <c r="M2" s="5">
        <v>64.131142532948317</v>
      </c>
      <c r="N2" s="5">
        <v>60.155721721200088</v>
      </c>
      <c r="O2" s="6">
        <f>AVERAGE(C2:N2)</f>
        <v>74.543266793867687</v>
      </c>
      <c r="P2" s="6">
        <f>O2/B2*100-100</f>
        <v>36.179923541379509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ht="32.25" customHeight="1" x14ac:dyDescent="0.2">
      <c r="A3" s="22" t="s">
        <v>1</v>
      </c>
      <c r="B3" s="6">
        <v>96.296756825978903</v>
      </c>
      <c r="C3" s="5">
        <v>83.323317963670263</v>
      </c>
      <c r="D3" s="5">
        <v>88.992249771174471</v>
      </c>
      <c r="E3" s="5">
        <v>95.334686597725621</v>
      </c>
      <c r="F3" s="5">
        <v>94.091246627971628</v>
      </c>
      <c r="G3" s="5">
        <v>104.5979821105788</v>
      </c>
      <c r="H3" s="5">
        <v>97.895332828730588</v>
      </c>
      <c r="I3" s="5">
        <v>106.53266375777552</v>
      </c>
      <c r="J3" s="5">
        <v>93.272139925950853</v>
      </c>
      <c r="K3" s="5">
        <v>101.72782767321799</v>
      </c>
      <c r="L3" s="5">
        <v>98.859938031111369</v>
      </c>
      <c r="M3" s="5">
        <v>101.11319804951111</v>
      </c>
      <c r="N3" s="5">
        <v>106.75987456154127</v>
      </c>
      <c r="O3" s="6">
        <f>AVERAGE(C3:N3)</f>
        <v>97.708371491579953</v>
      </c>
      <c r="P3" s="6">
        <f>O3/B3*100-100</f>
        <v>1.4659005267976255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ht="32.25" customHeight="1" x14ac:dyDescent="0.2">
      <c r="A4" s="22" t="s">
        <v>2</v>
      </c>
      <c r="B4" s="6">
        <v>118.88560254065554</v>
      </c>
      <c r="C4" s="5">
        <v>152.42152705062281</v>
      </c>
      <c r="D4" s="5">
        <v>130.3699972014781</v>
      </c>
      <c r="E4" s="5">
        <v>97.014195230659496</v>
      </c>
      <c r="F4" s="5">
        <v>167.90126524306646</v>
      </c>
      <c r="G4" s="5">
        <v>144.65681701398927</v>
      </c>
      <c r="H4" s="5">
        <v>168.90074418771084</v>
      </c>
      <c r="I4" s="5">
        <v>146.40017828202932</v>
      </c>
      <c r="J4" s="5">
        <v>190.42810067914968</v>
      </c>
      <c r="K4" s="5">
        <v>168.49767326921923</v>
      </c>
      <c r="L4" s="5">
        <v>136.28922820242136</v>
      </c>
      <c r="M4" s="5">
        <v>146.73804788407966</v>
      </c>
      <c r="N4" s="5">
        <v>131.5249709221813</v>
      </c>
      <c r="O4" s="6">
        <f>AVERAGE(C4:N4)</f>
        <v>148.42856209721728</v>
      </c>
      <c r="P4" s="6">
        <f>O4/B4*100-100</f>
        <v>24.849905224191374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32.25" customHeight="1" x14ac:dyDescent="0.2">
      <c r="A5" s="20" t="s">
        <v>3</v>
      </c>
      <c r="B5" s="6">
        <v>62.430599068018502</v>
      </c>
      <c r="C5" s="5">
        <v>72.761229899585388</v>
      </c>
      <c r="D5" s="5">
        <v>61.311694292914488</v>
      </c>
      <c r="E5" s="5">
        <v>68.235797418994494</v>
      </c>
      <c r="F5" s="5">
        <v>56.782308117016058</v>
      </c>
      <c r="G5" s="5">
        <v>63.483413234821022</v>
      </c>
      <c r="H5" s="5">
        <v>56.932051717862549</v>
      </c>
      <c r="I5" s="5">
        <v>68.270605134626109</v>
      </c>
      <c r="J5" s="5">
        <v>68.731072463697018</v>
      </c>
      <c r="K5" s="5">
        <v>68.295669730627694</v>
      </c>
      <c r="L5" s="5">
        <v>119.40249145099961</v>
      </c>
      <c r="M5" s="5">
        <v>80.936020934681522</v>
      </c>
      <c r="N5" s="5">
        <v>80.683232857126129</v>
      </c>
      <c r="O5" s="6">
        <f>AVERAGE(C5:N5)</f>
        <v>72.152132271079338</v>
      </c>
      <c r="P5" s="6">
        <f>O5/B5*100-100</f>
        <v>15.571744221882568</v>
      </c>
    </row>
    <row r="6" spans="1:118" ht="32.25" customHeight="1" x14ac:dyDescent="0.2">
      <c r="A6" s="13" t="s">
        <v>4</v>
      </c>
      <c r="B6" s="6">
        <v>93.413384222277458</v>
      </c>
      <c r="C6" s="6">
        <v>88.128505115525513</v>
      </c>
      <c r="D6" s="6">
        <v>93.435210441564209</v>
      </c>
      <c r="E6" s="6">
        <v>91.300659151068899</v>
      </c>
      <c r="F6" s="6">
        <v>100.37141089271528</v>
      </c>
      <c r="G6" s="6">
        <v>103.4591004623702</v>
      </c>
      <c r="H6" s="6">
        <v>101.32003561953429</v>
      </c>
      <c r="I6" s="6">
        <v>105.91238778931776</v>
      </c>
      <c r="J6" s="6">
        <v>99.839840750315517</v>
      </c>
      <c r="K6" s="6">
        <v>104.74674830718278</v>
      </c>
      <c r="L6" s="6">
        <v>99.096242638925773</v>
      </c>
      <c r="M6" s="6">
        <v>101.2476628566959</v>
      </c>
      <c r="N6" s="6">
        <v>103.7475439600062</v>
      </c>
      <c r="O6" s="6">
        <f>AVERAGE(C6:N6)</f>
        <v>99.383778998768534</v>
      </c>
      <c r="P6" s="6">
        <f>O6/B6*100-100</f>
        <v>6.3913697444945399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N6"/>
  <sheetViews>
    <sheetView rightToLeft="1" workbookViewId="0">
      <selection activeCell="A8" sqref="A7:XFD8"/>
    </sheetView>
  </sheetViews>
  <sheetFormatPr defaultColWidth="10.625" defaultRowHeight="30" customHeight="1" x14ac:dyDescent="0.2"/>
  <cols>
    <col min="1" max="1" width="34.5" customWidth="1"/>
  </cols>
  <sheetData>
    <row r="1" spans="1:118" ht="30" customHeight="1" x14ac:dyDescent="0.2">
      <c r="A1" s="14" t="s">
        <v>5</v>
      </c>
      <c r="B1" s="3" t="s">
        <v>20</v>
      </c>
      <c r="C1" s="3" t="s">
        <v>12</v>
      </c>
      <c r="D1" s="3" t="s">
        <v>21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15" t="s">
        <v>8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9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9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9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9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9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9"/>
      <c r="DN1" s="7"/>
    </row>
    <row r="2" spans="1:118" ht="30" customHeight="1" x14ac:dyDescent="0.2">
      <c r="A2" s="21" t="s">
        <v>0</v>
      </c>
      <c r="B2" s="5">
        <v>51.9470970606571</v>
      </c>
      <c r="C2" s="5">
        <v>64.904819065298071</v>
      </c>
      <c r="D2" s="5">
        <v>55.632490476114889</v>
      </c>
      <c r="E2" s="5">
        <v>33.78192385755866</v>
      </c>
      <c r="F2" s="5">
        <v>32.182912935365721</v>
      </c>
      <c r="G2" s="5">
        <v>65.358465233448328</v>
      </c>
      <c r="H2" s="5">
        <v>54.254336225829242</v>
      </c>
      <c r="I2" s="5">
        <v>52.826328067863209</v>
      </c>
      <c r="J2" s="5">
        <v>72.864391192893663</v>
      </c>
      <c r="K2" s="5">
        <v>32.80319426129887</v>
      </c>
      <c r="L2" s="5">
        <v>72.202582419619347</v>
      </c>
      <c r="M2" s="5">
        <v>68.107154428653658</v>
      </c>
      <c r="N2" s="6">
        <f>AVERAGE(B2:M2)</f>
        <v>54.738807935383399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1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1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1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1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1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1"/>
      <c r="DN2" s="12"/>
    </row>
    <row r="3" spans="1:118" ht="30" customHeight="1" x14ac:dyDescent="0.2">
      <c r="A3" s="22" t="s">
        <v>1</v>
      </c>
      <c r="B3" s="5">
        <v>97.815147665398626</v>
      </c>
      <c r="C3" s="5">
        <v>93.738384712167218</v>
      </c>
      <c r="D3" s="5">
        <v>94.592541101829227</v>
      </c>
      <c r="E3" s="5">
        <v>94.309496065388871</v>
      </c>
      <c r="F3" s="5">
        <v>100.42097832127635</v>
      </c>
      <c r="G3" s="5">
        <v>108.07653189493516</v>
      </c>
      <c r="H3" s="5">
        <v>98.908352454988915</v>
      </c>
      <c r="I3" s="5">
        <v>91.853178128109249</v>
      </c>
      <c r="J3" s="5">
        <v>91.876460148231899</v>
      </c>
      <c r="K3" s="5">
        <v>100.14573363649293</v>
      </c>
      <c r="L3" s="5">
        <v>88.166765718068902</v>
      </c>
      <c r="M3" s="5">
        <v>95.657512064859588</v>
      </c>
      <c r="N3" s="6">
        <f t="shared" ref="N3:N5" si="0">AVERAGE(B3:M3)</f>
        <v>96.296756825978903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1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1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1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1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1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1"/>
      <c r="DN3" s="12"/>
    </row>
    <row r="4" spans="1:118" ht="30" customHeight="1" x14ac:dyDescent="0.2">
      <c r="A4" s="22" t="s">
        <v>2</v>
      </c>
      <c r="B4" s="5">
        <v>116.04497863774372</v>
      </c>
      <c r="C4" s="5">
        <v>92.644636697873267</v>
      </c>
      <c r="D4" s="5">
        <v>111.05850421990601</v>
      </c>
      <c r="E4" s="5">
        <v>102.49614518988456</v>
      </c>
      <c r="F4" s="5">
        <v>97.542000170134429</v>
      </c>
      <c r="G4" s="5">
        <v>113.73846433597966</v>
      </c>
      <c r="H4" s="5">
        <v>112.36011919231339</v>
      </c>
      <c r="I4" s="5">
        <v>131.76224640973049</v>
      </c>
      <c r="J4" s="5">
        <v>144.40054403978752</v>
      </c>
      <c r="K4" s="5">
        <v>141.22106643907503</v>
      </c>
      <c r="L4" s="5">
        <v>131.68876287110839</v>
      </c>
      <c r="M4" s="5">
        <v>131.66976228433015</v>
      </c>
      <c r="N4" s="6">
        <f t="shared" si="0"/>
        <v>118.88560254065554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1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1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1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1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1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1"/>
      <c r="DN4" s="12"/>
    </row>
    <row r="5" spans="1:118" ht="30" customHeight="1" x14ac:dyDescent="0.2">
      <c r="A5" s="20" t="s">
        <v>3</v>
      </c>
      <c r="B5" s="5">
        <v>63.152028884814221</v>
      </c>
      <c r="C5" s="5">
        <v>65.845613128544457</v>
      </c>
      <c r="D5" s="5">
        <v>48.056514726580467</v>
      </c>
      <c r="E5" s="5">
        <v>55.13072139069601</v>
      </c>
      <c r="F5" s="5">
        <v>53.566230497272116</v>
      </c>
      <c r="G5" s="5">
        <v>59.17124206046531</v>
      </c>
      <c r="H5" s="5">
        <v>60.146869230883588</v>
      </c>
      <c r="I5" s="5">
        <v>69.185565434074988</v>
      </c>
      <c r="J5" s="5">
        <v>64.862032196560421</v>
      </c>
      <c r="K5" s="5">
        <v>73.381276627239458</v>
      </c>
      <c r="L5" s="5">
        <v>61.419650013255179</v>
      </c>
      <c r="M5" s="5">
        <v>75.249444625835835</v>
      </c>
      <c r="N5" s="6">
        <f t="shared" si="0"/>
        <v>62.430599068018502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1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1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1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1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1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1"/>
      <c r="DN5" s="12"/>
    </row>
    <row r="6" spans="1:118" s="1" customFormat="1" ht="30" customHeight="1" x14ac:dyDescent="0.25">
      <c r="A6" s="13" t="s">
        <v>4</v>
      </c>
      <c r="B6" s="6">
        <v>94.06642051050612</v>
      </c>
      <c r="C6" s="6">
        <v>89.510347193114555</v>
      </c>
      <c r="D6" s="6">
        <v>91.001572866121407</v>
      </c>
      <c r="E6" s="6">
        <v>88.196792213310303</v>
      </c>
      <c r="F6" s="6">
        <v>92.22836022286657</v>
      </c>
      <c r="G6" s="6">
        <v>102.79350907390133</v>
      </c>
      <c r="H6" s="6">
        <v>94.639682963167687</v>
      </c>
      <c r="I6" s="6">
        <v>91.355050210402069</v>
      </c>
      <c r="J6" s="6">
        <v>94.310146374973741</v>
      </c>
      <c r="K6" s="6">
        <v>97.233945270892534</v>
      </c>
      <c r="L6" s="6">
        <v>89.928410477998654</v>
      </c>
      <c r="M6" s="6">
        <v>95.696373290074774</v>
      </c>
      <c r="N6" s="6">
        <f>AVERAGE(B6:M6)</f>
        <v>93.413384222277458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rightToLeft="1" tabSelected="1" topLeftCell="A7" workbookViewId="0">
      <selection activeCell="A11" sqref="A11:B11"/>
    </sheetView>
  </sheetViews>
  <sheetFormatPr defaultRowHeight="14.25" x14ac:dyDescent="0.2"/>
  <cols>
    <col min="1" max="1" width="10.375" bestFit="1" customWidth="1"/>
    <col min="2" max="2" width="8.625" bestFit="1" customWidth="1"/>
    <col min="3" max="3" width="12.5" customWidth="1"/>
  </cols>
  <sheetData>
    <row r="1" spans="1:4" ht="69" customHeight="1" x14ac:dyDescent="0.2">
      <c r="A1" s="23" t="s">
        <v>6</v>
      </c>
      <c r="B1" s="24" t="s">
        <v>7</v>
      </c>
      <c r="C1" s="25" t="s">
        <v>8</v>
      </c>
    </row>
    <row r="2" spans="1:4" ht="18" x14ac:dyDescent="0.2">
      <c r="A2" s="26">
        <v>2011</v>
      </c>
      <c r="B2" s="27">
        <v>93.413384222277486</v>
      </c>
      <c r="D2" s="27"/>
    </row>
    <row r="3" spans="1:4" ht="18" x14ac:dyDescent="0.2">
      <c r="A3" s="28">
        <v>2012</v>
      </c>
      <c r="B3" s="27">
        <v>99.383778998768534</v>
      </c>
      <c r="C3" s="27">
        <f>B3/B2*100-100</f>
        <v>6.3913697444944972</v>
      </c>
    </row>
    <row r="4" spans="1:4" ht="18" x14ac:dyDescent="0.2">
      <c r="A4" s="28">
        <v>2013</v>
      </c>
      <c r="B4" s="27">
        <v>107.15626878093617</v>
      </c>
      <c r="C4" s="27">
        <f t="shared" ref="C4:C10" si="0">B4/B3*100-100</f>
        <v>7.8206824699873323</v>
      </c>
    </row>
    <row r="5" spans="1:4" ht="18" x14ac:dyDescent="0.2">
      <c r="A5" s="28">
        <v>2014</v>
      </c>
      <c r="B5" s="27">
        <v>102.95654022920012</v>
      </c>
      <c r="C5" s="27">
        <f t="shared" si="0"/>
        <v>-3.9192560542787476</v>
      </c>
    </row>
    <row r="6" spans="1:4" ht="18" x14ac:dyDescent="0.2">
      <c r="A6" s="28">
        <v>2015</v>
      </c>
      <c r="B6" s="27">
        <v>99.039719091244379</v>
      </c>
      <c r="C6" s="27">
        <f t="shared" si="0"/>
        <v>-3.804344172051799</v>
      </c>
    </row>
    <row r="7" spans="1:4" ht="18" x14ac:dyDescent="0.2">
      <c r="A7" s="28">
        <v>2016</v>
      </c>
      <c r="B7" s="27">
        <v>99.988675074002288</v>
      </c>
      <c r="C7" s="27">
        <f t="shared" si="0"/>
        <v>0.95815698132548732</v>
      </c>
    </row>
    <row r="8" spans="1:4" ht="18" x14ac:dyDescent="0.2">
      <c r="A8" s="28">
        <v>2017</v>
      </c>
      <c r="B8" s="27">
        <v>104.10284822029544</v>
      </c>
      <c r="C8" s="27">
        <f t="shared" si="0"/>
        <v>4.1146391261292621</v>
      </c>
    </row>
    <row r="9" spans="1:4" ht="18" x14ac:dyDescent="0.2">
      <c r="A9" s="28">
        <v>2018</v>
      </c>
      <c r="B9" s="27">
        <v>100.00000000000001</v>
      </c>
      <c r="C9" s="27">
        <f t="shared" si="0"/>
        <v>-3.9411488642589774</v>
      </c>
    </row>
    <row r="10" spans="1:4" ht="18" x14ac:dyDescent="0.2">
      <c r="A10" s="28">
        <v>2019</v>
      </c>
      <c r="B10" s="27">
        <v>103.86188175365083</v>
      </c>
      <c r="C10" s="27">
        <f t="shared" si="0"/>
        <v>3.8618817536508061</v>
      </c>
    </row>
    <row r="11" spans="1:4" x14ac:dyDescent="0.2">
      <c r="B1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7"/>
  <sheetViews>
    <sheetView rightToLeft="1" topLeftCell="W1" workbookViewId="0">
      <selection activeCell="AG2" sqref="AG2:AH2"/>
    </sheetView>
  </sheetViews>
  <sheetFormatPr defaultRowHeight="14.25" x14ac:dyDescent="0.2"/>
  <sheetData>
    <row r="1" spans="1:34" x14ac:dyDescent="0.2">
      <c r="B1" s="29">
        <v>43101</v>
      </c>
      <c r="C1" s="29">
        <v>43132</v>
      </c>
      <c r="D1" s="29">
        <v>43160</v>
      </c>
      <c r="E1" s="29">
        <v>43191</v>
      </c>
      <c r="F1" s="29">
        <v>43221</v>
      </c>
      <c r="G1" s="29">
        <v>43252</v>
      </c>
      <c r="H1" s="29">
        <v>43282</v>
      </c>
      <c r="I1" s="29">
        <v>43313</v>
      </c>
      <c r="J1" s="29">
        <v>43344</v>
      </c>
      <c r="K1" s="29">
        <v>43374</v>
      </c>
      <c r="L1" s="29">
        <v>43405</v>
      </c>
      <c r="M1" s="29">
        <v>43435</v>
      </c>
      <c r="N1" s="29">
        <v>43466</v>
      </c>
      <c r="O1" s="29">
        <v>43497</v>
      </c>
      <c r="P1" s="29">
        <v>43525</v>
      </c>
      <c r="Q1" s="29">
        <v>43556</v>
      </c>
      <c r="R1" s="29">
        <v>43586</v>
      </c>
      <c r="S1" s="29">
        <v>43617</v>
      </c>
      <c r="T1" s="29">
        <v>43647</v>
      </c>
      <c r="U1" s="29">
        <v>43678</v>
      </c>
      <c r="V1" s="29">
        <v>43709</v>
      </c>
      <c r="W1" s="29">
        <v>43739</v>
      </c>
      <c r="X1" s="29">
        <v>43770</v>
      </c>
      <c r="Y1" s="29">
        <v>43800</v>
      </c>
      <c r="Z1" s="29">
        <v>43831</v>
      </c>
      <c r="AA1" s="29">
        <v>43862</v>
      </c>
      <c r="AB1" s="29">
        <v>43891</v>
      </c>
      <c r="AC1" s="29">
        <v>43922</v>
      </c>
      <c r="AD1" s="29">
        <v>43952</v>
      </c>
      <c r="AE1" s="29">
        <v>43983</v>
      </c>
      <c r="AF1" s="29">
        <v>44013</v>
      </c>
      <c r="AG1" s="29">
        <v>44044</v>
      </c>
      <c r="AH1" s="29">
        <v>44075</v>
      </c>
    </row>
    <row r="2" spans="1:34" x14ac:dyDescent="0.2">
      <c r="A2" s="30" t="s">
        <v>9</v>
      </c>
      <c r="B2" s="33">
        <v>97.860486691844415</v>
      </c>
      <c r="C2" s="33">
        <v>96.856400665296675</v>
      </c>
      <c r="D2" s="33">
        <v>101.51788011520007</v>
      </c>
      <c r="E2" s="33">
        <v>98.126445261706309</v>
      </c>
      <c r="F2" s="33">
        <v>95.025555299405283</v>
      </c>
      <c r="G2" s="33">
        <v>90.06637855623184</v>
      </c>
      <c r="H2" s="33">
        <v>100.94965084549732</v>
      </c>
      <c r="I2" s="33">
        <v>98.577406698704721</v>
      </c>
      <c r="J2" s="33">
        <v>106.14417210192012</v>
      </c>
      <c r="K2" s="33">
        <v>102.89758809977154</v>
      </c>
      <c r="L2" s="33">
        <v>105.39576034877693</v>
      </c>
      <c r="M2" s="33">
        <v>106.58227531564476</v>
      </c>
      <c r="N2" s="33">
        <v>95.535840423127254</v>
      </c>
      <c r="O2" s="33">
        <v>98.293593649947027</v>
      </c>
      <c r="P2" s="33">
        <v>104.29502493004395</v>
      </c>
      <c r="Q2" s="33">
        <v>104.58364847499223</v>
      </c>
      <c r="R2" s="33">
        <v>96.122276698602775</v>
      </c>
      <c r="S2" s="33">
        <v>97.088532827389244</v>
      </c>
      <c r="T2" s="33">
        <v>107.60335303380744</v>
      </c>
      <c r="U2" s="33">
        <v>102.64492222634155</v>
      </c>
      <c r="V2" s="33">
        <v>111.73489299342002</v>
      </c>
      <c r="W2" s="33">
        <v>110.81712769523752</v>
      </c>
      <c r="X2" s="33">
        <v>108.71625031183731</v>
      </c>
      <c r="Y2" s="33">
        <v>108.90711777906375</v>
      </c>
      <c r="Z2" s="34">
        <v>107.35606026016943</v>
      </c>
      <c r="AA2" s="34">
        <v>114.49211958852436</v>
      </c>
      <c r="AB2" s="34">
        <v>86.323418067108577</v>
      </c>
      <c r="AC2" s="35">
        <v>63.35</v>
      </c>
      <c r="AD2" s="35">
        <v>103.49</v>
      </c>
      <c r="AE2" s="35">
        <v>133.56</v>
      </c>
      <c r="AF2" s="40">
        <v>142.6</v>
      </c>
      <c r="AG2" s="40">
        <v>157.1</v>
      </c>
      <c r="AH2" s="40">
        <v>171.77</v>
      </c>
    </row>
    <row r="3" spans="1:34" x14ac:dyDescent="0.2">
      <c r="A3" t="s">
        <v>10</v>
      </c>
      <c r="B3" s="36">
        <v>119.6823558</v>
      </c>
      <c r="C3" s="36">
        <v>111.55881050000001</v>
      </c>
      <c r="D3" s="36">
        <v>123.82121119999999</v>
      </c>
      <c r="E3" s="36">
        <v>110.31649208</v>
      </c>
      <c r="F3" s="36">
        <v>120.73655538</v>
      </c>
      <c r="G3" s="36">
        <v>123.17589251</v>
      </c>
      <c r="H3" s="36">
        <v>120.31918386</v>
      </c>
      <c r="I3" s="36">
        <v>123.42386528</v>
      </c>
      <c r="J3" s="36">
        <v>99.281177330000006</v>
      </c>
      <c r="K3" s="36">
        <v>117.54427631999999</v>
      </c>
      <c r="L3" s="36">
        <v>117.99155091</v>
      </c>
      <c r="M3" s="36">
        <v>127.31437312</v>
      </c>
      <c r="N3" s="36">
        <v>121.38365845</v>
      </c>
      <c r="O3" s="36">
        <v>113.03139226</v>
      </c>
      <c r="P3" s="36">
        <v>130.42963429</v>
      </c>
      <c r="Q3" s="36">
        <v>111.99445917</v>
      </c>
      <c r="R3" s="36">
        <v>118.52337919999999</v>
      </c>
      <c r="S3" s="36">
        <v>125.42323401</v>
      </c>
      <c r="T3" s="36">
        <v>126.05591266</v>
      </c>
      <c r="U3" s="36">
        <v>117.31637508999999</v>
      </c>
      <c r="V3" s="36">
        <v>122.07603266</v>
      </c>
      <c r="W3" s="36">
        <v>108.62826742999999</v>
      </c>
      <c r="X3" s="36">
        <v>121.84672814</v>
      </c>
      <c r="Y3" s="36">
        <v>139.75958238000001</v>
      </c>
      <c r="Z3" s="36">
        <v>127.44644811000001</v>
      </c>
      <c r="AA3" s="36">
        <v>125.09628757</v>
      </c>
      <c r="AB3" s="36">
        <v>134.08538239999999</v>
      </c>
      <c r="AC3" s="36">
        <v>95.592475789999995</v>
      </c>
      <c r="AD3" s="36">
        <v>119.59990070000001</v>
      </c>
      <c r="AE3" s="37">
        <v>136</v>
      </c>
      <c r="AF3" s="37">
        <v>128.9</v>
      </c>
      <c r="AG3" s="37">
        <v>130.19999999999999</v>
      </c>
      <c r="AH3" s="41">
        <v>135.1</v>
      </c>
    </row>
    <row r="64" spans="7:7" x14ac:dyDescent="0.2">
      <c r="G64" s="38"/>
    </row>
    <row r="65" spans="7:7" x14ac:dyDescent="0.2">
      <c r="G65" s="38"/>
    </row>
    <row r="66" spans="7:7" x14ac:dyDescent="0.2">
      <c r="G66" s="38"/>
    </row>
    <row r="67" spans="7:7" x14ac:dyDescent="0.2">
      <c r="G67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rightToLeft="1" workbookViewId="0">
      <selection activeCell="A7" sqref="A7:P7"/>
    </sheetView>
  </sheetViews>
  <sheetFormatPr defaultColWidth="10.625" defaultRowHeight="32.25" customHeight="1" x14ac:dyDescent="0.2"/>
  <cols>
    <col min="1" max="1" width="34.5" customWidth="1"/>
  </cols>
  <sheetData>
    <row r="1" spans="1:16" ht="32.25" customHeight="1" x14ac:dyDescent="0.2">
      <c r="A1" s="14" t="s">
        <v>5</v>
      </c>
      <c r="B1" s="4" t="s">
        <v>19</v>
      </c>
      <c r="C1" s="3" t="s">
        <v>20</v>
      </c>
      <c r="D1" s="3" t="s">
        <v>12</v>
      </c>
      <c r="E1" s="3" t="s">
        <v>21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18</v>
      </c>
      <c r="P1" s="15" t="s">
        <v>8</v>
      </c>
    </row>
    <row r="2" spans="1:16" ht="32.25" customHeight="1" x14ac:dyDescent="0.2">
      <c r="A2" s="21" t="s">
        <v>0</v>
      </c>
      <c r="B2" s="6">
        <v>100</v>
      </c>
      <c r="C2" s="5">
        <v>95.875136516003479</v>
      </c>
      <c r="D2" s="5">
        <v>82.366993911283757</v>
      </c>
      <c r="E2" s="5">
        <v>75.291919167004252</v>
      </c>
      <c r="F2" s="5">
        <v>100.73180937383746</v>
      </c>
      <c r="G2" s="5">
        <v>83.724344752800846</v>
      </c>
      <c r="H2" s="5">
        <v>83.691806841844098</v>
      </c>
      <c r="I2" s="5">
        <v>88.440692098933852</v>
      </c>
      <c r="J2" s="5">
        <v>79.082253791409656</v>
      </c>
      <c r="K2" s="5">
        <v>99.655593415009037</v>
      </c>
      <c r="L2" s="5">
        <v>91.955825741746054</v>
      </c>
      <c r="M2" s="5">
        <v>78.011479683465936</v>
      </c>
      <c r="N2" s="5">
        <v>71.769882006994337</v>
      </c>
      <c r="O2" s="6">
        <f>AVERAGE(C2:N2)</f>
        <v>85.883144775027745</v>
      </c>
      <c r="P2" s="6">
        <f>O2/B2*100-100</f>
        <v>-14.116855224972255</v>
      </c>
    </row>
    <row r="3" spans="1:16" ht="32.25" customHeight="1" x14ac:dyDescent="0.2">
      <c r="A3" s="22" t="s">
        <v>1</v>
      </c>
      <c r="B3" s="6">
        <v>99.999999999999986</v>
      </c>
      <c r="C3" s="5">
        <v>93.67456683133814</v>
      </c>
      <c r="D3" s="5">
        <v>96.197675595870223</v>
      </c>
      <c r="E3" s="5">
        <v>103.02499185441881</v>
      </c>
      <c r="F3" s="5">
        <v>102.860332444108</v>
      </c>
      <c r="G3" s="5">
        <v>95.179213014413136</v>
      </c>
      <c r="H3" s="5">
        <v>97.86585247956782</v>
      </c>
      <c r="I3" s="5">
        <v>108.28766585464901</v>
      </c>
      <c r="J3" s="5">
        <v>104.22808998154984</v>
      </c>
      <c r="K3" s="5">
        <v>112.59628686730781</v>
      </c>
      <c r="L3" s="5">
        <v>112.04250100982789</v>
      </c>
      <c r="M3" s="5">
        <v>111.11095103551636</v>
      </c>
      <c r="N3" s="5">
        <v>109.45986893284129</v>
      </c>
      <c r="O3" s="6">
        <f t="shared" ref="O3:O5" si="0">AVERAGE(C3:N3)</f>
        <v>103.87733299178403</v>
      </c>
      <c r="P3" s="6">
        <f t="shared" ref="P3:P6" si="1">O3/B3*100-100</f>
        <v>3.8773329917840584</v>
      </c>
    </row>
    <row r="4" spans="1:16" ht="32.25" customHeight="1" x14ac:dyDescent="0.2">
      <c r="A4" s="22" t="s">
        <v>2</v>
      </c>
      <c r="B4" s="6">
        <v>100</v>
      </c>
      <c r="C4" s="5">
        <v>104.8732435977922</v>
      </c>
      <c r="D4" s="5">
        <v>111.39190291744271</v>
      </c>
      <c r="E4" s="5">
        <v>116.39289643803976</v>
      </c>
      <c r="F4" s="5">
        <v>111.47690450928204</v>
      </c>
      <c r="G4" s="5">
        <v>98.776559621408211</v>
      </c>
      <c r="H4" s="5">
        <v>86.641084036896302</v>
      </c>
      <c r="I4" s="5">
        <v>100.11797049415384</v>
      </c>
      <c r="J4" s="5">
        <v>91.616024019253672</v>
      </c>
      <c r="K4" s="5">
        <v>101.68611137643677</v>
      </c>
      <c r="L4" s="5">
        <v>99.793175207254492</v>
      </c>
      <c r="M4" s="5">
        <v>92.038224764501621</v>
      </c>
      <c r="N4" s="5">
        <v>104.12235830633396</v>
      </c>
      <c r="O4" s="6">
        <f t="shared" si="0"/>
        <v>101.57720460739965</v>
      </c>
      <c r="P4" s="6">
        <f t="shared" si="1"/>
        <v>1.5772046073996506</v>
      </c>
    </row>
    <row r="5" spans="1:16" ht="32.25" customHeight="1" x14ac:dyDescent="0.2">
      <c r="A5" s="20" t="s">
        <v>3</v>
      </c>
      <c r="B5" s="6">
        <v>99.999999999999986</v>
      </c>
      <c r="C5" s="5">
        <v>113.07640377942573</v>
      </c>
      <c r="D5" s="5">
        <v>126.59441725117493</v>
      </c>
      <c r="E5" s="5">
        <v>121.82374229399831</v>
      </c>
      <c r="F5" s="5">
        <v>122.30301246293408</v>
      </c>
      <c r="G5" s="5">
        <v>118.18653080789508</v>
      </c>
      <c r="H5" s="5">
        <v>124.7069471885646</v>
      </c>
      <c r="I5" s="5">
        <v>123.81293674349764</v>
      </c>
      <c r="J5" s="5">
        <v>113.50526163548689</v>
      </c>
      <c r="K5" s="5">
        <v>122.21083039118115</v>
      </c>
      <c r="L5" s="5">
        <v>123.03068214156696</v>
      </c>
      <c r="M5" s="5">
        <v>129.64777117101107</v>
      </c>
      <c r="N5" s="5">
        <v>132.57371483815061</v>
      </c>
      <c r="O5" s="6">
        <f t="shared" si="0"/>
        <v>122.62268755874059</v>
      </c>
      <c r="P5" s="6">
        <f t="shared" si="1"/>
        <v>22.622687558740623</v>
      </c>
    </row>
    <row r="6" spans="1:16" ht="32.25" customHeight="1" x14ac:dyDescent="0.2">
      <c r="A6" s="13" t="s">
        <v>4</v>
      </c>
      <c r="B6" s="6">
        <v>100</v>
      </c>
      <c r="C6" s="6">
        <v>95.535840423127254</v>
      </c>
      <c r="D6" s="6">
        <v>98.293593649947027</v>
      </c>
      <c r="E6" s="6">
        <v>104.29502493004395</v>
      </c>
      <c r="F6" s="6">
        <v>104.58364847499223</v>
      </c>
      <c r="G6" s="6">
        <v>96.122276698602775</v>
      </c>
      <c r="H6" s="6">
        <v>97.088532827389244</v>
      </c>
      <c r="I6" s="6">
        <v>107.60335303380744</v>
      </c>
      <c r="J6" s="6">
        <v>102.64492222634155</v>
      </c>
      <c r="K6" s="6">
        <v>111.73489299342002</v>
      </c>
      <c r="L6" s="6">
        <v>110.81712769523752</v>
      </c>
      <c r="M6" s="6">
        <v>108.71625031183731</v>
      </c>
      <c r="N6" s="6">
        <v>108.90711777906375</v>
      </c>
      <c r="O6" s="6">
        <f>AVERAGE(C6:N6)</f>
        <v>103.86188175365083</v>
      </c>
      <c r="P6" s="6">
        <f t="shared" si="1"/>
        <v>3.8618817536508345</v>
      </c>
    </row>
    <row r="7" spans="1:16" ht="32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rightToLeft="1" workbookViewId="0">
      <selection activeCell="B1" sqref="B1:O1"/>
    </sheetView>
  </sheetViews>
  <sheetFormatPr defaultColWidth="10.625" defaultRowHeight="27" customHeight="1" x14ac:dyDescent="0.2"/>
  <cols>
    <col min="1" max="1" width="34.5" customWidth="1"/>
  </cols>
  <sheetData>
    <row r="1" spans="1:16" ht="27" customHeight="1" x14ac:dyDescent="0.2">
      <c r="A1" s="14" t="s">
        <v>5</v>
      </c>
      <c r="B1" s="4" t="s">
        <v>27</v>
      </c>
      <c r="C1" s="3" t="s">
        <v>20</v>
      </c>
      <c r="D1" s="3" t="s">
        <v>12</v>
      </c>
      <c r="E1" s="3" t="s">
        <v>21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19</v>
      </c>
      <c r="P1" s="15" t="s">
        <v>8</v>
      </c>
    </row>
    <row r="2" spans="1:16" ht="27" customHeight="1" x14ac:dyDescent="0.2">
      <c r="A2" s="21" t="s">
        <v>0</v>
      </c>
      <c r="B2" s="6">
        <v>83.013930948975073</v>
      </c>
      <c r="C2" s="5">
        <v>85.768006626208333</v>
      </c>
      <c r="D2" s="5">
        <v>69.978936944532663</v>
      </c>
      <c r="E2" s="5">
        <v>96.07817572678168</v>
      </c>
      <c r="F2" s="5">
        <v>99.643553850722284</v>
      </c>
      <c r="G2" s="5">
        <v>111.27064818661826</v>
      </c>
      <c r="H2" s="5">
        <v>100.35034826571768</v>
      </c>
      <c r="I2" s="5">
        <v>107.10288563420994</v>
      </c>
      <c r="J2" s="5">
        <v>94.744415979246909</v>
      </c>
      <c r="K2" s="5">
        <v>109.35120459512193</v>
      </c>
      <c r="L2" s="5">
        <v>95.93800387556584</v>
      </c>
      <c r="M2" s="5">
        <v>113.57798849318374</v>
      </c>
      <c r="N2" s="5">
        <v>116.19583182209078</v>
      </c>
      <c r="O2" s="6">
        <f>AVERAGE(C2:N2)</f>
        <v>100</v>
      </c>
      <c r="P2" s="6">
        <f>O2/B2*100-100</f>
        <v>20.461709085268481</v>
      </c>
    </row>
    <row r="3" spans="1:16" ht="27" customHeight="1" x14ac:dyDescent="0.2">
      <c r="A3" s="22" t="s">
        <v>1</v>
      </c>
      <c r="B3" s="6">
        <v>103.77010066291818</v>
      </c>
      <c r="C3" s="5">
        <v>96.751374219046923</v>
      </c>
      <c r="D3" s="5">
        <v>98.74166527366981</v>
      </c>
      <c r="E3" s="5">
        <v>102.653629524945</v>
      </c>
      <c r="F3" s="5">
        <v>100.15900476649355</v>
      </c>
      <c r="G3" s="5">
        <v>95.302285550726637</v>
      </c>
      <c r="H3" s="5">
        <v>90.042205395057266</v>
      </c>
      <c r="I3" s="5">
        <v>101.43537157573179</v>
      </c>
      <c r="J3" s="5">
        <v>98.475407601295842</v>
      </c>
      <c r="K3" s="5">
        <v>106.50210688892419</v>
      </c>
      <c r="L3" s="5">
        <v>103.26473448709787</v>
      </c>
      <c r="M3" s="5">
        <v>103.11890754067475</v>
      </c>
      <c r="N3" s="5">
        <v>103.55330717633625</v>
      </c>
      <c r="O3" s="6">
        <f t="shared" ref="O3:O5" si="0">AVERAGE(C3:N3)</f>
        <v>99.999999999999986</v>
      </c>
      <c r="P3" s="6">
        <f t="shared" ref="P3:P6" si="1">O3/B3*100-100</f>
        <v>-3.6331280771951953</v>
      </c>
    </row>
    <row r="4" spans="1:16" ht="27" customHeight="1" x14ac:dyDescent="0.2">
      <c r="A4" s="22" t="s">
        <v>2</v>
      </c>
      <c r="B4" s="6">
        <v>126.26515774792074</v>
      </c>
      <c r="C4" s="5">
        <v>120.76835061076537</v>
      </c>
      <c r="D4" s="5">
        <v>96.558941583978466</v>
      </c>
      <c r="E4" s="5">
        <v>90.277400031143173</v>
      </c>
      <c r="F4" s="5">
        <v>73.022699513196869</v>
      </c>
      <c r="G4" s="5">
        <v>75.777142717520093</v>
      </c>
      <c r="H4" s="5">
        <v>81.773332336393167</v>
      </c>
      <c r="I4" s="5">
        <v>88.382485212221368</v>
      </c>
      <c r="J4" s="5">
        <v>104.25579264836009</v>
      </c>
      <c r="K4" s="5">
        <v>102.43066612575407</v>
      </c>
      <c r="L4" s="5">
        <v>105.38357717701436</v>
      </c>
      <c r="M4" s="5">
        <v>125.96566832065662</v>
      </c>
      <c r="N4" s="5">
        <v>135.40394372299636</v>
      </c>
      <c r="O4" s="6">
        <f t="shared" si="0"/>
        <v>100</v>
      </c>
      <c r="P4" s="6">
        <f t="shared" si="1"/>
        <v>-20.801587877755807</v>
      </c>
    </row>
    <row r="5" spans="1:16" ht="27" customHeight="1" x14ac:dyDescent="0.2">
      <c r="A5" s="20" t="s">
        <v>3</v>
      </c>
      <c r="B5" s="6">
        <v>95.498241999803142</v>
      </c>
      <c r="C5" s="5">
        <v>96.437552405812283</v>
      </c>
      <c r="D5" s="5">
        <v>97.709598108143567</v>
      </c>
      <c r="E5" s="5">
        <v>118.81878977604032</v>
      </c>
      <c r="F5" s="5">
        <v>99.626823619475175</v>
      </c>
      <c r="G5" s="5">
        <v>115.49444056390982</v>
      </c>
      <c r="H5" s="5">
        <v>91.808734555216972</v>
      </c>
      <c r="I5" s="5">
        <v>114.71051163419787</v>
      </c>
      <c r="J5" s="5">
        <v>88.683561862320275</v>
      </c>
      <c r="K5" s="5">
        <v>84.359459005149048</v>
      </c>
      <c r="L5" s="5">
        <v>94.880480635513919</v>
      </c>
      <c r="M5" s="5">
        <v>100.47779125849699</v>
      </c>
      <c r="N5" s="5">
        <v>96.992256575723545</v>
      </c>
      <c r="O5" s="6">
        <f t="shared" si="0"/>
        <v>99.999999999999986</v>
      </c>
      <c r="P5" s="6">
        <f t="shared" si="1"/>
        <v>4.7139694992564642</v>
      </c>
    </row>
    <row r="6" spans="1:16" ht="27" customHeight="1" x14ac:dyDescent="0.2">
      <c r="A6" s="13" t="s">
        <v>4</v>
      </c>
      <c r="B6" s="6">
        <v>104.10284822029543</v>
      </c>
      <c r="C6" s="6">
        <v>97.860486691844415</v>
      </c>
      <c r="D6" s="6">
        <v>96.856400665296675</v>
      </c>
      <c r="E6" s="6">
        <v>101.51788011520007</v>
      </c>
      <c r="F6" s="6">
        <v>98.126445261706309</v>
      </c>
      <c r="G6" s="6">
        <v>95.025555299405283</v>
      </c>
      <c r="H6" s="6">
        <v>90.06637855623184</v>
      </c>
      <c r="I6" s="6">
        <v>100.94965084549732</v>
      </c>
      <c r="J6" s="6">
        <v>98.577406698704721</v>
      </c>
      <c r="K6" s="6">
        <v>106.14417210192012</v>
      </c>
      <c r="L6" s="6">
        <v>102.89758809977154</v>
      </c>
      <c r="M6" s="6">
        <v>105.39576034877693</v>
      </c>
      <c r="N6" s="6">
        <v>106.58227531564476</v>
      </c>
      <c r="O6" s="6">
        <f>AVERAGE(C6:N6)</f>
        <v>100</v>
      </c>
      <c r="P6" s="6">
        <f t="shared" si="1"/>
        <v>-3.9411488642589774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rightToLeft="1" workbookViewId="0">
      <selection activeCell="B1" sqref="B1:O1"/>
    </sheetView>
  </sheetViews>
  <sheetFormatPr defaultColWidth="10.625" defaultRowHeight="25.5" customHeight="1" x14ac:dyDescent="0.2"/>
  <cols>
    <col min="1" max="1" width="34.5" customWidth="1"/>
  </cols>
  <sheetData>
    <row r="1" spans="1:16" ht="25.5" customHeight="1" x14ac:dyDescent="0.2">
      <c r="A1" s="14" t="s">
        <v>5</v>
      </c>
      <c r="B1" s="4" t="s">
        <v>28</v>
      </c>
      <c r="C1" s="3" t="s">
        <v>20</v>
      </c>
      <c r="D1" s="3" t="s">
        <v>12</v>
      </c>
      <c r="E1" s="3" t="s">
        <v>21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15" t="s">
        <v>8</v>
      </c>
    </row>
    <row r="2" spans="1:16" ht="25.5" customHeight="1" x14ac:dyDescent="0.2">
      <c r="A2" s="21" t="s">
        <v>0</v>
      </c>
      <c r="B2" s="6">
        <v>74.832339323360443</v>
      </c>
      <c r="C2" s="5">
        <v>52.537126068920678</v>
      </c>
      <c r="D2" s="5">
        <v>68.542014234737593</v>
      </c>
      <c r="E2" s="5">
        <v>78.476708922145463</v>
      </c>
      <c r="F2" s="5">
        <v>85.554121164043508</v>
      </c>
      <c r="G2" s="5">
        <v>80.705192153570025</v>
      </c>
      <c r="H2" s="5">
        <v>79.970494450092076</v>
      </c>
      <c r="I2" s="5">
        <v>66.507295401150685</v>
      </c>
      <c r="J2" s="5">
        <v>99.760885014634241</v>
      </c>
      <c r="K2" s="5">
        <v>98.423299519967827</v>
      </c>
      <c r="L2" s="5">
        <v>96.072411149125614</v>
      </c>
      <c r="M2" s="5">
        <v>93.453291715186324</v>
      </c>
      <c r="N2" s="5">
        <v>96.164331594126764</v>
      </c>
      <c r="O2" s="6">
        <f>AVERAGE(C2:N2)</f>
        <v>83.013930948975073</v>
      </c>
      <c r="P2" s="6">
        <f>O2/B2*100-100</f>
        <v>10.933229803575813</v>
      </c>
    </row>
    <row r="3" spans="1:16" ht="25.5" customHeight="1" x14ac:dyDescent="0.2">
      <c r="A3" s="22" t="s">
        <v>1</v>
      </c>
      <c r="B3" s="6">
        <v>100.51390141404879</v>
      </c>
      <c r="C3" s="5">
        <v>104.67249315166217</v>
      </c>
      <c r="D3" s="5">
        <v>95.754187969697014</v>
      </c>
      <c r="E3" s="5">
        <v>105.84836210631565</v>
      </c>
      <c r="F3" s="5">
        <v>102.35533957225597</v>
      </c>
      <c r="G3" s="5">
        <v>102.69069728942561</v>
      </c>
      <c r="H3" s="5">
        <v>91.530946186742923</v>
      </c>
      <c r="I3" s="5">
        <v>107.82454938804206</v>
      </c>
      <c r="J3" s="5">
        <v>115.09482255020872</v>
      </c>
      <c r="K3" s="5">
        <v>102.34004225388666</v>
      </c>
      <c r="L3" s="5">
        <v>106.10090039613725</v>
      </c>
      <c r="M3" s="5">
        <v>105.93911922252792</v>
      </c>
      <c r="N3" s="5">
        <v>105.08974786811609</v>
      </c>
      <c r="O3" s="6">
        <f t="shared" ref="O3:O5" si="0">AVERAGE(C3:N3)</f>
        <v>103.77010066291818</v>
      </c>
      <c r="P3" s="6">
        <f t="shared" ref="P3:P6" si="1">O3/B3*100-100</f>
        <v>3.2395511497022511</v>
      </c>
    </row>
    <row r="4" spans="1:16" ht="25.5" customHeight="1" x14ac:dyDescent="0.2">
      <c r="A4" s="22" t="s">
        <v>2</v>
      </c>
      <c r="B4" s="6">
        <v>115.94311880196155</v>
      </c>
      <c r="C4" s="5">
        <v>168.61201381342391</v>
      </c>
      <c r="D4" s="5">
        <v>173.02816013209215</v>
      </c>
      <c r="E4" s="5">
        <v>155.96477832000326</v>
      </c>
      <c r="F4" s="5">
        <v>97.12169923109478</v>
      </c>
      <c r="G4" s="5">
        <v>90.940230894599111</v>
      </c>
      <c r="H4" s="5">
        <v>65.781466136939798</v>
      </c>
      <c r="I4" s="5">
        <v>72.653499295672447</v>
      </c>
      <c r="J4" s="5">
        <v>196.11959819881233</v>
      </c>
      <c r="K4" s="5">
        <v>143.12182004174508</v>
      </c>
      <c r="L4" s="5">
        <v>120.47347040777204</v>
      </c>
      <c r="M4" s="5">
        <v>110.33494290140337</v>
      </c>
      <c r="N4" s="5">
        <v>121.03021360149049</v>
      </c>
      <c r="O4" s="6">
        <f t="shared" si="0"/>
        <v>126.26515774792074</v>
      </c>
      <c r="P4" s="6">
        <f t="shared" si="1"/>
        <v>8.9026749087109778</v>
      </c>
    </row>
    <row r="5" spans="1:16" ht="25.5" customHeight="1" x14ac:dyDescent="0.2">
      <c r="A5" s="20" t="s">
        <v>3</v>
      </c>
      <c r="B5" s="6">
        <v>87.910617171281345</v>
      </c>
      <c r="C5" s="5">
        <v>91.635525007180476</v>
      </c>
      <c r="D5" s="5">
        <v>79.547117480291902</v>
      </c>
      <c r="E5" s="5">
        <v>86.622157682714544</v>
      </c>
      <c r="F5" s="5">
        <v>91.04642413130432</v>
      </c>
      <c r="G5" s="5">
        <v>87.633695559474546</v>
      </c>
      <c r="H5" s="5">
        <v>105.73314247451218</v>
      </c>
      <c r="I5" s="5">
        <v>98.295316884139481</v>
      </c>
      <c r="J5" s="5">
        <v>111.417192641928</v>
      </c>
      <c r="K5" s="5">
        <v>107.35982131139716</v>
      </c>
      <c r="L5" s="5">
        <v>100.4684175483999</v>
      </c>
      <c r="M5" s="5">
        <v>97.882648385714404</v>
      </c>
      <c r="N5" s="5">
        <v>88.337444890580898</v>
      </c>
      <c r="O5" s="6">
        <f t="shared" si="0"/>
        <v>95.498241999803142</v>
      </c>
      <c r="P5" s="6">
        <f t="shared" si="1"/>
        <v>8.6310676374144748</v>
      </c>
    </row>
    <row r="6" spans="1:16" ht="25.5" customHeight="1" x14ac:dyDescent="0.2">
      <c r="A6" s="13" t="s">
        <v>4</v>
      </c>
      <c r="B6" s="6">
        <v>99.988675074002288</v>
      </c>
      <c r="C6" s="6">
        <v>106.13513780609503</v>
      </c>
      <c r="D6" s="6">
        <v>99.650390753680313</v>
      </c>
      <c r="E6" s="6">
        <v>107.70602577503591</v>
      </c>
      <c r="F6" s="6">
        <v>100.85253598019324</v>
      </c>
      <c r="G6" s="6">
        <v>100.36089295679604</v>
      </c>
      <c r="H6" s="6">
        <v>89.094057006706038</v>
      </c>
      <c r="I6" s="6">
        <v>102.67667931395677</v>
      </c>
      <c r="J6" s="6">
        <v>120.10394405860818</v>
      </c>
      <c r="K6" s="6">
        <v>105.1585897494499</v>
      </c>
      <c r="L6" s="6">
        <v>106.50258702846766</v>
      </c>
      <c r="M6" s="6">
        <v>105.43541846549752</v>
      </c>
      <c r="N6" s="6">
        <v>105.55791974905863</v>
      </c>
      <c r="O6" s="6">
        <f>AVERAGE(C6:N6)</f>
        <v>104.10284822029543</v>
      </c>
      <c r="P6" s="6">
        <f t="shared" si="1"/>
        <v>4.1146391261292337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rightToLeft="1" workbookViewId="0">
      <selection activeCell="C25" sqref="C25"/>
    </sheetView>
  </sheetViews>
  <sheetFormatPr defaultColWidth="10.625" defaultRowHeight="24" customHeight="1" x14ac:dyDescent="0.2"/>
  <cols>
    <col min="1" max="1" width="34.5" customWidth="1"/>
  </cols>
  <sheetData>
    <row r="1" spans="1:16" ht="24" customHeight="1" x14ac:dyDescent="0.2">
      <c r="A1" s="14" t="s">
        <v>5</v>
      </c>
      <c r="B1" s="4" t="s">
        <v>29</v>
      </c>
      <c r="C1" s="3" t="s">
        <v>20</v>
      </c>
      <c r="D1" s="3" t="s">
        <v>12</v>
      </c>
      <c r="E1" s="3" t="s">
        <v>21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28</v>
      </c>
      <c r="P1" s="15" t="s">
        <v>8</v>
      </c>
    </row>
    <row r="2" spans="1:16" ht="24" customHeight="1" x14ac:dyDescent="0.2">
      <c r="A2" s="21" t="s">
        <v>0</v>
      </c>
      <c r="B2" s="6">
        <v>66.177181431545804</v>
      </c>
      <c r="C2" s="5">
        <v>59.524090957262544</v>
      </c>
      <c r="D2" s="5">
        <v>69.68677543830816</v>
      </c>
      <c r="E2" s="5">
        <v>67.738711881529724</v>
      </c>
      <c r="F2" s="5">
        <v>76.729960851295871</v>
      </c>
      <c r="G2" s="5">
        <v>92.722005287899933</v>
      </c>
      <c r="H2" s="5">
        <v>74.50521431079504</v>
      </c>
      <c r="I2" s="5">
        <v>64.085912004245301</v>
      </c>
      <c r="J2" s="5">
        <v>88.257322804275717</v>
      </c>
      <c r="K2" s="5">
        <v>77.046850901708368</v>
      </c>
      <c r="L2" s="5">
        <v>85.471460860355094</v>
      </c>
      <c r="M2" s="5">
        <v>83.790357050846694</v>
      </c>
      <c r="N2" s="5">
        <v>58.429409531802683</v>
      </c>
      <c r="O2" s="6">
        <f>AVERAGE(C2:N2)</f>
        <v>74.832339323360443</v>
      </c>
      <c r="P2" s="6">
        <f>O2/B2*100-100</f>
        <v>13.078764771460683</v>
      </c>
    </row>
    <row r="3" spans="1:16" ht="24" customHeight="1" x14ac:dyDescent="0.2">
      <c r="A3" s="22" t="s">
        <v>1</v>
      </c>
      <c r="B3" s="6">
        <v>96.815759348000697</v>
      </c>
      <c r="C3" s="5">
        <v>90.727862907726731</v>
      </c>
      <c r="D3" s="5">
        <v>99.075898873232148</v>
      </c>
      <c r="E3" s="5">
        <v>98.59544287950331</v>
      </c>
      <c r="F3" s="5">
        <v>99.171255424780867</v>
      </c>
      <c r="G3" s="5">
        <v>106.1594125395963</v>
      </c>
      <c r="H3" s="5">
        <v>99.866358799828859</v>
      </c>
      <c r="I3" s="5">
        <v>97.24886624084445</v>
      </c>
      <c r="J3" s="5">
        <v>107.92139364958037</v>
      </c>
      <c r="K3" s="5">
        <v>98.983142014837568</v>
      </c>
      <c r="L3" s="5">
        <v>102.54121010389646</v>
      </c>
      <c r="M3" s="5">
        <v>102.17724597648029</v>
      </c>
      <c r="N3" s="5">
        <v>103.69872755827811</v>
      </c>
      <c r="O3" s="6">
        <f t="shared" ref="O3:O5" si="0">AVERAGE(C3:N3)</f>
        <v>100.51390141404879</v>
      </c>
      <c r="P3" s="6">
        <f t="shared" ref="P3:P6" si="1">O3/B3*100-100</f>
        <v>3.8197728251608822</v>
      </c>
    </row>
    <row r="4" spans="1:16" ht="24" customHeight="1" x14ac:dyDescent="0.2">
      <c r="A4" s="22" t="s">
        <v>2</v>
      </c>
      <c r="B4" s="6">
        <v>157.2386890999197</v>
      </c>
      <c r="C4" s="5">
        <v>155.10634161463094</v>
      </c>
      <c r="D4" s="5">
        <v>132.79443948749707</v>
      </c>
      <c r="E4" s="5">
        <v>122.08840136519588</v>
      </c>
      <c r="F4" s="5">
        <v>107.03366528343712</v>
      </c>
      <c r="G4" s="5">
        <v>91.272735960408639</v>
      </c>
      <c r="H4" s="5">
        <v>111.75424579085431</v>
      </c>
      <c r="I4" s="5">
        <v>96.412969364004795</v>
      </c>
      <c r="J4" s="5">
        <v>130.46731345004525</v>
      </c>
      <c r="K4" s="5">
        <v>122.83967673054605</v>
      </c>
      <c r="L4" s="5">
        <v>110.95521081293138</v>
      </c>
      <c r="M4" s="5">
        <v>98.559333868808011</v>
      </c>
      <c r="N4" s="5">
        <v>112.03309189517923</v>
      </c>
      <c r="O4" s="6">
        <f t="shared" si="0"/>
        <v>115.94311880196155</v>
      </c>
      <c r="P4" s="6">
        <f t="shared" si="1"/>
        <v>-26.262983070099409</v>
      </c>
    </row>
    <row r="5" spans="1:16" ht="24" customHeight="1" x14ac:dyDescent="0.2">
      <c r="A5" s="20" t="s">
        <v>3</v>
      </c>
      <c r="B5" s="6">
        <v>75.928559199844145</v>
      </c>
      <c r="C5" s="5">
        <v>75.814837218312647</v>
      </c>
      <c r="D5" s="5">
        <v>81.381496088296871</v>
      </c>
      <c r="E5" s="5">
        <v>83.6821419109027</v>
      </c>
      <c r="F5" s="5">
        <v>80.026669360827142</v>
      </c>
      <c r="G5" s="5">
        <v>99.175921531897671</v>
      </c>
      <c r="H5" s="5">
        <v>102.12931579197357</v>
      </c>
      <c r="I5" s="5">
        <v>86.872754289235104</v>
      </c>
      <c r="J5" s="5">
        <v>109.46182445776853</v>
      </c>
      <c r="K5" s="5">
        <v>105.16314640243979</v>
      </c>
      <c r="L5" s="5">
        <v>71.841228523289303</v>
      </c>
      <c r="M5" s="5">
        <v>88.414126086243414</v>
      </c>
      <c r="N5" s="5">
        <v>70.963944394189468</v>
      </c>
      <c r="O5" s="6">
        <f t="shared" si="0"/>
        <v>87.910617171281345</v>
      </c>
      <c r="P5" s="6">
        <f t="shared" si="1"/>
        <v>15.780699775825326</v>
      </c>
    </row>
    <row r="6" spans="1:16" ht="24" customHeight="1" x14ac:dyDescent="0.2">
      <c r="A6" s="13" t="s">
        <v>4</v>
      </c>
      <c r="B6" s="6">
        <v>99.039719091244407</v>
      </c>
      <c r="C6" s="6">
        <v>93.450838348300763</v>
      </c>
      <c r="D6" s="6">
        <v>99.622766660850289</v>
      </c>
      <c r="E6" s="6">
        <v>98.331239390194014</v>
      </c>
      <c r="F6" s="6">
        <v>98.215040182638177</v>
      </c>
      <c r="G6" s="6">
        <v>104.19149136928822</v>
      </c>
      <c r="H6" s="6">
        <v>99.252904878807698</v>
      </c>
      <c r="I6" s="6">
        <v>95.104167008121152</v>
      </c>
      <c r="J6" s="6">
        <v>108.42408588150195</v>
      </c>
      <c r="K6" s="6">
        <v>99.494659044183692</v>
      </c>
      <c r="L6" s="6">
        <v>101.82659399061949</v>
      </c>
      <c r="M6" s="6">
        <v>100.6735213764224</v>
      </c>
      <c r="N6" s="6">
        <v>101.27679275709959</v>
      </c>
      <c r="O6" s="6">
        <f>AVERAGE(C6:N6)</f>
        <v>99.988675074002288</v>
      </c>
      <c r="P6" s="6">
        <f t="shared" si="1"/>
        <v>0.9581569813254589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rightToLeft="1" workbookViewId="0">
      <selection activeCell="B1" sqref="B1:O1"/>
    </sheetView>
  </sheetViews>
  <sheetFormatPr defaultColWidth="10.625" defaultRowHeight="24.75" customHeight="1" x14ac:dyDescent="0.2"/>
  <cols>
    <col min="1" max="1" width="34.5" customWidth="1"/>
  </cols>
  <sheetData>
    <row r="1" spans="1:16" ht="24.75" customHeight="1" x14ac:dyDescent="0.2">
      <c r="A1" s="14" t="s">
        <v>5</v>
      </c>
      <c r="B1" s="4" t="s">
        <v>30</v>
      </c>
      <c r="C1" s="3" t="s">
        <v>20</v>
      </c>
      <c r="D1" s="3" t="s">
        <v>12</v>
      </c>
      <c r="E1" s="3" t="s">
        <v>21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29</v>
      </c>
      <c r="P1" s="15" t="s">
        <v>8</v>
      </c>
    </row>
    <row r="2" spans="1:16" ht="24.75" customHeight="1" x14ac:dyDescent="0.2">
      <c r="A2" s="21" t="s">
        <v>0</v>
      </c>
      <c r="B2" s="6">
        <v>74.358176808822137</v>
      </c>
      <c r="C2" s="5">
        <v>64.248349648753532</v>
      </c>
      <c r="D2" s="5">
        <v>64.6700696085896</v>
      </c>
      <c r="E2" s="5">
        <v>56.458820057980127</v>
      </c>
      <c r="F2" s="5">
        <v>62.874398627621169</v>
      </c>
      <c r="G2" s="5">
        <v>72.486339971981025</v>
      </c>
      <c r="H2" s="5">
        <v>67.564209412085873</v>
      </c>
      <c r="I2" s="5">
        <v>67.18283529214284</v>
      </c>
      <c r="J2" s="5">
        <v>73.236753772664756</v>
      </c>
      <c r="K2" s="5">
        <v>66.408851168467876</v>
      </c>
      <c r="L2" s="5">
        <v>69.24939979708725</v>
      </c>
      <c r="M2" s="5">
        <v>63.974095201079834</v>
      </c>
      <c r="N2" s="5">
        <v>65.772054620095787</v>
      </c>
      <c r="O2" s="6">
        <f>AVERAGE(C2:N2)</f>
        <v>66.177181431545804</v>
      </c>
      <c r="P2" s="6">
        <f>O2/B2*100-100</f>
        <v>-11.002146271431585</v>
      </c>
    </row>
    <row r="3" spans="1:16" ht="24.75" customHeight="1" x14ac:dyDescent="0.2">
      <c r="A3" s="22" t="s">
        <v>1</v>
      </c>
      <c r="B3" s="6">
        <v>100.58848079667102</v>
      </c>
      <c r="C3" s="5">
        <v>84.263243752151553</v>
      </c>
      <c r="D3" s="5">
        <v>106.71501398010273</v>
      </c>
      <c r="E3" s="5">
        <v>91.929182964715295</v>
      </c>
      <c r="F3" s="5">
        <v>91.746889601861639</v>
      </c>
      <c r="G3" s="5">
        <v>98.988821926864333</v>
      </c>
      <c r="H3" s="5">
        <v>107.36001845981777</v>
      </c>
      <c r="I3" s="5">
        <v>94.203861864724814</v>
      </c>
      <c r="J3" s="5">
        <v>103.98506842819101</v>
      </c>
      <c r="K3" s="5">
        <v>90.672480713318265</v>
      </c>
      <c r="L3" s="5">
        <v>94.603978840164572</v>
      </c>
      <c r="M3" s="5">
        <v>103.57024735634701</v>
      </c>
      <c r="N3" s="5">
        <v>93.750304287749216</v>
      </c>
      <c r="O3" s="6">
        <f t="shared" ref="O3:O5" si="0">AVERAGE(C3:N3)</f>
        <v>96.815759348000697</v>
      </c>
      <c r="P3" s="6">
        <f t="shared" ref="P3:P6" si="1">O3/B3*100-100</f>
        <v>-3.7506495960471682</v>
      </c>
    </row>
    <row r="4" spans="1:16" ht="24.75" customHeight="1" x14ac:dyDescent="0.2">
      <c r="A4" s="22" t="s">
        <v>2</v>
      </c>
      <c r="B4" s="6">
        <v>160.1235054774971</v>
      </c>
      <c r="C4" s="5">
        <v>181.7569123828718</v>
      </c>
      <c r="D4" s="5">
        <v>174.7884050507194</v>
      </c>
      <c r="E4" s="5">
        <v>101.60992299250512</v>
      </c>
      <c r="F4" s="5">
        <v>143.11788264436319</v>
      </c>
      <c r="G4" s="5">
        <v>156.89488570979691</v>
      </c>
      <c r="H4" s="5">
        <v>159.00839967622358</v>
      </c>
      <c r="I4" s="5">
        <v>162.6224076585483</v>
      </c>
      <c r="J4" s="5">
        <v>175.97108981966932</v>
      </c>
      <c r="K4" s="5">
        <v>166.55620374844963</v>
      </c>
      <c r="L4" s="5">
        <v>167.06349052620169</v>
      </c>
      <c r="M4" s="5">
        <v>140.3120678062549</v>
      </c>
      <c r="N4" s="5">
        <v>157.16260118343288</v>
      </c>
      <c r="O4" s="6">
        <f t="shared" si="0"/>
        <v>157.2386890999197</v>
      </c>
      <c r="P4" s="6">
        <f t="shared" si="1"/>
        <v>-1.8016195492190406</v>
      </c>
    </row>
    <row r="5" spans="1:16" ht="24.75" customHeight="1" x14ac:dyDescent="0.2">
      <c r="A5" s="20" t="s">
        <v>3</v>
      </c>
      <c r="B5" s="6">
        <v>77.049070812039943</v>
      </c>
      <c r="C5" s="5">
        <v>70.944358857083571</v>
      </c>
      <c r="D5" s="5">
        <v>78.612523672902569</v>
      </c>
      <c r="E5" s="5">
        <v>75.434602970780119</v>
      </c>
      <c r="F5" s="5">
        <v>71.894564999919524</v>
      </c>
      <c r="G5" s="5">
        <v>75.913069078306719</v>
      </c>
      <c r="H5" s="5">
        <v>75.524654409327027</v>
      </c>
      <c r="I5" s="5">
        <v>73.897435023391523</v>
      </c>
      <c r="J5" s="5">
        <v>80.164356130621641</v>
      </c>
      <c r="K5" s="5">
        <v>76.70621904548608</v>
      </c>
      <c r="L5" s="5">
        <v>81.54125333688846</v>
      </c>
      <c r="M5" s="5">
        <v>77.907655974870877</v>
      </c>
      <c r="N5" s="5">
        <v>72.602016898551568</v>
      </c>
      <c r="O5" s="6">
        <f t="shared" si="0"/>
        <v>75.928559199844145</v>
      </c>
      <c r="P5" s="6">
        <f t="shared" si="1"/>
        <v>-1.4542830956771269</v>
      </c>
    </row>
    <row r="6" spans="1:16" ht="24.75" customHeight="1" x14ac:dyDescent="0.2">
      <c r="A6" s="13" t="s">
        <v>4</v>
      </c>
      <c r="B6" s="6">
        <v>102.95654022920012</v>
      </c>
      <c r="C6" s="6">
        <v>91.540238204803813</v>
      </c>
      <c r="D6" s="6">
        <v>108.56016245135559</v>
      </c>
      <c r="E6" s="6">
        <v>88.610675691723102</v>
      </c>
      <c r="F6" s="6">
        <v>93.247822953415735</v>
      </c>
      <c r="G6" s="6">
        <v>101.19564973517576</v>
      </c>
      <c r="H6" s="6">
        <v>107.56615157271784</v>
      </c>
      <c r="I6" s="6">
        <v>97.596890710291021</v>
      </c>
      <c r="J6" s="6">
        <v>107.25583699528399</v>
      </c>
      <c r="K6" s="6">
        <v>95.251566307576894</v>
      </c>
      <c r="L6" s="6">
        <v>98.70747389465852</v>
      </c>
      <c r="M6" s="6">
        <v>102.41400110732822</v>
      </c>
      <c r="N6" s="6">
        <v>96.530159470602172</v>
      </c>
      <c r="O6" s="6">
        <f>AVERAGE(C6:N6)</f>
        <v>99.039719091244407</v>
      </c>
      <c r="P6" s="6">
        <f t="shared" si="1"/>
        <v>-3.8043441720517706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rightToLeft="1" workbookViewId="0">
      <selection activeCell="B1" sqref="B1:O1"/>
    </sheetView>
  </sheetViews>
  <sheetFormatPr defaultColWidth="10.625" defaultRowHeight="28.5" customHeight="1" x14ac:dyDescent="0.2"/>
  <cols>
    <col min="1" max="1" width="34.5" customWidth="1"/>
  </cols>
  <sheetData>
    <row r="1" spans="1:16" ht="28.5" customHeight="1" x14ac:dyDescent="0.2">
      <c r="A1" s="14" t="s">
        <v>5</v>
      </c>
      <c r="B1" s="4" t="s">
        <v>31</v>
      </c>
      <c r="C1" s="3" t="s">
        <v>20</v>
      </c>
      <c r="D1" s="3" t="s">
        <v>12</v>
      </c>
      <c r="E1" s="3" t="s">
        <v>21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30</v>
      </c>
      <c r="P1" s="15" t="s">
        <v>8</v>
      </c>
    </row>
    <row r="2" spans="1:16" ht="28.5" customHeight="1" x14ac:dyDescent="0.2">
      <c r="A2" s="21" t="s">
        <v>0</v>
      </c>
      <c r="B2" s="6">
        <v>78.656706597688142</v>
      </c>
      <c r="C2" s="5">
        <v>82.094422066722686</v>
      </c>
      <c r="D2" s="5">
        <v>68.475091701905271</v>
      </c>
      <c r="E2" s="5">
        <v>71.245812235931979</v>
      </c>
      <c r="F2" s="5">
        <v>75.630308534655185</v>
      </c>
      <c r="G2" s="5">
        <v>77.454028326808071</v>
      </c>
      <c r="H2" s="5">
        <v>73.95075631500454</v>
      </c>
      <c r="I2" s="5">
        <v>77.713529957312005</v>
      </c>
      <c r="J2" s="5">
        <v>70.588047686390681</v>
      </c>
      <c r="K2" s="5">
        <v>82.604205961707905</v>
      </c>
      <c r="L2" s="5">
        <v>65.938460802221812</v>
      </c>
      <c r="M2" s="5">
        <v>75.403731051131317</v>
      </c>
      <c r="N2" s="5">
        <v>71.199727066074175</v>
      </c>
      <c r="O2" s="6">
        <f>AVERAGE(C2:N2)</f>
        <v>74.358176808822137</v>
      </c>
      <c r="P2" s="6">
        <f>O2/B2*100-100</f>
        <v>-5.4649247022914977</v>
      </c>
    </row>
    <row r="3" spans="1:16" ht="28.5" customHeight="1" x14ac:dyDescent="0.2">
      <c r="A3" s="22" t="s">
        <v>1</v>
      </c>
      <c r="B3" s="6">
        <v>105.71662292008477</v>
      </c>
      <c r="C3" s="5">
        <v>90.017778596104762</v>
      </c>
      <c r="D3" s="5">
        <v>88.361983776797416</v>
      </c>
      <c r="E3" s="5">
        <v>95.982643481438913</v>
      </c>
      <c r="F3" s="5">
        <v>96.487790273187557</v>
      </c>
      <c r="G3" s="5">
        <v>94.700452569930803</v>
      </c>
      <c r="H3" s="5">
        <v>100.20120312449781</v>
      </c>
      <c r="I3" s="5">
        <v>84.290839117340553</v>
      </c>
      <c r="J3" s="5">
        <v>109.15864458545538</v>
      </c>
      <c r="K3" s="5">
        <v>116.17094397145021</v>
      </c>
      <c r="L3" s="5">
        <v>106.13973173210812</v>
      </c>
      <c r="M3" s="5">
        <v>102.55046471373605</v>
      </c>
      <c r="N3" s="5">
        <v>122.99929361800471</v>
      </c>
      <c r="O3" s="6">
        <f t="shared" ref="O3:O5" si="0">AVERAGE(C3:N3)</f>
        <v>100.58848079667102</v>
      </c>
      <c r="P3" s="6">
        <f t="shared" ref="P3:P6" si="1">O3/B3*100-100</f>
        <v>-4.8508380061386447</v>
      </c>
    </row>
    <row r="4" spans="1:16" ht="28.5" customHeight="1" x14ac:dyDescent="0.2">
      <c r="A4" s="22" t="s">
        <v>2</v>
      </c>
      <c r="B4" s="6">
        <v>158.32411371418877</v>
      </c>
      <c r="C4" s="5">
        <v>219.82701447057383</v>
      </c>
      <c r="D4" s="5">
        <v>194.08067216866667</v>
      </c>
      <c r="E4" s="5">
        <v>186.37817409324722</v>
      </c>
      <c r="F4" s="5">
        <v>175.41591915168809</v>
      </c>
      <c r="G4" s="5">
        <v>190.4952230437431</v>
      </c>
      <c r="H4" s="5">
        <v>183.77191401864008</v>
      </c>
      <c r="I4" s="5">
        <v>178.02685082306522</v>
      </c>
      <c r="J4" s="5">
        <v>82.825969172109083</v>
      </c>
      <c r="K4" s="5">
        <v>86.522958481567215</v>
      </c>
      <c r="L4" s="5">
        <v>78.913288124189847</v>
      </c>
      <c r="M4" s="5">
        <v>141.73866234126885</v>
      </c>
      <c r="N4" s="5">
        <v>203.48541984120601</v>
      </c>
      <c r="O4" s="6">
        <f t="shared" si="0"/>
        <v>160.1235054774971</v>
      </c>
      <c r="P4" s="6">
        <f t="shared" si="1"/>
        <v>1.1365241346347688</v>
      </c>
    </row>
    <row r="5" spans="1:16" ht="28.5" customHeight="1" x14ac:dyDescent="0.2">
      <c r="A5" s="20" t="s">
        <v>3</v>
      </c>
      <c r="B5" s="6">
        <v>79.028243346828887</v>
      </c>
      <c r="C5" s="5">
        <v>68.843098801820631</v>
      </c>
      <c r="D5" s="5">
        <v>65.834084462252193</v>
      </c>
      <c r="E5" s="5">
        <v>67.561123804390689</v>
      </c>
      <c r="F5" s="5">
        <v>77.339004376697929</v>
      </c>
      <c r="G5" s="5">
        <v>68.567359387087379</v>
      </c>
      <c r="H5" s="5">
        <v>88.771890221696523</v>
      </c>
      <c r="I5" s="5">
        <v>81.790209814647284</v>
      </c>
      <c r="J5" s="5">
        <v>93.309827786334012</v>
      </c>
      <c r="K5" s="5">
        <v>80.55828939656827</v>
      </c>
      <c r="L5" s="5">
        <v>82.397727506599935</v>
      </c>
      <c r="M5" s="5">
        <v>79.908195767181311</v>
      </c>
      <c r="N5" s="5">
        <v>69.708038419203007</v>
      </c>
      <c r="O5" s="6">
        <f t="shared" si="0"/>
        <v>77.049070812039943</v>
      </c>
      <c r="P5" s="6">
        <f t="shared" si="1"/>
        <v>-2.5043863446426542</v>
      </c>
    </row>
    <row r="6" spans="1:16" ht="28.5" customHeight="1" x14ac:dyDescent="0.2">
      <c r="A6" s="13" t="s">
        <v>4</v>
      </c>
      <c r="B6" s="6">
        <v>107.15626878093614</v>
      </c>
      <c r="C6" s="6">
        <v>101.38356134372164</v>
      </c>
      <c r="D6" s="6">
        <v>96.25428568997863</v>
      </c>
      <c r="E6" s="6">
        <v>101.65737164839744</v>
      </c>
      <c r="F6" s="6">
        <v>101.46246783859168</v>
      </c>
      <c r="G6" s="6">
        <v>101.59573833280763</v>
      </c>
      <c r="H6" s="6">
        <v>105.36446476205617</v>
      </c>
      <c r="I6" s="6">
        <v>92.465766523288011</v>
      </c>
      <c r="J6" s="6">
        <v>101.60919006216186</v>
      </c>
      <c r="K6" s="6">
        <v>108.13495441687625</v>
      </c>
      <c r="L6" s="6">
        <v>98.232368217995074</v>
      </c>
      <c r="M6" s="6">
        <v>102.70601132586</v>
      </c>
      <c r="N6" s="6">
        <v>124.61230258866713</v>
      </c>
      <c r="O6" s="6">
        <f>AVERAGE(C6:N6)</f>
        <v>102.95654022920012</v>
      </c>
      <c r="P6" s="6">
        <f t="shared" si="1"/>
        <v>-3.9192560542787334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rightToLeft="1" workbookViewId="0">
      <selection activeCell="B1" sqref="B1:O1"/>
    </sheetView>
  </sheetViews>
  <sheetFormatPr defaultColWidth="10.625" defaultRowHeight="26.25" customHeight="1" x14ac:dyDescent="0.2"/>
  <cols>
    <col min="1" max="1" width="34.5" customWidth="1"/>
  </cols>
  <sheetData>
    <row r="1" spans="1:16" ht="26.25" customHeight="1" x14ac:dyDescent="0.2">
      <c r="A1" s="14" t="s">
        <v>5</v>
      </c>
      <c r="B1" s="4" t="s">
        <v>32</v>
      </c>
      <c r="C1" s="3" t="s">
        <v>20</v>
      </c>
      <c r="D1" s="3" t="s">
        <v>12</v>
      </c>
      <c r="E1" s="3" t="s">
        <v>21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31</v>
      </c>
      <c r="P1" s="15" t="s">
        <v>8</v>
      </c>
    </row>
    <row r="2" spans="1:16" ht="26.25" customHeight="1" x14ac:dyDescent="0.2">
      <c r="A2" s="21" t="s">
        <v>0</v>
      </c>
      <c r="B2" s="6">
        <v>74.543266793867687</v>
      </c>
      <c r="C2" s="5">
        <v>51.476833856567524</v>
      </c>
      <c r="D2" s="5">
        <v>52.293387877539246</v>
      </c>
      <c r="E2" s="5">
        <v>71.822383511563515</v>
      </c>
      <c r="F2" s="5">
        <v>77.457056652214433</v>
      </c>
      <c r="G2" s="5">
        <v>93.949077501024405</v>
      </c>
      <c r="H2" s="5">
        <v>96.001190782442364</v>
      </c>
      <c r="I2" s="5">
        <v>90.866199351709412</v>
      </c>
      <c r="J2" s="5">
        <v>75.938180886785716</v>
      </c>
      <c r="K2" s="5">
        <v>90.210871101099357</v>
      </c>
      <c r="L2" s="5">
        <v>93.950402810372537</v>
      </c>
      <c r="M2" s="5">
        <v>88.02916224971257</v>
      </c>
      <c r="N2" s="5">
        <v>61.885732591226514</v>
      </c>
      <c r="O2" s="6">
        <f>AVERAGE(C2:N2)</f>
        <v>78.656706597688142</v>
      </c>
      <c r="P2" s="6">
        <f>O2/B2*100-100</f>
        <v>5.5181909523702899</v>
      </c>
    </row>
    <row r="3" spans="1:16" ht="26.25" customHeight="1" x14ac:dyDescent="0.2">
      <c r="A3" s="22" t="s">
        <v>1</v>
      </c>
      <c r="B3" s="6">
        <v>97.708371491579953</v>
      </c>
      <c r="C3" s="5">
        <v>97.867670871443593</v>
      </c>
      <c r="D3" s="5">
        <v>93.229340731201404</v>
      </c>
      <c r="E3" s="5">
        <v>96.934008576270685</v>
      </c>
      <c r="F3" s="5">
        <v>116.73979933741191</v>
      </c>
      <c r="G3" s="5">
        <v>117.9775059549348</v>
      </c>
      <c r="H3" s="5">
        <v>107.1557384342443</v>
      </c>
      <c r="I3" s="5">
        <v>113.58155846083602</v>
      </c>
      <c r="J3" s="5">
        <v>118.79051909276296</v>
      </c>
      <c r="K3" s="5">
        <v>106.90004826770256</v>
      </c>
      <c r="L3" s="5">
        <v>110.33571434206878</v>
      </c>
      <c r="M3" s="5">
        <v>98.724787544305201</v>
      </c>
      <c r="N3" s="5">
        <v>90.362783427834941</v>
      </c>
      <c r="O3" s="6">
        <f>AVERAGE(C3:N3)</f>
        <v>105.71662292008477</v>
      </c>
      <c r="P3" s="6">
        <f t="shared" ref="P3:P6" si="0">O3/B3*100-100</f>
        <v>8.19607502024013</v>
      </c>
    </row>
    <row r="4" spans="1:16" ht="26.25" customHeight="1" x14ac:dyDescent="0.2">
      <c r="A4" s="22" t="s">
        <v>2</v>
      </c>
      <c r="B4" s="6">
        <v>148.42856209721728</v>
      </c>
      <c r="C4" s="5">
        <v>187.1959914168342</v>
      </c>
      <c r="D4" s="5">
        <v>149.12418292549424</v>
      </c>
      <c r="E4" s="5">
        <v>142.56119122832141</v>
      </c>
      <c r="F4" s="5">
        <v>147.18861866842744</v>
      </c>
      <c r="G4" s="5">
        <v>150.10798606798141</v>
      </c>
      <c r="H4" s="5">
        <v>168.22631639970783</v>
      </c>
      <c r="I4" s="5">
        <v>212.36856914016101</v>
      </c>
      <c r="J4" s="5">
        <v>190.19291918284958</v>
      </c>
      <c r="K4" s="5">
        <v>172.9468412542405</v>
      </c>
      <c r="L4" s="5">
        <v>161.71510625215109</v>
      </c>
      <c r="M4" s="5">
        <v>76.749180373334326</v>
      </c>
      <c r="N4" s="5">
        <v>141.51246166076211</v>
      </c>
      <c r="O4" s="6">
        <f>AVERAGE(C4:N4)</f>
        <v>158.32411371418877</v>
      </c>
      <c r="P4" s="6">
        <f t="shared" si="0"/>
        <v>6.6668783131444371</v>
      </c>
    </row>
    <row r="5" spans="1:16" ht="26.25" customHeight="1" x14ac:dyDescent="0.2">
      <c r="A5" s="20" t="s">
        <v>3</v>
      </c>
      <c r="B5" s="6">
        <v>72.152132271079338</v>
      </c>
      <c r="C5" s="5">
        <v>87.957302750101661</v>
      </c>
      <c r="D5" s="5">
        <v>100.32877239182328</v>
      </c>
      <c r="E5" s="5">
        <v>93.261464099532063</v>
      </c>
      <c r="F5" s="5">
        <v>56.532971491925153</v>
      </c>
      <c r="G5" s="5">
        <v>74.60655687561389</v>
      </c>
      <c r="H5" s="5">
        <v>82.255031969749965</v>
      </c>
      <c r="I5" s="5">
        <v>77.650704060452597</v>
      </c>
      <c r="J5" s="5">
        <v>81.392107632861297</v>
      </c>
      <c r="K5" s="5">
        <v>83.331674913402594</v>
      </c>
      <c r="L5" s="5">
        <v>68.024121489026129</v>
      </c>
      <c r="M5" s="5">
        <v>75.801471102655483</v>
      </c>
      <c r="N5" s="5">
        <v>67.196741384802678</v>
      </c>
      <c r="O5" s="6">
        <f>AVERAGE(C5:N5)</f>
        <v>79.028243346828887</v>
      </c>
      <c r="P5" s="6">
        <f t="shared" si="0"/>
        <v>9.5300178377482325</v>
      </c>
    </row>
    <row r="6" spans="1:16" ht="26.25" customHeight="1" x14ac:dyDescent="0.2">
      <c r="A6" s="13" t="s">
        <v>4</v>
      </c>
      <c r="B6" s="6">
        <v>99.383778998768534</v>
      </c>
      <c r="C6" s="6">
        <v>102.12235983089481</v>
      </c>
      <c r="D6" s="6">
        <v>94.840776730841355</v>
      </c>
      <c r="E6" s="6">
        <v>98.419254312830915</v>
      </c>
      <c r="F6" s="6">
        <v>114.00884297775168</v>
      </c>
      <c r="G6" s="6">
        <v>116.97570666773839</v>
      </c>
      <c r="H6" s="6">
        <v>110.74991305432401</v>
      </c>
      <c r="I6" s="6">
        <v>119.90026011325354</v>
      </c>
      <c r="J6" s="6">
        <v>120.55868519122501</v>
      </c>
      <c r="K6" s="6">
        <v>110.61608483524176</v>
      </c>
      <c r="L6" s="6">
        <v>112.07491936031579</v>
      </c>
      <c r="M6" s="6">
        <v>93.79274292117455</v>
      </c>
      <c r="N6" s="6">
        <v>91.815679375642162</v>
      </c>
      <c r="O6" s="6">
        <f>AVERAGE(C6:N6)</f>
        <v>107.15626878093614</v>
      </c>
      <c r="P6" s="6">
        <f t="shared" si="0"/>
        <v>7.8206824699873039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12</vt:i4>
      </vt:variant>
    </vt:vector>
  </HeadingPairs>
  <TitlesOfParts>
    <vt:vector size="12" baseType="lpstr">
      <vt:lpstr>T2020</vt:lpstr>
      <vt:lpstr>גרףT</vt:lpstr>
      <vt:lpstr>T2019</vt:lpstr>
      <vt:lpstr>2018T</vt:lpstr>
      <vt:lpstr>2017T</vt:lpstr>
      <vt:lpstr>2016T</vt:lpstr>
      <vt:lpstr>2015T</vt:lpstr>
      <vt:lpstr>2014T</vt:lpstr>
      <vt:lpstr>2013T</vt:lpstr>
      <vt:lpstr>2012T</vt:lpstr>
      <vt:lpstr>2011T</vt:lpstr>
      <vt:lpstr>שנתיT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2020-11-26T06:33:19Z</dcterms:modified>
</cp:coreProperties>
</file>