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pivotTables/pivotTable4.xml" ContentType="application/vnd.openxmlformats-officedocument.spreadsheetml.pivotTable+xml"/>
  <Override PartName="/xl/drawings/drawing5.xml" ContentType="application/vnd.openxmlformats-officedocument.drawing+xml"/>
  <Override PartName="/xl/pivotTables/pivotTable5.xml" ContentType="application/vnd.openxmlformats-officedocument.spreadsheetml.pivotTable+xml"/>
  <Override PartName="/xl/drawings/drawing6.xml" ContentType="application/vnd.openxmlformats-officedocument.drawing+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hidePivotFieldList="1"/>
  <mc:AlternateContent xmlns:mc="http://schemas.openxmlformats.org/markup-compatibility/2006">
    <mc:Choice Requires="x15">
      <x15ac:absPath xmlns:x15ac="http://schemas.microsoft.com/office/spreadsheetml/2010/11/ac" url="/Users/mac/Documents/"/>
    </mc:Choice>
  </mc:AlternateContent>
  <xr:revisionPtr revIDLastSave="0" documentId="8_{B36C1E02-C466-B041-8A53-C495A50B3438}" xr6:coauthVersionLast="47" xr6:coauthVersionMax="47" xr10:uidLastSave="{00000000-0000-0000-0000-000000000000}"/>
  <bookViews>
    <workbookView xWindow="0" yWindow="500" windowWidth="28800" windowHeight="17500" activeTab="9" xr2:uid="{E20B7427-5545-473A-A2DA-4573D9402842}"/>
  </bookViews>
  <sheets>
    <sheet name="Dirty 4" sheetId="2" r:id="rId1"/>
    <sheet name="Clean 4" sheetId="1" r:id="rId2"/>
    <sheet name="Sheet1" sheetId="19" state="hidden" r:id="rId3"/>
    <sheet name="sale per  day" sheetId="18" r:id="rId4"/>
    <sheet name="MONTH YEAR SALES" sheetId="17" r:id="rId5"/>
    <sheet name="Sheet2" sheetId="20" state="hidden" r:id="rId6"/>
    <sheet name="summary sales per shipment" sheetId="4" r:id="rId7"/>
    <sheet name="segment sales" sheetId="9" r:id="rId8"/>
    <sheet name="per segment sales" sheetId="7" state="hidden" r:id="rId9"/>
    <sheet name="dashboard" sheetId="5" r:id="rId10"/>
  </sheets>
  <definedNames>
    <definedName name="NativeTimeline_Order_Date">#N/A</definedName>
    <definedName name="Slicer_Segment">#N/A</definedName>
  </definedNames>
  <calcPr calcId="191029"/>
  <pivotCaches>
    <pivotCache cacheId="15" r:id="rId11"/>
    <pivotCache cacheId="16"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0" i="1" l="1"/>
  <c r="I824" i="1"/>
  <c r="I825" i="1"/>
  <c r="I826" i="1"/>
  <c r="I827" i="1"/>
  <c r="I828" i="1"/>
  <c r="I829" i="1"/>
  <c r="I830" i="1"/>
  <c r="I831" i="1"/>
  <c r="I832" i="1"/>
  <c r="I833" i="1"/>
  <c r="I834" i="1"/>
  <c r="I835" i="1"/>
  <c r="J824" i="1"/>
  <c r="J825" i="1"/>
  <c r="J826" i="1"/>
  <c r="J827" i="1"/>
  <c r="J828" i="1"/>
  <c r="J829" i="1"/>
  <c r="J830" i="1"/>
  <c r="J831" i="1"/>
  <c r="J832" i="1"/>
  <c r="J833" i="1"/>
  <c r="J834" i="1"/>
  <c r="J835" i="1"/>
  <c r="P22" i="1"/>
  <c r="P18"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alcChain>
</file>

<file path=xl/sharedStrings.xml><?xml version="1.0" encoding="utf-8"?>
<sst xmlns="http://schemas.openxmlformats.org/spreadsheetml/2006/main" count="4906" uniqueCount="914">
  <si>
    <t>Ship Mode</t>
  </si>
  <si>
    <t>Segment</t>
  </si>
  <si>
    <t>Order ID</t>
  </si>
  <si>
    <t>Order Date</t>
  </si>
  <si>
    <t>Sales</t>
  </si>
  <si>
    <t>First Class</t>
  </si>
  <si>
    <t>Consumer</t>
  </si>
  <si>
    <t>CA-2011-103366</t>
  </si>
  <si>
    <t>CA-2011-109043</t>
  </si>
  <si>
    <t>CA-2011-113166</t>
  </si>
  <si>
    <t>CA-2011-124023</t>
  </si>
  <si>
    <t>CA-2011-130155</t>
  </si>
  <si>
    <t>CA-2011-136861</t>
  </si>
  <si>
    <t>CA-2011-153927</t>
  </si>
  <si>
    <t>CA-2011-157784</t>
  </si>
  <si>
    <t>CA-2011-160094</t>
  </si>
  <si>
    <t>CA-2011-164749</t>
  </si>
  <si>
    <t>CA-2011-166730</t>
  </si>
  <si>
    <t>CA-2012-102722</t>
  </si>
  <si>
    <t>CA-2012-102778</t>
  </si>
  <si>
    <t>CA-2012-117828</t>
  </si>
  <si>
    <t>CA-2012-130218</t>
  </si>
  <si>
    <t>CA-2012-132318</t>
  </si>
  <si>
    <t>CA-2012-137974</t>
  </si>
  <si>
    <t>CA-2012-138625</t>
  </si>
  <si>
    <t>CA-2012-141327</t>
  </si>
  <si>
    <t>CA-2012-149300</t>
  </si>
  <si>
    <t>CA-2012-150560</t>
  </si>
  <si>
    <t>CA-2012-165414</t>
  </si>
  <si>
    <t>CA-2013-102092</t>
  </si>
  <si>
    <t>CA-2013-102498</t>
  </si>
  <si>
    <t>CA-2013-110492</t>
  </si>
  <si>
    <t>CA-2013-119515</t>
  </si>
  <si>
    <t>CA-2013-119823</t>
  </si>
  <si>
    <t>CA-2013-124772</t>
  </si>
  <si>
    <t>CA-2013-125843</t>
  </si>
  <si>
    <t>CA-2013-130442</t>
  </si>
  <si>
    <t>CA-2013-133872</t>
  </si>
  <si>
    <t>CA-2013-145247</t>
  </si>
  <si>
    <t>CA-2013-145499</t>
  </si>
  <si>
    <t>CA-2013-147368</t>
  </si>
  <si>
    <t>CA-2013-157280</t>
  </si>
  <si>
    <t>CA-2013-157364</t>
  </si>
  <si>
    <t>CA-2013-164784</t>
  </si>
  <si>
    <t>CA-2014-103212</t>
  </si>
  <si>
    <t>CA-2014-105620</t>
  </si>
  <si>
    <t>CA-2014-108287</t>
  </si>
  <si>
    <t>CA-2014-109589</t>
  </si>
  <si>
    <t>CA-2014-110198</t>
  </si>
  <si>
    <t>CA-2014-112774</t>
  </si>
  <si>
    <t>CA-2014-115448</t>
  </si>
  <si>
    <t>CA-2014-121314</t>
  </si>
  <si>
    <t>CA-2014-121818</t>
  </si>
  <si>
    <t>CA-2014-122154</t>
  </si>
  <si>
    <t>CA-2014-122994</t>
  </si>
  <si>
    <t>CA-2014-125472</t>
  </si>
  <si>
    <t>CA-2014-126774</t>
  </si>
  <si>
    <t>CA-2014-133235</t>
  </si>
  <si>
    <t>CA-2014-138779</t>
  </si>
  <si>
    <t>CA-2014-143756</t>
  </si>
  <si>
    <t>CA-2014-151218</t>
  </si>
  <si>
    <t>CA-2014-156769</t>
  </si>
  <si>
    <t>CA-2014-158729</t>
  </si>
  <si>
    <t>CA-2014-158967</t>
  </si>
  <si>
    <t>CA-2014-161053</t>
  </si>
  <si>
    <t>CA-2014-162635</t>
  </si>
  <si>
    <t>CA-2014-163335</t>
  </si>
  <si>
    <t>US-2011-130358</t>
  </si>
  <si>
    <t>US-2012-106495</t>
  </si>
  <si>
    <t>US-2013-106600</t>
  </si>
  <si>
    <t>US-2013-113649</t>
  </si>
  <si>
    <t>US-2013-116400</t>
  </si>
  <si>
    <t>US-2013-119298</t>
  </si>
  <si>
    <t>US-2013-131891</t>
  </si>
  <si>
    <t>US-2013-162677</t>
  </si>
  <si>
    <t>US-2013-167472</t>
  </si>
  <si>
    <t>US-2014-108063</t>
  </si>
  <si>
    <t>US-2014-133781</t>
  </si>
  <si>
    <t>US-2014-148831</t>
  </si>
  <si>
    <t>Corporate</t>
  </si>
  <si>
    <t>CA-2011-103317</t>
  </si>
  <si>
    <t>CA-2011-103989</t>
  </si>
  <si>
    <t>CA-2011-106054</t>
  </si>
  <si>
    <t>CA-2011-111934</t>
  </si>
  <si>
    <t>CA-2011-124688</t>
  </si>
  <si>
    <t>CA-2011-125682</t>
  </si>
  <si>
    <t>CA-2011-131905</t>
  </si>
  <si>
    <t>CA-2011-163293</t>
  </si>
  <si>
    <t>CA-2011-169684</t>
  </si>
  <si>
    <t>CA-2012-104038</t>
  </si>
  <si>
    <t>CA-2012-121720</t>
  </si>
  <si>
    <t>CA-2012-133396</t>
  </si>
  <si>
    <t>CA-2012-140718</t>
  </si>
  <si>
    <t>CA-2012-154746</t>
  </si>
  <si>
    <t>CA-2012-156734</t>
  </si>
  <si>
    <t>CA-2012-158323</t>
  </si>
  <si>
    <t>CA-2013-112676</t>
  </si>
  <si>
    <t>CA-2013-127208</t>
  </si>
  <si>
    <t>CA-2013-133711</t>
  </si>
  <si>
    <t>CA-2013-153318</t>
  </si>
  <si>
    <t>CA-2013-160598</t>
  </si>
  <si>
    <t>CA-2013-162901</t>
  </si>
  <si>
    <t>CA-2014-113481</t>
  </si>
  <si>
    <t>CA-2014-115882</t>
  </si>
  <si>
    <t>CA-2014-117695</t>
  </si>
  <si>
    <t>CA-2014-122707</t>
  </si>
  <si>
    <t>CA-2014-123687</t>
  </si>
  <si>
    <t>CA-2014-124828</t>
  </si>
  <si>
    <t>CA-2014-129028</t>
  </si>
  <si>
    <t>CA-2014-134810</t>
  </si>
  <si>
    <t>CA-2014-147760</t>
  </si>
  <si>
    <t>CA-2014-155698</t>
  </si>
  <si>
    <t>CA-2014-159464</t>
  </si>
  <si>
    <t>CA-2014-161851</t>
  </si>
  <si>
    <t>US-2012-131842</t>
  </si>
  <si>
    <t>US-2013-101616</t>
  </si>
  <si>
    <t>US-2013-140809</t>
  </si>
  <si>
    <t>US-2013-153815</t>
  </si>
  <si>
    <t>US-2014-128951</t>
  </si>
  <si>
    <t>US-2014-162208</t>
  </si>
  <si>
    <t>Home Office</t>
  </si>
  <si>
    <t>CA-2011-132010</t>
  </si>
  <si>
    <t>CA-2011-136567</t>
  </si>
  <si>
    <t>CA-2011-140165</t>
  </si>
  <si>
    <t>CA-2013-149454</t>
  </si>
  <si>
    <t>CA-2013-159142</t>
  </si>
  <si>
    <t>CA-2013-162159</t>
  </si>
  <si>
    <t>CA-2014-121419</t>
  </si>
  <si>
    <t>CA-2014-132213</t>
  </si>
  <si>
    <t>CA-2014-144456</t>
  </si>
  <si>
    <t>CA-2014-155292</t>
  </si>
  <si>
    <t>US-2013-158309</t>
  </si>
  <si>
    <t>US-2014-162558</t>
  </si>
  <si>
    <t>CA-2011-113047</t>
  </si>
  <si>
    <t>CA-2011-116239</t>
  </si>
  <si>
    <t>CA-2011-130428</t>
  </si>
  <si>
    <t>CA-2011-131541</t>
  </si>
  <si>
    <t>CA-2011-142951</t>
  </si>
  <si>
    <t>CA-2011-152254</t>
  </si>
  <si>
    <t>CA-2012-117884</t>
  </si>
  <si>
    <t>CA-2012-136224</t>
  </si>
  <si>
    <t>CA-2012-155068</t>
  </si>
  <si>
    <t>CA-2013-101378</t>
  </si>
  <si>
    <t>CA-2013-105256</t>
  </si>
  <si>
    <t>CA-2013-106894</t>
  </si>
  <si>
    <t>CA-2013-127698</t>
  </si>
  <si>
    <t>CA-2013-143308</t>
  </si>
  <si>
    <t>CA-2013-144344</t>
  </si>
  <si>
    <t>CA-2013-152163</t>
  </si>
  <si>
    <t>CA-2013-152471</t>
  </si>
  <si>
    <t>CA-2013-159653</t>
  </si>
  <si>
    <t>CA-2014-103065</t>
  </si>
  <si>
    <t>CA-2014-122987</t>
  </si>
  <si>
    <t>CA-2014-144498</t>
  </si>
  <si>
    <t>CA-2014-158883</t>
  </si>
  <si>
    <t>US-2011-114377</t>
  </si>
  <si>
    <t>US-2013-134761</t>
  </si>
  <si>
    <t>US-2013-148803</t>
  </si>
  <si>
    <t>US-2013-156692</t>
  </si>
  <si>
    <t>US-2014-120607</t>
  </si>
  <si>
    <t>US-2014-152492</t>
  </si>
  <si>
    <t>CA-2011-158771</t>
  </si>
  <si>
    <t>CA-2013-130820</t>
  </si>
  <si>
    <t>CA-2014-161046</t>
  </si>
  <si>
    <t>US-2012-130519</t>
  </si>
  <si>
    <t>US-2014-168116</t>
  </si>
  <si>
    <t>CA-2011-165806</t>
  </si>
  <si>
    <t>CA-2012-100769</t>
  </si>
  <si>
    <t>CA-2013-136126</t>
  </si>
  <si>
    <t>CA-2014-133095</t>
  </si>
  <si>
    <t>CA-2014-149146</t>
  </si>
  <si>
    <t>US-2013-108504</t>
  </si>
  <si>
    <t>Second Class</t>
  </si>
  <si>
    <t>CA-2011-100706</t>
  </si>
  <si>
    <t>CA-2011-101266</t>
  </si>
  <si>
    <t>CA-2011-109232</t>
  </si>
  <si>
    <t>CA-2011-110422</t>
  </si>
  <si>
    <t>CA-2011-115357</t>
  </si>
  <si>
    <t>CA-2011-120768</t>
  </si>
  <si>
    <t>CA-2011-123925</t>
  </si>
  <si>
    <t>CA-2011-124618</t>
  </si>
  <si>
    <t>CA-2011-127488</t>
  </si>
  <si>
    <t>CA-2011-130918</t>
  </si>
  <si>
    <t>CA-2011-132612</t>
  </si>
  <si>
    <t>CA-2011-142727</t>
  </si>
  <si>
    <t>CA-2011-145576</t>
  </si>
  <si>
    <t>CA-2011-154158</t>
  </si>
  <si>
    <t>CA-2011-155852</t>
  </si>
  <si>
    <t>CA-2011-156006</t>
  </si>
  <si>
    <t>CA-2011-156790</t>
  </si>
  <si>
    <t>CA-2011-158470</t>
  </si>
  <si>
    <t>CA-2011-166457</t>
  </si>
  <si>
    <t>CA-2011-169775</t>
  </si>
  <si>
    <t>CA-2012-109386</t>
  </si>
  <si>
    <t>CA-2012-110345</t>
  </si>
  <si>
    <t>CA-2012-116638</t>
  </si>
  <si>
    <t>CA-2012-128027</t>
  </si>
  <si>
    <t>CA-2012-134257</t>
  </si>
  <si>
    <t>CA-2012-150749</t>
  </si>
  <si>
    <t>CA-2012-153325</t>
  </si>
  <si>
    <t>CA-2012-153752</t>
  </si>
  <si>
    <t>CA-2012-155600</t>
  </si>
  <si>
    <t>CA-2012-169733</t>
  </si>
  <si>
    <t>CA-2013-101525</t>
  </si>
  <si>
    <t>CA-2013-109722</t>
  </si>
  <si>
    <t>CA-2013-113292</t>
  </si>
  <si>
    <t>CA-2013-116918</t>
  </si>
  <si>
    <t>CA-2013-120873</t>
  </si>
  <si>
    <t>CA-2013-123176</t>
  </si>
  <si>
    <t>CA-2013-131065</t>
  </si>
  <si>
    <t>CA-2013-136231</t>
  </si>
  <si>
    <t>CA-2013-137043</t>
  </si>
  <si>
    <t>CA-2013-140543</t>
  </si>
  <si>
    <t>CA-2013-141180</t>
  </si>
  <si>
    <t>CA-2013-149783</t>
  </si>
  <si>
    <t>CA-2013-149979</t>
  </si>
  <si>
    <t>CA-2013-152156</t>
  </si>
  <si>
    <t>CA-2013-154690</t>
  </si>
  <si>
    <t>CA-2013-155670</t>
  </si>
  <si>
    <t>CA-2013-158841</t>
  </si>
  <si>
    <t>CA-2013-159765</t>
  </si>
  <si>
    <t>CA-2013-162355</t>
  </si>
  <si>
    <t>CA-2013-164735</t>
  </si>
  <si>
    <t>CA-2013-168753</t>
  </si>
  <si>
    <t>CA-2013-168893</t>
  </si>
  <si>
    <t>CA-2013-169334</t>
  </si>
  <si>
    <t>CA-2014-101210</t>
  </si>
  <si>
    <t>CA-2014-101273</t>
  </si>
  <si>
    <t>CA-2014-101483</t>
  </si>
  <si>
    <t>CA-2014-102309</t>
  </si>
  <si>
    <t>CA-2014-107209</t>
  </si>
  <si>
    <t>CA-2014-107461</t>
  </si>
  <si>
    <t>CA-2014-113705</t>
  </si>
  <si>
    <t>CA-2014-123239</t>
  </si>
  <si>
    <t>CA-2014-127726</t>
  </si>
  <si>
    <t>CA-2014-128629</t>
  </si>
  <si>
    <t>CA-2014-128699</t>
  </si>
  <si>
    <t>CA-2014-129021</t>
  </si>
  <si>
    <t>CA-2014-129462</t>
  </si>
  <si>
    <t>CA-2014-130834</t>
  </si>
  <si>
    <t>CA-2014-139353</t>
  </si>
  <si>
    <t>CA-2014-140088</t>
  </si>
  <si>
    <t>CA-2014-144694</t>
  </si>
  <si>
    <t>CA-2014-145310</t>
  </si>
  <si>
    <t>CA-2014-146458</t>
  </si>
  <si>
    <t>CA-2014-155159</t>
  </si>
  <si>
    <t>CA-2014-155705</t>
  </si>
  <si>
    <t>CA-2014-160458</t>
  </si>
  <si>
    <t>CA-2014-161200</t>
  </si>
  <si>
    <t>CA-2014-163321</t>
  </si>
  <si>
    <t>CA-2014-163510</t>
  </si>
  <si>
    <t>CA-2014-165204</t>
  </si>
  <si>
    <t>CA-2014-167941</t>
  </si>
  <si>
    <t>US-2011-102715</t>
  </si>
  <si>
    <t>US-2011-117135</t>
  </si>
  <si>
    <t>US-2012-136749</t>
  </si>
  <si>
    <t>US-2012-151435</t>
  </si>
  <si>
    <t>US-2013-120929</t>
  </si>
  <si>
    <t>US-2013-142251</t>
  </si>
  <si>
    <t>US-2014-135062</t>
  </si>
  <si>
    <t>US-2014-153633</t>
  </si>
  <si>
    <t>US-2014-158526</t>
  </si>
  <si>
    <t>US-2014-163195</t>
  </si>
  <si>
    <t>US-2014-167920</t>
  </si>
  <si>
    <t>CA-2011-101560</t>
  </si>
  <si>
    <t>CA-2011-102988</t>
  </si>
  <si>
    <t>CA-2011-110408</t>
  </si>
  <si>
    <t>CA-2011-114790</t>
  </si>
  <si>
    <t>CA-2011-120432</t>
  </si>
  <si>
    <t>CA-2011-121286</t>
  </si>
  <si>
    <t>CA-2011-129819</t>
  </si>
  <si>
    <t>CA-2011-153913</t>
  </si>
  <si>
    <t>CA-2011-162775</t>
  </si>
  <si>
    <t>CA-2011-164910</t>
  </si>
  <si>
    <t>CA-2012-109470</t>
  </si>
  <si>
    <t>CA-2012-109708</t>
  </si>
  <si>
    <t>CA-2012-116750</t>
  </si>
  <si>
    <t>CA-2012-119592</t>
  </si>
  <si>
    <t>CA-2012-142202</t>
  </si>
  <si>
    <t>CA-2012-161445</t>
  </si>
  <si>
    <t>CA-2012-163237</t>
  </si>
  <si>
    <t>CA-2012-166604</t>
  </si>
  <si>
    <t>CA-2012-168004</t>
  </si>
  <si>
    <t>CA-2012-169677</t>
  </si>
  <si>
    <t>CA-2013-109407</t>
  </si>
  <si>
    <t>CA-2013-112697</t>
  </si>
  <si>
    <t>CA-2013-113236</t>
  </si>
  <si>
    <t>CA-2013-122518</t>
  </si>
  <si>
    <t>CA-2013-134474</t>
  </si>
  <si>
    <t>CA-2013-143805</t>
  </si>
  <si>
    <t>CA-2013-157161</t>
  </si>
  <si>
    <t>CA-2013-162236</t>
  </si>
  <si>
    <t>CA-2013-162747</t>
  </si>
  <si>
    <t>CA-2013-163167</t>
  </si>
  <si>
    <t>CA-2014-103009</t>
  </si>
  <si>
    <t>CA-2014-104864</t>
  </si>
  <si>
    <t>CA-2014-115070</t>
  </si>
  <si>
    <t>CA-2014-116113</t>
  </si>
  <si>
    <t>CA-2014-122693</t>
  </si>
  <si>
    <t>CA-2014-128300</t>
  </si>
  <si>
    <t>CA-2014-133263</t>
  </si>
  <si>
    <t>CA-2014-134495</t>
  </si>
  <si>
    <t>CA-2014-134649</t>
  </si>
  <si>
    <t>CA-2014-143567</t>
  </si>
  <si>
    <t>CA-2014-145702</t>
  </si>
  <si>
    <t>CA-2014-153339</t>
  </si>
  <si>
    <t>CA-2014-153654</t>
  </si>
  <si>
    <t>CA-2014-158561</t>
  </si>
  <si>
    <t>US-2012-140851</t>
  </si>
  <si>
    <t>US-2012-149629</t>
  </si>
  <si>
    <t>US-2013-138408</t>
  </si>
  <si>
    <t>US-2013-161844</t>
  </si>
  <si>
    <t>US-2014-109610</t>
  </si>
  <si>
    <t>US-2014-162670</t>
  </si>
  <si>
    <t>CA-2011-157609</t>
  </si>
  <si>
    <t>CA-2011-158274</t>
  </si>
  <si>
    <t>CA-2012-115847</t>
  </si>
  <si>
    <t>CA-2012-133977</t>
  </si>
  <si>
    <t>CA-2012-134992</t>
  </si>
  <si>
    <t>CA-2012-140830</t>
  </si>
  <si>
    <t>CA-2012-153549</t>
  </si>
  <si>
    <t>CA-2013-109344</t>
  </si>
  <si>
    <t>CA-2013-127985</t>
  </si>
  <si>
    <t>CA-2013-140977</t>
  </si>
  <si>
    <t>CA-2013-149111</t>
  </si>
  <si>
    <t>CA-2013-164350</t>
  </si>
  <si>
    <t>CA-2014-114055</t>
  </si>
  <si>
    <t>CA-2014-141446</t>
  </si>
  <si>
    <t>CA-2014-142671</t>
  </si>
  <si>
    <t>CA-2014-148922</t>
  </si>
  <si>
    <t>CA-2014-157931</t>
  </si>
  <si>
    <t>CA-2014-160899</t>
  </si>
  <si>
    <t>US-2012-113327</t>
  </si>
  <si>
    <t>US-2013-135209</t>
  </si>
  <si>
    <t>US-2013-168620</t>
  </si>
  <si>
    <t>US-2014-148768</t>
  </si>
  <si>
    <t>US-2014-159205</t>
  </si>
  <si>
    <t>Standard Class</t>
  </si>
  <si>
    <t>CA-2011-100895</t>
  </si>
  <si>
    <t>CA-2011-104283</t>
  </si>
  <si>
    <t>CA-2011-107573</t>
  </si>
  <si>
    <t>CA-2011-110100</t>
  </si>
  <si>
    <t>CA-2011-114335</t>
  </si>
  <si>
    <t>CA-2011-116190</t>
  </si>
  <si>
    <t>CA-2011-116407</t>
  </si>
  <si>
    <t>CA-2011-116568</t>
  </si>
  <si>
    <t>CA-2011-117016</t>
  </si>
  <si>
    <t>CA-2011-120950</t>
  </si>
  <si>
    <t>CA-2011-123400</t>
  </si>
  <si>
    <t>CA-2011-127299</t>
  </si>
  <si>
    <t>CA-2011-127614</t>
  </si>
  <si>
    <t>CA-2011-128839</t>
  </si>
  <si>
    <t>CA-2011-131527</t>
  </si>
  <si>
    <t>CA-2011-134551</t>
  </si>
  <si>
    <t>CA-2011-138296</t>
  </si>
  <si>
    <t>CA-2011-138709</t>
  </si>
  <si>
    <t>CA-2011-140886</t>
  </si>
  <si>
    <t>CA-2011-143182</t>
  </si>
  <si>
    <t>CA-2011-143840</t>
  </si>
  <si>
    <t>CA-2011-146731</t>
  </si>
  <si>
    <t>CA-2011-149958</t>
  </si>
  <si>
    <t>CA-2011-152268</t>
  </si>
  <si>
    <t>CA-2011-155390</t>
  </si>
  <si>
    <t>CA-2011-159184</t>
  </si>
  <si>
    <t>CA-2011-159681</t>
  </si>
  <si>
    <t>CA-2011-161634</t>
  </si>
  <si>
    <t>CA-2011-163013</t>
  </si>
  <si>
    <t>CA-2011-164315</t>
  </si>
  <si>
    <t>CA-2011-165764</t>
  </si>
  <si>
    <t>CA-2011-166051</t>
  </si>
  <si>
    <t>CA-2011-169257</t>
  </si>
  <si>
    <t>CA-2012-100888</t>
  </si>
  <si>
    <t>CA-2012-101868</t>
  </si>
  <si>
    <t>CA-2012-102491</t>
  </si>
  <si>
    <t>CA-2012-102582</t>
  </si>
  <si>
    <t>CA-2012-103093</t>
  </si>
  <si>
    <t>CA-2012-104115</t>
  </si>
  <si>
    <t>CA-2012-107678</t>
  </si>
  <si>
    <t>CA-2012-108119</t>
  </si>
  <si>
    <t>CA-2012-110247</t>
  </si>
  <si>
    <t>CA-2012-111199</t>
  </si>
  <si>
    <t>CA-2012-111703</t>
  </si>
  <si>
    <t>CA-2012-112375</t>
  </si>
  <si>
    <t>CA-2012-114300</t>
  </si>
  <si>
    <t>CA-2012-114503</t>
  </si>
  <si>
    <t>CA-2012-115938</t>
  </si>
  <si>
    <t>CA-2012-118444</t>
  </si>
  <si>
    <t>CA-2012-118843</t>
  </si>
  <si>
    <t>CA-2012-119480</t>
  </si>
  <si>
    <t>CA-2012-119634</t>
  </si>
  <si>
    <t>CA-2012-120516</t>
  </si>
  <si>
    <t>CA-2012-120621</t>
  </si>
  <si>
    <t>CA-2012-122266</t>
  </si>
  <si>
    <t>CA-2012-123092</t>
  </si>
  <si>
    <t>CA-2012-123330</t>
  </si>
  <si>
    <t>CA-2012-125563</t>
  </si>
  <si>
    <t>CA-2012-125976</t>
  </si>
  <si>
    <t>CA-2012-128139</t>
  </si>
  <si>
    <t>CA-2012-129098</t>
  </si>
  <si>
    <t>CA-2012-133242</t>
  </si>
  <si>
    <t>CA-2012-134719</t>
  </si>
  <si>
    <t>CA-2012-134782</t>
  </si>
  <si>
    <t>CA-2012-134894</t>
  </si>
  <si>
    <t>CA-2012-136147</t>
  </si>
  <si>
    <t>CA-2012-138457</t>
  </si>
  <si>
    <t>CA-2012-141145</t>
  </si>
  <si>
    <t>CA-2012-141565</t>
  </si>
  <si>
    <t>CA-2012-142755</t>
  </si>
  <si>
    <t>CA-2012-143119</t>
  </si>
  <si>
    <t>CA-2012-143532</t>
  </si>
  <si>
    <t>CA-2012-144288</t>
  </si>
  <si>
    <t>CA-2012-145352</t>
  </si>
  <si>
    <t>CA-2012-147879</t>
  </si>
  <si>
    <t>CA-2012-148705</t>
  </si>
  <si>
    <t>CA-2012-151547</t>
  </si>
  <si>
    <t>CA-2012-153535</t>
  </si>
  <si>
    <t>CA-2012-153626</t>
  </si>
  <si>
    <t>CA-2012-155635</t>
  </si>
  <si>
    <t>CA-2012-156328</t>
  </si>
  <si>
    <t>CA-2012-158148</t>
  </si>
  <si>
    <t>CA-2012-158421</t>
  </si>
  <si>
    <t>CA-2012-162537</t>
  </si>
  <si>
    <t>CA-2012-162761</t>
  </si>
  <si>
    <t>CA-2012-163965</t>
  </si>
  <si>
    <t>CA-2012-165624</t>
  </si>
  <si>
    <t>CA-2012-167696</t>
  </si>
  <si>
    <t>CA-2012-168459</t>
  </si>
  <si>
    <t>CA-2012-169740</t>
  </si>
  <si>
    <t>CA-2013-101469</t>
  </si>
  <si>
    <t>CA-2013-102162</t>
  </si>
  <si>
    <t>CA-2013-104157</t>
  </si>
  <si>
    <t>CA-2013-104276</t>
  </si>
  <si>
    <t>CA-2013-106950</t>
  </si>
  <si>
    <t>CA-2013-108105</t>
  </si>
  <si>
    <t>CA-2013-108567</t>
  </si>
  <si>
    <t>CA-2013-108616</t>
  </si>
  <si>
    <t>CA-2013-111409</t>
  </si>
  <si>
    <t>CA-2013-111605</t>
  </si>
  <si>
    <t>CA-2013-112102</t>
  </si>
  <si>
    <t>CA-2013-113733</t>
  </si>
  <si>
    <t>CA-2013-113747</t>
  </si>
  <si>
    <t>CA-2013-116232</t>
  </si>
  <si>
    <t>CA-2013-117604</t>
  </si>
  <si>
    <t>CA-2013-118514</t>
  </si>
  <si>
    <t>CA-2013-118626</t>
  </si>
  <si>
    <t>CA-2013-121958</t>
  </si>
  <si>
    <t>CA-2013-131205</t>
  </si>
  <si>
    <t>CA-2013-132549</t>
  </si>
  <si>
    <t>CA-2013-133123</t>
  </si>
  <si>
    <t>CA-2013-133368</t>
  </si>
  <si>
    <t>CA-2013-134208</t>
  </si>
  <si>
    <t>CA-2013-135636</t>
  </si>
  <si>
    <t>CA-2013-136483</t>
  </si>
  <si>
    <t>CA-2013-137736</t>
  </si>
  <si>
    <t>CA-2013-139381</t>
  </si>
  <si>
    <t>CA-2013-140641</t>
  </si>
  <si>
    <t>CA-2013-142370</t>
  </si>
  <si>
    <t>CA-2013-142895</t>
  </si>
  <si>
    <t>CA-2013-145905</t>
  </si>
  <si>
    <t>CA-2013-146143</t>
  </si>
  <si>
    <t>CA-2013-146150</t>
  </si>
  <si>
    <t>CA-2013-148684</t>
  </si>
  <si>
    <t>CA-2013-150000</t>
  </si>
  <si>
    <t>CA-2013-154060</t>
  </si>
  <si>
    <t>CA-2013-155138</t>
  </si>
  <si>
    <t>CA-2013-156503</t>
  </si>
  <si>
    <t>CA-2013-156573</t>
  </si>
  <si>
    <t>CA-2013-157245</t>
  </si>
  <si>
    <t>CA-2013-157588</t>
  </si>
  <si>
    <t>CA-2013-159989</t>
  </si>
  <si>
    <t>CA-2013-160234</t>
  </si>
  <si>
    <t>CA-2013-160486</t>
  </si>
  <si>
    <t>CA-2013-163174</t>
  </si>
  <si>
    <t>CA-2013-163776</t>
  </si>
  <si>
    <t>CA-2013-164574</t>
  </si>
  <si>
    <t>CA-2013-166282</t>
  </si>
  <si>
    <t>CA-2013-166485</t>
  </si>
  <si>
    <t>CA-2013-168536</t>
  </si>
  <si>
    <t>CA-2013-169103</t>
  </si>
  <si>
    <t>CA-2014-100426</t>
  </si>
  <si>
    <t>CA-2014-100622</t>
  </si>
  <si>
    <t>CA-2014-100902</t>
  </si>
  <si>
    <t>CA-2014-101042</t>
  </si>
  <si>
    <t>CA-2014-102204</t>
  </si>
  <si>
    <t>CA-2014-102610</t>
  </si>
  <si>
    <t>CA-2014-102736</t>
  </si>
  <si>
    <t>CA-2014-103499</t>
  </si>
  <si>
    <t>CA-2014-104731</t>
  </si>
  <si>
    <t>CA-2014-106537</t>
  </si>
  <si>
    <t>CA-2014-108035</t>
  </si>
  <si>
    <t>CA-2014-108112</t>
  </si>
  <si>
    <t>CA-2014-109183</t>
  </si>
  <si>
    <t>CA-2014-110926</t>
  </si>
  <si>
    <t>CA-2014-114412</t>
  </si>
  <si>
    <t>CA-2014-114636</t>
  </si>
  <si>
    <t>CA-2014-116855</t>
  </si>
  <si>
    <t>CA-2014-116939</t>
  </si>
  <si>
    <t>CA-2014-117079</t>
  </si>
  <si>
    <t>CA-2014-117198</t>
  </si>
  <si>
    <t>CA-2014-118402</t>
  </si>
  <si>
    <t>CA-2014-119004</t>
  </si>
  <si>
    <t>CA-2014-119305</t>
  </si>
  <si>
    <t>CA-2014-119669</t>
  </si>
  <si>
    <t>CA-2014-120894</t>
  </si>
  <si>
    <t>CA-2014-121804</t>
  </si>
  <si>
    <t>CA-2014-122056</t>
  </si>
  <si>
    <t>CA-2014-123351</t>
  </si>
  <si>
    <t>CA-2014-124296</t>
  </si>
  <si>
    <t>CA-2014-124765</t>
  </si>
  <si>
    <t>CA-2014-126354</t>
  </si>
  <si>
    <t>CA-2014-126914</t>
  </si>
  <si>
    <t>CA-2014-127306</t>
  </si>
  <si>
    <t>CA-2014-128363</t>
  </si>
  <si>
    <t>CA-2014-128755</t>
  </si>
  <si>
    <t>CA-2014-130309</t>
  </si>
  <si>
    <t>CA-2014-130904</t>
  </si>
  <si>
    <t>CA-2014-132185</t>
  </si>
  <si>
    <t>CA-2014-133501</t>
  </si>
  <si>
    <t>CA-2014-133641</t>
  </si>
  <si>
    <t>CA-2014-133928</t>
  </si>
  <si>
    <t>CA-2014-135587</t>
  </si>
  <si>
    <t>CA-2014-137631</t>
  </si>
  <si>
    <t>CA-2014-138975</t>
  </si>
  <si>
    <t>CA-2014-139493</t>
  </si>
  <si>
    <t>CA-2014-139948</t>
  </si>
  <si>
    <t>CA-2014-140627</t>
  </si>
  <si>
    <t>CA-2014-140872</t>
  </si>
  <si>
    <t>CA-2014-142090</t>
  </si>
  <si>
    <t>CA-2014-143861</t>
  </si>
  <si>
    <t>CA-2014-144365</t>
  </si>
  <si>
    <t>CA-2014-145275</t>
  </si>
  <si>
    <t>CA-2014-145737</t>
  </si>
  <si>
    <t>CA-2014-146136</t>
  </si>
  <si>
    <t>CA-2014-146192</t>
  </si>
  <si>
    <t>CA-2014-146983</t>
  </si>
  <si>
    <t>CA-2014-147228</t>
  </si>
  <si>
    <t>CA-2014-148999</t>
  </si>
  <si>
    <t>CA-2014-149853</t>
  </si>
  <si>
    <t>CA-2014-150910</t>
  </si>
  <si>
    <t>CA-2014-152786</t>
  </si>
  <si>
    <t>CA-2014-152968</t>
  </si>
  <si>
    <t>CA-2014-154088</t>
  </si>
  <si>
    <t>CA-2014-158386</t>
  </si>
  <si>
    <t>CA-2014-158743</t>
  </si>
  <si>
    <t>CA-2014-159954</t>
  </si>
  <si>
    <t>CA-2014-161970</t>
  </si>
  <si>
    <t>CA-2014-162173</t>
  </si>
  <si>
    <t>CA-2014-165687</t>
  </si>
  <si>
    <t>CA-2014-165715</t>
  </si>
  <si>
    <t>CA-2014-167871</t>
  </si>
  <si>
    <t>CA-2014-169005</t>
  </si>
  <si>
    <t>US-2011-115196</t>
  </si>
  <si>
    <t>US-2011-117170</t>
  </si>
  <si>
    <t>US-2011-147627</t>
  </si>
  <si>
    <t>US-2011-150574</t>
  </si>
  <si>
    <t>US-2011-155544</t>
  </si>
  <si>
    <t>US-2011-156559</t>
  </si>
  <si>
    <t>US-2011-158057</t>
  </si>
  <si>
    <t>US-2011-165659</t>
  </si>
  <si>
    <t>US-2011-167633</t>
  </si>
  <si>
    <t>US-2012-108966</t>
  </si>
  <si>
    <t>US-2012-120572</t>
  </si>
  <si>
    <t>US-2012-123960</t>
  </si>
  <si>
    <t>US-2012-129553</t>
  </si>
  <si>
    <t>US-2012-134026</t>
  </si>
  <si>
    <t>US-2012-145436</t>
  </si>
  <si>
    <t>US-2012-164357</t>
  </si>
  <si>
    <t>US-2012-168732</t>
  </si>
  <si>
    <t>US-2012-168935</t>
  </si>
  <si>
    <t>US-2013-121013</t>
  </si>
  <si>
    <t>US-2013-132857</t>
  </si>
  <si>
    <t>US-2013-135923</t>
  </si>
  <si>
    <t>US-2013-137295</t>
  </si>
  <si>
    <t>US-2013-147991</t>
  </si>
  <si>
    <t>US-2013-164588</t>
  </si>
  <si>
    <t>US-2013-169369</t>
  </si>
  <si>
    <t>US-2014-102904</t>
  </si>
  <si>
    <t>US-2014-105935</t>
  </si>
  <si>
    <t>US-2014-117450</t>
  </si>
  <si>
    <t>US-2014-126179</t>
  </si>
  <si>
    <t>US-2014-134642</t>
  </si>
  <si>
    <t>US-2014-135986</t>
  </si>
  <si>
    <t>US-2014-136189</t>
  </si>
  <si>
    <t>US-2014-146822</t>
  </si>
  <si>
    <t>US-2014-146878</t>
  </si>
  <si>
    <t>US-2014-149510</t>
  </si>
  <si>
    <t>US-2014-152842</t>
  </si>
  <si>
    <t>US-2014-152898</t>
  </si>
  <si>
    <t>US-2014-165953</t>
  </si>
  <si>
    <t>US-2014-166233</t>
  </si>
  <si>
    <t>US-2014-168690</t>
  </si>
  <si>
    <t>CA-2011-100916</t>
  </si>
  <si>
    <t>CA-2011-101770</t>
  </si>
  <si>
    <t>CA-2011-102274</t>
  </si>
  <si>
    <t>CA-2011-102673</t>
  </si>
  <si>
    <t>CA-2011-103807</t>
  </si>
  <si>
    <t>CA-2011-106810</t>
  </si>
  <si>
    <t>CA-2011-107811</t>
  </si>
  <si>
    <t>CA-2011-111500</t>
  </si>
  <si>
    <t>CA-2011-112718</t>
  </si>
  <si>
    <t>CA-2011-114314</t>
  </si>
  <si>
    <t>CA-2011-114321</t>
  </si>
  <si>
    <t>CA-2011-115084</t>
  </si>
  <si>
    <t>CA-2011-117345</t>
  </si>
  <si>
    <t>CA-2011-117639</t>
  </si>
  <si>
    <t>CA-2011-125136</t>
  </si>
  <si>
    <t>CA-2011-128846</t>
  </si>
  <si>
    <t>CA-2011-129091</t>
  </si>
  <si>
    <t>CA-2011-136336</t>
  </si>
  <si>
    <t>CA-2011-137911</t>
  </si>
  <si>
    <t>CA-2011-138527</t>
  </si>
  <si>
    <t>CA-2011-146885</t>
  </si>
  <si>
    <t>CA-2011-148425</t>
  </si>
  <si>
    <t>CA-2011-149020</t>
  </si>
  <si>
    <t>CA-2011-149538</t>
  </si>
  <si>
    <t>CA-2011-151953</t>
  </si>
  <si>
    <t>CA-2011-151967</t>
  </si>
  <si>
    <t>CA-2011-152562</t>
  </si>
  <si>
    <t>CA-2011-152849</t>
  </si>
  <si>
    <t>CA-2011-153087</t>
  </si>
  <si>
    <t>CA-2011-155208</t>
  </si>
  <si>
    <t>CA-2011-160276</t>
  </si>
  <si>
    <t>CA-2011-160773</t>
  </si>
  <si>
    <t>CA-2011-163223</t>
  </si>
  <si>
    <t>CA-2011-167850</t>
  </si>
  <si>
    <t>CA-2012-103793</t>
  </si>
  <si>
    <t>CA-2012-103870</t>
  </si>
  <si>
    <t>CA-2012-104241</t>
  </si>
  <si>
    <t>CA-2012-104941</t>
  </si>
  <si>
    <t>CA-2012-105571</t>
  </si>
  <si>
    <t>CA-2012-106187</t>
  </si>
  <si>
    <t>CA-2012-108259</t>
  </si>
  <si>
    <t>CA-2012-113628</t>
  </si>
  <si>
    <t>CA-2012-120845</t>
  </si>
  <si>
    <t>CA-2012-121552</t>
  </si>
  <si>
    <t>CA-2012-122168</t>
  </si>
  <si>
    <t>CA-2012-125066</t>
  </si>
  <si>
    <t>CA-2012-128083</t>
  </si>
  <si>
    <t>CA-2012-131422</t>
  </si>
  <si>
    <t>CA-2012-137106</t>
  </si>
  <si>
    <t>CA-2012-137281</t>
  </si>
  <si>
    <t>CA-2012-147011</t>
  </si>
  <si>
    <t>CA-2012-147102</t>
  </si>
  <si>
    <t>CA-2012-147529</t>
  </si>
  <si>
    <t>CA-2012-149342</t>
  </si>
  <si>
    <t>CA-2012-149734</t>
  </si>
  <si>
    <t>CA-2012-150308</t>
  </si>
  <si>
    <t>CA-2012-151624</t>
  </si>
  <si>
    <t>CA-2012-153038</t>
  </si>
  <si>
    <t>CA-2012-154291</t>
  </si>
  <si>
    <t>CA-2012-154921</t>
  </si>
  <si>
    <t>CA-2012-155453</t>
  </si>
  <si>
    <t>CA-2012-160696</t>
  </si>
  <si>
    <t>CA-2012-161998</t>
  </si>
  <si>
    <t>CA-2012-162201</t>
  </si>
  <si>
    <t>CA-2012-164427</t>
  </si>
  <si>
    <t>CA-2012-166975</t>
  </si>
  <si>
    <t>CA-2012-169572</t>
  </si>
  <si>
    <t>CA-2013-106558</t>
  </si>
  <si>
    <t>CA-2013-109743</t>
  </si>
  <si>
    <t>CA-2013-109911</t>
  </si>
  <si>
    <t>CA-2013-112277</t>
  </si>
  <si>
    <t>CA-2013-113831</t>
  </si>
  <si>
    <t>CA-2013-113845</t>
  </si>
  <si>
    <t>CA-2013-114713</t>
  </si>
  <si>
    <t>CA-2013-115504</t>
  </si>
  <si>
    <t>CA-2013-116764</t>
  </si>
  <si>
    <t>CA-2013-118073</t>
  </si>
  <si>
    <t>CA-2013-118178</t>
  </si>
  <si>
    <t>CA-2013-119074</t>
  </si>
  <si>
    <t>CA-2013-123617</t>
  </si>
  <si>
    <t>CA-2013-123946</t>
  </si>
  <si>
    <t>CA-2013-124254</t>
  </si>
  <si>
    <t>CA-2013-125017</t>
  </si>
  <si>
    <t>CA-2013-130001</t>
  </si>
  <si>
    <t>CA-2013-134516</t>
  </si>
  <si>
    <t>CA-2013-138695</t>
  </si>
  <si>
    <t>CA-2013-139689</t>
  </si>
  <si>
    <t>CA-2013-140928</t>
  </si>
  <si>
    <t>CA-2013-142097</t>
  </si>
  <si>
    <t>CA-2013-145709</t>
  </si>
  <si>
    <t>CA-2013-157763</t>
  </si>
  <si>
    <t>CA-2013-165316</t>
  </si>
  <si>
    <t>CA-2013-165827</t>
  </si>
  <si>
    <t>CA-2013-166380</t>
  </si>
  <si>
    <t>CA-2014-104318</t>
  </si>
  <si>
    <t>CA-2014-107167</t>
  </si>
  <si>
    <t>CA-2014-108322</t>
  </si>
  <si>
    <t>CA-2014-110310</t>
  </si>
  <si>
    <t>CA-2014-119284</t>
  </si>
  <si>
    <t>CA-2014-125745</t>
  </si>
  <si>
    <t>CA-2014-126046</t>
  </si>
  <si>
    <t>CA-2014-126382</t>
  </si>
  <si>
    <t>CA-2014-127803</t>
  </si>
  <si>
    <t>CA-2014-128769</t>
  </si>
  <si>
    <t>CA-2014-136826</t>
  </si>
  <si>
    <t>CA-2014-139619</t>
  </si>
  <si>
    <t>CA-2014-141614</t>
  </si>
  <si>
    <t>CA-2014-147333</t>
  </si>
  <si>
    <t>CA-2014-147361</t>
  </si>
  <si>
    <t>CA-2014-148810</t>
  </si>
  <si>
    <t>CA-2014-151855</t>
  </si>
  <si>
    <t>CA-2014-154816</t>
  </si>
  <si>
    <t>CA-2014-155824</t>
  </si>
  <si>
    <t>CA-2014-156272</t>
  </si>
  <si>
    <t>CA-2014-157854</t>
  </si>
  <si>
    <t>CA-2014-158407</t>
  </si>
  <si>
    <t>CA-2014-159100</t>
  </si>
  <si>
    <t>CA-2014-160017</t>
  </si>
  <si>
    <t>CA-2014-160724</t>
  </si>
  <si>
    <t>CA-2014-161130</t>
  </si>
  <si>
    <t>CA-2014-161592</t>
  </si>
  <si>
    <t>CA-2014-163629</t>
  </si>
  <si>
    <t>CA-2014-164756</t>
  </si>
  <si>
    <t>CA-2014-164917</t>
  </si>
  <si>
    <t>CA-2014-165029</t>
  </si>
  <si>
    <t>CA-2014-168102</t>
  </si>
  <si>
    <t>CA-2014-168389</t>
  </si>
  <si>
    <t>CA-2014-169012</t>
  </si>
  <si>
    <t>US-2011-107405</t>
  </si>
  <si>
    <t>US-2011-109162</t>
  </si>
  <si>
    <t>US-2011-118997</t>
  </si>
  <si>
    <t>US-2011-143581</t>
  </si>
  <si>
    <t>US-2011-147774</t>
  </si>
  <si>
    <t>US-2011-156216</t>
  </si>
  <si>
    <t>US-2011-157231</t>
  </si>
  <si>
    <t>US-2011-164763</t>
  </si>
  <si>
    <t>US-2012-112508</t>
  </si>
  <si>
    <t>US-2012-136476</t>
  </si>
  <si>
    <t>US-2012-148817</t>
  </si>
  <si>
    <t>US-2012-158911</t>
  </si>
  <si>
    <t>US-2013-102232</t>
  </si>
  <si>
    <t>US-2013-144393</t>
  </si>
  <si>
    <t>US-2013-148901</t>
  </si>
  <si>
    <t>US-2013-150357</t>
  </si>
  <si>
    <t>US-2013-150567</t>
  </si>
  <si>
    <t>US-2013-159415</t>
  </si>
  <si>
    <t>US-2013-164630</t>
  </si>
  <si>
    <t>US-2014-115252</t>
  </si>
  <si>
    <t>US-2014-126060</t>
  </si>
  <si>
    <t>US-2014-128118</t>
  </si>
  <si>
    <t>US-2014-135503</t>
  </si>
  <si>
    <t>US-2014-166611</t>
  </si>
  <si>
    <t>CA-2011-100293</t>
  </si>
  <si>
    <t>CA-2011-108707</t>
  </si>
  <si>
    <t>CA-2011-120670</t>
  </si>
  <si>
    <t>CA-2011-122217</t>
  </si>
  <si>
    <t>CA-2011-133634</t>
  </si>
  <si>
    <t>CA-2011-134621</t>
  </si>
  <si>
    <t>CA-2011-145317</t>
  </si>
  <si>
    <t>CA-2011-148285</t>
  </si>
  <si>
    <t>CA-2011-156244</t>
  </si>
  <si>
    <t>CA-2011-167199</t>
  </si>
  <si>
    <t>CA-2012-102260</t>
  </si>
  <si>
    <t>CA-2012-103135</t>
  </si>
  <si>
    <t>CA-2012-103772</t>
  </si>
  <si>
    <t>CA-2012-110947</t>
  </si>
  <si>
    <t>CA-2012-115091</t>
  </si>
  <si>
    <t>CA-2012-125696</t>
  </si>
  <si>
    <t>CA-2012-128958</t>
  </si>
  <si>
    <t>CA-2012-135510</t>
  </si>
  <si>
    <t>CA-2012-141754</t>
  </si>
  <si>
    <t>CA-2012-145324</t>
  </si>
  <si>
    <t>CA-2012-160059</t>
  </si>
  <si>
    <t>CA-2012-163923</t>
  </si>
  <si>
    <t>CA-2013-100307</t>
  </si>
  <si>
    <t>CA-2013-105662</t>
  </si>
  <si>
    <t>CA-2013-105753</t>
  </si>
  <si>
    <t>CA-2013-110254</t>
  </si>
  <si>
    <t>CA-2013-118934</t>
  </si>
  <si>
    <t>CA-2013-121020</t>
  </si>
  <si>
    <t>CA-2013-123414</t>
  </si>
  <si>
    <t>CA-2013-123533</t>
  </si>
  <si>
    <t>CA-2013-131968</t>
  </si>
  <si>
    <t>CA-2013-134789</t>
  </si>
  <si>
    <t>CA-2013-136322</t>
  </si>
  <si>
    <t>CA-2013-139269</t>
  </si>
  <si>
    <t>CA-2013-140571</t>
  </si>
  <si>
    <t>CA-2013-146171</t>
  </si>
  <si>
    <t>CA-2013-151155</t>
  </si>
  <si>
    <t>CA-2013-154403</t>
  </si>
  <si>
    <t>CA-2013-155439</t>
  </si>
  <si>
    <t>CA-2013-159212</t>
  </si>
  <si>
    <t>CA-2013-159891</t>
  </si>
  <si>
    <t>CA-2013-165470</t>
  </si>
  <si>
    <t>CA-2013-169026</t>
  </si>
  <si>
    <t>CA-2014-100412</t>
  </si>
  <si>
    <t>CA-2014-102554</t>
  </si>
  <si>
    <t>CA-2014-110212</t>
  </si>
  <si>
    <t>CA-2014-113558</t>
  </si>
  <si>
    <t>CA-2014-120705</t>
  </si>
  <si>
    <t>CA-2014-124597</t>
  </si>
  <si>
    <t>CA-2014-124898</t>
  </si>
  <si>
    <t>CA-2014-125752</t>
  </si>
  <si>
    <t>CA-2014-127516</t>
  </si>
  <si>
    <t>CA-2014-128475</t>
  </si>
  <si>
    <t>CA-2014-129490</t>
  </si>
  <si>
    <t>CA-2014-129910</t>
  </si>
  <si>
    <t>CA-2014-134096</t>
  </si>
  <si>
    <t>CA-2014-139787</t>
  </si>
  <si>
    <t>CA-2014-146535</t>
  </si>
  <si>
    <t>CA-2014-148166</t>
  </si>
  <si>
    <t>CA-2014-148404</t>
  </si>
  <si>
    <t>CA-2014-148474</t>
  </si>
  <si>
    <t>CA-2014-150931</t>
  </si>
  <si>
    <t>CA-2014-151211</t>
  </si>
  <si>
    <t>CA-2014-154123</t>
  </si>
  <si>
    <t>CA-2014-155089</t>
  </si>
  <si>
    <t>CA-2014-159135</t>
  </si>
  <si>
    <t>CA-2014-159667</t>
  </si>
  <si>
    <t>CA-2014-160423</t>
  </si>
  <si>
    <t>CA-2014-161088</t>
  </si>
  <si>
    <t>CA-2014-162033</t>
  </si>
  <si>
    <t>CA-2014-165904</t>
  </si>
  <si>
    <t>US-2011-125521</t>
  </si>
  <si>
    <t>US-2011-138835</t>
  </si>
  <si>
    <t>US-2011-155502</t>
  </si>
  <si>
    <t>US-2011-155817</t>
  </si>
  <si>
    <t>US-2013-108637</t>
  </si>
  <si>
    <t>US-2013-109260</t>
  </si>
  <si>
    <t>US-2013-123750</t>
  </si>
  <si>
    <t>US-2013-139262</t>
  </si>
  <si>
    <t>US-2013-146570</t>
  </si>
  <si>
    <t>US-2013-155404</t>
  </si>
  <si>
    <t>US-2014-100930</t>
  </si>
  <si>
    <t>US-2014-108315</t>
  </si>
  <si>
    <t>US-2014-114356</t>
  </si>
  <si>
    <t>US-2014-120390</t>
  </si>
  <si>
    <t>US-2014-129224</t>
  </si>
  <si>
    <t>US-2014-132031</t>
  </si>
  <si>
    <t>US-2014-132297</t>
  </si>
  <si>
    <t>US-2014-132675</t>
  </si>
  <si>
    <t>US-2014-156083</t>
  </si>
  <si>
    <t>Grand Total</t>
  </si>
  <si>
    <t>Row Labels</t>
  </si>
  <si>
    <t>Sum of Sales</t>
  </si>
  <si>
    <t>TOTAL SALES</t>
  </si>
  <si>
    <t>AVG SALE</t>
  </si>
  <si>
    <t>d</t>
  </si>
  <si>
    <t>Count of Order Date</t>
  </si>
  <si>
    <t>%  sum of Sales</t>
  </si>
  <si>
    <t>month</t>
  </si>
  <si>
    <t>day</t>
  </si>
  <si>
    <t>2013</t>
  </si>
  <si>
    <t>Jan</t>
  </si>
  <si>
    <t>Feb</t>
  </si>
  <si>
    <t>Mar</t>
  </si>
  <si>
    <t>Apr</t>
  </si>
  <si>
    <t>May</t>
  </si>
  <si>
    <t>Jun</t>
  </si>
  <si>
    <t>Jul</t>
  </si>
  <si>
    <t>Aug</t>
  </si>
  <si>
    <t>Sep</t>
  </si>
  <si>
    <t>Oct</t>
  </si>
  <si>
    <t>Nov</t>
  </si>
  <si>
    <t>Dec</t>
  </si>
  <si>
    <t>2014</t>
  </si>
  <si>
    <t>2015</t>
  </si>
  <si>
    <t>2016</t>
  </si>
  <si>
    <t>day2</t>
  </si>
  <si>
    <t>Tuesday</t>
  </si>
  <si>
    <t>Wednesday</t>
  </si>
  <si>
    <t>Thursday</t>
  </si>
  <si>
    <t>Friday</t>
  </si>
  <si>
    <t>Saturday</t>
  </si>
  <si>
    <t>Sunday</t>
  </si>
  <si>
    <t>Monday</t>
  </si>
  <si>
    <t>Same Day</t>
  </si>
  <si>
    <t>COUNT OF SALES</t>
  </si>
  <si>
    <t>SUMMARY ANALYSIS</t>
  </si>
  <si>
    <t>September 2016</t>
  </si>
  <si>
    <t>November 2015</t>
  </si>
  <si>
    <t>December 2015</t>
  </si>
  <si>
    <t>March 2015</t>
  </si>
  <si>
    <t>August 2013</t>
  </si>
  <si>
    <t>August 2015</t>
  </si>
  <si>
    <t>June 2014</t>
  </si>
  <si>
    <t>September 2014</t>
  </si>
  <si>
    <t>December 2013</t>
  </si>
  <si>
    <t>March 2013</t>
  </si>
  <si>
    <t>March 2016</t>
  </si>
  <si>
    <t>May 2015</t>
  </si>
  <si>
    <t>December 2014</t>
  </si>
  <si>
    <t>March 2014</t>
  </si>
  <si>
    <t>April 2013</t>
  </si>
  <si>
    <t>October 2015</t>
  </si>
  <si>
    <t>September 2015</t>
  </si>
  <si>
    <t>April 2015</t>
  </si>
  <si>
    <t>July 2013</t>
  </si>
  <si>
    <t>June 2015</t>
  </si>
  <si>
    <t>October 2013</t>
  </si>
  <si>
    <t>June 2016</t>
  </si>
  <si>
    <t>September 2013</t>
  </si>
  <si>
    <t>October 2016</t>
  </si>
  <si>
    <t>April 2016</t>
  </si>
  <si>
    <t>January 2016</t>
  </si>
  <si>
    <t>July 2015</t>
  </si>
  <si>
    <t>May 2016</t>
  </si>
  <si>
    <t>August 2016</t>
  </si>
  <si>
    <t>February 2015</t>
  </si>
  <si>
    <t>August 2014</t>
  </si>
  <si>
    <t>December 2016</t>
  </si>
  <si>
    <t>October 2014</t>
  </si>
  <si>
    <t>April 2014</t>
  </si>
  <si>
    <t>February 2014</t>
  </si>
  <si>
    <t>February 2013</t>
  </si>
  <si>
    <t>May 2014</t>
  </si>
  <si>
    <t>January 2015</t>
  </si>
  <si>
    <t>January 2014</t>
  </si>
  <si>
    <t>November 2013</t>
  </si>
  <si>
    <t>January 2013</t>
  </si>
  <si>
    <t>May 2013</t>
  </si>
  <si>
    <t xml:space="preserve">   shipment mode</t>
  </si>
  <si>
    <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</si>
</sst>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F800]dddd\,\ mmmm\ dd\,\ yyyy"/>
  </numFmts>
  <fonts count="6" x14ac:knownFonts="1">
    <font>
      <sz val="11"/>
      <color theme="1"/>
      <name val="Calibri"/>
      <family val="2"/>
      <scheme val="minor"/>
    </font>
    <font>
      <b/>
      <sz val="11"/>
      <color theme="1"/>
      <name val="Calibri"/>
      <family val="2"/>
      <scheme val="minor"/>
    </font>
    <font>
      <sz val="8"/>
      <name val="Calibri"/>
      <family val="2"/>
      <scheme val="minor"/>
    </font>
    <font>
      <b/>
      <sz val="11"/>
      <color theme="0"/>
      <name val="Calibri"/>
      <family val="2"/>
      <scheme val="minor"/>
    </font>
    <font>
      <sz val="14"/>
      <color theme="0"/>
      <name val="Calibri (Body)"/>
    </font>
    <font>
      <sz val="11"/>
      <color rgb="FF000000"/>
      <name val="Calibri"/>
      <family val="2"/>
      <scheme val="minor"/>
    </font>
  </fonts>
  <fills count="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4"/>
        <bgColor indexed="64"/>
      </patternFill>
    </fill>
  </fills>
  <borders count="3">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s>
  <cellStyleXfs count="1">
    <xf numFmtId="0" fontId="0" fillId="0" borderId="0"/>
  </cellStyleXfs>
  <cellXfs count="29">
    <xf numFmtId="0" fontId="0" fillId="0" borderId="0" xfId="0"/>
    <xf numFmtId="15" fontId="0" fillId="0" borderId="0" xfId="0" applyNumberFormat="1"/>
    <xf numFmtId="0" fontId="1" fillId="0" borderId="0" xfId="0" applyFont="1"/>
    <xf numFmtId="0" fontId="0" fillId="0" borderId="0" xfId="0" pivotButton="1"/>
    <xf numFmtId="0" fontId="0" fillId="0" borderId="0" xfId="0" applyAlignment="1">
      <alignment horizontal="left"/>
    </xf>
    <xf numFmtId="14" fontId="1" fillId="0" borderId="0" xfId="0" applyNumberFormat="1" applyFont="1"/>
    <xf numFmtId="14" fontId="0" fillId="0" borderId="0" xfId="0" applyNumberFormat="1"/>
    <xf numFmtId="164" fontId="0" fillId="0" borderId="0" xfId="0" applyNumberFormat="1" applyAlignment="1">
      <alignment horizontal="left"/>
    </xf>
    <xf numFmtId="164" fontId="0" fillId="0" borderId="0" xfId="0" applyNumberFormat="1"/>
    <xf numFmtId="0" fontId="0" fillId="2" borderId="0" xfId="0" applyFill="1"/>
    <xf numFmtId="10" fontId="0" fillId="0" borderId="0" xfId="0" applyNumberFormat="1"/>
    <xf numFmtId="9" fontId="0" fillId="0" borderId="0" xfId="0" applyNumberFormat="1"/>
    <xf numFmtId="165" fontId="0" fillId="0" borderId="0" xfId="0" applyNumberFormat="1"/>
    <xf numFmtId="165" fontId="1" fillId="0" borderId="0" xfId="0" applyNumberFormat="1" applyFont="1"/>
    <xf numFmtId="14" fontId="0" fillId="0" borderId="0" xfId="0" applyNumberFormat="1" applyAlignment="1">
      <alignment horizontal="left" indent="1"/>
    </xf>
    <xf numFmtId="0" fontId="0" fillId="3" borderId="0" xfId="0" applyFill="1"/>
    <xf numFmtId="0" fontId="3" fillId="6" borderId="0" xfId="0" applyFont="1" applyFill="1"/>
    <xf numFmtId="0" fontId="3" fillId="6" borderId="0" xfId="0" applyFont="1" applyFill="1" applyAlignment="1">
      <alignment horizontal="center"/>
    </xf>
    <xf numFmtId="0" fontId="0" fillId="0" borderId="0" xfId="0" applyAlignment="1">
      <alignment horizontal="center"/>
    </xf>
    <xf numFmtId="0" fontId="0" fillId="0" borderId="0" xfId="0" applyAlignment="1">
      <alignment horizontal="left" vertical="top"/>
    </xf>
    <xf numFmtId="0" fontId="3" fillId="6" borderId="0" xfId="0" applyFont="1" applyFill="1" applyAlignment="1">
      <alignment horizontal="left" vertical="top" wrapText="1"/>
    </xf>
    <xf numFmtId="0" fontId="0" fillId="0" borderId="1" xfId="0" applyBorder="1"/>
    <xf numFmtId="0" fontId="3" fillId="5" borderId="2" xfId="0" applyFont="1" applyFill="1" applyBorder="1"/>
    <xf numFmtId="0" fontId="0" fillId="4" borderId="2" xfId="0" applyFill="1" applyBorder="1"/>
    <xf numFmtId="0" fontId="0" fillId="0" borderId="2" xfId="0" applyBorder="1"/>
    <xf numFmtId="0" fontId="4" fillId="6" borderId="0" xfId="0" applyFont="1" applyFill="1" applyAlignment="1">
      <alignment horizontal="center" vertical="top" wrapText="1" shrinkToFit="1"/>
    </xf>
    <xf numFmtId="0" fontId="0" fillId="0" borderId="0" xfId="0" applyAlignment="1">
      <alignment horizontal="center" vertical="top" wrapText="1" shrinkToFit="1"/>
    </xf>
    <xf numFmtId="0" fontId="5" fillId="0" borderId="0" xfId="0" applyFont="1"/>
    <xf numFmtId="0" fontId="0" fillId="0" borderId="0" xfId="0" applyNumberFormat="1"/>
  </cellXfs>
  <cellStyles count="1">
    <cellStyle name="Normal" xfId="0" builtinId="0"/>
  </cellStyles>
  <dxfs count="23">
    <dxf>
      <numFmt numFmtId="164" formatCode="&quot;₦&quot;#,##0.00"/>
    </dxf>
    <dxf>
      <numFmt numFmtId="164" formatCode="&quot;₦&quot;#,##0.00"/>
    </dxf>
    <dxf>
      <numFmt numFmtId="164" formatCode="&quot;₦&quot;#,##0.00"/>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164" formatCode="&quot;₦&quot;#,##0.00"/>
    </dxf>
    <dxf>
      <numFmt numFmtId="164" formatCode="&quot;₦&quot;#,##0.00"/>
    </dxf>
    <dxf>
      <numFmt numFmtId="164" formatCode="&quot;₦&quot;#,##0.00"/>
    </dxf>
    <dxf>
      <numFmt numFmtId="19" formatCode="dd/mm/yyyy"/>
    </dxf>
    <dxf>
      <numFmt numFmtId="19" formatCode="dd/mm/yyyy"/>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border>
    </dxf>
    <dxf>
      <numFmt numFmtId="19" formatCode="dd/mm/yyyy"/>
    </dxf>
    <dxf>
      <numFmt numFmtId="19" formatCode="dd/mm/yyyy"/>
    </dxf>
    <dxf>
      <numFmt numFmtId="19" formatCode="dd/mm/yyyy"/>
    </dxf>
    <dxf>
      <numFmt numFmtId="165" formatCode="[$-F800]dddd\,\ mmmm\ dd\,\ yyyy"/>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s>
  <tableStyles count="0" defaultTableStyle="TableStyleMedium2" defaultPivotStyle="PivotStyleLight16"/>
  <colors>
    <mruColors>
      <color rgb="FFF26939"/>
      <color rgb="FF000F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[Cleaning Sales-Data and analysis.xlsx]segment sales!PivotTable4</c:name>
    <c:fmtId val="2"/>
  </c:pivotSource>
  <c:chart>
    <c:autoTitleDeleted val="0"/>
    <c:pivotFmts>
      <c:pivotFmt>
        <c:idx val="0"/>
        <c:spPr>
          <a:solidFill>
            <a:schemeClr val="accent1"/>
          </a:solidFill>
          <a:ln>
            <a:noFill/>
          </a:ln>
          <a:effectLst>
            <a:outerShdw blurRad="254000" sx="102000" sy="102000" algn="ctr" rotWithShape="0">
              <a:prstClr val="black">
                <a:alpha val="20000"/>
              </a:prst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rgbClr val="C00000"/>
          </a:solidFill>
          <a:ln>
            <a:noFill/>
          </a:ln>
          <a:effectLst>
            <a:outerShdw blurRad="254000" sx="102000" sy="102000" algn="ctr" rotWithShape="0">
              <a:prstClr val="black">
                <a:alpha val="20000"/>
              </a:prstClr>
            </a:outerShdw>
          </a:effectLst>
        </c:spPr>
      </c:pivotFmt>
      <c:pivotFmt>
        <c:idx val="3"/>
        <c:spPr>
          <a:solidFill>
            <a:srgbClr val="C00000"/>
          </a:solidFill>
          <a:ln>
            <a:noFill/>
          </a:ln>
          <a:effectLst>
            <a:outerShdw blurRad="254000" sx="102000" sy="102000" algn="ctr" rotWithShape="0">
              <a:prstClr val="black">
                <a:alpha val="20000"/>
              </a:prstClr>
            </a:outerShdw>
          </a:effectLst>
        </c:spPr>
      </c:pivotFmt>
      <c:pivotFmt>
        <c:idx val="4"/>
        <c:spPr>
          <a:solidFill>
            <a:srgbClr val="FFC000"/>
          </a:solidFill>
          <a:ln>
            <a:noFill/>
          </a:ln>
          <a:effectLst>
            <a:outerShdw blurRad="254000" sx="102000" sy="102000" algn="ctr" rotWithShape="0">
              <a:prstClr val="black">
                <a:alpha val="20000"/>
              </a:prstClr>
            </a:outerShdw>
          </a:effectLst>
        </c:spPr>
      </c:pivotFmt>
      <c:pivotFmt>
        <c:idx val="5"/>
        <c:spPr>
          <a:solidFill>
            <a:srgbClr val="FFC000"/>
          </a:solidFill>
          <a:ln>
            <a:noFill/>
          </a:ln>
          <a:effectLst>
            <a:outerShdw blurRad="254000" sx="102000" sy="102000" algn="ctr" rotWithShape="0">
              <a:prstClr val="black">
                <a:alpha val="20000"/>
              </a:prstClr>
            </a:outerShdw>
          </a:effectLst>
        </c:spPr>
      </c:pivotFmt>
      <c:pivotFmt>
        <c:idx val="6"/>
        <c:spPr>
          <a:solidFill>
            <a:srgbClr val="002060"/>
          </a:solidFill>
          <a:ln>
            <a:noFill/>
          </a:ln>
          <a:effectLst>
            <a:outerShdw blurRad="254000" sx="102000" sy="102000" algn="ctr" rotWithShape="0">
              <a:prstClr val="black">
                <a:alpha val="20000"/>
              </a:prstClr>
            </a:outerShdw>
          </a:effectLst>
        </c:spPr>
      </c:pivotFmt>
      <c:pivotFmt>
        <c:idx val="7"/>
        <c:spPr>
          <a:solidFill>
            <a:srgbClr val="002060"/>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C00000"/>
          </a:solidFill>
          <a:ln>
            <a:noFill/>
          </a:ln>
          <a:effectLst>
            <a:outerShdw blurRad="254000" sx="102000" sy="102000" algn="ctr" rotWithShape="0">
              <a:prstClr val="black">
                <a:alpha val="20000"/>
              </a:prstClr>
            </a:outerShdw>
          </a:effectLst>
        </c:spPr>
      </c:pivotFmt>
      <c:pivotFmt>
        <c:idx val="10"/>
        <c:spPr>
          <a:solidFill>
            <a:srgbClr val="FFC000"/>
          </a:solidFill>
          <a:ln>
            <a:noFill/>
          </a:ln>
          <a:effectLst>
            <a:outerShdw blurRad="254000" sx="102000" sy="102000" algn="ctr" rotWithShape="0">
              <a:prstClr val="black">
                <a:alpha val="20000"/>
              </a:prstClr>
            </a:outerShdw>
          </a:effectLst>
        </c:spPr>
      </c:pivotFmt>
      <c:pivotFmt>
        <c:idx val="11"/>
        <c:spPr>
          <a:solidFill>
            <a:srgbClr val="002060"/>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rgbClr val="C00000"/>
          </a:solidFill>
          <a:ln>
            <a:noFill/>
          </a:ln>
          <a:effectLst>
            <a:outerShdw blurRad="254000" sx="102000" sy="102000" algn="ctr" rotWithShape="0">
              <a:prstClr val="black">
                <a:alpha val="20000"/>
              </a:prstClr>
            </a:outerShdw>
          </a:effectLst>
        </c:spPr>
      </c:pivotFmt>
      <c:pivotFmt>
        <c:idx val="14"/>
        <c:spPr>
          <a:solidFill>
            <a:srgbClr val="FFC000"/>
          </a:solidFill>
          <a:ln>
            <a:noFill/>
          </a:ln>
          <a:effectLst>
            <a:outerShdw blurRad="254000" sx="102000" sy="102000" algn="ctr" rotWithShape="0">
              <a:prstClr val="black">
                <a:alpha val="20000"/>
              </a:prstClr>
            </a:outerShdw>
          </a:effectLst>
        </c:spPr>
      </c:pivotFmt>
      <c:pivotFmt>
        <c:idx val="15"/>
        <c:spPr>
          <a:solidFill>
            <a:srgbClr val="002060"/>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rgbClr val="C00000"/>
          </a:solidFill>
          <a:ln>
            <a:noFill/>
          </a:ln>
          <a:effectLst>
            <a:outerShdw blurRad="254000" sx="102000" sy="102000" algn="ctr" rotWithShape="0">
              <a:prstClr val="black">
                <a:alpha val="20000"/>
              </a:prstClr>
            </a:outerShdw>
          </a:effectLst>
        </c:spPr>
      </c:pivotFmt>
      <c:pivotFmt>
        <c:idx val="18"/>
        <c:spPr>
          <a:solidFill>
            <a:srgbClr val="F26939"/>
          </a:solidFill>
          <a:ln>
            <a:noFill/>
          </a:ln>
          <a:effectLst>
            <a:outerShdw blurRad="254000" sx="102000" sy="102000" algn="ctr" rotWithShape="0">
              <a:prstClr val="black">
                <a:alpha val="20000"/>
              </a:prstClr>
            </a:outerShdw>
          </a:effectLst>
        </c:spPr>
      </c:pivotFmt>
      <c:pivotFmt>
        <c:idx val="19"/>
        <c:spPr>
          <a:solidFill>
            <a:srgbClr val="002060"/>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rgbClr val="C00000"/>
          </a:solidFill>
          <a:ln>
            <a:noFill/>
          </a:ln>
          <a:effectLst>
            <a:outerShdw blurRad="254000" sx="102000" sy="102000" algn="ctr" rotWithShape="0">
              <a:prstClr val="black">
                <a:alpha val="20000"/>
              </a:prstClr>
            </a:outerShdw>
          </a:effectLst>
        </c:spPr>
      </c:pivotFmt>
      <c:pivotFmt>
        <c:idx val="22"/>
        <c:spPr>
          <a:solidFill>
            <a:srgbClr val="F26939"/>
          </a:solidFill>
          <a:ln>
            <a:noFill/>
          </a:ln>
          <a:effectLst>
            <a:outerShdw blurRad="254000" sx="102000" sy="102000" algn="ctr" rotWithShape="0">
              <a:prstClr val="black">
                <a:alpha val="20000"/>
              </a:prstClr>
            </a:outerShdw>
          </a:effectLst>
        </c:spPr>
      </c:pivotFmt>
      <c:pivotFmt>
        <c:idx val="23"/>
        <c:spPr>
          <a:solidFill>
            <a:srgbClr val="002060"/>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8410514279774435"/>
          <c:y val="0.12129439177245702"/>
          <c:w val="0.42518931420701123"/>
          <c:h val="0.65730797043226741"/>
        </c:manualLayout>
      </c:layout>
      <c:doughnutChart>
        <c:varyColors val="1"/>
        <c:ser>
          <c:idx val="1"/>
          <c:order val="0"/>
          <c:tx>
            <c:strRef>
              <c:f>'segment sales'!$D$3</c:f>
              <c:strCache>
                <c:ptCount val="1"/>
                <c:pt idx="0">
                  <c:v>Sum of Sales</c:v>
                </c:pt>
              </c:strCache>
            </c:strRef>
          </c:tx>
          <c:dPt>
            <c:idx val="0"/>
            <c:bubble3D val="0"/>
            <c:spPr>
              <a:solidFill>
                <a:srgbClr val="C0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4D2-B94F-A554-0F3FC90CE3EA}"/>
              </c:ext>
            </c:extLst>
          </c:dPt>
          <c:dPt>
            <c:idx val="1"/>
            <c:bubble3D val="0"/>
            <c:spPr>
              <a:solidFill>
                <a:srgbClr val="F26939"/>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4D2-B94F-A554-0F3FC90CE3EA}"/>
              </c:ext>
            </c:extLst>
          </c:dPt>
          <c:dPt>
            <c:idx val="2"/>
            <c:bubble3D val="0"/>
            <c:spPr>
              <a:solidFill>
                <a:srgbClr val="00206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4D2-B94F-A554-0F3FC90CE3E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'segment sales'!$C$4:$C$7</c:f>
              <c:strCache>
                <c:ptCount val="3"/>
                <c:pt idx="0">
                  <c:v>Consumer</c:v>
                </c:pt>
                <c:pt idx="1">
                  <c:v>Corporate</c:v>
                </c:pt>
                <c:pt idx="2">
                  <c:v>Home Office</c:v>
                </c:pt>
              </c:strCache>
            </c:strRef>
          </c:cat>
          <c:val>
            <c:numRef>
              <c:f>'segment sales'!$D$4:$D$7</c:f>
              <c:numCache>
                <c:formatCode>General</c:formatCode>
                <c:ptCount val="3"/>
                <c:pt idx="0">
                  <c:v>195580.9709999999</c:v>
                </c:pt>
                <c:pt idx="1">
                  <c:v>121885.93249999994</c:v>
                </c:pt>
                <c:pt idx="2">
                  <c:v>74255.001499999998</c:v>
                </c:pt>
              </c:numCache>
            </c:numRef>
          </c:val>
          <c:extLst>
            <c:ext xmlns:c16="http://schemas.microsoft.com/office/drawing/2014/chart" uri="{C3380CC4-5D6E-409C-BE32-E72D297353CC}">
              <c16:uniqueId val="{00000006-54D2-B94F-A554-0F3FC90CE3EA}"/>
            </c:ext>
          </c:extLst>
        </c:ser>
        <c:ser>
          <c:idx val="0"/>
          <c:order val="1"/>
          <c:tx>
            <c:strRef>
              <c:f>'segment sales'!$E$3</c:f>
              <c:strCache>
                <c:ptCount val="1"/>
                <c:pt idx="0">
                  <c:v>% of Sales</c:v>
                </c:pt>
              </c:strCache>
            </c:strRef>
          </c:tx>
          <c:explosion val="2"/>
          <c:dPt>
            <c:idx val="0"/>
            <c:bubble3D val="0"/>
            <c:spPr>
              <a:solidFill>
                <a:srgbClr val="C0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54D2-B94F-A554-0F3FC90CE3EA}"/>
              </c:ext>
            </c:extLst>
          </c:dPt>
          <c:dPt>
            <c:idx val="1"/>
            <c:bubble3D val="0"/>
            <c:spPr>
              <a:solidFill>
                <a:srgbClr val="F26939"/>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54D2-B94F-A554-0F3FC90CE3EA}"/>
              </c:ext>
            </c:extLst>
          </c:dPt>
          <c:dPt>
            <c:idx val="2"/>
            <c:bubble3D val="0"/>
            <c:spPr>
              <a:solidFill>
                <a:srgbClr val="00206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54D2-B94F-A554-0F3FC90CE3EA}"/>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'segment sales'!$C$4:$C$7</c:f>
              <c:strCache>
                <c:ptCount val="3"/>
                <c:pt idx="0">
                  <c:v>Consumer</c:v>
                </c:pt>
                <c:pt idx="1">
                  <c:v>Corporate</c:v>
                </c:pt>
                <c:pt idx="2">
                  <c:v>Home Office</c:v>
                </c:pt>
              </c:strCache>
            </c:strRef>
          </c:cat>
          <c:val>
            <c:numRef>
              <c:f>'segment sales'!$E$4:$E$7</c:f>
              <c:numCache>
                <c:formatCode>0%</c:formatCode>
                <c:ptCount val="3"/>
                <c:pt idx="0">
                  <c:v>0.49928525442047972</c:v>
                </c:pt>
                <c:pt idx="1">
                  <c:v>0.31115424219128102</c:v>
                </c:pt>
                <c:pt idx="2">
                  <c:v>0.18956050338823924</c:v>
                </c:pt>
              </c:numCache>
            </c:numRef>
          </c:val>
          <c:extLst>
            <c:ext xmlns:c16="http://schemas.microsoft.com/office/drawing/2014/chart" uri="{C3380CC4-5D6E-409C-BE32-E72D297353CC}">
              <c16:uniqueId val="{0000000D-54D2-B94F-A554-0F3FC90CE3E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layout>
        <c:manualLayout>
          <c:xMode val="edge"/>
          <c:yMode val="edge"/>
          <c:x val="0.2329455549875338"/>
          <c:y val="0.79927672768226155"/>
          <c:w val="0.55664107696249898"/>
          <c:h val="0.1724658119959223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[Cleaning Sales-Data and analysis.xlsx]MONTH YEAR SALES!PivotTable12</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ln w="19050" cap="rnd">
            <a:solidFill>
              <a:schemeClr val="accent1"/>
            </a:solidFill>
            <a:round/>
          </a:ln>
          <a:effectLst/>
        </c:spPr>
        <c:marker>
          <c:symbol val="none"/>
        </c:marker>
      </c:pivotFmt>
    </c:pivotFmts>
    <c:plotArea>
      <c:layout/>
      <c:lineChart>
        <c:grouping val="standard"/>
        <c:varyColors val="0"/>
        <c:ser>
          <c:idx val="0"/>
          <c:order val="0"/>
          <c:tx>
            <c:strRef>
              <c:f>'MONTH YEAR SALES'!$D$3</c:f>
              <c:strCache>
                <c:ptCount val="1"/>
                <c:pt idx="0">
                  <c:v>Total</c:v>
                </c:pt>
              </c:strCache>
            </c:strRef>
          </c:tx>
          <c:spPr>
            <a:ln w="19050" cap="rnd">
              <a:solidFill>
                <a:schemeClr val="accent1"/>
              </a:solidFill>
              <a:round/>
            </a:ln>
            <a:effectLst/>
          </c:spPr>
          <c:marker>
            <c:symbol val="none"/>
          </c:marker>
          <c:cat>
            <c:multiLvlStrRef>
              <c:f>'MONTH YEAR SALES'!$C$4:$C$56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2013</c:v>
                  </c:pt>
                  <c:pt idx="12">
                    <c:v>2014</c:v>
                  </c:pt>
                  <c:pt idx="24">
                    <c:v>2015</c:v>
                  </c:pt>
                  <c:pt idx="36">
                    <c:v>2016</c:v>
                  </c:pt>
                </c:lvl>
              </c:multiLvlStrCache>
            </c:multiLvlStrRef>
          </c:cat>
          <c:val>
            <c:numRef>
              <c:f>'MONTH YEAR SALES'!$D$4:$D$56</c:f>
              <c:numCache>
                <c:formatCode>General</c:formatCode>
                <c:ptCount val="48"/>
                <c:pt idx="0">
                  <c:v>9322.0920000000006</c:v>
                </c:pt>
                <c:pt idx="1">
                  <c:v>2028.9860000000001</c:v>
                </c:pt>
                <c:pt idx="2">
                  <c:v>32911.120999999999</c:v>
                </c:pt>
                <c:pt idx="3">
                  <c:v>12184.612000000001</c:v>
                </c:pt>
                <c:pt idx="4">
                  <c:v>5779.2400000000007</c:v>
                </c:pt>
                <c:pt idx="5">
                  <c:v>4560.2509999999993</c:v>
                </c:pt>
                <c:pt idx="6">
                  <c:v>1829.12</c:v>
                </c:pt>
                <c:pt idx="7">
                  <c:v>7056.6064999999999</c:v>
                </c:pt>
                <c:pt idx="8">
                  <c:v>7175.3350000000009</c:v>
                </c:pt>
                <c:pt idx="9">
                  <c:v>4813.7540000000008</c:v>
                </c:pt>
                <c:pt idx="10">
                  <c:v>7428.7529999999988</c:v>
                </c:pt>
                <c:pt idx="11">
                  <c:v>8755.973</c:v>
                </c:pt>
                <c:pt idx="12">
                  <c:v>4965.8339999999998</c:v>
                </c:pt>
                <c:pt idx="13">
                  <c:v>1156.5139999999999</c:v>
                </c:pt>
                <c:pt idx="14">
                  <c:v>10322.095000000001</c:v>
                </c:pt>
                <c:pt idx="15">
                  <c:v>5718.3335000000006</c:v>
                </c:pt>
                <c:pt idx="16">
                  <c:v>1983.7040000000002</c:v>
                </c:pt>
                <c:pt idx="17">
                  <c:v>8552.1669999999995</c:v>
                </c:pt>
                <c:pt idx="18">
                  <c:v>2197.268</c:v>
                </c:pt>
                <c:pt idx="19">
                  <c:v>5584.7500000000009</c:v>
                </c:pt>
                <c:pt idx="20">
                  <c:v>13677.487000000003</c:v>
                </c:pt>
                <c:pt idx="21">
                  <c:v>4085.7275</c:v>
                </c:pt>
                <c:pt idx="22">
                  <c:v>7795.8204999999998</c:v>
                </c:pt>
                <c:pt idx="23">
                  <c:v>5320.2800000000025</c:v>
                </c:pt>
                <c:pt idx="24">
                  <c:v>4082.4259999999999</c:v>
                </c:pt>
                <c:pt idx="25">
                  <c:v>15613.103999999999</c:v>
                </c:pt>
                <c:pt idx="26">
                  <c:v>4238.1739999999991</c:v>
                </c:pt>
                <c:pt idx="27">
                  <c:v>2965.7100000000005</c:v>
                </c:pt>
                <c:pt idx="28">
                  <c:v>11960.232999999998</c:v>
                </c:pt>
                <c:pt idx="29">
                  <c:v>2153.0549999999998</c:v>
                </c:pt>
                <c:pt idx="30">
                  <c:v>7865.2489999999989</c:v>
                </c:pt>
                <c:pt idx="31">
                  <c:v>3050.0104999999999</c:v>
                </c:pt>
                <c:pt idx="32">
                  <c:v>12023.450999999999</c:v>
                </c:pt>
                <c:pt idx="33">
                  <c:v>3133.1700000000005</c:v>
                </c:pt>
                <c:pt idx="34">
                  <c:v>15592.427000000003</c:v>
                </c:pt>
                <c:pt idx="35">
                  <c:v>10862.118</c:v>
                </c:pt>
                <c:pt idx="36">
                  <c:v>4886.6860000000006</c:v>
                </c:pt>
                <c:pt idx="37">
                  <c:v>2182.8719999999998</c:v>
                </c:pt>
                <c:pt idx="38">
                  <c:v>6643.7200000000012</c:v>
                </c:pt>
                <c:pt idx="39">
                  <c:v>9447.7534999999989</c:v>
                </c:pt>
                <c:pt idx="40">
                  <c:v>10943.740999999998</c:v>
                </c:pt>
                <c:pt idx="41">
                  <c:v>8933.92</c:v>
                </c:pt>
                <c:pt idx="42">
                  <c:v>3302.0979999999995</c:v>
                </c:pt>
                <c:pt idx="43">
                  <c:v>10371.533999999998</c:v>
                </c:pt>
                <c:pt idx="44">
                  <c:v>10200.52</c:v>
                </c:pt>
                <c:pt idx="45">
                  <c:v>12136.950999999999</c:v>
                </c:pt>
                <c:pt idx="46">
                  <c:v>28717.421000000002</c:v>
                </c:pt>
                <c:pt idx="47">
                  <c:v>15209.736999999996</c:v>
                </c:pt>
              </c:numCache>
            </c:numRef>
          </c:val>
          <c:smooth val="0"/>
          <c:extLst>
            <c:ext xmlns:c16="http://schemas.microsoft.com/office/drawing/2014/chart" uri="{C3380CC4-5D6E-409C-BE32-E72D297353CC}">
              <c16:uniqueId val="{00000000-0709-C54C-8CA6-0397AA55A78B}"/>
            </c:ext>
          </c:extLst>
        </c:ser>
        <c:dLbls>
          <c:showLegendKey val="0"/>
          <c:showVal val="0"/>
          <c:showCatName val="0"/>
          <c:showSerName val="0"/>
          <c:showPercent val="0"/>
          <c:showBubbleSize val="0"/>
        </c:dLbls>
        <c:smooth val="0"/>
        <c:axId val="846972368"/>
        <c:axId val="846974016"/>
      </c:lineChart>
      <c:catAx>
        <c:axId val="84697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46974016"/>
        <c:crosses val="autoZero"/>
        <c:auto val="1"/>
        <c:lblAlgn val="ctr"/>
        <c:lblOffset val="100"/>
        <c:noMultiLvlLbl val="0"/>
      </c:catAx>
      <c:valAx>
        <c:axId val="846974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46972368"/>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[Cleaning Sales-Data and analysis.xlsx]sale per  day!PivotTable20</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 per  day'!$D$3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 per  day'!$C$4:$C$11</c:f>
              <c:strCache>
                <c:ptCount val="7"/>
                <c:pt idx="0">
                  <c:v>Monday</c:v>
                </c:pt>
                <c:pt idx="1">
                  <c:v>Tuesday</c:v>
                </c:pt>
                <c:pt idx="2">
                  <c:v>Wednesday</c:v>
                </c:pt>
                <c:pt idx="3">
                  <c:v>Thursday</c:v>
                </c:pt>
                <c:pt idx="4">
                  <c:v>Friday</c:v>
                </c:pt>
                <c:pt idx="5">
                  <c:v>Saturday</c:v>
                </c:pt>
                <c:pt idx="6">
                  <c:v>Sunday</c:v>
                </c:pt>
              </c:strCache>
            </c:strRef>
          </c:cat>
          <c:val>
            <c:numRef>
              <c:f>'sale per  day'!$D$4:$D$11</c:f>
              <c:numCache>
                <c:formatCode>General</c:formatCode>
                <c:ptCount val="7"/>
                <c:pt idx="0">
                  <c:v>63980.826999999997</c:v>
                </c:pt>
                <c:pt idx="1">
                  <c:v>25128.853999999999</c:v>
                </c:pt>
                <c:pt idx="2">
                  <c:v>43144.474000000002</c:v>
                </c:pt>
                <c:pt idx="3">
                  <c:v>69297.281999999977</c:v>
                </c:pt>
                <c:pt idx="4">
                  <c:v>68416.126999999993</c:v>
                </c:pt>
                <c:pt idx="5">
                  <c:v>44157.067000000017</c:v>
                </c:pt>
                <c:pt idx="6">
                  <c:v>77597.273999999976</c:v>
                </c:pt>
              </c:numCache>
            </c:numRef>
          </c:val>
          <c:extLst>
            <c:ext xmlns:c16="http://schemas.microsoft.com/office/drawing/2014/chart" uri="{C3380CC4-5D6E-409C-BE32-E72D297353CC}">
              <c16:uniqueId val="{00000000-329D-7C4F-BA84-4DF791A76112}"/>
            </c:ext>
          </c:extLst>
        </c:ser>
        <c:dLbls>
          <c:showLegendKey val="0"/>
          <c:showVal val="0"/>
          <c:showCatName val="0"/>
          <c:showSerName val="0"/>
          <c:showPercent val="0"/>
          <c:showBubbleSize val="0"/>
        </c:dLbls>
        <c:gapWidth val="219"/>
        <c:overlap val="-27"/>
        <c:axId val="68094095"/>
        <c:axId val="68095743"/>
      </c:barChart>
      <c:catAx>
        <c:axId val="6809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095743"/>
        <c:crosses val="autoZero"/>
        <c:auto val="1"/>
        <c:lblAlgn val="ctr"/>
        <c:lblOffset val="100"/>
        <c:noMultiLvlLbl val="0"/>
      </c:catAx>
      <c:valAx>
        <c:axId val="68095743"/>
        <c:scaling>
          <c:orientation val="minMax"/>
        </c:scaling>
        <c:delete val="1"/>
        <c:axPos val="l"/>
        <c:numFmt formatCode="General" sourceLinked="1"/>
        <c:majorTickMark val="none"/>
        <c:minorTickMark val="none"/>
        <c:tickLblPos val="nextTo"/>
        <c:crossAx val="6809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[Cleaning Sales-Data and analysis.xlsx]summary sales per shipment!PivotTable1</c:name>
    <c:fmtId val="3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 sales per shipment'!$D$3</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sales per shipment'!$C$4:$C$8</c:f>
              <c:strCache>
                <c:ptCount val="4"/>
                <c:pt idx="0">
                  <c:v>First Class</c:v>
                </c:pt>
                <c:pt idx="1">
                  <c:v>Same Day</c:v>
                </c:pt>
                <c:pt idx="2">
                  <c:v>Second Class</c:v>
                </c:pt>
                <c:pt idx="3">
                  <c:v>Standard Class</c:v>
                </c:pt>
              </c:strCache>
            </c:strRef>
          </c:cat>
          <c:val>
            <c:numRef>
              <c:f>'summary sales per shipment'!$D$4:$D$8</c:f>
              <c:numCache>
                <c:formatCode>"₦"#,##0.00</c:formatCode>
                <c:ptCount val="4"/>
                <c:pt idx="0">
                  <c:v>49332.565999999992</c:v>
                </c:pt>
                <c:pt idx="1">
                  <c:v>21017.172999999995</c:v>
                </c:pt>
                <c:pt idx="2">
                  <c:v>93758.612500000017</c:v>
                </c:pt>
                <c:pt idx="3">
                  <c:v>227613.55349999995</c:v>
                </c:pt>
              </c:numCache>
            </c:numRef>
          </c:val>
          <c:extLst>
            <c:ext xmlns:c16="http://schemas.microsoft.com/office/drawing/2014/chart" uri="{C3380CC4-5D6E-409C-BE32-E72D297353CC}">
              <c16:uniqueId val="{00000000-E180-7A41-81D8-94E3ADD92AA1}"/>
            </c:ext>
          </c:extLst>
        </c:ser>
        <c:ser>
          <c:idx val="1"/>
          <c:order val="1"/>
          <c:tx>
            <c:strRef>
              <c:f>'summary sales per shipment'!$E$3</c:f>
              <c:strCache>
                <c:ptCount val="1"/>
                <c:pt idx="0">
                  <c:v>Count of Order Date</c:v>
                </c:pt>
              </c:strCache>
            </c:strRef>
          </c:tx>
          <c:spPr>
            <a:solidFill>
              <a:schemeClr val="accent2"/>
            </a:solidFill>
            <a:ln>
              <a:noFill/>
            </a:ln>
            <a:effectLst/>
          </c:spPr>
          <c:invertIfNegative val="0"/>
          <c:cat>
            <c:strRef>
              <c:f>'summary sales per shipment'!$C$4:$C$8</c:f>
              <c:strCache>
                <c:ptCount val="4"/>
                <c:pt idx="0">
                  <c:v>First Class</c:v>
                </c:pt>
                <c:pt idx="1">
                  <c:v>Same Day</c:v>
                </c:pt>
                <c:pt idx="2">
                  <c:v>Second Class</c:v>
                </c:pt>
                <c:pt idx="3">
                  <c:v>Standard Class</c:v>
                </c:pt>
              </c:strCache>
            </c:strRef>
          </c:cat>
          <c:val>
            <c:numRef>
              <c:f>'summary sales per shipment'!$E$4:$E$8</c:f>
              <c:numCache>
                <c:formatCode>General</c:formatCode>
                <c:ptCount val="4"/>
                <c:pt idx="0">
                  <c:v>124</c:v>
                </c:pt>
                <c:pt idx="1">
                  <c:v>39</c:v>
                </c:pt>
                <c:pt idx="2">
                  <c:v>164</c:v>
                </c:pt>
                <c:pt idx="3">
                  <c:v>495</c:v>
                </c:pt>
              </c:numCache>
            </c:numRef>
          </c:val>
          <c:extLst>
            <c:ext xmlns:c16="http://schemas.microsoft.com/office/drawing/2014/chart" uri="{C3380CC4-5D6E-409C-BE32-E72D297353CC}">
              <c16:uniqueId val="{00000001-E180-7A41-81D8-94E3ADD92AA1}"/>
            </c:ext>
          </c:extLst>
        </c:ser>
        <c:dLbls>
          <c:showLegendKey val="0"/>
          <c:showVal val="0"/>
          <c:showCatName val="0"/>
          <c:showSerName val="0"/>
          <c:showPercent val="0"/>
          <c:showBubbleSize val="0"/>
        </c:dLbls>
        <c:gapWidth val="219"/>
        <c:overlap val="-27"/>
        <c:axId val="100254447"/>
        <c:axId val="419295247"/>
      </c:barChart>
      <c:catAx>
        <c:axId val="10025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19295247"/>
        <c:crosses val="autoZero"/>
        <c:auto val="1"/>
        <c:lblAlgn val="ctr"/>
        <c:lblOffset val="100"/>
        <c:noMultiLvlLbl val="0"/>
      </c:catAx>
      <c:valAx>
        <c:axId val="419295247"/>
        <c:scaling>
          <c:orientation val="minMax"/>
        </c:scaling>
        <c:delete val="1"/>
        <c:axPos val="l"/>
        <c:numFmt formatCode="&quot;₦&quot;#,##0.00" sourceLinked="1"/>
        <c:majorTickMark val="none"/>
        <c:minorTickMark val="none"/>
        <c:tickLblPos val="nextTo"/>
        <c:crossAx val="10025444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
    <cx:plotArea>
      <cx:plotAreaRegion>
        <cx:plotSurface>
          <cx:spPr>
            <a:noFill/>
          </cx:spPr>
        </cx:plotSurface>
      </cx:plotAreaRegion>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hyperlink" Target="#'Clean 4'!A1"/><Relationship Id="rId3" Type="http://schemas.openxmlformats.org/officeDocument/2006/relationships/hyperlink" Target="https://www.cross-ocean.com/latest-news/" TargetMode="External"/><Relationship Id="rId7" Type="http://schemas.openxmlformats.org/officeDocument/2006/relationships/hyperlink" Target="#dashboard!A1"/><Relationship Id="rId12" Type="http://schemas.openxmlformats.org/officeDocument/2006/relationships/image" Target="../media/image5.sv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hyperlink" Target="https://www.pngall.com/consumer-png/" TargetMode="External"/><Relationship Id="rId11" Type="http://schemas.openxmlformats.org/officeDocument/2006/relationships/image" Target="../media/image4.png"/><Relationship Id="rId5" Type="http://schemas.openxmlformats.org/officeDocument/2006/relationships/image" Target="../media/image2.png"/><Relationship Id="rId15" Type="http://schemas.openxmlformats.org/officeDocument/2006/relationships/hyperlink" Target="https://vr.gamepedia.com/Raw_Data" TargetMode="External"/><Relationship Id="rId10" Type="http://schemas.openxmlformats.org/officeDocument/2006/relationships/hyperlink" Target="mailto:ishampho@gmail.com" TargetMode="External"/><Relationship Id="rId4" Type="http://schemas.openxmlformats.org/officeDocument/2006/relationships/hyperlink" Target="#'summary sales table'!A1"/><Relationship Id="rId9" Type="http://schemas.openxmlformats.org/officeDocument/2006/relationships/hyperlink" Target="https://www.dash.org/nl/merkrichtlijnen/" TargetMode="External"/><Relationship Id="rId14" Type="http://schemas.openxmlformats.org/officeDocument/2006/relationships/image" Target="../media/image6.jpg"/></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hyperlink" Target="#'Clean 4'!A1"/><Relationship Id="rId3" Type="http://schemas.openxmlformats.org/officeDocument/2006/relationships/hyperlink" Target="https://www.cross-ocean.com/latest-news/" TargetMode="External"/><Relationship Id="rId7" Type="http://schemas.openxmlformats.org/officeDocument/2006/relationships/hyperlink" Target="#dashboard!A1"/><Relationship Id="rId12" Type="http://schemas.openxmlformats.org/officeDocument/2006/relationships/image" Target="../media/image5.sv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hyperlink" Target="https://www.pngall.com/consumer-png/" TargetMode="External"/><Relationship Id="rId11" Type="http://schemas.openxmlformats.org/officeDocument/2006/relationships/image" Target="../media/image4.png"/><Relationship Id="rId5" Type="http://schemas.openxmlformats.org/officeDocument/2006/relationships/image" Target="../media/image2.png"/><Relationship Id="rId15" Type="http://schemas.openxmlformats.org/officeDocument/2006/relationships/hyperlink" Target="https://vr.gamepedia.com/Raw_Data" TargetMode="External"/><Relationship Id="rId10" Type="http://schemas.openxmlformats.org/officeDocument/2006/relationships/hyperlink" Target="mailto:ishampho@gmail.com" TargetMode="External"/><Relationship Id="rId4" Type="http://schemas.openxmlformats.org/officeDocument/2006/relationships/hyperlink" Target="#'summary sales table'!A1"/><Relationship Id="rId9" Type="http://schemas.openxmlformats.org/officeDocument/2006/relationships/hyperlink" Target="https://www.dash.org/nl/merkrichtlijnen/" TargetMode="External"/><Relationship Id="rId14" Type="http://schemas.openxmlformats.org/officeDocument/2006/relationships/image" Target="../media/image6.jpg"/></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hyperlink" Target="#'Clean 4'!A1"/><Relationship Id="rId3" Type="http://schemas.openxmlformats.org/officeDocument/2006/relationships/hyperlink" Target="https://www.cross-ocean.com/latest-news/" TargetMode="External"/><Relationship Id="rId7" Type="http://schemas.openxmlformats.org/officeDocument/2006/relationships/hyperlink" Target="#dashboard!A1"/><Relationship Id="rId12" Type="http://schemas.openxmlformats.org/officeDocument/2006/relationships/image" Target="../media/image5.sv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hyperlink" Target="https://www.pngall.com/consumer-png/" TargetMode="External"/><Relationship Id="rId11" Type="http://schemas.openxmlformats.org/officeDocument/2006/relationships/image" Target="../media/image4.png"/><Relationship Id="rId5" Type="http://schemas.openxmlformats.org/officeDocument/2006/relationships/image" Target="../media/image2.png"/><Relationship Id="rId15" Type="http://schemas.openxmlformats.org/officeDocument/2006/relationships/hyperlink" Target="https://vr.gamepedia.com/Raw_Data" TargetMode="External"/><Relationship Id="rId10" Type="http://schemas.openxmlformats.org/officeDocument/2006/relationships/hyperlink" Target="mailto:ishampho@gmail.com" TargetMode="External"/><Relationship Id="rId4" Type="http://schemas.openxmlformats.org/officeDocument/2006/relationships/hyperlink" Target="#'summary sales table'!A1"/><Relationship Id="rId9" Type="http://schemas.openxmlformats.org/officeDocument/2006/relationships/hyperlink" Target="https://www.dash.org/nl/merkrichtlijnen/" TargetMode="External"/><Relationship Id="rId14" Type="http://schemas.openxmlformats.org/officeDocument/2006/relationships/image" Target="../media/image6.jpg"/></Relationships>
</file>

<file path=xl/drawings/_rels/drawing4.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hyperlink" Target="#'Clean 4'!A1"/><Relationship Id="rId3" Type="http://schemas.openxmlformats.org/officeDocument/2006/relationships/hyperlink" Target="https://www.cross-ocean.com/latest-news/" TargetMode="External"/><Relationship Id="rId7" Type="http://schemas.openxmlformats.org/officeDocument/2006/relationships/hyperlink" Target="#dashboard!A1"/><Relationship Id="rId12" Type="http://schemas.openxmlformats.org/officeDocument/2006/relationships/image" Target="../media/image5.sv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hyperlink" Target="https://www.pngall.com/consumer-png/" TargetMode="External"/><Relationship Id="rId11" Type="http://schemas.openxmlformats.org/officeDocument/2006/relationships/image" Target="../media/image4.png"/><Relationship Id="rId5" Type="http://schemas.openxmlformats.org/officeDocument/2006/relationships/image" Target="../media/image7.png"/><Relationship Id="rId15" Type="http://schemas.openxmlformats.org/officeDocument/2006/relationships/hyperlink" Target="https://vr.gamepedia.com/Raw_Data" TargetMode="External"/><Relationship Id="rId10" Type="http://schemas.openxmlformats.org/officeDocument/2006/relationships/hyperlink" Target="mailto:ishampho@gmail.com" TargetMode="External"/><Relationship Id="rId4" Type="http://schemas.openxmlformats.org/officeDocument/2006/relationships/hyperlink" Target="#'summary sales table'!A1"/><Relationship Id="rId9" Type="http://schemas.openxmlformats.org/officeDocument/2006/relationships/hyperlink" Target="https://www.dash.org/nl/merkrichtlijnen/" TargetMode="External"/><Relationship Id="rId14" Type="http://schemas.openxmlformats.org/officeDocument/2006/relationships/image" Target="../media/image6.jpg"/></Relationships>
</file>

<file path=xl/drawings/_rels/drawing5.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hyperlink" Target="#'Clean 4'!A1"/><Relationship Id="rId3" Type="http://schemas.openxmlformats.org/officeDocument/2006/relationships/hyperlink" Target="https://www.cross-ocean.com/latest-news/" TargetMode="External"/><Relationship Id="rId7" Type="http://schemas.openxmlformats.org/officeDocument/2006/relationships/hyperlink" Target="#dashboard!A1"/><Relationship Id="rId12" Type="http://schemas.openxmlformats.org/officeDocument/2006/relationships/image" Target="../media/image5.sv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hyperlink" Target="https://www.pngall.com/consumer-png/" TargetMode="External"/><Relationship Id="rId11" Type="http://schemas.openxmlformats.org/officeDocument/2006/relationships/image" Target="../media/image4.png"/><Relationship Id="rId5" Type="http://schemas.openxmlformats.org/officeDocument/2006/relationships/image" Target="../media/image8.png"/><Relationship Id="rId15" Type="http://schemas.openxmlformats.org/officeDocument/2006/relationships/hyperlink" Target="https://vr.gamepedia.com/Raw_Data" TargetMode="External"/><Relationship Id="rId10" Type="http://schemas.openxmlformats.org/officeDocument/2006/relationships/hyperlink" Target="mailto:ishampho@gmail.com" TargetMode="External"/><Relationship Id="rId4" Type="http://schemas.openxmlformats.org/officeDocument/2006/relationships/hyperlink" Target="#'summary sales table'!A1"/><Relationship Id="rId9" Type="http://schemas.openxmlformats.org/officeDocument/2006/relationships/hyperlink" Target="https://www.dash.org/nl/merkrichtlijnen/" TargetMode="External"/><Relationship Id="rId14" Type="http://schemas.openxmlformats.org/officeDocument/2006/relationships/image" Target="../media/image6.jpg"/></Relationships>
</file>

<file path=xl/drawings/_rels/drawing6.xml.rels><?xml version="1.0" encoding="UTF-8" standalone="yes"?>
<Relationships xmlns="http://schemas.openxmlformats.org/package/2006/relationships"><Relationship Id="rId8" Type="http://schemas.openxmlformats.org/officeDocument/2006/relationships/hyperlink" Target="https://creativecommons.org/licenses/by/3.0/" TargetMode="External"/><Relationship Id="rId13" Type="http://schemas.openxmlformats.org/officeDocument/2006/relationships/hyperlink" Target="https://www.cross-ocean.com/latest-news/" TargetMode="External"/><Relationship Id="rId18" Type="http://schemas.openxmlformats.org/officeDocument/2006/relationships/image" Target="../media/image11.svg"/><Relationship Id="rId26" Type="http://schemas.openxmlformats.org/officeDocument/2006/relationships/chart" Target="../charts/chart4.xml"/><Relationship Id="rId3" Type="http://schemas.openxmlformats.org/officeDocument/2006/relationships/hyperlink" Target="#'summary sales per shipment'!A1"/><Relationship Id="rId21" Type="http://schemas.openxmlformats.org/officeDocument/2006/relationships/hyperlink" Target="https://vr.gamepedia.com/Raw_Data" TargetMode="External"/><Relationship Id="rId7" Type="http://schemas.openxmlformats.org/officeDocument/2006/relationships/hyperlink" Target="https://www.dash.org/nl/merkrichtlijnen/" TargetMode="External"/><Relationship Id="rId12" Type="http://schemas.microsoft.com/office/2007/relationships/hdphoto" Target="../media/hdphoto1.wdp"/><Relationship Id="rId17" Type="http://schemas.openxmlformats.org/officeDocument/2006/relationships/image" Target="../media/image4.png"/><Relationship Id="rId25" Type="http://schemas.openxmlformats.org/officeDocument/2006/relationships/chart" Target="../charts/chart3.xml"/><Relationship Id="rId2" Type="http://schemas.openxmlformats.org/officeDocument/2006/relationships/hyperlink" Target="#'sale per  day'!A1"/><Relationship Id="rId16" Type="http://schemas.openxmlformats.org/officeDocument/2006/relationships/hyperlink" Target="mailto:ishampho@gmail.com" TargetMode="External"/><Relationship Id="rId20" Type="http://schemas.openxmlformats.org/officeDocument/2006/relationships/image" Target="../media/image6.jpg"/><Relationship Id="rId1" Type="http://schemas.openxmlformats.org/officeDocument/2006/relationships/hyperlink" Target="#'segment sales'!A1"/><Relationship Id="rId6" Type="http://schemas.openxmlformats.org/officeDocument/2006/relationships/hyperlink" Target="https://creativecommons.org/licenses/by-nc/3.0/" TargetMode="External"/><Relationship Id="rId11" Type="http://schemas.openxmlformats.org/officeDocument/2006/relationships/image" Target="../media/image1.png"/><Relationship Id="rId24" Type="http://schemas.microsoft.com/office/2014/relationships/chartEx" Target="../charts/chartEx1.xml"/><Relationship Id="rId5" Type="http://schemas.openxmlformats.org/officeDocument/2006/relationships/hyperlink" Target="https://www.pngall.com/consumer-png/" TargetMode="External"/><Relationship Id="rId15" Type="http://schemas.openxmlformats.org/officeDocument/2006/relationships/image" Target="../media/image10.png"/><Relationship Id="rId23" Type="http://schemas.openxmlformats.org/officeDocument/2006/relationships/image" Target="../media/image12.png"/><Relationship Id="rId10" Type="http://schemas.openxmlformats.org/officeDocument/2006/relationships/chart" Target="../charts/chart2.xml"/><Relationship Id="rId19" Type="http://schemas.openxmlformats.org/officeDocument/2006/relationships/hyperlink" Target="#'Clean 4'!A1"/><Relationship Id="rId4" Type="http://schemas.openxmlformats.org/officeDocument/2006/relationships/hyperlink" Target="#'MONTH YEAR SALES'!A1"/><Relationship Id="rId9" Type="http://schemas.openxmlformats.org/officeDocument/2006/relationships/chart" Target="../charts/chart1.xml"/><Relationship Id="rId14" Type="http://schemas.openxmlformats.org/officeDocument/2006/relationships/hyperlink" Target="#dashboard!A1"/><Relationship Id="rId22" Type="http://schemas.openxmlformats.org/officeDocument/2006/relationships/hyperlink" Target="#'summary sales table'!A1"/></Relationships>
</file>

<file path=xl/drawings/drawing1.xml><?xml version="1.0" encoding="utf-8"?>
<xdr:wsDr xmlns:xdr="http://schemas.openxmlformats.org/drawingml/2006/spreadsheetDrawing" xmlns:a="http://schemas.openxmlformats.org/drawingml/2006/main">
  <xdr:twoCellAnchor>
    <xdr:from>
      <xdr:col>0</xdr:col>
      <xdr:colOff>50801</xdr:colOff>
      <xdr:row>0</xdr:row>
      <xdr:rowOff>152400</xdr:rowOff>
    </xdr:from>
    <xdr:to>
      <xdr:col>2</xdr:col>
      <xdr:colOff>431801</xdr:colOff>
      <xdr:row>35</xdr:row>
      <xdr:rowOff>67733</xdr:rowOff>
    </xdr:to>
    <xdr:grpSp>
      <xdr:nvGrpSpPr>
        <xdr:cNvPr id="2" name="Group 1">
          <a:extLst>
            <a:ext uri="{FF2B5EF4-FFF2-40B4-BE49-F238E27FC236}">
              <a16:creationId xmlns:a16="http://schemas.microsoft.com/office/drawing/2014/main" id="{2EAFF52A-F1B0-1D41-8C97-DAA66BDE56F6}"/>
            </a:ext>
          </a:extLst>
        </xdr:cNvPr>
        <xdr:cNvGrpSpPr/>
      </xdr:nvGrpSpPr>
      <xdr:grpSpPr>
        <a:xfrm>
          <a:off x="50801" y="152400"/>
          <a:ext cx="1727200" cy="7116233"/>
          <a:chOff x="101600" y="1253066"/>
          <a:chExt cx="1811867" cy="6900333"/>
        </a:xfrm>
      </xdr:grpSpPr>
      <xdr:sp macro="" textlink="">
        <xdr:nvSpPr>
          <xdr:cNvPr id="3" name="Rounded Rectangle 2">
            <a:extLst>
              <a:ext uri="{FF2B5EF4-FFF2-40B4-BE49-F238E27FC236}">
                <a16:creationId xmlns:a16="http://schemas.microsoft.com/office/drawing/2014/main" id="{02D0E41B-D23F-38C9-B7C8-59831681E148}"/>
              </a:ext>
            </a:extLst>
          </xdr:cNvPr>
          <xdr:cNvSpPr/>
        </xdr:nvSpPr>
        <xdr:spPr>
          <a:xfrm>
            <a:off x="160866" y="1253066"/>
            <a:ext cx="1752601" cy="6900333"/>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4" name="Picture 3" descr="Latest News - Cross Ocean Air &amp; Sea Project Forwarding Network">
            <a:extLst>
              <a:ext uri="{FF2B5EF4-FFF2-40B4-BE49-F238E27FC236}">
                <a16:creationId xmlns:a16="http://schemas.microsoft.com/office/drawing/2014/main" id="{1B3AC52C-77CF-E1F2-9A74-24B73A28E3F1}"/>
              </a:ext>
            </a:extLst>
          </xdr:cNvPr>
          <xdr:cNvPicPr>
            <a:picLocks noChangeAspect="1"/>
          </xdr:cNvPicPr>
        </xdr:nvPicPr>
        <xdr:blipFill rotWithShape="1">
          <a:blip xmlns:r="http://schemas.openxmlformats.org/officeDocument/2006/relationships" r:embed="rId1" cstate="print">
            <a:clrChange>
              <a:clrFrom>
                <a:srgbClr val="FFFFFF"/>
              </a:clrFrom>
              <a:clrTo>
                <a:srgbClr val="FFFFFF">
                  <a:alpha val="0"/>
                </a:srgbClr>
              </a:clrTo>
            </a:clrChange>
            <a:duotone>
              <a:schemeClr val="accent5">
                <a:shade val="45000"/>
                <a:satMod val="135000"/>
              </a:schemeClr>
              <a:prstClr val="white"/>
            </a:duotone>
            <a:alphaModFix/>
            <a:extLst>
              <a:ext uri="{BEBA8EAE-BF5A-486C-A8C5-ECC9F3942E4B}">
                <a14:imgProps xmlns:a14="http://schemas.microsoft.com/office/drawing/2010/main">
                  <a14:imgLayer r:embed="rId2">
                    <a14:imgEffect>
                      <a14:artisticMosiaicBubbles/>
                    </a14:imgEffect>
                    <a14:imgEffect>
                      <a14:saturation sat="201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3"/>
              </a:ext>
            </a:extLst>
          </a:blip>
          <a:srcRect/>
          <a:stretch/>
        </xdr:blipFill>
        <xdr:spPr>
          <a:xfrm>
            <a:off x="330200" y="1595966"/>
            <a:ext cx="1380067" cy="893234"/>
          </a:xfrm>
          <a:prstGeom prst="rect">
            <a:avLst/>
          </a:prstGeom>
          <a:solidFill>
            <a:schemeClr val="accent6">
              <a:lumMod val="75000"/>
            </a:schemeClr>
          </a:solidFill>
          <a:ln>
            <a:noFill/>
          </a:ln>
        </xdr:spPr>
      </xdr:pic>
      <xdr:pic>
        <xdr:nvPicPr>
          <xdr:cNvPr id="5" name="Picture 4" descr="Consumer PNG Transparent Images - PNG All">
            <a:hlinkClick xmlns:r="http://schemas.openxmlformats.org/officeDocument/2006/relationships" r:id="rId4"/>
            <a:extLst>
              <a:ext uri="{FF2B5EF4-FFF2-40B4-BE49-F238E27FC236}">
                <a16:creationId xmlns:a16="http://schemas.microsoft.com/office/drawing/2014/main" id="{867E44A4-2646-EF37-63CA-1E19232C8DB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101600" y="4198879"/>
            <a:ext cx="1553633" cy="909381"/>
          </a:xfrm>
          <a:prstGeom prst="rect">
            <a:avLst/>
          </a:prstGeom>
        </xdr:spPr>
      </xdr:pic>
      <xdr:pic>
        <xdr:nvPicPr>
          <xdr:cNvPr id="6" name="Picture 5" descr="Merkrichtlijnen - Dash">
            <a:hlinkClick xmlns:r="http://schemas.openxmlformats.org/officeDocument/2006/relationships" r:id="rId7"/>
            <a:extLst>
              <a:ext uri="{FF2B5EF4-FFF2-40B4-BE49-F238E27FC236}">
                <a16:creationId xmlns:a16="http://schemas.microsoft.com/office/drawing/2014/main" id="{52C006CA-15C3-6FD5-8679-1F012864D9F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351366" y="2874433"/>
            <a:ext cx="1032933" cy="1007534"/>
          </a:xfrm>
          <a:prstGeom prst="rect">
            <a:avLst/>
          </a:prstGeom>
        </xdr:spPr>
      </xdr:pic>
      <xdr:pic>
        <xdr:nvPicPr>
          <xdr:cNvPr id="7" name="Graphic 6" descr="Question Mark with solid fill">
            <a:hlinkClick xmlns:r="http://schemas.openxmlformats.org/officeDocument/2006/relationships" r:id="rId10"/>
            <a:extLst>
              <a:ext uri="{FF2B5EF4-FFF2-40B4-BE49-F238E27FC236}">
                <a16:creationId xmlns:a16="http://schemas.microsoft.com/office/drawing/2014/main" id="{3ADEC320-C7A0-304E-701D-FD2070E24BA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16466" y="6786033"/>
            <a:ext cx="918633" cy="893233"/>
          </a:xfrm>
          <a:prstGeom prst="rect">
            <a:avLst/>
          </a:prstGeom>
        </xdr:spPr>
      </xdr:pic>
      <xdr:pic>
        <xdr:nvPicPr>
          <xdr:cNvPr id="8" name="Picture 7" descr="Raw Data - Virtual Reality Wiki">
            <a:hlinkClick xmlns:r="http://schemas.openxmlformats.org/officeDocument/2006/relationships" r:id="rId13"/>
            <a:extLst>
              <a:ext uri="{FF2B5EF4-FFF2-40B4-BE49-F238E27FC236}">
                <a16:creationId xmlns:a16="http://schemas.microsoft.com/office/drawing/2014/main" id="{9C8E2804-60DE-F1B0-6AF3-1053C0818E55}"/>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837473B0-CC2E-450A-ABE3-18F120FF3D39}">
                <a1611:picAttrSrcUrl xmlns:a1611="http://schemas.microsoft.com/office/drawing/2016/11/main" r:id="rId15"/>
              </a:ext>
            </a:extLst>
          </a:blip>
          <a:stretch>
            <a:fillRect/>
          </a:stretch>
        </xdr:blipFill>
        <xdr:spPr>
          <a:xfrm>
            <a:off x="245533" y="5593521"/>
            <a:ext cx="1443567" cy="807279"/>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1</xdr:row>
      <xdr:rowOff>177800</xdr:rowOff>
    </xdr:from>
    <xdr:to>
      <xdr:col>1</xdr:col>
      <xdr:colOff>685801</xdr:colOff>
      <xdr:row>39</xdr:row>
      <xdr:rowOff>42333</xdr:rowOff>
    </xdr:to>
    <xdr:grpSp>
      <xdr:nvGrpSpPr>
        <xdr:cNvPr id="2" name="Group 1">
          <a:extLst>
            <a:ext uri="{FF2B5EF4-FFF2-40B4-BE49-F238E27FC236}">
              <a16:creationId xmlns:a16="http://schemas.microsoft.com/office/drawing/2014/main" id="{6E07787C-DC63-144F-AC98-54B88F1854CE}"/>
            </a:ext>
          </a:extLst>
        </xdr:cNvPr>
        <xdr:cNvGrpSpPr/>
      </xdr:nvGrpSpPr>
      <xdr:grpSpPr>
        <a:xfrm>
          <a:off x="1" y="368300"/>
          <a:ext cx="1511300" cy="7103533"/>
          <a:chOff x="101600" y="1253066"/>
          <a:chExt cx="1811867" cy="6900333"/>
        </a:xfrm>
      </xdr:grpSpPr>
      <xdr:sp macro="" textlink="">
        <xdr:nvSpPr>
          <xdr:cNvPr id="3" name="Rounded Rectangle 2">
            <a:extLst>
              <a:ext uri="{FF2B5EF4-FFF2-40B4-BE49-F238E27FC236}">
                <a16:creationId xmlns:a16="http://schemas.microsoft.com/office/drawing/2014/main" id="{C30836D3-8B1E-FD89-108B-C799170BE962}"/>
              </a:ext>
            </a:extLst>
          </xdr:cNvPr>
          <xdr:cNvSpPr/>
        </xdr:nvSpPr>
        <xdr:spPr>
          <a:xfrm>
            <a:off x="160866" y="1253066"/>
            <a:ext cx="1752601" cy="6900333"/>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4" name="Picture 3" descr="Latest News - Cross Ocean Air &amp; Sea Project Forwarding Network">
            <a:extLst>
              <a:ext uri="{FF2B5EF4-FFF2-40B4-BE49-F238E27FC236}">
                <a16:creationId xmlns:a16="http://schemas.microsoft.com/office/drawing/2014/main" id="{488A6670-801E-462A-6969-01DE6F56695F}"/>
              </a:ext>
            </a:extLst>
          </xdr:cNvPr>
          <xdr:cNvPicPr>
            <a:picLocks noChangeAspect="1"/>
          </xdr:cNvPicPr>
        </xdr:nvPicPr>
        <xdr:blipFill rotWithShape="1">
          <a:blip xmlns:r="http://schemas.openxmlformats.org/officeDocument/2006/relationships" r:embed="rId1" cstate="print">
            <a:clrChange>
              <a:clrFrom>
                <a:srgbClr val="FFFFFF"/>
              </a:clrFrom>
              <a:clrTo>
                <a:srgbClr val="FFFFFF">
                  <a:alpha val="0"/>
                </a:srgbClr>
              </a:clrTo>
            </a:clrChange>
            <a:duotone>
              <a:schemeClr val="accent5">
                <a:shade val="45000"/>
                <a:satMod val="135000"/>
              </a:schemeClr>
              <a:prstClr val="white"/>
            </a:duotone>
            <a:alphaModFix/>
            <a:extLst>
              <a:ext uri="{BEBA8EAE-BF5A-486C-A8C5-ECC9F3942E4B}">
                <a14:imgProps xmlns:a14="http://schemas.microsoft.com/office/drawing/2010/main">
                  <a14:imgLayer r:embed="rId2">
                    <a14:imgEffect>
                      <a14:artisticMosiaicBubbles/>
                    </a14:imgEffect>
                    <a14:imgEffect>
                      <a14:saturation sat="201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3"/>
              </a:ext>
            </a:extLst>
          </a:blip>
          <a:srcRect/>
          <a:stretch/>
        </xdr:blipFill>
        <xdr:spPr>
          <a:xfrm>
            <a:off x="330200" y="1595966"/>
            <a:ext cx="1380067" cy="893234"/>
          </a:xfrm>
          <a:prstGeom prst="rect">
            <a:avLst/>
          </a:prstGeom>
          <a:solidFill>
            <a:schemeClr val="accent6">
              <a:lumMod val="75000"/>
            </a:schemeClr>
          </a:solidFill>
          <a:ln>
            <a:noFill/>
          </a:ln>
        </xdr:spPr>
      </xdr:pic>
      <xdr:pic>
        <xdr:nvPicPr>
          <xdr:cNvPr id="5" name="Picture 4" descr="Consumer PNG Transparent Images - PNG All">
            <a:hlinkClick xmlns:r="http://schemas.openxmlformats.org/officeDocument/2006/relationships" r:id="rId4"/>
            <a:extLst>
              <a:ext uri="{FF2B5EF4-FFF2-40B4-BE49-F238E27FC236}">
                <a16:creationId xmlns:a16="http://schemas.microsoft.com/office/drawing/2014/main" id="{D80DA0A7-EF70-BEBF-FBD7-B6DC2E141D6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101600" y="4198879"/>
            <a:ext cx="1553633" cy="909381"/>
          </a:xfrm>
          <a:prstGeom prst="rect">
            <a:avLst/>
          </a:prstGeom>
        </xdr:spPr>
      </xdr:pic>
      <xdr:pic>
        <xdr:nvPicPr>
          <xdr:cNvPr id="6" name="Picture 5" descr="Merkrichtlijnen - Dash">
            <a:hlinkClick xmlns:r="http://schemas.openxmlformats.org/officeDocument/2006/relationships" r:id="rId7"/>
            <a:extLst>
              <a:ext uri="{FF2B5EF4-FFF2-40B4-BE49-F238E27FC236}">
                <a16:creationId xmlns:a16="http://schemas.microsoft.com/office/drawing/2014/main" id="{AC0B99CA-A927-3071-02F4-C31D3A0307A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351366" y="2874433"/>
            <a:ext cx="1032933" cy="1007534"/>
          </a:xfrm>
          <a:prstGeom prst="rect">
            <a:avLst/>
          </a:prstGeom>
        </xdr:spPr>
      </xdr:pic>
      <xdr:pic>
        <xdr:nvPicPr>
          <xdr:cNvPr id="7" name="Graphic 6" descr="Question Mark with solid fill">
            <a:hlinkClick xmlns:r="http://schemas.openxmlformats.org/officeDocument/2006/relationships" r:id="rId10"/>
            <a:extLst>
              <a:ext uri="{FF2B5EF4-FFF2-40B4-BE49-F238E27FC236}">
                <a16:creationId xmlns:a16="http://schemas.microsoft.com/office/drawing/2014/main" id="{97E8B8C3-DC2C-064E-74E9-9D5DEBE97E8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16466" y="6786033"/>
            <a:ext cx="918633" cy="893233"/>
          </a:xfrm>
          <a:prstGeom prst="rect">
            <a:avLst/>
          </a:prstGeom>
        </xdr:spPr>
      </xdr:pic>
      <xdr:pic>
        <xdr:nvPicPr>
          <xdr:cNvPr id="8" name="Picture 7" descr="Raw Data - Virtual Reality Wiki">
            <a:hlinkClick xmlns:r="http://schemas.openxmlformats.org/officeDocument/2006/relationships" r:id="rId13"/>
            <a:extLst>
              <a:ext uri="{FF2B5EF4-FFF2-40B4-BE49-F238E27FC236}">
                <a16:creationId xmlns:a16="http://schemas.microsoft.com/office/drawing/2014/main" id="{D0292158-8B8A-D8D2-8162-FF376CAAA498}"/>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837473B0-CC2E-450A-ABE3-18F120FF3D39}">
                <a1611:picAttrSrcUrl xmlns:a1611="http://schemas.microsoft.com/office/drawing/2016/11/main" r:id="rId15"/>
              </a:ext>
            </a:extLst>
          </a:blip>
          <a:stretch>
            <a:fillRect/>
          </a:stretch>
        </xdr:blipFill>
        <xdr:spPr>
          <a:xfrm>
            <a:off x="245533" y="5593521"/>
            <a:ext cx="1443567" cy="807279"/>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685800</xdr:colOff>
      <xdr:row>38</xdr:row>
      <xdr:rowOff>55033</xdr:rowOff>
    </xdr:to>
    <xdr:grpSp>
      <xdr:nvGrpSpPr>
        <xdr:cNvPr id="2" name="Group 1">
          <a:extLst>
            <a:ext uri="{FF2B5EF4-FFF2-40B4-BE49-F238E27FC236}">
              <a16:creationId xmlns:a16="http://schemas.microsoft.com/office/drawing/2014/main" id="{2A36D318-4CBB-504E-826B-3DD433EED98B}"/>
            </a:ext>
          </a:extLst>
        </xdr:cNvPr>
        <xdr:cNvGrpSpPr/>
      </xdr:nvGrpSpPr>
      <xdr:grpSpPr>
        <a:xfrm>
          <a:off x="0" y="190500"/>
          <a:ext cx="1511300" cy="7103533"/>
          <a:chOff x="101600" y="1253066"/>
          <a:chExt cx="1811867" cy="6900333"/>
        </a:xfrm>
      </xdr:grpSpPr>
      <xdr:sp macro="" textlink="">
        <xdr:nvSpPr>
          <xdr:cNvPr id="3" name="Rounded Rectangle 2">
            <a:extLst>
              <a:ext uri="{FF2B5EF4-FFF2-40B4-BE49-F238E27FC236}">
                <a16:creationId xmlns:a16="http://schemas.microsoft.com/office/drawing/2014/main" id="{829CEB7D-2B46-9CF8-9B06-AB6723BC6412}"/>
              </a:ext>
            </a:extLst>
          </xdr:cNvPr>
          <xdr:cNvSpPr/>
        </xdr:nvSpPr>
        <xdr:spPr>
          <a:xfrm>
            <a:off x="160866" y="1253066"/>
            <a:ext cx="1752601" cy="6900333"/>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4" name="Picture 3" descr="Latest News - Cross Ocean Air &amp; Sea Project Forwarding Network">
            <a:extLst>
              <a:ext uri="{FF2B5EF4-FFF2-40B4-BE49-F238E27FC236}">
                <a16:creationId xmlns:a16="http://schemas.microsoft.com/office/drawing/2014/main" id="{39C26BB9-7640-0535-5BD7-EAE7322EF708}"/>
              </a:ext>
            </a:extLst>
          </xdr:cNvPr>
          <xdr:cNvPicPr>
            <a:picLocks noChangeAspect="1"/>
          </xdr:cNvPicPr>
        </xdr:nvPicPr>
        <xdr:blipFill rotWithShape="1">
          <a:blip xmlns:r="http://schemas.openxmlformats.org/officeDocument/2006/relationships" r:embed="rId1" cstate="print">
            <a:clrChange>
              <a:clrFrom>
                <a:srgbClr val="FFFFFF"/>
              </a:clrFrom>
              <a:clrTo>
                <a:srgbClr val="FFFFFF">
                  <a:alpha val="0"/>
                </a:srgbClr>
              </a:clrTo>
            </a:clrChange>
            <a:duotone>
              <a:schemeClr val="accent5">
                <a:shade val="45000"/>
                <a:satMod val="135000"/>
              </a:schemeClr>
              <a:prstClr val="white"/>
            </a:duotone>
            <a:alphaModFix/>
            <a:extLst>
              <a:ext uri="{BEBA8EAE-BF5A-486C-A8C5-ECC9F3942E4B}">
                <a14:imgProps xmlns:a14="http://schemas.microsoft.com/office/drawing/2010/main">
                  <a14:imgLayer r:embed="rId2">
                    <a14:imgEffect>
                      <a14:artisticMosiaicBubbles/>
                    </a14:imgEffect>
                    <a14:imgEffect>
                      <a14:saturation sat="201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3"/>
              </a:ext>
            </a:extLst>
          </a:blip>
          <a:srcRect/>
          <a:stretch/>
        </xdr:blipFill>
        <xdr:spPr>
          <a:xfrm>
            <a:off x="330200" y="1595966"/>
            <a:ext cx="1380067" cy="893234"/>
          </a:xfrm>
          <a:prstGeom prst="rect">
            <a:avLst/>
          </a:prstGeom>
          <a:solidFill>
            <a:schemeClr val="accent6">
              <a:lumMod val="75000"/>
            </a:schemeClr>
          </a:solidFill>
          <a:ln>
            <a:noFill/>
          </a:ln>
        </xdr:spPr>
      </xdr:pic>
      <xdr:pic>
        <xdr:nvPicPr>
          <xdr:cNvPr id="5" name="Picture 4" descr="Consumer PNG Transparent Images - PNG All">
            <a:hlinkClick xmlns:r="http://schemas.openxmlformats.org/officeDocument/2006/relationships" r:id="rId4"/>
            <a:extLst>
              <a:ext uri="{FF2B5EF4-FFF2-40B4-BE49-F238E27FC236}">
                <a16:creationId xmlns:a16="http://schemas.microsoft.com/office/drawing/2014/main" id="{5C7761A1-4776-F6DC-F02D-7B7E0C3AD72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101600" y="4198879"/>
            <a:ext cx="1553633" cy="909381"/>
          </a:xfrm>
          <a:prstGeom prst="rect">
            <a:avLst/>
          </a:prstGeom>
        </xdr:spPr>
      </xdr:pic>
      <xdr:pic>
        <xdr:nvPicPr>
          <xdr:cNvPr id="6" name="Picture 5" descr="Merkrichtlijnen - Dash">
            <a:hlinkClick xmlns:r="http://schemas.openxmlformats.org/officeDocument/2006/relationships" r:id="rId7"/>
            <a:extLst>
              <a:ext uri="{FF2B5EF4-FFF2-40B4-BE49-F238E27FC236}">
                <a16:creationId xmlns:a16="http://schemas.microsoft.com/office/drawing/2014/main" id="{9F6E6877-A19B-FD46-8735-BD45B4C5B60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351366" y="2874433"/>
            <a:ext cx="1032933" cy="1007534"/>
          </a:xfrm>
          <a:prstGeom prst="rect">
            <a:avLst/>
          </a:prstGeom>
        </xdr:spPr>
      </xdr:pic>
      <xdr:pic>
        <xdr:nvPicPr>
          <xdr:cNvPr id="7" name="Graphic 6" descr="Question Mark with solid fill">
            <a:hlinkClick xmlns:r="http://schemas.openxmlformats.org/officeDocument/2006/relationships" r:id="rId10"/>
            <a:extLst>
              <a:ext uri="{FF2B5EF4-FFF2-40B4-BE49-F238E27FC236}">
                <a16:creationId xmlns:a16="http://schemas.microsoft.com/office/drawing/2014/main" id="{092BAA2D-F2B3-1493-89B8-93BB1DB2387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16466" y="6786033"/>
            <a:ext cx="918633" cy="893233"/>
          </a:xfrm>
          <a:prstGeom prst="rect">
            <a:avLst/>
          </a:prstGeom>
        </xdr:spPr>
      </xdr:pic>
      <xdr:pic>
        <xdr:nvPicPr>
          <xdr:cNvPr id="8" name="Picture 7" descr="Raw Data - Virtual Reality Wiki">
            <a:hlinkClick xmlns:r="http://schemas.openxmlformats.org/officeDocument/2006/relationships" r:id="rId13"/>
            <a:extLst>
              <a:ext uri="{FF2B5EF4-FFF2-40B4-BE49-F238E27FC236}">
                <a16:creationId xmlns:a16="http://schemas.microsoft.com/office/drawing/2014/main" id="{0573109A-4EC1-A377-88E9-B074105D8CCD}"/>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837473B0-CC2E-450A-ABE3-18F120FF3D39}">
                <a1611:picAttrSrcUrl xmlns:a1611="http://schemas.microsoft.com/office/drawing/2016/11/main" r:id="rId15"/>
              </a:ext>
            </a:extLst>
          </a:blip>
          <a:stretch>
            <a:fillRect/>
          </a:stretch>
        </xdr:blipFill>
        <xdr:spPr>
          <a:xfrm>
            <a:off x="245533" y="5593521"/>
            <a:ext cx="1443567" cy="807279"/>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203200</xdr:colOff>
      <xdr:row>13</xdr:row>
      <xdr:rowOff>139700</xdr:rowOff>
    </xdr:from>
    <xdr:to>
      <xdr:col>3</xdr:col>
      <xdr:colOff>749300</xdr:colOff>
      <xdr:row>26</xdr:row>
      <xdr:rowOff>92069</xdr:rowOff>
    </xdr:to>
    <mc:AlternateContent xmlns:mc="http://schemas.openxmlformats.org/markup-compatibility/2006" xmlns:a14="http://schemas.microsoft.com/office/drawing/2010/main">
      <mc:Choice Requires="a14">
        <xdr:graphicFrame macro="">
          <xdr:nvGraphicFramePr>
            <xdr:cNvPr id="5" name="Segment">
              <a:extLst>
                <a:ext uri="{FF2B5EF4-FFF2-40B4-BE49-F238E27FC236}">
                  <a16:creationId xmlns:a16="http://schemas.microsoft.com/office/drawing/2014/main" id="{A3298B3D-2724-F83A-B7FB-3BC630BFE016}"/>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203200" y="26162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406400</xdr:colOff>
      <xdr:row>14</xdr:row>
      <xdr:rowOff>38100</xdr:rowOff>
    </xdr:from>
    <xdr:to>
      <xdr:col>7</xdr:col>
      <xdr:colOff>317500</xdr:colOff>
      <xdr:row>21</xdr:row>
      <xdr:rowOff>76200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C247CCAA-9756-D0BE-1333-653BDC14E5E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463800" y="2705100"/>
              <a:ext cx="337820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0</xdr:col>
      <xdr:colOff>1</xdr:colOff>
      <xdr:row>0</xdr:row>
      <xdr:rowOff>127000</xdr:rowOff>
    </xdr:from>
    <xdr:to>
      <xdr:col>1</xdr:col>
      <xdr:colOff>698501</xdr:colOff>
      <xdr:row>37</xdr:row>
      <xdr:rowOff>42333</xdr:rowOff>
    </xdr:to>
    <xdr:grpSp>
      <xdr:nvGrpSpPr>
        <xdr:cNvPr id="2" name="Group 1">
          <a:extLst>
            <a:ext uri="{FF2B5EF4-FFF2-40B4-BE49-F238E27FC236}">
              <a16:creationId xmlns:a16="http://schemas.microsoft.com/office/drawing/2014/main" id="{0984C365-8400-F749-951C-C3C21C4C82DB}"/>
            </a:ext>
          </a:extLst>
        </xdr:cNvPr>
        <xdr:cNvGrpSpPr/>
      </xdr:nvGrpSpPr>
      <xdr:grpSpPr>
        <a:xfrm>
          <a:off x="1" y="127000"/>
          <a:ext cx="1524000" cy="6963833"/>
          <a:chOff x="101600" y="1253066"/>
          <a:chExt cx="1811867" cy="6900333"/>
        </a:xfrm>
      </xdr:grpSpPr>
      <xdr:sp macro="" textlink="">
        <xdr:nvSpPr>
          <xdr:cNvPr id="3" name="Rounded Rectangle 2">
            <a:extLst>
              <a:ext uri="{FF2B5EF4-FFF2-40B4-BE49-F238E27FC236}">
                <a16:creationId xmlns:a16="http://schemas.microsoft.com/office/drawing/2014/main" id="{A41D7C3E-D1CE-8583-C4AB-293248E5BA41}"/>
              </a:ext>
            </a:extLst>
          </xdr:cNvPr>
          <xdr:cNvSpPr/>
        </xdr:nvSpPr>
        <xdr:spPr>
          <a:xfrm>
            <a:off x="160866" y="1253066"/>
            <a:ext cx="1752601" cy="6900333"/>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4" name="Picture 3" descr="Latest News - Cross Ocean Air &amp; Sea Project Forwarding Network">
            <a:extLst>
              <a:ext uri="{FF2B5EF4-FFF2-40B4-BE49-F238E27FC236}">
                <a16:creationId xmlns:a16="http://schemas.microsoft.com/office/drawing/2014/main" id="{D963EED6-6A11-EE2D-6938-AF7098666B88}"/>
              </a:ext>
            </a:extLst>
          </xdr:cNvPr>
          <xdr:cNvPicPr>
            <a:picLocks noChangeAspect="1"/>
          </xdr:cNvPicPr>
        </xdr:nvPicPr>
        <xdr:blipFill rotWithShape="1">
          <a:blip xmlns:r="http://schemas.openxmlformats.org/officeDocument/2006/relationships" r:embed="rId1" cstate="print">
            <a:clrChange>
              <a:clrFrom>
                <a:srgbClr val="FFFFFF"/>
              </a:clrFrom>
              <a:clrTo>
                <a:srgbClr val="FFFFFF">
                  <a:alpha val="0"/>
                </a:srgbClr>
              </a:clrTo>
            </a:clrChange>
            <a:duotone>
              <a:schemeClr val="accent5">
                <a:shade val="45000"/>
                <a:satMod val="135000"/>
              </a:schemeClr>
              <a:prstClr val="white"/>
            </a:duotone>
            <a:alphaModFix/>
            <a:extLst>
              <a:ext uri="{BEBA8EAE-BF5A-486C-A8C5-ECC9F3942E4B}">
                <a14:imgProps xmlns:a14="http://schemas.microsoft.com/office/drawing/2010/main">
                  <a14:imgLayer r:embed="rId2">
                    <a14:imgEffect>
                      <a14:artisticMosiaicBubbles/>
                    </a14:imgEffect>
                    <a14:imgEffect>
                      <a14:saturation sat="201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3"/>
              </a:ext>
            </a:extLst>
          </a:blip>
          <a:srcRect/>
          <a:stretch/>
        </xdr:blipFill>
        <xdr:spPr>
          <a:xfrm>
            <a:off x="330200" y="1595966"/>
            <a:ext cx="1380067" cy="893234"/>
          </a:xfrm>
          <a:prstGeom prst="rect">
            <a:avLst/>
          </a:prstGeom>
          <a:solidFill>
            <a:schemeClr val="accent6">
              <a:lumMod val="75000"/>
            </a:schemeClr>
          </a:solidFill>
          <a:ln>
            <a:noFill/>
          </a:ln>
        </xdr:spPr>
      </xdr:pic>
      <xdr:pic>
        <xdr:nvPicPr>
          <xdr:cNvPr id="7" name="Picture 6" descr="Consumer PNG Transparent Images - PNG All">
            <a:hlinkClick xmlns:r="http://schemas.openxmlformats.org/officeDocument/2006/relationships" r:id="rId4"/>
            <a:extLst>
              <a:ext uri="{FF2B5EF4-FFF2-40B4-BE49-F238E27FC236}">
                <a16:creationId xmlns:a16="http://schemas.microsoft.com/office/drawing/2014/main" id="{5A46F65C-4594-AE60-A9B4-413F0C49070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101600" y="4198879"/>
            <a:ext cx="1553633" cy="909381"/>
          </a:xfrm>
          <a:prstGeom prst="rect">
            <a:avLst/>
          </a:prstGeom>
        </xdr:spPr>
      </xdr:pic>
      <xdr:pic>
        <xdr:nvPicPr>
          <xdr:cNvPr id="8" name="Picture 7" descr="Merkrichtlijnen - Dash">
            <a:hlinkClick xmlns:r="http://schemas.openxmlformats.org/officeDocument/2006/relationships" r:id="rId7"/>
            <a:extLst>
              <a:ext uri="{FF2B5EF4-FFF2-40B4-BE49-F238E27FC236}">
                <a16:creationId xmlns:a16="http://schemas.microsoft.com/office/drawing/2014/main" id="{2F963925-E40E-52E7-708B-B4D1C5F1C4A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351366" y="2874433"/>
            <a:ext cx="1032933" cy="1007534"/>
          </a:xfrm>
          <a:prstGeom prst="rect">
            <a:avLst/>
          </a:prstGeom>
        </xdr:spPr>
      </xdr:pic>
      <xdr:pic>
        <xdr:nvPicPr>
          <xdr:cNvPr id="9" name="Graphic 8" descr="Question Mark with solid fill">
            <a:hlinkClick xmlns:r="http://schemas.openxmlformats.org/officeDocument/2006/relationships" r:id="rId10"/>
            <a:extLst>
              <a:ext uri="{FF2B5EF4-FFF2-40B4-BE49-F238E27FC236}">
                <a16:creationId xmlns:a16="http://schemas.microsoft.com/office/drawing/2014/main" id="{60F0A15A-1F3F-62CC-9C69-2ED3D2A2467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16466" y="6786033"/>
            <a:ext cx="918633" cy="893233"/>
          </a:xfrm>
          <a:prstGeom prst="rect">
            <a:avLst/>
          </a:prstGeom>
        </xdr:spPr>
      </xdr:pic>
      <xdr:pic>
        <xdr:nvPicPr>
          <xdr:cNvPr id="10" name="Picture 9" descr="Raw Data - Virtual Reality Wiki">
            <a:hlinkClick xmlns:r="http://schemas.openxmlformats.org/officeDocument/2006/relationships" r:id="rId13"/>
            <a:extLst>
              <a:ext uri="{FF2B5EF4-FFF2-40B4-BE49-F238E27FC236}">
                <a16:creationId xmlns:a16="http://schemas.microsoft.com/office/drawing/2014/main" id="{C5C22F1F-7377-B05E-AFFD-A462FE0FD0C6}"/>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837473B0-CC2E-450A-ABE3-18F120FF3D39}">
                <a1611:picAttrSrcUrl xmlns:a1611="http://schemas.microsoft.com/office/drawing/2016/11/main" r:id="rId15"/>
              </a:ext>
            </a:extLst>
          </a:blip>
          <a:stretch>
            <a:fillRect/>
          </a:stretch>
        </xdr:blipFill>
        <xdr:spPr>
          <a:xfrm>
            <a:off x="245533" y="5593521"/>
            <a:ext cx="1443567" cy="807279"/>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xdr:colOff>
      <xdr:row>1</xdr:row>
      <xdr:rowOff>25400</xdr:rowOff>
    </xdr:from>
    <xdr:to>
      <xdr:col>1</xdr:col>
      <xdr:colOff>584201</xdr:colOff>
      <xdr:row>38</xdr:row>
      <xdr:rowOff>42333</xdr:rowOff>
    </xdr:to>
    <xdr:grpSp>
      <xdr:nvGrpSpPr>
        <xdr:cNvPr id="2" name="Group 1">
          <a:extLst>
            <a:ext uri="{FF2B5EF4-FFF2-40B4-BE49-F238E27FC236}">
              <a16:creationId xmlns:a16="http://schemas.microsoft.com/office/drawing/2014/main" id="{648A6A12-89CB-E048-B185-F036ACFB6FAF}"/>
            </a:ext>
          </a:extLst>
        </xdr:cNvPr>
        <xdr:cNvGrpSpPr/>
      </xdr:nvGrpSpPr>
      <xdr:grpSpPr>
        <a:xfrm>
          <a:off x="1" y="215900"/>
          <a:ext cx="1409700" cy="7065433"/>
          <a:chOff x="101600" y="1253066"/>
          <a:chExt cx="1811867" cy="6900333"/>
        </a:xfrm>
      </xdr:grpSpPr>
      <xdr:sp macro="" textlink="">
        <xdr:nvSpPr>
          <xdr:cNvPr id="3" name="Rounded Rectangle 2">
            <a:extLst>
              <a:ext uri="{FF2B5EF4-FFF2-40B4-BE49-F238E27FC236}">
                <a16:creationId xmlns:a16="http://schemas.microsoft.com/office/drawing/2014/main" id="{AB3A50F7-F52A-1EEA-AFD6-A0AC548E4CF0}"/>
              </a:ext>
            </a:extLst>
          </xdr:cNvPr>
          <xdr:cNvSpPr/>
        </xdr:nvSpPr>
        <xdr:spPr>
          <a:xfrm>
            <a:off x="160866" y="1253066"/>
            <a:ext cx="1752601" cy="6900333"/>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4" name="Picture 3" descr="Latest News - Cross Ocean Air &amp; Sea Project Forwarding Network">
            <a:extLst>
              <a:ext uri="{FF2B5EF4-FFF2-40B4-BE49-F238E27FC236}">
                <a16:creationId xmlns:a16="http://schemas.microsoft.com/office/drawing/2014/main" id="{05B4B2F2-034E-1AF5-7F0D-418B2BAC9DAE}"/>
              </a:ext>
            </a:extLst>
          </xdr:cNvPr>
          <xdr:cNvPicPr>
            <a:picLocks noChangeAspect="1"/>
          </xdr:cNvPicPr>
        </xdr:nvPicPr>
        <xdr:blipFill rotWithShape="1">
          <a:blip xmlns:r="http://schemas.openxmlformats.org/officeDocument/2006/relationships" r:embed="rId1" cstate="print">
            <a:clrChange>
              <a:clrFrom>
                <a:srgbClr val="FFFFFF"/>
              </a:clrFrom>
              <a:clrTo>
                <a:srgbClr val="FFFFFF">
                  <a:alpha val="0"/>
                </a:srgbClr>
              </a:clrTo>
            </a:clrChange>
            <a:duotone>
              <a:schemeClr val="accent5">
                <a:shade val="45000"/>
                <a:satMod val="135000"/>
              </a:schemeClr>
              <a:prstClr val="white"/>
            </a:duotone>
            <a:alphaModFix/>
            <a:extLst>
              <a:ext uri="{BEBA8EAE-BF5A-486C-A8C5-ECC9F3942E4B}">
                <a14:imgProps xmlns:a14="http://schemas.microsoft.com/office/drawing/2010/main">
                  <a14:imgLayer r:embed="rId2">
                    <a14:imgEffect>
                      <a14:artisticMosiaicBubbles/>
                    </a14:imgEffect>
                    <a14:imgEffect>
                      <a14:saturation sat="201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3"/>
              </a:ext>
            </a:extLst>
          </a:blip>
          <a:srcRect/>
          <a:stretch/>
        </xdr:blipFill>
        <xdr:spPr>
          <a:xfrm>
            <a:off x="330200" y="1595966"/>
            <a:ext cx="1380067" cy="893234"/>
          </a:xfrm>
          <a:prstGeom prst="rect">
            <a:avLst/>
          </a:prstGeom>
          <a:solidFill>
            <a:schemeClr val="accent6">
              <a:lumMod val="75000"/>
            </a:schemeClr>
          </a:solidFill>
          <a:ln>
            <a:noFill/>
          </a:ln>
        </xdr:spPr>
      </xdr:pic>
      <xdr:pic>
        <xdr:nvPicPr>
          <xdr:cNvPr id="5" name="Picture 4" descr="Consumer PNG Transparent Images - PNG All">
            <a:hlinkClick xmlns:r="http://schemas.openxmlformats.org/officeDocument/2006/relationships" r:id="rId4"/>
            <a:extLst>
              <a:ext uri="{FF2B5EF4-FFF2-40B4-BE49-F238E27FC236}">
                <a16:creationId xmlns:a16="http://schemas.microsoft.com/office/drawing/2014/main" id="{1621D4FB-EC29-E137-900F-73789AB2471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101600" y="4198879"/>
            <a:ext cx="1553633" cy="909381"/>
          </a:xfrm>
          <a:prstGeom prst="rect">
            <a:avLst/>
          </a:prstGeom>
        </xdr:spPr>
      </xdr:pic>
      <xdr:pic>
        <xdr:nvPicPr>
          <xdr:cNvPr id="6" name="Picture 5" descr="Merkrichtlijnen - Dash">
            <a:hlinkClick xmlns:r="http://schemas.openxmlformats.org/officeDocument/2006/relationships" r:id="rId7"/>
            <a:extLst>
              <a:ext uri="{FF2B5EF4-FFF2-40B4-BE49-F238E27FC236}">
                <a16:creationId xmlns:a16="http://schemas.microsoft.com/office/drawing/2014/main" id="{381BB54A-FE54-5DE9-2ADE-67F495A072F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351366" y="2874433"/>
            <a:ext cx="1032933" cy="1007534"/>
          </a:xfrm>
          <a:prstGeom prst="rect">
            <a:avLst/>
          </a:prstGeom>
        </xdr:spPr>
      </xdr:pic>
      <xdr:pic>
        <xdr:nvPicPr>
          <xdr:cNvPr id="7" name="Graphic 6" descr="Question Mark with solid fill">
            <a:hlinkClick xmlns:r="http://schemas.openxmlformats.org/officeDocument/2006/relationships" r:id="rId10"/>
            <a:extLst>
              <a:ext uri="{FF2B5EF4-FFF2-40B4-BE49-F238E27FC236}">
                <a16:creationId xmlns:a16="http://schemas.microsoft.com/office/drawing/2014/main" id="{F7F4E122-CAED-F6E3-CFF9-AFB437BEB85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16466" y="6786033"/>
            <a:ext cx="918633" cy="893233"/>
          </a:xfrm>
          <a:prstGeom prst="rect">
            <a:avLst/>
          </a:prstGeom>
        </xdr:spPr>
      </xdr:pic>
      <xdr:pic>
        <xdr:nvPicPr>
          <xdr:cNvPr id="8" name="Picture 7" descr="Raw Data - Virtual Reality Wiki">
            <a:hlinkClick xmlns:r="http://schemas.openxmlformats.org/officeDocument/2006/relationships" r:id="rId13"/>
            <a:extLst>
              <a:ext uri="{FF2B5EF4-FFF2-40B4-BE49-F238E27FC236}">
                <a16:creationId xmlns:a16="http://schemas.microsoft.com/office/drawing/2014/main" id="{9AB6DB21-6C5D-4644-D3B6-1466FAFF0B9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837473B0-CC2E-450A-ABE3-18F120FF3D39}">
                <a1611:picAttrSrcUrl xmlns:a1611="http://schemas.microsoft.com/office/drawing/2016/11/main" r:id="rId15"/>
              </a:ext>
            </a:extLst>
          </a:blip>
          <a:stretch>
            <a:fillRect/>
          </a:stretch>
        </xdr:blipFill>
        <xdr:spPr>
          <a:xfrm>
            <a:off x="245533" y="5593521"/>
            <a:ext cx="1443567" cy="807279"/>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558800</xdr:colOff>
      <xdr:row>7</xdr:row>
      <xdr:rowOff>139700</xdr:rowOff>
    </xdr:from>
    <xdr:to>
      <xdr:col>8</xdr:col>
      <xdr:colOff>177800</xdr:colOff>
      <xdr:row>14</xdr:row>
      <xdr:rowOff>101600</xdr:rowOff>
    </xdr:to>
    <xdr:grpSp>
      <xdr:nvGrpSpPr>
        <xdr:cNvPr id="4" name="Group 3">
          <a:extLst>
            <a:ext uri="{FF2B5EF4-FFF2-40B4-BE49-F238E27FC236}">
              <a16:creationId xmlns:a16="http://schemas.microsoft.com/office/drawing/2014/main" id="{2FF52ECF-ACC6-246E-2ABF-463D754F8615}"/>
            </a:ext>
          </a:extLst>
        </xdr:cNvPr>
        <xdr:cNvGrpSpPr/>
      </xdr:nvGrpSpPr>
      <xdr:grpSpPr>
        <a:xfrm>
          <a:off x="2218267" y="1443567"/>
          <a:ext cx="4597400" cy="1265766"/>
          <a:chOff x="3621844" y="229577"/>
          <a:chExt cx="2857500" cy="1473200"/>
        </a:xfrm>
      </xdr:grpSpPr>
      <xdr:sp macro="" textlink="'Clean 4'!P18">
        <xdr:nvSpPr>
          <xdr:cNvPr id="2" name="Rounded Rectangle 1">
            <a:extLst>
              <a:ext uri="{FF2B5EF4-FFF2-40B4-BE49-F238E27FC236}">
                <a16:creationId xmlns:a16="http://schemas.microsoft.com/office/drawing/2014/main" id="{D0F064F7-C138-F6EA-8F67-C08805827438}"/>
              </a:ext>
            </a:extLst>
          </xdr:cNvPr>
          <xdr:cNvSpPr/>
        </xdr:nvSpPr>
        <xdr:spPr>
          <a:xfrm>
            <a:off x="3621844" y="229577"/>
            <a:ext cx="2857500" cy="14732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400" b="0" i="0" u="none" strike="noStrike" baseline="0">
              <a:solidFill>
                <a:srgbClr val="000000"/>
              </a:solidFill>
              <a:latin typeface="Calibri"/>
              <a:cs typeface="Calibri"/>
            </a:endParaRPr>
          </a:p>
          <a:p>
            <a:pPr algn="ctr"/>
            <a:fld id="{D3F3A32B-B163-754F-A80D-82D32863733A}" type="TxLink">
              <a:rPr lang="en-US" sz="2400" b="0" i="0" u="none" strike="noStrike" baseline="0">
                <a:solidFill>
                  <a:srgbClr val="000000"/>
                </a:solidFill>
                <a:latin typeface="Calibri"/>
                <a:cs typeface="Calibri"/>
              </a:rPr>
              <a:pPr algn="ctr"/>
              <a:t>₦391,721.91</a:t>
            </a:fld>
            <a:endParaRPr lang="en-US" sz="2400" baseline="0"/>
          </a:p>
        </xdr:txBody>
      </xdr:sp>
      <xdr:sp macro="" textlink="">
        <xdr:nvSpPr>
          <xdr:cNvPr id="3" name="TextBox 2">
            <a:extLst>
              <a:ext uri="{FF2B5EF4-FFF2-40B4-BE49-F238E27FC236}">
                <a16:creationId xmlns:a16="http://schemas.microsoft.com/office/drawing/2014/main" id="{3780A00E-3693-7EC8-40D1-A389EA949335}"/>
              </a:ext>
            </a:extLst>
          </xdr:cNvPr>
          <xdr:cNvSpPr txBox="1"/>
        </xdr:nvSpPr>
        <xdr:spPr>
          <a:xfrm>
            <a:off x="4597400" y="548274"/>
            <a:ext cx="934579" cy="3897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600" b="1"/>
              <a:t>TOTAL</a:t>
            </a:r>
            <a:r>
              <a:rPr lang="en-GB" sz="1400"/>
              <a:t> </a:t>
            </a:r>
            <a:r>
              <a:rPr lang="en-GB" sz="1600" b="1"/>
              <a:t>SALES</a:t>
            </a:r>
          </a:p>
        </xdr:txBody>
      </xdr:sp>
    </xdr:grpSp>
    <xdr:clientData/>
  </xdr:twoCellAnchor>
  <xdr:twoCellAnchor>
    <xdr:from>
      <xdr:col>8</xdr:col>
      <xdr:colOff>330200</xdr:colOff>
      <xdr:row>7</xdr:row>
      <xdr:rowOff>165100</xdr:rowOff>
    </xdr:from>
    <xdr:to>
      <xdr:col>12</xdr:col>
      <xdr:colOff>584200</xdr:colOff>
      <xdr:row>14</xdr:row>
      <xdr:rowOff>114300</xdr:rowOff>
    </xdr:to>
    <xdr:grpSp>
      <xdr:nvGrpSpPr>
        <xdr:cNvPr id="5" name="Group 4">
          <a:extLst>
            <a:ext uri="{FF2B5EF4-FFF2-40B4-BE49-F238E27FC236}">
              <a16:creationId xmlns:a16="http://schemas.microsoft.com/office/drawing/2014/main" id="{B48D4402-6600-FB41-8CA5-5FCF685F3525}"/>
            </a:ext>
          </a:extLst>
        </xdr:cNvPr>
        <xdr:cNvGrpSpPr/>
      </xdr:nvGrpSpPr>
      <xdr:grpSpPr>
        <a:xfrm>
          <a:off x="6968067" y="1468967"/>
          <a:ext cx="3572933" cy="1253066"/>
          <a:chOff x="3735276" y="304800"/>
          <a:chExt cx="2857500" cy="1473200"/>
        </a:xfrm>
        <a:solidFill>
          <a:schemeClr val="bg1"/>
        </a:solidFill>
      </xdr:grpSpPr>
      <xdr:sp macro="" textlink="'Clean 4'!P20">
        <xdr:nvSpPr>
          <xdr:cNvPr id="6" name="Rounded Rectangle 5">
            <a:extLst>
              <a:ext uri="{FF2B5EF4-FFF2-40B4-BE49-F238E27FC236}">
                <a16:creationId xmlns:a16="http://schemas.microsoft.com/office/drawing/2014/main" id="{BDA65C4F-61BA-E5A3-4096-C009617DD6D2}"/>
              </a:ext>
            </a:extLst>
          </xdr:cNvPr>
          <xdr:cNvSpPr/>
        </xdr:nvSpPr>
        <xdr:spPr>
          <a:xfrm>
            <a:off x="3735276" y="304800"/>
            <a:ext cx="2857500" cy="1473200"/>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400" b="0" i="0" u="none" strike="noStrike" baseline="0">
              <a:solidFill>
                <a:srgbClr val="000000"/>
              </a:solidFill>
              <a:latin typeface="Calibri"/>
              <a:cs typeface="Calibri"/>
            </a:endParaRPr>
          </a:p>
          <a:p>
            <a:pPr algn="ctr"/>
            <a:fld id="{A81A1CF6-3164-BB46-B477-ECD106421DF8}" type="TxLink">
              <a:rPr lang="en-US" sz="2400" b="0" i="0" u="none" strike="noStrike" baseline="0">
                <a:solidFill>
                  <a:srgbClr val="000000"/>
                </a:solidFill>
                <a:latin typeface="Calibri"/>
                <a:cs typeface="Calibri"/>
              </a:rPr>
              <a:pPr algn="ctr"/>
              <a:t>₦476.55</a:t>
            </a:fld>
            <a:endParaRPr lang="en-US" sz="2400" baseline="0"/>
          </a:p>
        </xdr:txBody>
      </xdr:sp>
      <xdr:sp macro="" textlink="">
        <xdr:nvSpPr>
          <xdr:cNvPr id="7" name="TextBox 6">
            <a:extLst>
              <a:ext uri="{FF2B5EF4-FFF2-40B4-BE49-F238E27FC236}">
                <a16:creationId xmlns:a16="http://schemas.microsoft.com/office/drawing/2014/main" id="{83B699A9-8F13-77C4-2A44-2E86D94AFA8E}"/>
              </a:ext>
            </a:extLst>
          </xdr:cNvPr>
          <xdr:cNvSpPr txBox="1"/>
        </xdr:nvSpPr>
        <xdr:spPr>
          <a:xfrm>
            <a:off x="4597400" y="533400"/>
            <a:ext cx="1739900" cy="403005"/>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600" b="1"/>
              <a:t>AVERAGE</a:t>
            </a:r>
            <a:r>
              <a:rPr lang="en-GB" sz="1600" b="1" baseline="0"/>
              <a:t> SALES</a:t>
            </a:r>
            <a:endParaRPr lang="en-GB" sz="1600" b="1"/>
          </a:p>
        </xdr:txBody>
      </xdr:sp>
    </xdr:grpSp>
    <xdr:clientData/>
  </xdr:twoCellAnchor>
  <xdr:twoCellAnchor>
    <xdr:from>
      <xdr:col>13</xdr:col>
      <xdr:colOff>0</xdr:colOff>
      <xdr:row>7</xdr:row>
      <xdr:rowOff>152400</xdr:rowOff>
    </xdr:from>
    <xdr:to>
      <xdr:col>17</xdr:col>
      <xdr:colOff>546100</xdr:colOff>
      <xdr:row>14</xdr:row>
      <xdr:rowOff>139700</xdr:rowOff>
    </xdr:to>
    <xdr:grpSp>
      <xdr:nvGrpSpPr>
        <xdr:cNvPr id="12" name="Group 11">
          <a:extLst>
            <a:ext uri="{FF2B5EF4-FFF2-40B4-BE49-F238E27FC236}">
              <a16:creationId xmlns:a16="http://schemas.microsoft.com/office/drawing/2014/main" id="{BBF856C2-3EA7-FF49-8C8C-A8016E208875}"/>
            </a:ext>
          </a:extLst>
        </xdr:cNvPr>
        <xdr:cNvGrpSpPr/>
      </xdr:nvGrpSpPr>
      <xdr:grpSpPr>
        <a:xfrm>
          <a:off x="10786533" y="1456267"/>
          <a:ext cx="3865034" cy="1291166"/>
          <a:chOff x="3789180" y="252233"/>
          <a:chExt cx="2857500" cy="1473200"/>
        </a:xfrm>
        <a:solidFill>
          <a:schemeClr val="bg1"/>
        </a:solidFill>
      </xdr:grpSpPr>
      <xdr:sp macro="" textlink="'Clean 4'!P22">
        <xdr:nvSpPr>
          <xdr:cNvPr id="13" name="Rounded Rectangle 12">
            <a:extLst>
              <a:ext uri="{FF2B5EF4-FFF2-40B4-BE49-F238E27FC236}">
                <a16:creationId xmlns:a16="http://schemas.microsoft.com/office/drawing/2014/main" id="{790DF5CB-DFC3-65B8-E0A8-D56EB9B54159}"/>
              </a:ext>
            </a:extLst>
          </xdr:cNvPr>
          <xdr:cNvSpPr/>
        </xdr:nvSpPr>
        <xdr:spPr>
          <a:xfrm>
            <a:off x="3789180" y="252233"/>
            <a:ext cx="2857500" cy="1473200"/>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400" b="0" i="0" u="none" strike="noStrike" baseline="0">
              <a:solidFill>
                <a:srgbClr val="000000"/>
              </a:solidFill>
              <a:latin typeface="Calibri"/>
              <a:cs typeface="Calibri"/>
            </a:endParaRPr>
          </a:p>
          <a:p>
            <a:pPr algn="ctr"/>
            <a:fld id="{D5C312C7-F37C-684B-B4E3-C6B8E4662124}" type="TxLink">
              <a:rPr lang="en-US" sz="2400" b="0" i="0" u="none" strike="noStrike" baseline="0">
                <a:solidFill>
                  <a:srgbClr val="000000"/>
                </a:solidFill>
                <a:latin typeface="Calibri"/>
                <a:cs typeface="Calibri"/>
              </a:rPr>
              <a:pPr algn="ctr"/>
              <a:t>822</a:t>
            </a:fld>
            <a:endParaRPr lang="en-US" sz="2400" baseline="0"/>
          </a:p>
        </xdr:txBody>
      </xdr:sp>
      <xdr:sp macro="" textlink="">
        <xdr:nvSpPr>
          <xdr:cNvPr id="14" name="TextBox 13">
            <a:extLst>
              <a:ext uri="{FF2B5EF4-FFF2-40B4-BE49-F238E27FC236}">
                <a16:creationId xmlns:a16="http://schemas.microsoft.com/office/drawing/2014/main" id="{20017555-5D69-C146-2103-BD4DE3BF730A}"/>
              </a:ext>
            </a:extLst>
          </xdr:cNvPr>
          <xdr:cNvSpPr txBox="1"/>
        </xdr:nvSpPr>
        <xdr:spPr>
          <a:xfrm>
            <a:off x="4597400" y="533400"/>
            <a:ext cx="1739900" cy="382268"/>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600" b="1"/>
              <a:t>TOTAL</a:t>
            </a:r>
            <a:r>
              <a:rPr lang="en-GB" sz="1600" b="1" baseline="0"/>
              <a:t> NO. OF</a:t>
            </a:r>
            <a:r>
              <a:rPr lang="en-GB" sz="1400"/>
              <a:t> </a:t>
            </a:r>
            <a:r>
              <a:rPr lang="en-GB" sz="1600" b="1"/>
              <a:t>SALES</a:t>
            </a:r>
          </a:p>
        </xdr:txBody>
      </xdr:sp>
    </xdr:grpSp>
    <xdr:clientData/>
  </xdr:twoCellAnchor>
  <xdr:twoCellAnchor>
    <xdr:from>
      <xdr:col>2</xdr:col>
      <xdr:colOff>596900</xdr:colOff>
      <xdr:row>15</xdr:row>
      <xdr:rowOff>88900</xdr:rowOff>
    </xdr:from>
    <xdr:to>
      <xdr:col>9</xdr:col>
      <xdr:colOff>596900</xdr:colOff>
      <xdr:row>30</xdr:row>
      <xdr:rowOff>63500</xdr:rowOff>
    </xdr:to>
    <xdr:sp macro="" textlink="">
      <xdr:nvSpPr>
        <xdr:cNvPr id="11" name="Rounded Rectangle 10">
          <a:hlinkClick xmlns:r="http://schemas.openxmlformats.org/officeDocument/2006/relationships" r:id="rId1"/>
          <a:extLst>
            <a:ext uri="{FF2B5EF4-FFF2-40B4-BE49-F238E27FC236}">
              <a16:creationId xmlns:a16="http://schemas.microsoft.com/office/drawing/2014/main" id="{E4920C71-290E-04BB-CFC8-45D14E2EF3D0}"/>
            </a:ext>
          </a:extLst>
        </xdr:cNvPr>
        <xdr:cNvSpPr/>
      </xdr:nvSpPr>
      <xdr:spPr>
        <a:xfrm flipH="1">
          <a:off x="2256367" y="2882900"/>
          <a:ext cx="5808133" cy="2768600"/>
        </a:xfrm>
        <a:prstGeom prst="roundRect">
          <a:avLst>
            <a:gd name="adj" fmla="val 3265"/>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2"/>
              </a:solidFill>
            </a:rPr>
            <a:t>TOTAL</a:t>
          </a:r>
          <a:r>
            <a:rPr lang="en-GB" sz="1600" b="1" baseline="0">
              <a:solidFill>
                <a:schemeClr val="tx2"/>
              </a:solidFill>
            </a:rPr>
            <a:t> SALES PER CUSTOMER SEGMENT</a:t>
          </a:r>
          <a:endParaRPr lang="en-GB" sz="1600" b="1">
            <a:solidFill>
              <a:schemeClr val="tx2"/>
            </a:solidFill>
          </a:endParaRPr>
        </a:p>
      </xdr:txBody>
    </xdr:sp>
    <xdr:clientData/>
  </xdr:twoCellAnchor>
  <xdr:twoCellAnchor>
    <xdr:from>
      <xdr:col>10</xdr:col>
      <xdr:colOff>474133</xdr:colOff>
      <xdr:row>15</xdr:row>
      <xdr:rowOff>118533</xdr:rowOff>
    </xdr:from>
    <xdr:to>
      <xdr:col>17</xdr:col>
      <xdr:colOff>588878</xdr:colOff>
      <xdr:row>30</xdr:row>
      <xdr:rowOff>147722</xdr:rowOff>
    </xdr:to>
    <xdr:sp macro="" textlink="">
      <xdr:nvSpPr>
        <xdr:cNvPr id="15" name="Rounded Rectangle 14">
          <a:hlinkClick xmlns:r="http://schemas.openxmlformats.org/officeDocument/2006/relationships" r:id="rId2"/>
          <a:extLst>
            <a:ext uri="{FF2B5EF4-FFF2-40B4-BE49-F238E27FC236}">
              <a16:creationId xmlns:a16="http://schemas.microsoft.com/office/drawing/2014/main" id="{D12F417A-6544-5B42-B07B-D54335FC8E85}"/>
            </a:ext>
          </a:extLst>
        </xdr:cNvPr>
        <xdr:cNvSpPr/>
      </xdr:nvSpPr>
      <xdr:spPr>
        <a:xfrm flipH="1">
          <a:off x="8771466" y="2912533"/>
          <a:ext cx="5922879" cy="2823189"/>
        </a:xfrm>
        <a:prstGeom prst="roundRect">
          <a:avLst>
            <a:gd name="adj" fmla="val 3265"/>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2"/>
              </a:solidFill>
            </a:rPr>
            <a:t>TOTAL</a:t>
          </a:r>
          <a:r>
            <a:rPr lang="en-GB" sz="1600" b="1" baseline="0">
              <a:solidFill>
                <a:schemeClr val="tx2"/>
              </a:solidFill>
            </a:rPr>
            <a:t> SALES PER DAY</a:t>
          </a:r>
        </a:p>
        <a:p>
          <a:pPr algn="l"/>
          <a:endParaRPr lang="en-GB" sz="1600">
            <a:solidFill>
              <a:schemeClr val="tx2"/>
            </a:solidFill>
          </a:endParaRPr>
        </a:p>
      </xdr:txBody>
    </xdr:sp>
    <xdr:clientData/>
  </xdr:twoCellAnchor>
  <xdr:twoCellAnchor>
    <xdr:from>
      <xdr:col>2</xdr:col>
      <xdr:colOff>520700</xdr:colOff>
      <xdr:row>31</xdr:row>
      <xdr:rowOff>50800</xdr:rowOff>
    </xdr:from>
    <xdr:to>
      <xdr:col>9</xdr:col>
      <xdr:colOff>571500</xdr:colOff>
      <xdr:row>44</xdr:row>
      <xdr:rowOff>127000</xdr:rowOff>
    </xdr:to>
    <xdr:sp macro="" textlink="">
      <xdr:nvSpPr>
        <xdr:cNvPr id="16" name="Rounded Rectangle 15">
          <a:hlinkClick xmlns:r="http://schemas.openxmlformats.org/officeDocument/2006/relationships" r:id="rId3"/>
          <a:extLst>
            <a:ext uri="{FF2B5EF4-FFF2-40B4-BE49-F238E27FC236}">
              <a16:creationId xmlns:a16="http://schemas.microsoft.com/office/drawing/2014/main" id="{761A9366-422E-A145-A050-1DB01CE7D4BC}"/>
            </a:ext>
          </a:extLst>
        </xdr:cNvPr>
        <xdr:cNvSpPr/>
      </xdr:nvSpPr>
      <xdr:spPr>
        <a:xfrm flipH="1">
          <a:off x="2180167" y="5825067"/>
          <a:ext cx="5858933" cy="2497666"/>
        </a:xfrm>
        <a:prstGeom prst="roundRect">
          <a:avLst>
            <a:gd name="adj" fmla="val 3265"/>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2"/>
              </a:solidFill>
            </a:rPr>
            <a:t>TOTAL SALES PER SHIP MODE</a:t>
          </a:r>
        </a:p>
      </xdr:txBody>
    </xdr:sp>
    <xdr:clientData/>
  </xdr:twoCellAnchor>
  <xdr:twoCellAnchor>
    <xdr:from>
      <xdr:col>10</xdr:col>
      <xdr:colOff>457200</xdr:colOff>
      <xdr:row>31</xdr:row>
      <xdr:rowOff>139700</xdr:rowOff>
    </xdr:from>
    <xdr:to>
      <xdr:col>17</xdr:col>
      <xdr:colOff>495300</xdr:colOff>
      <xdr:row>44</xdr:row>
      <xdr:rowOff>88900</xdr:rowOff>
    </xdr:to>
    <xdr:sp macro="" textlink="">
      <xdr:nvSpPr>
        <xdr:cNvPr id="17" name="Rounded Rectangle 16">
          <a:hlinkClick xmlns:r="http://schemas.openxmlformats.org/officeDocument/2006/relationships" r:id="rId4"/>
          <a:extLst>
            <a:ext uri="{FF2B5EF4-FFF2-40B4-BE49-F238E27FC236}">
              <a16:creationId xmlns:a16="http://schemas.microsoft.com/office/drawing/2014/main" id="{3D0E6F08-614A-E247-AC21-EA773369DFB3}"/>
            </a:ext>
          </a:extLst>
        </xdr:cNvPr>
        <xdr:cNvSpPr/>
      </xdr:nvSpPr>
      <xdr:spPr>
        <a:xfrm flipH="1">
          <a:off x="8754533" y="5913967"/>
          <a:ext cx="5846234" cy="2370666"/>
        </a:xfrm>
        <a:prstGeom prst="roundRect">
          <a:avLst>
            <a:gd name="adj" fmla="val 3265"/>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2"/>
              </a:solidFill>
            </a:rPr>
            <a:t>TOTAL SALES OVER THE YEARS</a:t>
          </a:r>
        </a:p>
      </xdr:txBody>
    </xdr:sp>
    <xdr:clientData/>
  </xdr:twoCellAnchor>
  <xdr:oneCellAnchor>
    <xdr:from>
      <xdr:col>18</xdr:col>
      <xdr:colOff>0</xdr:colOff>
      <xdr:row>72</xdr:row>
      <xdr:rowOff>95994</xdr:rowOff>
    </xdr:from>
    <xdr:ext cx="7772400" cy="233141"/>
    <xdr:sp macro="" textlink="">
      <xdr:nvSpPr>
        <xdr:cNvPr id="21" name="TextBox 20">
          <a:extLst>
            <a:ext uri="{FF2B5EF4-FFF2-40B4-BE49-F238E27FC236}">
              <a16:creationId xmlns:a16="http://schemas.microsoft.com/office/drawing/2014/main" id="{67661CAF-3536-4E35-F971-182F27BC9B98}"/>
            </a:ext>
          </a:extLst>
        </xdr:cNvPr>
        <xdr:cNvSpPr txBox="1"/>
      </xdr:nvSpPr>
      <xdr:spPr>
        <a:xfrm>
          <a:off x="14859000" y="15335994"/>
          <a:ext cx="7772400" cy="233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900">
              <a:hlinkClick xmlns:r="http://schemas.openxmlformats.org/officeDocument/2006/relationships" r:id="rId5" tooltip="https://www.pngall.com/consumer-png/"/>
            </a:rPr>
            <a:t>This Photo</a:t>
          </a:r>
          <a:r>
            <a:rPr lang="en-GB" sz="900"/>
            <a:t> by Unknown Author is licensed under </a:t>
          </a:r>
          <a:r>
            <a:rPr lang="en-GB" sz="900">
              <a:hlinkClick xmlns:r="http://schemas.openxmlformats.org/officeDocument/2006/relationships" r:id="rId6" tooltip="https://creativecommons.org/licenses/by-nc/3.0/"/>
            </a:rPr>
            <a:t>CC BY-NC</a:t>
          </a:r>
          <a:endParaRPr lang="en-GB" sz="900"/>
        </a:p>
      </xdr:txBody>
    </xdr:sp>
    <xdr:clientData/>
  </xdr:oneCellAnchor>
  <xdr:oneCellAnchor>
    <xdr:from>
      <xdr:col>18</xdr:col>
      <xdr:colOff>0</xdr:colOff>
      <xdr:row>84</xdr:row>
      <xdr:rowOff>114300</xdr:rowOff>
    </xdr:from>
    <xdr:ext cx="6972300" cy="233141"/>
    <xdr:sp macro="" textlink="">
      <xdr:nvSpPr>
        <xdr:cNvPr id="27" name="TextBox 26">
          <a:extLst>
            <a:ext uri="{FF2B5EF4-FFF2-40B4-BE49-F238E27FC236}">
              <a16:creationId xmlns:a16="http://schemas.microsoft.com/office/drawing/2014/main" id="{C3F77D4D-2EA6-228C-46ED-723260B94B48}"/>
            </a:ext>
          </a:extLst>
        </xdr:cNvPr>
        <xdr:cNvSpPr txBox="1"/>
      </xdr:nvSpPr>
      <xdr:spPr>
        <a:xfrm>
          <a:off x="14859000" y="17640300"/>
          <a:ext cx="6972300" cy="233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900">
              <a:hlinkClick xmlns:r="http://schemas.openxmlformats.org/officeDocument/2006/relationships" r:id="rId7" tooltip="https://www.dash.org/nl/merkrichtlijnen/"/>
            </a:rPr>
            <a:t>This Photo</a:t>
          </a:r>
          <a:r>
            <a:rPr lang="en-GB" sz="900"/>
            <a:t> by Unknown Author is licensed under </a:t>
          </a:r>
          <a:r>
            <a:rPr lang="en-GB" sz="900">
              <a:hlinkClick xmlns:r="http://schemas.openxmlformats.org/officeDocument/2006/relationships" r:id="rId8" tooltip="https://creativecommons.org/licenses/by/3.0/"/>
            </a:rPr>
            <a:t>CC BY</a:t>
          </a:r>
          <a:endParaRPr lang="en-GB" sz="900"/>
        </a:p>
      </xdr:txBody>
    </xdr:sp>
    <xdr:clientData/>
  </xdr:oneCellAnchor>
  <xdr:oneCellAnchor>
    <xdr:from>
      <xdr:col>18</xdr:col>
      <xdr:colOff>0</xdr:colOff>
      <xdr:row>84</xdr:row>
      <xdr:rowOff>114300</xdr:rowOff>
    </xdr:from>
    <xdr:ext cx="6972300" cy="233141"/>
    <xdr:sp macro="" textlink="">
      <xdr:nvSpPr>
        <xdr:cNvPr id="30" name="TextBox 29">
          <a:extLst>
            <a:ext uri="{FF2B5EF4-FFF2-40B4-BE49-F238E27FC236}">
              <a16:creationId xmlns:a16="http://schemas.microsoft.com/office/drawing/2014/main" id="{29E5AFE4-5A94-3AF9-1BF2-EDEFC7D2ED30}"/>
            </a:ext>
          </a:extLst>
        </xdr:cNvPr>
        <xdr:cNvSpPr txBox="1"/>
      </xdr:nvSpPr>
      <xdr:spPr>
        <a:xfrm>
          <a:off x="14859000" y="17640300"/>
          <a:ext cx="6972300" cy="233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900">
              <a:hlinkClick xmlns:r="http://schemas.openxmlformats.org/officeDocument/2006/relationships" r:id="rId7" tooltip="https://www.dash.org/nl/merkrichtlijnen/"/>
            </a:rPr>
            <a:t>This Photo</a:t>
          </a:r>
          <a:r>
            <a:rPr lang="en-GB" sz="900"/>
            <a:t> by Unknown Author is licensed under </a:t>
          </a:r>
          <a:r>
            <a:rPr lang="en-GB" sz="900">
              <a:hlinkClick xmlns:r="http://schemas.openxmlformats.org/officeDocument/2006/relationships" r:id="rId8" tooltip="https://creativecommons.org/licenses/by/3.0/"/>
            </a:rPr>
            <a:t>CC BY</a:t>
          </a:r>
          <a:endParaRPr lang="en-GB" sz="900"/>
        </a:p>
      </xdr:txBody>
    </xdr:sp>
    <xdr:clientData/>
  </xdr:oneCellAnchor>
  <xdr:oneCellAnchor>
    <xdr:from>
      <xdr:col>18</xdr:col>
      <xdr:colOff>0</xdr:colOff>
      <xdr:row>84</xdr:row>
      <xdr:rowOff>114300</xdr:rowOff>
    </xdr:from>
    <xdr:ext cx="6972300" cy="233141"/>
    <xdr:sp macro="" textlink="">
      <xdr:nvSpPr>
        <xdr:cNvPr id="33" name="TextBox 32">
          <a:extLst>
            <a:ext uri="{FF2B5EF4-FFF2-40B4-BE49-F238E27FC236}">
              <a16:creationId xmlns:a16="http://schemas.microsoft.com/office/drawing/2014/main" id="{FB8E85AC-8FE1-3EE5-5DAA-AE7B312FB29F}"/>
            </a:ext>
          </a:extLst>
        </xdr:cNvPr>
        <xdr:cNvSpPr txBox="1"/>
      </xdr:nvSpPr>
      <xdr:spPr>
        <a:xfrm>
          <a:off x="14859000" y="17640300"/>
          <a:ext cx="6972300" cy="233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900">
              <a:hlinkClick xmlns:r="http://schemas.openxmlformats.org/officeDocument/2006/relationships" r:id="rId7" tooltip="https://www.dash.org/nl/merkrichtlijnen/"/>
            </a:rPr>
            <a:t>This Photo</a:t>
          </a:r>
          <a:r>
            <a:rPr lang="en-GB" sz="900"/>
            <a:t> by Unknown Author is licensed under </a:t>
          </a:r>
          <a:r>
            <a:rPr lang="en-GB" sz="900">
              <a:hlinkClick xmlns:r="http://schemas.openxmlformats.org/officeDocument/2006/relationships" r:id="rId8" tooltip="https://creativecommons.org/licenses/by/3.0/"/>
            </a:rPr>
            <a:t>CC BY</a:t>
          </a:r>
          <a:endParaRPr lang="en-GB" sz="900"/>
        </a:p>
      </xdr:txBody>
    </xdr:sp>
    <xdr:clientData/>
  </xdr:oneCellAnchor>
  <xdr:oneCellAnchor>
    <xdr:from>
      <xdr:col>18</xdr:col>
      <xdr:colOff>0</xdr:colOff>
      <xdr:row>84</xdr:row>
      <xdr:rowOff>114300</xdr:rowOff>
    </xdr:from>
    <xdr:ext cx="6972300" cy="233141"/>
    <xdr:sp macro="" textlink="">
      <xdr:nvSpPr>
        <xdr:cNvPr id="36" name="TextBox 35">
          <a:extLst>
            <a:ext uri="{FF2B5EF4-FFF2-40B4-BE49-F238E27FC236}">
              <a16:creationId xmlns:a16="http://schemas.microsoft.com/office/drawing/2014/main" id="{260C5904-EA57-8C77-612C-BA7C9F6EE0E6}"/>
            </a:ext>
          </a:extLst>
        </xdr:cNvPr>
        <xdr:cNvSpPr txBox="1"/>
      </xdr:nvSpPr>
      <xdr:spPr>
        <a:xfrm>
          <a:off x="14859000" y="17640300"/>
          <a:ext cx="6972300" cy="233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900">
              <a:hlinkClick xmlns:r="http://schemas.openxmlformats.org/officeDocument/2006/relationships" r:id="rId7" tooltip="https://www.dash.org/nl/merkrichtlijnen/"/>
            </a:rPr>
            <a:t>This Photo</a:t>
          </a:r>
          <a:r>
            <a:rPr lang="en-GB" sz="900"/>
            <a:t> by Unknown Author is licensed under </a:t>
          </a:r>
          <a:r>
            <a:rPr lang="en-GB" sz="900">
              <a:hlinkClick xmlns:r="http://schemas.openxmlformats.org/officeDocument/2006/relationships" r:id="rId8" tooltip="https://creativecommons.org/licenses/by/3.0/"/>
            </a:rPr>
            <a:t>CC BY</a:t>
          </a:r>
          <a:endParaRPr lang="en-GB" sz="900"/>
        </a:p>
      </xdr:txBody>
    </xdr:sp>
    <xdr:clientData/>
  </xdr:oneCellAnchor>
  <xdr:twoCellAnchor>
    <xdr:from>
      <xdr:col>3</xdr:col>
      <xdr:colOff>16935</xdr:colOff>
      <xdr:row>0</xdr:row>
      <xdr:rowOff>152400</xdr:rowOff>
    </xdr:from>
    <xdr:to>
      <xdr:col>17</xdr:col>
      <xdr:colOff>677334</xdr:colOff>
      <xdr:row>6</xdr:row>
      <xdr:rowOff>173568</xdr:rowOff>
    </xdr:to>
    <xdr:sp macro="" textlink="">
      <xdr:nvSpPr>
        <xdr:cNvPr id="38" name="Dodecagon 37">
          <a:extLst>
            <a:ext uri="{FF2B5EF4-FFF2-40B4-BE49-F238E27FC236}">
              <a16:creationId xmlns:a16="http://schemas.microsoft.com/office/drawing/2014/main" id="{2CB96232-9243-F4F9-EA25-2B49135B77AF}"/>
            </a:ext>
          </a:extLst>
        </xdr:cNvPr>
        <xdr:cNvSpPr/>
      </xdr:nvSpPr>
      <xdr:spPr>
        <a:xfrm>
          <a:off x="2506135" y="152400"/>
          <a:ext cx="12276666" cy="1138768"/>
        </a:xfrm>
        <a:prstGeom prst="dodecagon">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b="1">
              <a:solidFill>
                <a:sysClr val="windowText" lastClr="000000"/>
              </a:solidFill>
            </a:rPr>
            <a:t>SALES DASHBOARD</a:t>
          </a:r>
        </a:p>
      </xdr:txBody>
    </xdr:sp>
    <xdr:clientData/>
  </xdr:twoCellAnchor>
  <xdr:twoCellAnchor>
    <xdr:from>
      <xdr:col>3</xdr:col>
      <xdr:colOff>626534</xdr:colOff>
      <xdr:row>17</xdr:row>
      <xdr:rowOff>33867</xdr:rowOff>
    </xdr:from>
    <xdr:to>
      <xdr:col>8</xdr:col>
      <xdr:colOff>482601</xdr:colOff>
      <xdr:row>30</xdr:row>
      <xdr:rowOff>139700</xdr:rowOff>
    </xdr:to>
    <xdr:graphicFrame macro="">
      <xdr:nvGraphicFramePr>
        <xdr:cNvPr id="39" name="Chart 38">
          <a:extLst>
            <a:ext uri="{FF2B5EF4-FFF2-40B4-BE49-F238E27FC236}">
              <a16:creationId xmlns:a16="http://schemas.microsoft.com/office/drawing/2014/main" id="{F90CE7DC-4C4A-094D-9CBD-A9D08CAB5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546100</xdr:colOff>
      <xdr:row>33</xdr:row>
      <xdr:rowOff>139700</xdr:rowOff>
    </xdr:from>
    <xdr:to>
      <xdr:col>17</xdr:col>
      <xdr:colOff>431800</xdr:colOff>
      <xdr:row>43</xdr:row>
      <xdr:rowOff>152400</xdr:rowOff>
    </xdr:to>
    <xdr:graphicFrame macro="">
      <xdr:nvGraphicFramePr>
        <xdr:cNvPr id="8" name="Chart 7">
          <a:extLst>
            <a:ext uri="{FF2B5EF4-FFF2-40B4-BE49-F238E27FC236}">
              <a16:creationId xmlns:a16="http://schemas.microsoft.com/office/drawing/2014/main" id="{5F7FC8CA-5622-9C4B-833B-238556DB8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135467</xdr:colOff>
      <xdr:row>0</xdr:row>
      <xdr:rowOff>1</xdr:rowOff>
    </xdr:from>
    <xdr:to>
      <xdr:col>2</xdr:col>
      <xdr:colOff>524934</xdr:colOff>
      <xdr:row>52</xdr:row>
      <xdr:rowOff>84667</xdr:rowOff>
    </xdr:to>
    <xdr:grpSp>
      <xdr:nvGrpSpPr>
        <xdr:cNvPr id="28" name="Group 27">
          <a:extLst>
            <a:ext uri="{FF2B5EF4-FFF2-40B4-BE49-F238E27FC236}">
              <a16:creationId xmlns:a16="http://schemas.microsoft.com/office/drawing/2014/main" id="{23264972-451B-A7C2-1E79-C46DF078CE64}"/>
            </a:ext>
          </a:extLst>
        </xdr:cNvPr>
        <xdr:cNvGrpSpPr/>
      </xdr:nvGrpSpPr>
      <xdr:grpSpPr>
        <a:xfrm>
          <a:off x="135467" y="1"/>
          <a:ext cx="2048934" cy="9770533"/>
          <a:chOff x="87642" y="10418"/>
          <a:chExt cx="1952403" cy="8142981"/>
        </a:xfrm>
        <a:solidFill>
          <a:schemeClr val="tx1"/>
        </a:solidFill>
      </xdr:grpSpPr>
      <xdr:sp macro="" textlink="">
        <xdr:nvSpPr>
          <xdr:cNvPr id="9" name="Rounded Rectangle 8">
            <a:extLst>
              <a:ext uri="{FF2B5EF4-FFF2-40B4-BE49-F238E27FC236}">
                <a16:creationId xmlns:a16="http://schemas.microsoft.com/office/drawing/2014/main" id="{F7C44D19-A517-D0A9-C202-9BE00CDE5D7F}"/>
              </a:ext>
            </a:extLst>
          </xdr:cNvPr>
          <xdr:cNvSpPr/>
        </xdr:nvSpPr>
        <xdr:spPr>
          <a:xfrm>
            <a:off x="160866" y="1379341"/>
            <a:ext cx="1104672" cy="6774058"/>
          </a:xfrm>
          <a:prstGeom prst="roundRect">
            <a:avLst/>
          </a:prstGeom>
          <a:solidFill>
            <a:schemeClr val="bg1"/>
          </a:solidFill>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10" name="Picture 9" descr="Latest News - Cross Ocean Air &amp; Sea Project Forwarding Network">
            <a:extLst>
              <a:ext uri="{FF2B5EF4-FFF2-40B4-BE49-F238E27FC236}">
                <a16:creationId xmlns:a16="http://schemas.microsoft.com/office/drawing/2014/main" id="{0AFF91E5-CB34-D411-0557-AA61143C9F7F}"/>
              </a:ext>
            </a:extLst>
          </xdr:cNvPr>
          <xdr:cNvPicPr>
            <a:picLocks noChangeAspect="1"/>
          </xdr:cNvPicPr>
        </xdr:nvPicPr>
        <xdr:blipFill rotWithShape="1">
          <a:blip xmlns:r="http://schemas.openxmlformats.org/officeDocument/2006/relationships" r:embed="rId11" cstate="print">
            <a:clrChange>
              <a:clrFrom>
                <a:srgbClr val="FFFFFF"/>
              </a:clrFrom>
              <a:clrTo>
                <a:srgbClr val="FFFFFF">
                  <a:alpha val="0"/>
                </a:srgbClr>
              </a:clrTo>
            </a:clrChange>
            <a:duotone>
              <a:schemeClr val="accent5">
                <a:shade val="45000"/>
                <a:satMod val="135000"/>
              </a:schemeClr>
              <a:prstClr val="white"/>
            </a:duotone>
            <a:alphaModFix/>
            <a:extLst>
              <a:ext uri="{BEBA8EAE-BF5A-486C-A8C5-ECC9F3942E4B}">
                <a14:imgProps xmlns:a14="http://schemas.microsoft.com/office/drawing/2010/main">
                  <a14:imgLayer r:embed="rId12">
                    <a14:imgEffect>
                      <a14:artisticMosiaicBubbles/>
                    </a14:imgEffect>
                    <a14:imgEffect>
                      <a14:saturation sat="201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3"/>
              </a:ext>
            </a:extLst>
          </a:blip>
          <a:srcRect/>
          <a:stretch/>
        </xdr:blipFill>
        <xdr:spPr>
          <a:xfrm>
            <a:off x="87642" y="10418"/>
            <a:ext cx="1952403" cy="1199020"/>
          </a:xfrm>
          <a:prstGeom prst="rect">
            <a:avLst/>
          </a:prstGeom>
          <a:grpFill/>
          <a:ln>
            <a:noFill/>
          </a:ln>
        </xdr:spPr>
      </xdr:pic>
      <xdr:pic>
        <xdr:nvPicPr>
          <xdr:cNvPr id="29" name="Picture 28" descr="Merkrichtlijnen - Dash">
            <a:hlinkClick xmlns:r="http://schemas.openxmlformats.org/officeDocument/2006/relationships" r:id="rId14"/>
            <a:extLst>
              <a:ext uri="{FF2B5EF4-FFF2-40B4-BE49-F238E27FC236}">
                <a16:creationId xmlns:a16="http://schemas.microsoft.com/office/drawing/2014/main" id="{03727F8F-684B-27B1-4CEC-833164ECB828}"/>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435365" y="2259463"/>
            <a:ext cx="668818" cy="645274"/>
          </a:xfrm>
          <a:prstGeom prst="rect">
            <a:avLst/>
          </a:prstGeom>
          <a:grpFill/>
        </xdr:spPr>
      </xdr:pic>
      <xdr:pic>
        <xdr:nvPicPr>
          <xdr:cNvPr id="18" name="Graphic 17" descr="Question Mark with solid fill">
            <a:hlinkClick xmlns:r="http://schemas.openxmlformats.org/officeDocument/2006/relationships" r:id="rId16"/>
            <a:extLst>
              <a:ext uri="{FF2B5EF4-FFF2-40B4-BE49-F238E27FC236}">
                <a16:creationId xmlns:a16="http://schemas.microsoft.com/office/drawing/2014/main" id="{CA75BEC0-AE77-722F-EBB8-584C6E722054}"/>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516466" y="7038502"/>
            <a:ext cx="658985" cy="640764"/>
          </a:xfrm>
          <a:prstGeom prst="rect">
            <a:avLst/>
          </a:prstGeom>
        </xdr:spPr>
      </xdr:pic>
      <xdr:pic>
        <xdr:nvPicPr>
          <xdr:cNvPr id="22" name="Picture 21" descr="Raw Data - Virtual Reality Wiki">
            <a:hlinkClick xmlns:r="http://schemas.openxmlformats.org/officeDocument/2006/relationships" r:id="rId19"/>
            <a:extLst>
              <a:ext uri="{FF2B5EF4-FFF2-40B4-BE49-F238E27FC236}">
                <a16:creationId xmlns:a16="http://schemas.microsoft.com/office/drawing/2014/main" id="{9C0FF52F-0221-DAD7-72A5-05D22A8E0E92}"/>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837473B0-CC2E-450A-ABE3-18F120FF3D39}">
                <a1611:picAttrSrcUrl xmlns:a1611="http://schemas.microsoft.com/office/drawing/2016/11/main" r:id="rId21"/>
              </a:ext>
            </a:extLst>
          </a:blip>
          <a:stretch>
            <a:fillRect/>
          </a:stretch>
        </xdr:blipFill>
        <xdr:spPr>
          <a:xfrm>
            <a:off x="245533" y="5881267"/>
            <a:ext cx="929023" cy="519533"/>
          </a:xfrm>
          <a:prstGeom prst="rect">
            <a:avLst/>
          </a:prstGeom>
          <a:grpFill/>
        </xdr:spPr>
      </xdr:pic>
      <xdr:pic>
        <xdr:nvPicPr>
          <xdr:cNvPr id="40" name="Picture 39" descr="Consumer PNG Transparent Images - PNG All">
            <a:hlinkClick xmlns:r="http://schemas.openxmlformats.org/officeDocument/2006/relationships" r:id="rId22"/>
            <a:extLst>
              <a:ext uri="{FF2B5EF4-FFF2-40B4-BE49-F238E27FC236}">
                <a16:creationId xmlns:a16="http://schemas.microsoft.com/office/drawing/2014/main" id="{F9E1E5BB-3926-377C-5541-A42F47F4D861}"/>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248523" y="4173640"/>
            <a:ext cx="969917" cy="698016"/>
          </a:xfrm>
          <a:prstGeom prst="rect">
            <a:avLst/>
          </a:prstGeom>
          <a:grpFill/>
        </xdr:spPr>
      </xdr:pic>
    </xdr:grpSp>
    <xdr:clientData/>
  </xdr:twoCellAnchor>
  <xdr:twoCellAnchor>
    <xdr:from>
      <xdr:col>10</xdr:col>
      <xdr:colOff>643468</xdr:colOff>
      <xdr:row>17</xdr:row>
      <xdr:rowOff>186266</xdr:rowOff>
    </xdr:from>
    <xdr:to>
      <xdr:col>17</xdr:col>
      <xdr:colOff>524933</xdr:colOff>
      <xdr:row>29</xdr:row>
      <xdr:rowOff>186265</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DFCAA8C8-3E15-C648-B574-064EDDC0FF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4"/>
            </a:graphicData>
          </a:graphic>
        </xdr:graphicFrame>
      </mc:Choice>
      <mc:Fallback>
        <xdr:sp macro="" textlink="">
          <xdr:nvSpPr>
            <xdr:cNvPr id="0" name=""/>
            <xdr:cNvSpPr>
              <a:spLocks noTextEdit="1"/>
            </xdr:cNvSpPr>
          </xdr:nvSpPr>
          <xdr:spPr>
            <a:xfrm>
              <a:off x="8898468" y="3424766"/>
              <a:ext cx="5659965" cy="228599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558800</xdr:colOff>
      <xdr:row>46</xdr:row>
      <xdr:rowOff>169333</xdr:rowOff>
    </xdr:from>
    <xdr:to>
      <xdr:col>17</xdr:col>
      <xdr:colOff>508000</xdr:colOff>
      <xdr:row>52</xdr:row>
      <xdr:rowOff>16933</xdr:rowOff>
    </xdr:to>
    <mc:AlternateContent xmlns:mc="http://schemas.openxmlformats.org/markup-compatibility/2006" xmlns:tsle="http://schemas.microsoft.com/office/drawing/2012/timeslicer">
      <mc:Choice Requires="tsle">
        <xdr:graphicFrame macro="">
          <xdr:nvGraphicFramePr>
            <xdr:cNvPr id="31" name="Order Date 1">
              <a:extLst>
                <a:ext uri="{FF2B5EF4-FFF2-40B4-BE49-F238E27FC236}">
                  <a16:creationId xmlns:a16="http://schemas.microsoft.com/office/drawing/2014/main" id="{6DB8D73D-37DA-7044-9BB8-1C74C7FEEBEF}"/>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440267" y="8551334"/>
              <a:ext cx="14173200" cy="115146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10</xdr:col>
      <xdr:colOff>711200</xdr:colOff>
      <xdr:row>18</xdr:row>
      <xdr:rowOff>67733</xdr:rowOff>
    </xdr:from>
    <xdr:to>
      <xdr:col>17</xdr:col>
      <xdr:colOff>440266</xdr:colOff>
      <xdr:row>29</xdr:row>
      <xdr:rowOff>101601</xdr:rowOff>
    </xdr:to>
    <xdr:graphicFrame macro="">
      <xdr:nvGraphicFramePr>
        <xdr:cNvPr id="19" name="Chart 18">
          <a:extLst>
            <a:ext uri="{FF2B5EF4-FFF2-40B4-BE49-F238E27FC236}">
              <a16:creationId xmlns:a16="http://schemas.microsoft.com/office/drawing/2014/main" id="{082EE76E-BD5D-4648-89CC-E736A8618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xdr:col>
      <xdr:colOff>592666</xdr:colOff>
      <xdr:row>33</xdr:row>
      <xdr:rowOff>67733</xdr:rowOff>
    </xdr:from>
    <xdr:to>
      <xdr:col>8</xdr:col>
      <xdr:colOff>558800</xdr:colOff>
      <xdr:row>44</xdr:row>
      <xdr:rowOff>50800</xdr:rowOff>
    </xdr:to>
    <xdr:graphicFrame macro="">
      <xdr:nvGraphicFramePr>
        <xdr:cNvPr id="23" name="Chart 22">
          <a:extLst>
            <a:ext uri="{FF2B5EF4-FFF2-40B4-BE49-F238E27FC236}">
              <a16:creationId xmlns:a16="http://schemas.microsoft.com/office/drawing/2014/main" id="{20E81A58-1A5F-524C-84CD-80D0E842F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17.999784953703" createdVersion="8" refreshedVersion="8" minRefreshableVersion="3" recordCount="822" xr:uid="{EC8CF180-4085-2346-813D-010B5B1F5BCD}">
  <cacheSource type="worksheet">
    <worksheetSource ref="D1:H835" sheet="Clean 4"/>
  </cacheSource>
  <cacheFields count="8">
    <cacheField name="Ship Mode" numFmtId="0">
      <sharedItems count="4">
        <s v="First Class"/>
        <s v="Same Day"/>
        <s v="Second Class"/>
        <s v="Standard Class"/>
      </sharedItems>
    </cacheField>
    <cacheField name="Segment" numFmtId="0">
      <sharedItems count="3">
        <s v="Consumer"/>
        <s v="Corporate"/>
        <s v="Home Office"/>
      </sharedItems>
    </cacheField>
    <cacheField name="Order ID" numFmtId="0">
      <sharedItems/>
    </cacheField>
    <cacheField name="Order Date" numFmtId="15">
      <sharedItems containsSemiMixedTypes="0" containsNonDate="0" containsDate="1" containsString="0" minDate="2013-01-06T00:00:00" maxDate="2016-12-30T00:00:00" count="604">
        <d v="2013-01-15T00:00:00"/>
        <d v="2013-08-15T00:00:00"/>
        <d v="2013-12-24T00:00:00"/>
        <d v="2013-04-07T00:00:00"/>
        <d v="2013-05-19T00:00:00"/>
        <d v="2013-09-05T00:00:00"/>
        <d v="2013-08-12T00:00:00"/>
        <d v="2013-07-05T00:00:00"/>
        <d v="2013-04-30T00:00:00"/>
        <d v="2013-03-23T00:00:00"/>
        <d v="2013-12-30T00:00:00"/>
        <d v="2014-04-18T00:00:00"/>
        <d v="2014-11-21T00:00:00"/>
        <d v="2014-12-23T00:00:00"/>
        <d v="2014-03-23T00:00:00"/>
        <d v="2014-10-30T00:00:00"/>
        <d v="2014-04-16T00:00:00"/>
        <d v="2014-11-02T00:00:00"/>
        <d v="2014-11-30T00:00:00"/>
        <d v="2014-11-22T00:00:00"/>
        <d v="2014-12-11T00:00:00"/>
        <d v="2014-12-21T00:00:00"/>
        <d v="2015-12-10T00:00:00"/>
        <d v="2015-07-25T00:00:00"/>
        <d v="2015-02-12T00:00:00"/>
        <d v="2015-08-15T00:00:00"/>
        <d v="2015-06-05T00:00:00"/>
        <d v="2015-12-06T00:00:00"/>
        <d v="2015-08-14T00:00:00"/>
        <d v="2015-12-17T00:00:00"/>
        <d v="2015-06-15T00:00:00"/>
        <d v="2015-05-06T00:00:00"/>
        <d v="2015-05-31T00:00:00"/>
        <d v="2015-06-10T00:00:00"/>
        <d v="2015-11-06T00:00:00"/>
        <d v="2015-11-20T00:00:00"/>
        <d v="2015-05-02T00:00:00"/>
        <d v="2016-10-13T00:00:00"/>
        <d v="2016-12-25T00:00:00"/>
        <d v="2016-12-18T00:00:00"/>
        <d v="2016-12-21T00:00:00"/>
        <d v="2016-05-01T00:00:00"/>
        <d v="2016-09-11T00:00:00"/>
        <d v="2016-11-11T00:00:00"/>
        <d v="2016-09-23T00:00:00"/>
        <d v="2016-11-20T00:00:00"/>
        <d v="2016-04-09T00:00:00"/>
        <d v="2016-02-07T00:00:00"/>
        <d v="2016-05-30T00:00:00"/>
        <d v="2016-04-15T00:00:00"/>
        <d v="2016-08-01T00:00:00"/>
        <d v="2016-01-15T00:00:00"/>
        <d v="2016-12-02T00:00:00"/>
        <d v="2016-06-20T00:00:00"/>
        <d v="2016-05-06T00:00:00"/>
        <d v="2016-12-19T00:00:00"/>
        <d v="2016-12-10T00:00:00"/>
        <d v="2016-09-22T00:00:00"/>
        <d v="2016-10-09T00:00:00"/>
        <d v="2016-09-24T00:00:00"/>
        <d v="2013-06-23T00:00:00"/>
        <d v="2014-06-15T00:00:00"/>
        <d v="2015-04-09T00:00:00"/>
        <d v="2015-08-10T00:00:00"/>
        <d v="2015-10-23T00:00:00"/>
        <d v="2015-11-26T00:00:00"/>
        <d v="2015-07-30T00:00:00"/>
        <d v="2015-03-27T00:00:00"/>
        <d v="2015-06-07T00:00:00"/>
        <d v="2016-06-22T00:00:00"/>
        <d v="2013-03-19T00:00:00"/>
        <d v="2013-01-06T00:00:00"/>
        <d v="2013-05-05T00:00:00"/>
        <d v="2013-08-27T00:00:00"/>
        <d v="2013-11-22T00:00:00"/>
        <d v="2013-02-06T00:00:00"/>
        <d v="2013-09-08T00:00:00"/>
        <d v="2013-10-20T00:00:00"/>
        <d v="2014-02-06T00:00:00"/>
        <d v="2014-06-11T00:00:00"/>
        <d v="2014-08-13T00:00:00"/>
        <d v="2014-07-02T00:00:00"/>
        <d v="2014-11-14T00:00:00"/>
        <d v="2014-06-18T00:00:00"/>
        <d v="2015-06-13T00:00:00"/>
        <d v="2015-11-27T00:00:00"/>
        <d v="2015-10-26T00:00:00"/>
        <d v="2015-08-27T00:00:00"/>
        <d v="2015-03-29T00:00:00"/>
        <d v="2016-01-03T00:00:00"/>
        <d v="2016-09-14T00:00:00"/>
        <d v="2016-08-05T00:00:00"/>
        <d v="2016-04-16T00:00:00"/>
        <d v="2016-05-26T00:00:00"/>
        <d v="2016-07-03T00:00:00"/>
        <d v="2016-04-01T00:00:00"/>
        <d v="2016-05-09T00:00:00"/>
        <d v="2016-11-04T00:00:00"/>
        <d v="2016-03-08T00:00:00"/>
        <d v="2016-05-18T00:00:00"/>
        <d v="2014-12-05T00:00:00"/>
        <d v="2015-09-04T00:00:00"/>
        <d v="2015-02-01T00:00:00"/>
        <d v="2015-11-07T00:00:00"/>
        <d v="2016-07-15T00:00:00"/>
        <d v="2016-08-27T00:00:00"/>
        <d v="2013-10-13T00:00:00"/>
        <d v="2013-12-20T00:00:00"/>
        <d v="2013-05-13T00:00:00"/>
        <d v="2015-07-26T00:00:00"/>
        <d v="2015-04-05T00:00:00"/>
        <d v="2015-09-17T00:00:00"/>
        <d v="2016-04-02T00:00:00"/>
        <d v="2016-04-25T00:00:00"/>
        <d v="2016-09-08T00:00:00"/>
        <d v="2016-10-30T00:00:00"/>
        <d v="2016-10-02T00:00:00"/>
        <d v="2013-10-24T00:00:00"/>
        <d v="2013-03-04T00:00:00"/>
        <d v="2013-03-31T00:00:00"/>
        <d v="2013-07-28T00:00:00"/>
        <d v="2013-10-08T00:00:00"/>
        <d v="2013-06-30T00:00:00"/>
        <d v="2014-03-22T00:00:00"/>
        <d v="2014-05-31T00:00:00"/>
        <d v="2014-10-23T00:00:00"/>
        <d v="2015-07-15T00:00:00"/>
        <d v="2015-05-21T00:00:00"/>
        <d v="2015-02-07T00:00:00"/>
        <d v="2015-12-02T00:00:00"/>
        <d v="2015-11-05T00:00:00"/>
        <d v="2015-10-29T00:00:00"/>
        <d v="2015-07-02T00:00:00"/>
        <d v="2015-07-09T00:00:00"/>
        <d v="2015-05-23T00:00:00"/>
        <d v="2016-10-20T00:00:00"/>
        <d v="2016-08-16T00:00:00"/>
        <d v="2016-06-02T00:00:00"/>
        <d v="2013-11-05T00:00:00"/>
        <d v="2015-12-01T00:00:00"/>
        <d v="2015-12-12T00:00:00"/>
        <d v="2016-05-19T00:00:00"/>
        <d v="2016-07-06T00:00:00"/>
        <d v="2013-05-09T00:00:00"/>
        <d v="2015-11-16T00:00:00"/>
        <d v="2016-03-05T00:00:00"/>
        <d v="2014-09-15T00:00:00"/>
        <d v="2014-05-16T00:00:00"/>
        <d v="2015-05-25T00:00:00"/>
        <d v="2016-06-04T00:00:00"/>
        <d v="2016-10-12T00:00:00"/>
        <d v="2015-02-05T00:00:00"/>
        <d v="2013-12-16T00:00:00"/>
        <d v="2013-01-13T00:00:00"/>
        <d v="2013-01-21T00:00:00"/>
        <d v="2013-08-06T00:00:00"/>
        <d v="2013-12-19T00:00:00"/>
        <d v="2013-12-17T00:00:00"/>
        <d v="2013-05-02T00:00:00"/>
        <d v="2013-09-22T00:00:00"/>
        <d v="2013-08-22T00:00:00"/>
        <d v="2013-06-09T00:00:00"/>
        <d v="2013-04-29T00:00:00"/>
        <d v="2013-09-14T00:00:00"/>
        <d v="2013-12-23T00:00:00"/>
        <d v="2013-03-03T00:00:00"/>
        <d v="2013-08-08T00:00:00"/>
        <d v="2013-04-19T00:00:00"/>
        <d v="2013-08-29T00:00:00"/>
        <d v="2014-11-08T00:00:00"/>
        <d v="2014-03-09T00:00:00"/>
        <d v="2014-01-28T00:00:00"/>
        <d v="2014-09-14T00:00:00"/>
        <d v="2014-03-16T00:00:00"/>
        <d v="2014-03-29T00:00:00"/>
        <d v="2014-03-01T00:00:00"/>
        <d v="2014-12-06T00:00:00"/>
        <d v="2014-12-04T00:00:00"/>
        <d v="2014-10-22T00:00:00"/>
        <d v="2015-03-19T00:00:00"/>
        <d v="2015-10-02T00:00:00"/>
        <d v="2015-10-28T00:00:00"/>
        <d v="2015-09-28T00:00:00"/>
        <d v="2015-11-15T00:00:00"/>
        <d v="2015-09-06T00:00:00"/>
        <d v="2015-12-24T00:00:00"/>
        <d v="2015-06-30T00:00:00"/>
        <d v="2015-05-16T00:00:00"/>
        <d v="2015-09-05T00:00:00"/>
        <d v="2015-09-24T00:00:00"/>
        <d v="2015-11-09T00:00:00"/>
        <d v="2015-08-16T00:00:00"/>
        <d v="2015-02-02T00:00:00"/>
        <d v="2015-05-10T00:00:00"/>
        <d v="2015-07-01T00:00:00"/>
        <d v="2015-04-15T00:00:00"/>
        <d v="2015-05-30T00:00:00"/>
        <d v="2015-11-04T00:00:00"/>
        <d v="2015-10-22T00:00:00"/>
        <d v="2016-08-25T00:00:00"/>
        <d v="2016-07-29T00:00:00"/>
        <d v="2016-07-27T00:00:00"/>
        <d v="2016-03-27T00:00:00"/>
        <d v="2016-07-10T00:00:00"/>
        <d v="2016-12-03T00:00:00"/>
        <d v="2016-08-23T00:00:00"/>
        <d v="2016-06-16T00:00:00"/>
        <d v="2016-11-03T00:00:00"/>
        <d v="2016-10-28T00:00:00"/>
        <d v="2016-05-28T00:00:00"/>
        <d v="2016-12-22T00:00:00"/>
        <d v="2016-11-19T00:00:00"/>
        <d v="2016-11-25T00:00:00"/>
        <d v="2016-08-21T00:00:00"/>
        <d v="2016-05-27T00:00:00"/>
        <d v="2016-08-06T00:00:00"/>
        <d v="2016-08-07T00:00:00"/>
        <d v="2016-11-13T00:00:00"/>
        <d v="2016-11-06T00:00:00"/>
        <d v="2013-04-11T00:00:00"/>
        <d v="2013-06-21T00:00:00"/>
        <d v="2014-12-25T00:00:00"/>
        <d v="2014-09-06T00:00:00"/>
        <d v="2015-11-01T00:00:00"/>
        <d v="2016-08-31T00:00:00"/>
        <d v="2016-12-29T00:00:00"/>
        <d v="2016-02-18T00:00:00"/>
        <d v="2016-12-09T00:00:00"/>
        <d v="2013-11-28T00:00:00"/>
        <d v="2013-04-05T00:00:00"/>
        <d v="2013-10-18T00:00:00"/>
        <d v="2013-03-11T00:00:00"/>
        <d v="2013-08-24T00:00:00"/>
        <d v="2013-11-04T00:00:00"/>
        <d v="2013-12-13T00:00:00"/>
        <d v="2013-11-12T00:00:00"/>
        <d v="2014-12-31T00:00:00"/>
        <d v="2014-05-25T00:00:00"/>
        <d v="2014-07-05T00:00:00"/>
        <d v="2014-12-14T00:00:00"/>
        <d v="2014-09-18T00:00:00"/>
        <d v="2014-09-07T00:00:00"/>
        <d v="2014-08-07T00:00:00"/>
        <d v="2014-05-15T00:00:00"/>
        <d v="2014-10-04T00:00:00"/>
        <d v="2014-01-13T00:00:00"/>
        <d v="2015-01-24T00:00:00"/>
        <d v="2015-12-19T00:00:00"/>
        <d v="2015-05-27T00:00:00"/>
        <d v="2015-03-05T00:00:00"/>
        <d v="2015-01-05T00:00:00"/>
        <d v="2015-07-17T00:00:00"/>
        <d v="2015-03-21T00:00:00"/>
        <d v="2015-11-29T00:00:00"/>
        <d v="2016-11-18T00:00:00"/>
        <d v="2016-04-10T00:00:00"/>
        <d v="2016-02-20T00:00:00"/>
        <d v="2016-11-24T00:00:00"/>
        <d v="2016-03-31T00:00:00"/>
        <d v="2016-01-27T00:00:00"/>
        <d v="2016-11-02T00:00:00"/>
        <d v="2014-07-13T00:00:00"/>
        <d v="2014-07-17T00:00:00"/>
        <d v="2015-11-19T00:00:00"/>
        <d v="2016-12-23T00:00:00"/>
        <d v="2013-03-16T00:00:00"/>
        <d v="2013-11-19T00:00:00"/>
        <d v="2014-09-19T00:00:00"/>
        <d v="2014-09-22T00:00:00"/>
        <d v="2015-02-08T00:00:00"/>
        <d v="2015-04-02T00:00:00"/>
        <d v="2015-06-17T00:00:00"/>
        <d v="2015-04-18T00:00:00"/>
        <d v="2015-09-11T00:00:00"/>
        <d v="2016-09-16T00:00:00"/>
        <d v="2016-11-10T00:00:00"/>
        <d v="2016-09-17T00:00:00"/>
        <d v="2016-08-11T00:00:00"/>
        <d v="2014-05-26T00:00:00"/>
        <d v="2015-12-30T00:00:00"/>
        <d v="2015-12-25T00:00:00"/>
        <d v="2016-11-30T00:00:00"/>
        <d v="2013-06-02T00:00:00"/>
        <d v="2013-06-27T00:00:00"/>
        <d v="2013-12-12T00:00:00"/>
        <d v="2013-04-25T00:00:00"/>
        <d v="2013-09-28T00:00:00"/>
        <d v="2013-07-26T00:00:00"/>
        <d v="2013-11-15T00:00:00"/>
        <d v="2013-12-14T00:00:00"/>
        <d v="2013-11-06T00:00:00"/>
        <d v="2013-02-02T00:00:00"/>
        <d v="2013-09-19T00:00:00"/>
        <d v="2013-02-11T00:00:00"/>
        <d v="2013-12-01T00:00:00"/>
        <d v="2013-12-05T00:00:00"/>
        <d v="2013-07-04T00:00:00"/>
        <d v="2013-09-30T00:00:00"/>
        <d v="2013-10-15T00:00:00"/>
        <d v="2013-05-22T00:00:00"/>
        <d v="2013-11-03T00:00:00"/>
        <d v="2013-03-15T00:00:00"/>
        <d v="2013-09-02T00:00:00"/>
        <d v="2013-12-06T00:00:00"/>
        <d v="2013-12-07T00:00:00"/>
        <d v="2013-11-14T00:00:00"/>
        <d v="2013-04-02T00:00:00"/>
        <d v="2013-05-31T00:00:00"/>
        <d v="2013-06-06T00:00:00"/>
        <d v="2014-04-06T00:00:00"/>
        <d v="2014-06-09T00:00:00"/>
        <d v="2014-08-24T00:00:00"/>
        <d v="2014-02-03T00:00:00"/>
        <d v="2014-06-12T00:00:00"/>
        <d v="2014-04-21T00:00:00"/>
        <d v="2014-11-01T00:00:00"/>
        <d v="2014-11-13T00:00:00"/>
        <d v="2014-10-13T00:00:00"/>
        <d v="2014-06-26T00:00:00"/>
        <d v="2014-11-05T00:00:00"/>
        <d v="2014-09-13T00:00:00"/>
        <d v="2014-01-09T00:00:00"/>
        <d v="2014-08-11T00:00:00"/>
        <d v="2014-03-21T00:00:00"/>
        <d v="2014-04-26T00:00:00"/>
        <d v="2014-12-03T00:00:00"/>
        <d v="2014-06-21T00:00:00"/>
        <d v="2014-04-11T00:00:00"/>
        <d v="2014-09-27T00:00:00"/>
        <d v="2014-07-03T00:00:00"/>
        <d v="2014-10-09T00:00:00"/>
        <d v="2014-10-10T00:00:00"/>
        <d v="2014-12-27T00:00:00"/>
        <d v="2014-12-07T00:00:00"/>
        <d v="2014-09-17T00:00:00"/>
        <d v="2014-09-20T00:00:00"/>
        <d v="2014-09-04T00:00:00"/>
        <d v="2014-09-24T00:00:00"/>
        <d v="2014-03-19T00:00:00"/>
        <d v="2014-05-07T00:00:00"/>
        <d v="2014-03-12T00:00:00"/>
        <d v="2014-01-17T00:00:00"/>
        <d v="2014-05-20T00:00:00"/>
        <d v="2014-07-09T00:00:00"/>
        <d v="2014-05-09T00:00:00"/>
        <d v="2014-12-20T00:00:00"/>
        <d v="2014-09-21T00:00:00"/>
        <d v="2014-10-28T00:00:00"/>
        <d v="2014-11-20T00:00:00"/>
        <d v="2014-08-23T00:00:00"/>
        <d v="2014-09-16T00:00:00"/>
        <d v="2014-02-20T00:00:00"/>
        <d v="2015-07-03T00:00:00"/>
        <d v="2015-09-12T00:00:00"/>
        <d v="2015-11-28T00:00:00"/>
        <d v="2015-09-03T00:00:00"/>
        <d v="2015-02-16T00:00:00"/>
        <d v="2015-09-30T00:00:00"/>
        <d v="2015-09-19T00:00:00"/>
        <d v="2015-12-28T00:00:00"/>
        <d v="2015-04-13T00:00:00"/>
        <d v="2015-12-09T00:00:00"/>
        <d v="2015-05-29T00:00:00"/>
        <d v="2015-09-23T00:00:00"/>
        <d v="2015-02-03T00:00:00"/>
        <d v="2015-11-14T00:00:00"/>
        <d v="2015-09-07T00:00:00"/>
        <d v="2015-01-14T00:00:00"/>
        <d v="2015-09-18T00:00:00"/>
        <d v="2015-10-09T00:00:00"/>
        <d v="2015-11-11T00:00:00"/>
        <d v="2015-04-19T00:00:00"/>
        <d v="2015-09-20T00:00:00"/>
        <d v="2015-07-22T00:00:00"/>
        <d v="2015-12-15T00:00:00"/>
        <d v="2015-02-14T00:00:00"/>
        <d v="2015-12-26T00:00:00"/>
        <d v="2015-05-03T00:00:00"/>
        <d v="2015-09-09T00:00:00"/>
        <d v="2015-10-15T00:00:00"/>
        <d v="2015-05-20T00:00:00"/>
        <d v="2015-06-27T00:00:00"/>
        <d v="2015-12-31T00:00:00"/>
        <d v="2015-07-20T00:00:00"/>
        <d v="2015-04-17T00:00:00"/>
        <d v="2015-02-20T00:00:00"/>
        <d v="2015-12-21T00:00:00"/>
        <d v="2015-03-09T00:00:00"/>
        <d v="2016-11-17T00:00:00"/>
        <d v="2016-09-05T00:00:00"/>
        <d v="2016-07-21T00:00:00"/>
        <d v="2016-08-12T00:00:00"/>
        <d v="2016-11-29T00:00:00"/>
        <d v="2016-11-15T00:00:00"/>
        <d v="2016-12-04T00:00:00"/>
        <d v="2016-12-17T00:00:00"/>
        <d v="2016-09-25T00:00:00"/>
        <d v="2016-10-23T00:00:00"/>
        <d v="2016-09-29T00:00:00"/>
        <d v="2016-11-23T00:00:00"/>
        <d v="2016-01-25T00:00:00"/>
        <d v="2016-04-28T00:00:00"/>
        <d v="2016-03-03T00:00:00"/>
        <d v="2016-06-13T00:00:00"/>
        <d v="2016-09-21T00:00:00"/>
        <d v="2016-12-24T00:00:00"/>
        <d v="2016-02-04T00:00:00"/>
        <d v="2016-06-15T00:00:00"/>
        <d v="2016-08-13T00:00:00"/>
        <d v="2016-05-04T00:00:00"/>
        <d v="2016-04-11T00:00:00"/>
        <d v="2016-11-27T00:00:00"/>
        <d v="2016-05-14T00:00:00"/>
        <d v="2016-06-11T00:00:00"/>
        <d v="2016-12-07T00:00:00"/>
        <d v="2016-09-13T00:00:00"/>
        <d v="2016-07-17T00:00:00"/>
        <d v="2016-06-03T00:00:00"/>
        <d v="2016-06-12T00:00:00"/>
        <d v="2016-10-24T00:00:00"/>
        <d v="2016-09-15T00:00:00"/>
        <d v="2016-09-03T00:00:00"/>
        <d v="2016-04-22T00:00:00"/>
        <d v="2016-09-02T00:00:00"/>
        <d v="2016-09-09T00:00:00"/>
        <d v="2016-01-31T00:00:00"/>
        <d v="2016-10-03T00:00:00"/>
        <d v="2016-03-12T00:00:00"/>
        <d v="2016-11-12T00:00:00"/>
        <d v="2016-10-16T00:00:00"/>
        <d v="2016-09-10T00:00:00"/>
        <d v="2016-10-26T00:00:00"/>
        <d v="2013-09-09T00:00:00"/>
        <d v="2013-09-17T00:00:00"/>
        <d v="2013-01-20T00:00:00"/>
        <d v="2013-03-21T00:00:00"/>
        <d v="2013-08-19T00:00:00"/>
        <d v="2013-03-22T00:00:00"/>
        <d v="2013-06-01T00:00:00"/>
        <d v="2014-10-11T00:00:00"/>
        <d v="2014-07-27T00:00:00"/>
        <d v="2014-02-28T00:00:00"/>
        <d v="2014-11-25T00:00:00"/>
        <d v="2014-12-10T00:00:00"/>
        <d v="2014-11-27T00:00:00"/>
        <d v="2015-01-22T00:00:00"/>
        <d v="2015-01-08T00:00:00"/>
        <d v="2015-12-13T00:00:00"/>
        <d v="2016-09-04T00:00:00"/>
        <d v="2016-02-26T00:00:00"/>
        <d v="2016-06-09T00:00:00"/>
        <d v="2016-07-16T00:00:00"/>
        <d v="2016-01-01T00:00:00"/>
        <d v="2016-01-08T00:00:00"/>
        <d v="2013-10-21T00:00:00"/>
        <d v="2013-11-21T00:00:00"/>
        <d v="2013-11-01T00:00:00"/>
        <d v="2013-12-02T00:00:00"/>
        <d v="2013-05-14T00:00:00"/>
        <d v="2013-08-17T00:00:00"/>
        <d v="2013-10-11T00:00:00"/>
        <d v="2013-08-20T00:00:00"/>
        <d v="2013-08-01T00:00:00"/>
        <d v="2013-05-21T00:00:00"/>
        <d v="2013-04-21T00:00:00"/>
        <d v="2013-10-09T00:00:00"/>
        <d v="2013-09-12T00:00:00"/>
        <d v="2013-05-30T00:00:00"/>
        <d v="2013-11-30T00:00:00"/>
        <d v="2013-01-10T00:00:00"/>
        <d v="2013-04-04T00:00:00"/>
        <d v="2013-09-20T00:00:00"/>
        <d v="2013-10-22T00:00:00"/>
        <d v="2013-12-27T00:00:00"/>
        <d v="2013-04-16T00:00:00"/>
        <d v="2013-07-01T00:00:00"/>
        <d v="2013-08-09T00:00:00"/>
        <d v="2014-03-26T00:00:00"/>
        <d v="2014-01-04T00:00:00"/>
        <d v="2014-06-13T00:00:00"/>
        <d v="2014-11-07T00:00:00"/>
        <d v="2014-06-23T00:00:00"/>
        <d v="2014-11-12T00:00:00"/>
        <d v="2014-09-25T00:00:00"/>
        <d v="2014-08-21T00:00:00"/>
        <d v="2014-03-31T00:00:00"/>
        <d v="2014-02-07T00:00:00"/>
        <d v="2014-04-20T00:00:00"/>
        <d v="2014-09-03T00:00:00"/>
        <d v="2014-12-15T00:00:00"/>
        <d v="2014-09-08T00:00:00"/>
        <d v="2014-12-18T00:00:00"/>
        <d v="2014-07-25T00:00:00"/>
        <d v="2014-05-23T00:00:00"/>
        <d v="2014-08-09T00:00:00"/>
        <d v="2014-05-01T00:00:00"/>
        <d v="2014-06-08T00:00:00"/>
        <d v="2014-07-31T00:00:00"/>
        <d v="2014-11-26T00:00:00"/>
        <d v="2015-01-17T00:00:00"/>
        <d v="2015-05-13T00:00:00"/>
        <d v="2015-11-21T00:00:00"/>
        <d v="2015-07-08T00:00:00"/>
        <d v="2015-03-13T00:00:00"/>
        <d v="2015-08-28T00:00:00"/>
        <d v="2015-08-13T00:00:00"/>
        <d v="2015-03-20T00:00:00"/>
        <d v="2015-03-28T00:00:00"/>
        <d v="2015-09-13T00:00:00"/>
        <d v="2015-02-06T00:00:00"/>
        <d v="2015-04-24T00:00:00"/>
        <d v="2015-09-21T00:00:00"/>
        <d v="2015-10-16T00:00:00"/>
        <d v="2015-10-05T00:00:00"/>
        <d v="2015-07-19T00:00:00"/>
        <d v="2015-07-24T00:00:00"/>
        <d v="2016-05-13T00:00:00"/>
        <d v="2016-06-10T00:00:00"/>
        <d v="2016-04-30T00:00:00"/>
        <d v="2016-10-27T00:00:00"/>
        <d v="2016-06-30T00:00:00"/>
        <d v="2016-09-07T00:00:00"/>
        <d v="2016-09-19T00:00:00"/>
        <d v="2016-06-05T00:00:00"/>
        <d v="2016-12-14T00:00:00"/>
        <d v="2016-06-26T00:00:00"/>
        <d v="2016-03-10T00:00:00"/>
        <d v="2016-03-21T00:00:00"/>
        <d v="2016-04-08T00:00:00"/>
        <d v="2016-09-28T00:00:00"/>
        <d v="2016-05-05T00:00:00"/>
        <d v="2016-04-06T00:00:00"/>
        <d v="2016-09-18T00:00:00"/>
        <d v="2016-11-26T00:00:00"/>
        <d v="2016-04-24T00:00:00"/>
        <d v="2016-12-11T00:00:00"/>
        <d v="2013-06-08T00:00:00"/>
        <d v="2013-04-08T00:00:00"/>
        <d v="2013-09-13T00:00:00"/>
        <d v="2013-03-17T00:00:00"/>
        <d v="2014-03-24T00:00:00"/>
        <d v="2014-04-05T00:00:00"/>
        <d v="2014-12-01T00:00:00"/>
        <d v="2015-08-06T00:00:00"/>
        <d v="2015-05-15T00:00:00"/>
        <d v="2015-10-11T00:00:00"/>
        <d v="2015-05-18T00:00:00"/>
        <d v="2015-01-04T00:00:00"/>
        <d v="2016-04-14T00:00:00"/>
        <d v="2016-03-28T00:00:00"/>
        <d v="2013-03-14T00:00:00"/>
        <d v="2013-11-02T00:00:00"/>
        <d v="2013-11-24T00:00:00"/>
        <d v="2013-12-21T00:00:00"/>
        <d v="2013-03-18T00:00:00"/>
        <d v="2013-10-27T00:00:00"/>
        <d v="2014-07-24T00:00:00"/>
        <d v="2014-06-28T00:00:00"/>
        <d v="2014-10-05T00:00:00"/>
        <d v="2014-10-02T00:00:00"/>
        <d v="2014-01-24T00:00:00"/>
        <d v="2014-09-05T00:00:00"/>
        <d v="2014-11-15T00:00:00"/>
        <d v="2014-05-30T00:00:00"/>
        <d v="2015-12-16T00:00:00"/>
        <d v="2015-10-21T00:00:00"/>
        <d v="2015-08-05T00:00:00"/>
        <d v="2015-10-25T00:00:00"/>
        <d v="2015-08-22T00:00:00"/>
        <d v="2015-11-25T00:00:00"/>
        <d v="2015-11-12T00:00:00"/>
        <d v="2015-05-26T00:00:00"/>
        <d v="2015-03-16T00:00:00"/>
        <d v="2015-03-12T00:00:00"/>
        <d v="2015-05-24T00:00:00"/>
        <d v="2015-09-15T00:00:00"/>
        <d v="2015-11-02T00:00:00"/>
        <d v="2015-01-31T00:00:00"/>
        <d v="2015-08-09T00:00:00"/>
        <d v="2016-10-21T00:00:00"/>
        <d v="2016-07-31T00:00:00"/>
        <d v="2016-12-28T00:00:00"/>
        <d v="2016-08-26T00:00:00"/>
        <d v="2016-09-26T00:00:00"/>
        <d v="2016-03-30T00:00:00"/>
        <d v="2016-10-07T00:00:00"/>
        <d v="2016-01-07T00:00:00"/>
        <d v="2016-08-17T00:00:00"/>
        <d v="2016-11-09T00:00:00"/>
        <d v="2016-01-22T00:00:00"/>
        <d v="2016-05-25T00:00:00"/>
        <d v="2016-03-26T00:00:00"/>
        <d v="2016-04-07T00:00:00"/>
        <d v="2013-09-10T00:00:00"/>
        <d v="2013-01-26T00:00:00"/>
        <d v="2013-10-03T00:00:00"/>
        <d v="2015-03-14T00:00:00"/>
        <d v="2015-09-27T00:00:00"/>
        <d v="2015-04-16T00:00:00"/>
        <d v="2015-02-21T00:00:00"/>
        <d v="2016-08-20T00:00:00"/>
        <d v="2016-10-19T00:00:00"/>
        <d v="2016-03-17T00:00:00"/>
        <d v="2016-04-23T00:00:00"/>
      </sharedItems>
      <fieldGroup par="6" base="3">
        <rangePr groupBy="months" startDate="2013-01-06T00:00:00" endDate="2016-12-30T00:00:00"/>
        <groupItems count="14">
          <s v="&lt;06/01/2013"/>
          <s v="Jan"/>
          <s v="Feb"/>
          <s v="Mar"/>
          <s v="Apr"/>
          <s v="May"/>
          <s v="Jun"/>
          <s v="Jul"/>
          <s v="Aug"/>
          <s v="Sep"/>
          <s v="Oct"/>
          <s v="Nov"/>
          <s v="Dec"/>
          <s v="&gt;30/12/2016"/>
        </groupItems>
      </fieldGroup>
    </cacheField>
    <cacheField name="Sales" numFmtId="0">
      <sharedItems containsSemiMixedTypes="0" containsString="0" containsNumber="1" minValue="1.1670000000000003" maxValue="23661.227999999999" count="800">
        <n v="149.94999999999999"/>
        <n v="243.60000000000002"/>
        <n v="9.5680000000000014"/>
        <n v="8.9600000000000009"/>
        <n v="34.200000000000003"/>
        <n v="31.983999999999998"/>
        <n v="286.65000000000003"/>
        <n v="514.03000000000009"/>
        <n v="1000.95"/>
        <n v="9.9120000000000008"/>
        <n v="39.128"/>
        <n v="106.5"/>
        <n v="18.175999999999998"/>
        <n v="194.32"/>
        <n v="59.480000000000004"/>
        <n v="182.91"/>
        <n v="2298.8999999999996"/>
        <n v="197.72"/>
        <n v="440.14400000000001"/>
        <n v="32.984999999999999"/>
        <n v="196.62"/>
        <n v="47.975999999999999"/>
        <n v="1056.8599999999999"/>
        <n v="73.2"/>
        <n v="1366.0400000000002"/>
        <n v="15.552000000000003"/>
        <n v="75.88"/>
        <n v="191.82"/>
        <n v="125.92000000000002"/>
        <n v="34.944000000000003"/>
        <n v="58.400000000000006"/>
        <n v="79.14"/>
        <n v="3.2820000000000005"/>
        <n v="695.7"/>
        <n v="1120.73"/>
        <n v="18.48"/>
        <n v="377.346"/>
        <n v="1541.51"/>
        <n v="141"/>
        <n v="12.672000000000001"/>
        <n v="71"/>
        <n v="318.95999999999998"/>
        <n v="34.504000000000005"/>
        <n v="88.920000000000016"/>
        <n v="251.64"/>
        <n v="52.696000000000005"/>
        <n v="284.19"/>
        <n v="359.96999999999997"/>
        <n v="253.85999999999999"/>
        <n v="4.8899999999999997"/>
        <n v="271.95999999999998"/>
        <n v="29.664000000000001"/>
        <n v="701.96"/>
        <n v="4.4640000000000004"/>
        <n v="54.66"/>
        <n v="1665.62"/>
        <n v="19.103999999999999"/>
        <n v="726.91000000000008"/>
        <n v="10.816000000000001"/>
        <n v="79"/>
        <n v="23.119999999999997"/>
        <n v="11.672000000000001"/>
        <n v="354.90000000000003"/>
        <n v="645.13599999999997"/>
        <n v="39.92"/>
        <n v="59.98"/>
        <n v="2.2140000000000004"/>
        <n v="187.61600000000001"/>
        <n v="678.86999999999989"/>
        <n v="34.650000000000006"/>
        <n v="37.608000000000004"/>
        <n v="348.56"/>
        <n v="242.54600000000002"/>
        <n v="590.76200000000017"/>
        <n v="12.78"/>
        <n v="47.32"/>
        <n v="1812.01"/>
        <n v="9.9600000000000009"/>
        <n v="321.56"/>
        <n v="116.85"/>
        <n v="426.94200000000001"/>
        <n v="176.63"/>
        <n v="3165.7440000000001"/>
        <n v="64.680000000000007"/>
        <n v="246.36400000000003"/>
        <n v="860.07"/>
        <n v="670.00099999999998"/>
        <n v="17.088000000000001"/>
        <n v="14.352000000000002"/>
        <n v="224.9"/>
        <n v="3236.41"/>
        <n v="783.96000000000015"/>
        <n v="31.007999999999999"/>
        <n v="31.4"/>
        <n v="740.21400000000006"/>
        <n v="1017.1360000000001"/>
        <n v="13.76"/>
        <n v="503.22"/>
        <n v="234.2"/>
        <n v="9.5519999999999996"/>
        <n v="127.94999999999999"/>
        <n v="272.23199999999997"/>
        <n v="1883.7240000000002"/>
        <n v="668.54000000000008"/>
        <n v="524.85"/>
        <n v="15.570000000000004"/>
        <n v="97.424000000000007"/>
        <n v="87.28"/>
        <n v="56.449999999999996"/>
        <n v="368.43200000000002"/>
        <n v="1065.8400000000001"/>
        <n v="2.8960000000000004"/>
        <n v="389.74"/>
        <n v="2884.37"/>
        <n v="405.45600000000002"/>
        <n v="10.44"/>
        <n v="177.78"/>
        <n v="121.78"/>
        <n v="771.8"/>
        <n v="109.96799999999999"/>
        <n v="220.05600000000001"/>
        <n v="204.98000000000002"/>
        <n v="3.7440000000000007"/>
        <n v="2437.672"/>
        <n v="11.850000000000001"/>
        <n v="1142.1649999999997"/>
        <n v="193.15199999999999"/>
        <n v="23.472000000000001"/>
        <n v="310.68799999999999"/>
        <n v="598.35199999999998"/>
        <n v="10.272000000000002"/>
        <n v="78.456000000000003"/>
        <n v="29"/>
        <n v="1363.96"/>
        <n v="107.83"/>
        <n v="863.928"/>
        <n v="10.74"/>
        <n v="314.39300000000003"/>
        <n v="85.5"/>
        <n v="839.94400000000019"/>
        <n v="14.73"/>
        <n v="59.824000000000012"/>
        <n v="80.564000000000007"/>
        <n v="817.82900000000018"/>
        <n v="25.344000000000001"/>
        <n v="149.9"/>
        <n v="36.192"/>
        <n v="85.224000000000004"/>
        <n v="89.320000000000007"/>
        <n v="195.64"/>
        <n v="239.24"/>
        <n v="158.70999999999998"/>
        <n v="630.024"/>
        <n v="839.25"/>
        <n v="111.904"/>
        <n v="8167.4199999999992"/>
        <n v="259.28999999999996"/>
        <n v="255.96799999999999"/>
        <n v="261.10000000000002"/>
        <n v="117.62"/>
        <n v="7.9680000000000009"/>
        <n v="2075.5100000000002"/>
        <n v="129.44"/>
        <n v="13.36"/>
        <n v="545.93999999999994"/>
        <n v="25.248000000000001"/>
        <n v="62.91"/>
        <n v="1979.89"/>
        <n v="40.049999999999997"/>
        <n v="479.98400000000004"/>
        <n v="4.6079999999999997"/>
        <n v="7.6320000000000014"/>
        <n v="1441.3"/>
        <n v="69.900000000000006"/>
        <n v="26.128"/>
        <n v="619.84800000000018"/>
        <n v="19.456000000000003"/>
        <n v="47.79"/>
        <n v="155.45600000000002"/>
        <n v="129.33000000000001"/>
        <n v="40.54"/>
        <n v="709.04250000000013"/>
        <n v="750.93"/>
        <n v="4297.6440000000002"/>
        <n v="269.49"/>
        <n v="498.93"/>
        <n v="5.56"/>
        <n v="58.72"/>
        <n v="173.94"/>
        <n v="1635.0180000000003"/>
        <n v="9.952"/>
        <n v="140.52000000000001"/>
        <n v="1284.8000000000002"/>
        <n v="871.80000000000007"/>
        <n v="36.363999999999997"/>
        <n v="290.98"/>
        <n v="31.830000000000002"/>
        <n v="513.52"/>
        <n v="228.58599999999998"/>
        <n v="859.14"/>
        <n v="191.88"/>
        <n v="7.7640000000000011"/>
        <n v="131.10400000000001"/>
        <n v="487.21999999999997"/>
        <n v="993.89999999999986"/>
        <n v="225.29600000000002"/>
        <n v="21.504000000000005"/>
        <n v="8805.0400000000009"/>
        <n v="27.86"/>
        <n v="1302.83"/>
        <n v="81.199999999999989"/>
        <n v="1002.7"/>
        <n v="903.7700000000001"/>
        <n v="111.67200000000001"/>
        <n v="13.152000000000001"/>
        <n v="14.336000000000002"/>
        <n v="61.216000000000008"/>
        <n v="212.91000000000003"/>
        <n v="194.84800000000001"/>
        <n v="23.88"/>
        <n v="874.8"/>
        <n v="91.032000000000011"/>
        <n v="209.88"/>
        <n v="18.84"/>
        <n v="47.992000000000004"/>
        <n v="4590.344000000001"/>
        <n v="740.59"/>
        <n v="16.272000000000002"/>
        <n v="273.08800000000002"/>
        <n v="301.95999999999998"/>
        <n v="253.82400000000001"/>
        <n v="7.8239999999999998"/>
        <n v="22.959999999999997"/>
        <n v="48.87"/>
        <n v="866.4"/>
        <n v="25.920000000000005"/>
        <n v="161.14000000000001"/>
        <n v="79.992000000000004"/>
        <n v="400.39"/>
        <n v="728.96800000000007"/>
        <n v="831.36800000000017"/>
        <n v="737.2"/>
        <n v="425.66999999999996"/>
        <n v="433.78"/>
        <n v="85.98"/>
        <n v="189.88200000000001"/>
        <n v="32.064"/>
        <n v="229.54400000000001"/>
        <n v="2.0640000000000001"/>
        <n v="1814.6799999999998"/>
        <n v="29.160000000000004"/>
        <n v="1827.51"/>
        <n v="542.33999999999992"/>
        <n v="4251.9199999999992"/>
        <n v="2216.8000000000002"/>
        <n v="782.63000000000011"/>
        <n v="25.5"/>
        <n v="66.616000000000014"/>
        <n v="12.39"/>
        <n v="1015.8160000000001"/>
        <n v="1287.26"/>
        <n v="7.8719999999999999"/>
        <n v="596.48"/>
        <n v="467.03999999999996"/>
        <n v="12.158000000000003"/>
        <n v="3.76"/>
        <n v="717.12000000000012"/>
        <n v="140.73599999999999"/>
        <n v="520.03"/>
        <n v="17.940000000000001"/>
        <n v="392.93999999999994"/>
        <n v="9.82"/>
        <n v="31.36"/>
        <n v="1410.0660000000003"/>
        <n v="232.62400000000002"/>
        <n v="10.08"/>
        <n v="255.904"/>
        <n v="2145.2499999999995"/>
        <n v="199.18"/>
        <n v="1106.9240000000002"/>
        <n v="86.45"/>
        <n v="2673.69"/>
        <n v="26.400000000000002"/>
        <n v="552.85599999999999"/>
        <n v="16.739000000000004"/>
        <n v="10.16"/>
        <n v="1245.8599999999999"/>
        <n v="406.93999999999994"/>
        <n v="3098.6099999999997"/>
        <n v="269.40000000000003"/>
        <n v="22.63"/>
        <n v="3291.0699999999997"/>
        <n v="342.23999999999995"/>
        <n v="15.991999999999999"/>
        <n v="19.008000000000003"/>
        <n v="1158.1199999999999"/>
        <n v="38.880000000000003"/>
        <n v="231.92000000000002"/>
        <n v="1319.96"/>
        <n v="82.919999999999987"/>
        <n v="1152.8700000000001"/>
        <n v="471.92"/>
        <n v="682.91"/>
        <n v="61.96"/>
        <n v="3.4440000000000008"/>
        <n v="80.38"/>
        <n v="89.36"/>
        <n v="1166.92"/>
        <n v="1127.9760000000001"/>
        <n v="7.04"/>
        <n v="91.474999999999994"/>
        <n v="55.416000000000004"/>
        <n v="67.56"/>
        <n v="819.28"/>
        <n v="18"/>
        <n v="11.520000000000001"/>
        <n v="684.78000000000009"/>
        <n v="830.24"/>
        <n v="477.51"/>
        <n v="352.16800000000001"/>
        <n v="62.752000000000002"/>
        <n v="823.61000000000013"/>
        <n v="71.975999999999999"/>
        <n v="732.93"/>
        <n v="605.47"/>
        <n v="616.14"/>
        <n v="302.37599999999998"/>
        <n v="337.08800000000002"/>
        <n v="256.47999999999996"/>
        <n v="362.17600000000004"/>
        <n v="186.304"/>
        <n v="43.68"/>
        <n v="199.29600000000002"/>
        <n v="2692.3290000000002"/>
        <n v="1508.13"/>
        <n v="254.96999999999997"/>
        <n v="95.968000000000004"/>
        <n v="732.31200000000001"/>
        <n v="24.56"/>
        <n v="37.44"/>
        <n v="69.216000000000008"/>
        <n v="15.384"/>
        <n v="180.93"/>
        <n v="147.34400000000002"/>
        <n v="370.78200000000004"/>
        <n v="1793.98"/>
        <n v="42.207999999999998"/>
        <n v="149.56"/>
        <n v="105.52"/>
        <n v="32.400000000000006"/>
        <n v="14.669999999999998"/>
        <n v="1220.67"/>
        <n v="1395.6730000000002"/>
        <n v="773.7"/>
        <n v="63.381"/>
        <n v="47.952000000000005"/>
        <n v="175.32"/>
        <n v="3747.9300000000003"/>
        <n v="1918.79"/>
        <n v="74.52"/>
        <n v="55.984000000000009"/>
        <n v="893.09"/>
        <n v="8.2260000000000009"/>
        <n v="115.29600000000001"/>
        <n v="27.504000000000005"/>
        <n v="78.192000000000007"/>
        <n v="371.65999999999997"/>
        <n v="84.960000000000008"/>
        <n v="535.36"/>
        <n v="387.13600000000002"/>
        <n v="199.86"/>
        <n v="364.07"/>
        <n v="46.152000000000001"/>
        <n v="5.64"/>
        <n v="1270.3789999999999"/>
        <n v="194.1395"/>
        <n v="288.85000000000002"/>
        <n v="107.97600000000001"/>
        <n v="121.88799999999999"/>
        <n v="2026.7800000000002"/>
        <n v="365.91"/>
        <n v="30.84"/>
        <n v="1046.47"/>
        <n v="1801.6320000000001"/>
        <n v="105.42"/>
        <n v="436.86"/>
        <n v="233.06400000000002"/>
        <n v="13.092000000000002"/>
        <n v="87.168000000000006"/>
        <n v="1664.1320000000001"/>
        <n v="919.4899999999999"/>
        <n v="517.5"/>
        <n v="14.496000000000002"/>
        <n v="19.584000000000003"/>
        <n v="6412.7699999999995"/>
        <n v="45.68"/>
        <n v="5.04"/>
        <n v="88.960000000000008"/>
        <n v="169.54399999999998"/>
        <n v="5.16"/>
        <n v="48.81"/>
        <n v="177.48000000000002"/>
        <n v="36.269999999999996"/>
        <n v="3631.96"/>
        <n v="104.51"/>
        <n v="50.462000000000003"/>
        <n v="377.90200000000004"/>
        <n v="1142.4299999999998"/>
        <n v="31.12"/>
        <n v="58.050000000000004"/>
        <n v="29.99"/>
        <n v="7.7"/>
        <n v="1611.01"/>
        <n v="2503.4699999999998"/>
        <n v="447.78300000000007"/>
        <n v="1854.2410000000002"/>
        <n v="323.88"/>
        <n v="2.6940000000000004"/>
        <n v="298.83"/>
        <n v="3"/>
        <n v="2.61"/>
        <n v="448.81"/>
        <n v="334.25600000000003"/>
        <n v="185.88"/>
        <n v="24.065999999999999"/>
        <n v="239.5"/>
        <n v="705.54399999999998"/>
        <n v="52.136000000000003"/>
        <n v="291.73999999999995"/>
        <n v="73.36"/>
        <n v="99.155999999999992"/>
        <n v="405.34400000000005"/>
        <n v="396"/>
        <n v="387.72"/>
        <n v="4.7039999999999997"/>
        <n v="41.86"/>
        <n v="233.48"/>
        <n v="38.190000000000012"/>
        <n v="254.99"/>
        <n v="370.18400000000003"/>
        <n v="1264.1400000000001"/>
        <n v="133.38"/>
        <n v="264.18"/>
        <n v="870.04"/>
        <n v="17.920000000000002"/>
        <n v="187.05600000000001"/>
        <n v="99.872000000000014"/>
        <n v="305.24799999999999"/>
        <n v="60.484999999999999"/>
        <n v="641.96"/>
        <n v="88.15"/>
        <n v="40.68"/>
        <n v="135.94999999999999"/>
        <n v="72.224000000000004"/>
        <n v="186.54"/>
        <n v="1110.5"/>
        <n v="732.15599999999995"/>
        <n v="158.256"/>
        <n v="16.496000000000002"/>
        <n v="66.300000000000011"/>
        <n v="1466.32"/>
        <n v="12.48"/>
        <n v="1030.7420000000002"/>
        <n v="699.40000000000009"/>
        <n v="843.83999999999992"/>
        <n v="3740.51"/>
        <n v="248.39599999999999"/>
        <n v="177.07999999999998"/>
        <n v="209.56799999999998"/>
        <n v="951.98"/>
        <n v="20.736000000000004"/>
        <n v="491.88800000000003"/>
        <n v="559.20000000000005"/>
        <n v="649"/>
        <n v="25.060000000000002"/>
        <n v="192.16000000000003"/>
        <n v="504.90000000000003"/>
        <n v="177.54999999999998"/>
        <n v="863.87999999999988"/>
        <n v="659.9"/>
        <n v="243.92"/>
        <n v="105.40800000000002"/>
        <n v="173.79999999999998"/>
        <n v="5.67"/>
        <n v="28.08"/>
        <n v="72.8"/>
        <n v="181.86"/>
        <n v="80.48"/>
        <n v="712.85"/>
        <n v="723.92"/>
        <n v="119.17800000000001"/>
        <n v="776.08000000000015"/>
        <n v="175.08600000000001"/>
        <n v="2382.9260000000004"/>
        <n v="629.86"/>
        <n v="544.38"/>
        <n v="22.744"/>
        <n v="52.344000000000001"/>
        <n v="5.1840000000000011"/>
        <n v="48.69"/>
        <n v="4.572000000000001"/>
        <n v="372.64"/>
        <n v="751.98400000000004"/>
        <n v="2361.52"/>
        <n v="15.920000000000002"/>
        <n v="7.9040000000000008"/>
        <n v="303.32000000000005"/>
        <n v="1111.6980000000001"/>
        <n v="2165.6579999999999"/>
        <n v="11.68"/>
        <n v="14.940000000000001"/>
        <n v="163.96"/>
        <n v="24.448"/>
        <n v="675.06000000000006"/>
        <n v="1577.94"/>
        <n v="458.98400000000004"/>
        <n v="419.13599999999997"/>
        <n v="33.472000000000008"/>
        <n v="1090.348"/>
        <n v="40.410000000000004"/>
        <n v="23.08"/>
        <n v="26.720000000000002"/>
        <n v="124.75"/>
        <n v="199.17000000000002"/>
        <n v="2.78"/>
        <n v="30.900000000000002"/>
        <n v="608.43000000000006"/>
        <n v="35.04"/>
        <n v="32.776000000000003"/>
        <n v="47.328000000000003"/>
        <n v="1299.99"/>
        <n v="52.608000000000004"/>
        <n v="1859.4"/>
        <n v="252.61200000000002"/>
        <n v="310.52800000000002"/>
        <n v="638.82000000000005"/>
        <n v="59.109000000000016"/>
        <n v="904.13"/>
        <n v="979.94550000000004"/>
        <n v="12.828000000000001"/>
        <n v="207.82"/>
        <n v="29.97"/>
        <n v="1001.7600000000001"/>
        <n v="551.26400000000001"/>
        <n v="13.120000000000001"/>
        <n v="129.63999999999999"/>
        <n v="459.43350000000004"/>
        <n v="1678"/>
        <n v="6.6719999999999988"/>
        <n v="530.27199999999993"/>
        <n v="187.22800000000001"/>
        <n v="16.72"/>
        <n v="12.84"/>
        <n v="299.07"/>
        <n v="239.92"/>
        <n v="3002.65"/>
        <n v="107.55200000000002"/>
        <n v="311.95999999999998"/>
        <n v="428.70400000000001"/>
        <n v="536.36"/>
        <n v="82.38"/>
        <n v="49.12"/>
        <n v="12.294"/>
        <n v="98.445999999999998"/>
        <n v="242.35200000000003"/>
        <n v="67.900000000000006"/>
        <n v="71.096000000000004"/>
        <n v="24"/>
        <n v="2.8080000000000007"/>
        <n v="788.86"/>
        <n v="1.8690000000000004"/>
        <n v="865.5"/>
        <n v="1044.4399999999998"/>
        <n v="21.19"/>
        <n v="310.88000000000005"/>
        <n v="661.50400000000013"/>
        <n v="484.78999999999996"/>
        <n v="1.1670000000000003"/>
        <n v="16.23"/>
        <n v="1417.35"/>
        <n v="605.34"/>
        <n v="202.89600000000002"/>
        <n v="3333.9000000000005"/>
        <n v="106.944"/>
        <n v="752.92"/>
        <n v="1022.61"/>
        <n v="828.83999999999992"/>
        <n v="88.768000000000001"/>
        <n v="192.42400000000001"/>
        <n v="13.620000000000001"/>
        <n v="6.6420000000000012"/>
        <n v="54.83"/>
        <n v="364.92999999999995"/>
        <n v="2.8160000000000003"/>
        <n v="129.91999999999999"/>
        <n v="75.16"/>
        <n v="4.3680000000000003"/>
        <n v="521.91999999999996"/>
        <n v="39.072000000000003"/>
        <n v="177.68"/>
        <n v="581.10399999999993"/>
        <n v="3769.5600000000004"/>
        <n v="193.93600000000001"/>
        <n v="74.352000000000004"/>
        <n v="284.44000000000005"/>
        <n v="192.22"/>
        <n v="976.29"/>
        <n v="1361.6310000000001"/>
        <n v="268.39999999999998"/>
        <n v="81.135000000000005"/>
        <n v="792.50800000000004"/>
        <n v="22.549000000000003"/>
        <n v="19.559999999999999"/>
        <n v="53.28"/>
        <n v="62.459999999999994"/>
        <n v="45.976000000000006"/>
        <n v="207"/>
        <n v="79.959999999999994"/>
        <n v="6.48"/>
        <n v="13.632"/>
        <n v="66.36"/>
        <n v="324.10999999999996"/>
        <n v="896.31"/>
        <n v="200.98400000000004"/>
        <n v="246.16800000000001"/>
        <n v="21.36"/>
        <n v="94.688000000000017"/>
        <n v="457.03999999999996"/>
        <n v="186.69"/>
        <n v="7.2400000000000011"/>
        <n v="277.63200000000001"/>
        <n v="937.60800000000006"/>
        <n v="239.70000000000002"/>
        <n v="692.47199999999998"/>
        <n v="46.62"/>
        <n v="316"/>
        <n v="104.712"/>
        <n v="10.96"/>
        <n v="519.67999999999995"/>
        <n v="4317.3"/>
        <n v="574.05600000000004"/>
        <n v="45.584000000000003"/>
        <n v="12.96"/>
        <n v="9.2159999999999993"/>
        <n v="562.29250000000013"/>
        <n v="31.086000000000006"/>
        <n v="92.699999999999989"/>
        <n v="7.4340000000000011"/>
        <n v="1159.06"/>
        <n v="191.80799999999999"/>
        <n v="132.22400000000002"/>
        <n v="36.240000000000009"/>
        <n v="115.47999999999999"/>
        <n v="452.464"/>
        <n v="40.896000000000001"/>
        <n v="383.43799999999999"/>
        <n v="342.76"/>
        <n v="64.24799999999999"/>
        <n v="140.81"/>
        <n v="324.38700000000006"/>
        <n v="50.496000000000002"/>
        <n v="138.53"/>
        <n v="20.768000000000001"/>
        <n v="1347.5200000000002"/>
        <n v="26.056000000000004"/>
        <n v="68.966999999999999"/>
        <n v="2942.7840000000001"/>
        <n v="19.52"/>
        <n v="35.168000000000006"/>
        <n v="26.16"/>
        <n v="81.567999999999998"/>
        <n v="14.015999999999998"/>
        <n v="95.616"/>
        <n v="204.55"/>
        <n v="685.26"/>
        <n v="287.42400000000004"/>
        <n v="39.251999999999995"/>
        <n v="5.78"/>
        <n v="61.876000000000005"/>
        <n v="64.384"/>
        <n v="2747.2500000000005"/>
        <n v="103.968"/>
        <n v="1893.7860000000001"/>
        <n v="10.368000000000002"/>
        <n v="34.5"/>
        <n v="361.37600000000003"/>
        <n v="8.1000000000000014"/>
        <n v="286.08999999999997"/>
        <n v="997.83"/>
        <n v="47.96"/>
        <n v="113.56800000000001"/>
        <n v="873.81100000000004"/>
        <n v="41.910000000000004"/>
        <n v="170.35200000000003"/>
        <n v="1215.92"/>
        <n v="344.90999999999997"/>
        <n v="67.194000000000003"/>
        <n v="18.648000000000003"/>
        <n v="115.36"/>
        <n v="103.50000000000001"/>
        <n v="6.9920000000000009"/>
        <n v="157.79400000000004"/>
        <n v="125.64"/>
        <n v="16.712000000000003"/>
        <n v="197.04999999999998"/>
        <n v="17.616000000000003"/>
        <n v="191.018"/>
        <n v="24.703000000000003"/>
        <n v="29.97000000000001"/>
        <n v="79.12"/>
        <n v="959.96800000000007"/>
        <n v="30.336000000000006"/>
        <n v="198.27200000000002"/>
        <n v="76.521000000000015"/>
        <n v="14.76"/>
        <n v="68.742000000000019"/>
        <n v="91.055999999999997"/>
        <n v="799.92000000000007"/>
        <n v="111.15"/>
        <n v="18.240000000000002"/>
        <n v="23661.227999999999"/>
        <n v="22.320000000000004"/>
        <n v="457.74400000000003"/>
        <n v="4374.88"/>
        <n v="763.50800000000004"/>
        <n v="525.95000000000005"/>
        <n v="260.31"/>
        <n v="113.10000000000001"/>
        <n v="75.040000000000006"/>
        <n v="7.3800000000000008"/>
        <n v="67.959999999999994"/>
        <n v="11.696"/>
        <n v="39.96"/>
        <n v="6.24"/>
        <n v="151.96"/>
        <n v="19.440000000000001"/>
        <n v="270.72800000000001"/>
        <n v="61.1"/>
        <n v="158.81"/>
        <n v="16.218000000000004"/>
        <n v="239.976"/>
        <n v="37.264000000000003"/>
        <n v="392.83200000000011"/>
        <n v="681.43200000000013"/>
        <n v="215.83999999999997"/>
        <n v="74.320000000000007"/>
        <n v="1311.9699999999998"/>
        <n v="365.44"/>
        <n v="558.24"/>
        <n v="34.340000000000003"/>
        <n v="4.9800000000000004"/>
        <n v="25.92"/>
        <n v="273.59000000000003"/>
        <n v="1396.35"/>
        <n v="5.08"/>
        <n v="23.34"/>
        <n v="141.96"/>
        <n v="48.9"/>
        <n v="729.64800000000014"/>
        <n v="147.184"/>
        <n v="32.088000000000001"/>
        <n v="184.66"/>
        <n v="41.424000000000007"/>
        <n v="64.784000000000006"/>
        <n v="71.98"/>
        <n v="59.76"/>
        <n v="399.53000000000003"/>
        <n v="35.4"/>
        <n v="1446.8400000000001"/>
        <n v="17.856000000000002"/>
        <n v="1027.21"/>
        <n v="544.13999999999987"/>
        <n v="33.74"/>
        <n v="201.09"/>
        <n v="27.58"/>
        <n v="45.660000000000011"/>
        <n v="4.3"/>
        <n v="691.14400000000001"/>
        <n v="383.99199999999996"/>
        <n v="29.84"/>
        <n v="57.01"/>
        <n v="235.44000000000003"/>
        <n v="1139.92"/>
        <n v="9.64"/>
        <n v="944.61"/>
        <n v="67.759999999999991"/>
        <n v="334.2"/>
        <n v="431.97600000000006"/>
        <n v="895.06"/>
        <n v="471.07800000000003"/>
        <n v="612.14"/>
        <n v="13.28"/>
        <n v="1735.8505000000002"/>
        <n v="225.54600000000002"/>
        <n v="35.96"/>
        <n v="1633.1880000000003"/>
        <n v="513.49600000000009"/>
        <n v="598.31000000000006"/>
        <n v="148.16000000000003"/>
        <n v="9.6640000000000015"/>
      </sharedItems>
    </cacheField>
    <cacheField name="Quarters" numFmtId="0" databaseField="0">
      <fieldGroup base="3">
        <rangePr groupBy="quarters" startDate="2013-01-06T00:00:00" endDate="2016-12-30T00:00:00"/>
        <groupItems count="6">
          <s v="&lt;06/01/2013"/>
          <s v="Qtr1"/>
          <s v="Qtr2"/>
          <s v="Qtr3"/>
          <s v="Qtr4"/>
          <s v="&gt;30/12/2016"/>
        </groupItems>
      </fieldGroup>
    </cacheField>
    <cacheField name="Years" numFmtId="0" databaseField="0">
      <fieldGroup base="3">
        <rangePr groupBy="years" startDate="2013-01-06T00:00:00" endDate="2016-12-30T00:00:00"/>
        <groupItems count="6">
          <s v="&lt;06/01/2013"/>
          <s v="2013"/>
          <s v="2014"/>
          <s v="2015"/>
          <s v="2016"/>
          <s v="&gt;30/12/2016"/>
        </groupItems>
      </fieldGroup>
    </cacheField>
    <cacheField name="avg sales" numFmtId="0" formula=" 0" databaseField="0"/>
  </cacheFields>
  <extLst>
    <ext xmlns:x14="http://schemas.microsoft.com/office/spreadsheetml/2009/9/main" uri="{725AE2AE-9491-48be-B2B4-4EB974FC3084}">
      <x14:pivotCacheDefinition pivotCacheId="14485746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28.521627893519" createdVersion="8" refreshedVersion="8" minRefreshableVersion="3" recordCount="822" xr:uid="{EF106157-27BF-AA45-A5E2-CA7EEB6C07C9}">
  <cacheSource type="worksheet">
    <worksheetSource name="Table1"/>
  </cacheSource>
  <cacheFields count="11">
    <cacheField name="Ship Mode" numFmtId="0">
      <sharedItems/>
    </cacheField>
    <cacheField name="Segment" numFmtId="0">
      <sharedItems count="3">
        <s v="Consumer"/>
        <s v="Corporate"/>
        <s v="Home Office"/>
      </sharedItems>
    </cacheField>
    <cacheField name="Order ID" numFmtId="0">
      <sharedItems/>
    </cacheField>
    <cacheField name="Order Date" numFmtId="165">
      <sharedItems containsSemiMixedTypes="0" containsNonDate="0" containsDate="1" containsString="0" minDate="2013-01-06T00:00:00" maxDate="2016-12-30T00:00:00" count="604">
        <d v="2013-01-15T00:00:00"/>
        <d v="2013-08-15T00:00:00"/>
        <d v="2013-12-24T00:00:00"/>
        <d v="2013-04-07T00:00:00"/>
        <d v="2013-05-19T00:00:00"/>
        <d v="2013-09-05T00:00:00"/>
        <d v="2013-08-12T00:00:00"/>
        <d v="2013-07-05T00:00:00"/>
        <d v="2013-04-30T00:00:00"/>
        <d v="2013-03-23T00:00:00"/>
        <d v="2013-12-30T00:00:00"/>
        <d v="2014-04-18T00:00:00"/>
        <d v="2014-11-21T00:00:00"/>
        <d v="2014-12-23T00:00:00"/>
        <d v="2014-03-23T00:00:00"/>
        <d v="2014-10-30T00:00:00"/>
        <d v="2014-04-16T00:00:00"/>
        <d v="2014-11-02T00:00:00"/>
        <d v="2014-11-30T00:00:00"/>
        <d v="2014-11-22T00:00:00"/>
        <d v="2014-12-11T00:00:00"/>
        <d v="2014-12-21T00:00:00"/>
        <d v="2015-12-10T00:00:00"/>
        <d v="2015-07-25T00:00:00"/>
        <d v="2015-02-12T00:00:00"/>
        <d v="2015-08-15T00:00:00"/>
        <d v="2015-06-05T00:00:00"/>
        <d v="2015-12-06T00:00:00"/>
        <d v="2015-08-14T00:00:00"/>
        <d v="2015-12-17T00:00:00"/>
        <d v="2015-06-15T00:00:00"/>
        <d v="2015-05-06T00:00:00"/>
        <d v="2015-05-31T00:00:00"/>
        <d v="2015-06-10T00:00:00"/>
        <d v="2015-11-06T00:00:00"/>
        <d v="2015-11-20T00:00:00"/>
        <d v="2015-05-02T00:00:00"/>
        <d v="2016-10-13T00:00:00"/>
        <d v="2016-12-25T00:00:00"/>
        <d v="2016-12-18T00:00:00"/>
        <d v="2016-12-21T00:00:00"/>
        <d v="2016-05-01T00:00:00"/>
        <d v="2016-09-11T00:00:00"/>
        <d v="2016-11-11T00:00:00"/>
        <d v="2016-09-23T00:00:00"/>
        <d v="2016-11-20T00:00:00"/>
        <d v="2016-04-09T00:00:00"/>
        <d v="2016-02-07T00:00:00"/>
        <d v="2016-05-30T00:00:00"/>
        <d v="2016-04-15T00:00:00"/>
        <d v="2016-08-01T00:00:00"/>
        <d v="2016-01-15T00:00:00"/>
        <d v="2016-12-02T00:00:00"/>
        <d v="2016-06-20T00:00:00"/>
        <d v="2016-05-06T00:00:00"/>
        <d v="2016-12-19T00:00:00"/>
        <d v="2016-12-10T00:00:00"/>
        <d v="2016-09-22T00:00:00"/>
        <d v="2016-10-09T00:00:00"/>
        <d v="2016-09-24T00:00:00"/>
        <d v="2013-06-23T00:00:00"/>
        <d v="2014-06-15T00:00:00"/>
        <d v="2015-04-09T00:00:00"/>
        <d v="2015-08-10T00:00:00"/>
        <d v="2015-10-23T00:00:00"/>
        <d v="2015-11-26T00:00:00"/>
        <d v="2015-07-30T00:00:00"/>
        <d v="2015-03-27T00:00:00"/>
        <d v="2015-06-07T00:00:00"/>
        <d v="2016-06-22T00:00:00"/>
        <d v="2013-03-19T00:00:00"/>
        <d v="2013-01-06T00:00:00"/>
        <d v="2013-05-05T00:00:00"/>
        <d v="2013-08-27T00:00:00"/>
        <d v="2013-11-22T00:00:00"/>
        <d v="2013-02-06T00:00:00"/>
        <d v="2013-09-08T00:00:00"/>
        <d v="2013-10-20T00:00:00"/>
        <d v="2014-02-06T00:00:00"/>
        <d v="2014-06-11T00:00:00"/>
        <d v="2014-08-13T00:00:00"/>
        <d v="2014-07-02T00:00:00"/>
        <d v="2014-11-14T00:00:00"/>
        <d v="2014-06-18T00:00:00"/>
        <d v="2015-06-13T00:00:00"/>
        <d v="2015-11-27T00:00:00"/>
        <d v="2015-10-26T00:00:00"/>
        <d v="2015-08-27T00:00:00"/>
        <d v="2015-03-29T00:00:00"/>
        <d v="2016-01-03T00:00:00"/>
        <d v="2016-09-14T00:00:00"/>
        <d v="2016-08-05T00:00:00"/>
        <d v="2016-04-16T00:00:00"/>
        <d v="2016-05-26T00:00:00"/>
        <d v="2016-07-03T00:00:00"/>
        <d v="2016-04-01T00:00:00"/>
        <d v="2016-05-09T00:00:00"/>
        <d v="2016-11-04T00:00:00"/>
        <d v="2016-03-08T00:00:00"/>
        <d v="2016-05-18T00:00:00"/>
        <d v="2014-12-05T00:00:00"/>
        <d v="2015-09-04T00:00:00"/>
        <d v="2015-02-01T00:00:00"/>
        <d v="2015-11-07T00:00:00"/>
        <d v="2016-07-15T00:00:00"/>
        <d v="2016-08-27T00:00:00"/>
        <d v="2013-10-13T00:00:00"/>
        <d v="2013-12-20T00:00:00"/>
        <d v="2013-05-13T00:00:00"/>
        <d v="2015-07-26T00:00:00"/>
        <d v="2015-04-05T00:00:00"/>
        <d v="2015-09-17T00:00:00"/>
        <d v="2016-04-02T00:00:00"/>
        <d v="2016-04-25T00:00:00"/>
        <d v="2016-09-08T00:00:00"/>
        <d v="2016-10-30T00:00:00"/>
        <d v="2016-10-02T00:00:00"/>
        <d v="2013-10-24T00:00:00"/>
        <d v="2013-03-04T00:00:00"/>
        <d v="2013-03-31T00:00:00"/>
        <d v="2013-07-28T00:00:00"/>
        <d v="2013-10-08T00:00:00"/>
        <d v="2013-06-30T00:00:00"/>
        <d v="2014-03-22T00:00:00"/>
        <d v="2014-05-31T00:00:00"/>
        <d v="2014-10-23T00:00:00"/>
        <d v="2015-07-15T00:00:00"/>
        <d v="2015-05-21T00:00:00"/>
        <d v="2015-02-07T00:00:00"/>
        <d v="2015-12-02T00:00:00"/>
        <d v="2015-11-05T00:00:00"/>
        <d v="2015-10-29T00:00:00"/>
        <d v="2015-07-02T00:00:00"/>
        <d v="2015-07-09T00:00:00"/>
        <d v="2015-05-23T00:00:00"/>
        <d v="2016-10-20T00:00:00"/>
        <d v="2016-08-16T00:00:00"/>
        <d v="2016-06-02T00:00:00"/>
        <d v="2013-11-05T00:00:00"/>
        <d v="2015-12-01T00:00:00"/>
        <d v="2015-12-12T00:00:00"/>
        <d v="2016-05-19T00:00:00"/>
        <d v="2016-07-06T00:00:00"/>
        <d v="2013-05-09T00:00:00"/>
        <d v="2015-11-16T00:00:00"/>
        <d v="2016-03-05T00:00:00"/>
        <d v="2014-09-15T00:00:00"/>
        <d v="2014-05-16T00:00:00"/>
        <d v="2015-05-25T00:00:00"/>
        <d v="2016-06-04T00:00:00"/>
        <d v="2016-10-12T00:00:00"/>
        <d v="2015-02-05T00:00:00"/>
        <d v="2013-12-16T00:00:00"/>
        <d v="2013-01-13T00:00:00"/>
        <d v="2013-01-21T00:00:00"/>
        <d v="2013-08-06T00:00:00"/>
        <d v="2013-12-19T00:00:00"/>
        <d v="2013-12-17T00:00:00"/>
        <d v="2013-05-02T00:00:00"/>
        <d v="2013-09-22T00:00:00"/>
        <d v="2013-08-22T00:00:00"/>
        <d v="2013-06-09T00:00:00"/>
        <d v="2013-04-29T00:00:00"/>
        <d v="2013-09-14T00:00:00"/>
        <d v="2013-12-23T00:00:00"/>
        <d v="2013-03-03T00:00:00"/>
        <d v="2013-08-08T00:00:00"/>
        <d v="2013-04-19T00:00:00"/>
        <d v="2013-08-29T00:00:00"/>
        <d v="2014-11-08T00:00:00"/>
        <d v="2014-03-09T00:00:00"/>
        <d v="2014-01-28T00:00:00"/>
        <d v="2014-09-14T00:00:00"/>
        <d v="2014-03-16T00:00:00"/>
        <d v="2014-03-29T00:00:00"/>
        <d v="2014-03-01T00:00:00"/>
        <d v="2014-12-06T00:00:00"/>
        <d v="2014-12-04T00:00:00"/>
        <d v="2014-10-22T00:00:00"/>
        <d v="2015-03-19T00:00:00"/>
        <d v="2015-10-02T00:00:00"/>
        <d v="2015-10-28T00:00:00"/>
        <d v="2015-09-28T00:00:00"/>
        <d v="2015-11-15T00:00:00"/>
        <d v="2015-09-06T00:00:00"/>
        <d v="2015-12-24T00:00:00"/>
        <d v="2015-06-30T00:00:00"/>
        <d v="2015-05-16T00:00:00"/>
        <d v="2015-09-05T00:00:00"/>
        <d v="2015-09-24T00:00:00"/>
        <d v="2015-11-09T00:00:00"/>
        <d v="2015-08-16T00:00:00"/>
        <d v="2015-02-02T00:00:00"/>
        <d v="2015-05-10T00:00:00"/>
        <d v="2015-07-01T00:00:00"/>
        <d v="2015-04-15T00:00:00"/>
        <d v="2015-05-30T00:00:00"/>
        <d v="2015-11-04T00:00:00"/>
        <d v="2015-10-22T00:00:00"/>
        <d v="2016-08-25T00:00:00"/>
        <d v="2016-07-29T00:00:00"/>
        <d v="2016-07-27T00:00:00"/>
        <d v="2016-03-27T00:00:00"/>
        <d v="2016-07-10T00:00:00"/>
        <d v="2016-12-03T00:00:00"/>
        <d v="2016-08-23T00:00:00"/>
        <d v="2016-06-16T00:00:00"/>
        <d v="2016-11-03T00:00:00"/>
        <d v="2016-10-28T00:00:00"/>
        <d v="2016-05-28T00:00:00"/>
        <d v="2016-12-22T00:00:00"/>
        <d v="2016-11-19T00:00:00"/>
        <d v="2016-11-25T00:00:00"/>
        <d v="2016-08-21T00:00:00"/>
        <d v="2016-05-27T00:00:00"/>
        <d v="2016-08-06T00:00:00"/>
        <d v="2016-08-07T00:00:00"/>
        <d v="2016-11-13T00:00:00"/>
        <d v="2016-11-06T00:00:00"/>
        <d v="2013-04-11T00:00:00"/>
        <d v="2013-06-21T00:00:00"/>
        <d v="2014-12-25T00:00:00"/>
        <d v="2014-09-06T00:00:00"/>
        <d v="2015-11-01T00:00:00"/>
        <d v="2016-08-31T00:00:00"/>
        <d v="2016-12-29T00:00:00"/>
        <d v="2016-02-18T00:00:00"/>
        <d v="2016-12-09T00:00:00"/>
        <d v="2013-11-28T00:00:00"/>
        <d v="2013-04-05T00:00:00"/>
        <d v="2013-10-18T00:00:00"/>
        <d v="2013-03-11T00:00:00"/>
        <d v="2013-08-24T00:00:00"/>
        <d v="2013-11-04T00:00:00"/>
        <d v="2013-12-13T00:00:00"/>
        <d v="2013-11-12T00:00:00"/>
        <d v="2014-12-31T00:00:00"/>
        <d v="2014-05-25T00:00:00"/>
        <d v="2014-07-05T00:00:00"/>
        <d v="2014-12-14T00:00:00"/>
        <d v="2014-09-18T00:00:00"/>
        <d v="2014-09-07T00:00:00"/>
        <d v="2014-08-07T00:00:00"/>
        <d v="2014-05-15T00:00:00"/>
        <d v="2014-10-04T00:00:00"/>
        <d v="2014-01-13T00:00:00"/>
        <d v="2015-01-24T00:00:00"/>
        <d v="2015-12-19T00:00:00"/>
        <d v="2015-05-27T00:00:00"/>
        <d v="2015-03-05T00:00:00"/>
        <d v="2015-01-05T00:00:00"/>
        <d v="2015-07-17T00:00:00"/>
        <d v="2015-03-21T00:00:00"/>
        <d v="2015-11-29T00:00:00"/>
        <d v="2016-11-18T00:00:00"/>
        <d v="2016-04-10T00:00:00"/>
        <d v="2016-02-20T00:00:00"/>
        <d v="2016-11-24T00:00:00"/>
        <d v="2016-03-31T00:00:00"/>
        <d v="2016-01-27T00:00:00"/>
        <d v="2016-11-02T00:00:00"/>
        <d v="2014-07-13T00:00:00"/>
        <d v="2014-07-17T00:00:00"/>
        <d v="2015-11-19T00:00:00"/>
        <d v="2016-12-23T00:00:00"/>
        <d v="2013-03-16T00:00:00"/>
        <d v="2013-11-19T00:00:00"/>
        <d v="2014-09-19T00:00:00"/>
        <d v="2014-09-22T00:00:00"/>
        <d v="2015-02-08T00:00:00"/>
        <d v="2015-04-02T00:00:00"/>
        <d v="2015-06-17T00:00:00"/>
        <d v="2015-04-18T00:00:00"/>
        <d v="2015-09-11T00:00:00"/>
        <d v="2016-09-16T00:00:00"/>
        <d v="2016-11-10T00:00:00"/>
        <d v="2016-09-17T00:00:00"/>
        <d v="2016-08-11T00:00:00"/>
        <d v="2014-05-26T00:00:00"/>
        <d v="2015-12-30T00:00:00"/>
        <d v="2015-12-25T00:00:00"/>
        <d v="2016-11-30T00:00:00"/>
        <d v="2013-06-02T00:00:00"/>
        <d v="2013-06-27T00:00:00"/>
        <d v="2013-12-12T00:00:00"/>
        <d v="2013-04-25T00:00:00"/>
        <d v="2013-09-28T00:00:00"/>
        <d v="2013-07-26T00:00:00"/>
        <d v="2013-11-15T00:00:00"/>
        <d v="2013-12-14T00:00:00"/>
        <d v="2013-11-06T00:00:00"/>
        <d v="2013-02-02T00:00:00"/>
        <d v="2013-09-19T00:00:00"/>
        <d v="2013-02-11T00:00:00"/>
        <d v="2013-12-01T00:00:00"/>
        <d v="2013-12-05T00:00:00"/>
        <d v="2013-07-04T00:00:00"/>
        <d v="2013-09-30T00:00:00"/>
        <d v="2013-10-15T00:00:00"/>
        <d v="2013-05-22T00:00:00"/>
        <d v="2013-11-03T00:00:00"/>
        <d v="2013-03-15T00:00:00"/>
        <d v="2013-09-02T00:00:00"/>
        <d v="2013-12-06T00:00:00"/>
        <d v="2013-12-07T00:00:00"/>
        <d v="2013-11-14T00:00:00"/>
        <d v="2013-04-02T00:00:00"/>
        <d v="2013-05-31T00:00:00"/>
        <d v="2013-06-06T00:00:00"/>
        <d v="2014-04-06T00:00:00"/>
        <d v="2014-06-09T00:00:00"/>
        <d v="2014-08-24T00:00:00"/>
        <d v="2014-02-03T00:00:00"/>
        <d v="2014-06-12T00:00:00"/>
        <d v="2014-04-21T00:00:00"/>
        <d v="2014-11-01T00:00:00"/>
        <d v="2014-11-13T00:00:00"/>
        <d v="2014-10-13T00:00:00"/>
        <d v="2014-06-26T00:00:00"/>
        <d v="2014-11-05T00:00:00"/>
        <d v="2014-09-13T00:00:00"/>
        <d v="2014-01-09T00:00:00"/>
        <d v="2014-08-11T00:00:00"/>
        <d v="2014-03-21T00:00:00"/>
        <d v="2014-04-26T00:00:00"/>
        <d v="2014-12-03T00:00:00"/>
        <d v="2014-06-21T00:00:00"/>
        <d v="2014-04-11T00:00:00"/>
        <d v="2014-09-27T00:00:00"/>
        <d v="2014-07-03T00:00:00"/>
        <d v="2014-10-09T00:00:00"/>
        <d v="2014-10-10T00:00:00"/>
        <d v="2014-12-27T00:00:00"/>
        <d v="2014-12-07T00:00:00"/>
        <d v="2014-09-17T00:00:00"/>
        <d v="2014-09-20T00:00:00"/>
        <d v="2014-09-04T00:00:00"/>
        <d v="2014-09-24T00:00:00"/>
        <d v="2014-03-19T00:00:00"/>
        <d v="2014-05-07T00:00:00"/>
        <d v="2014-03-12T00:00:00"/>
        <d v="2014-01-17T00:00:00"/>
        <d v="2014-05-20T00:00:00"/>
        <d v="2014-07-09T00:00:00"/>
        <d v="2014-05-09T00:00:00"/>
        <d v="2014-12-20T00:00:00"/>
        <d v="2014-09-21T00:00:00"/>
        <d v="2014-10-28T00:00:00"/>
        <d v="2014-11-20T00:00:00"/>
        <d v="2014-08-23T00:00:00"/>
        <d v="2014-09-16T00:00:00"/>
        <d v="2014-02-20T00:00:00"/>
        <d v="2015-07-03T00:00:00"/>
        <d v="2015-09-12T00:00:00"/>
        <d v="2015-11-28T00:00:00"/>
        <d v="2015-09-03T00:00:00"/>
        <d v="2015-02-16T00:00:00"/>
        <d v="2015-09-30T00:00:00"/>
        <d v="2015-09-19T00:00:00"/>
        <d v="2015-12-28T00:00:00"/>
        <d v="2015-04-13T00:00:00"/>
        <d v="2015-12-09T00:00:00"/>
        <d v="2015-05-29T00:00:00"/>
        <d v="2015-09-23T00:00:00"/>
        <d v="2015-02-03T00:00:00"/>
        <d v="2015-11-14T00:00:00"/>
        <d v="2015-09-07T00:00:00"/>
        <d v="2015-01-14T00:00:00"/>
        <d v="2015-09-18T00:00:00"/>
        <d v="2015-10-09T00:00:00"/>
        <d v="2015-11-11T00:00:00"/>
        <d v="2015-04-19T00:00:00"/>
        <d v="2015-09-20T00:00:00"/>
        <d v="2015-07-22T00:00:00"/>
        <d v="2015-12-15T00:00:00"/>
        <d v="2015-02-14T00:00:00"/>
        <d v="2015-12-26T00:00:00"/>
        <d v="2015-05-03T00:00:00"/>
        <d v="2015-09-09T00:00:00"/>
        <d v="2015-10-15T00:00:00"/>
        <d v="2015-05-20T00:00:00"/>
        <d v="2015-06-27T00:00:00"/>
        <d v="2015-12-31T00:00:00"/>
        <d v="2015-07-20T00:00:00"/>
        <d v="2015-04-17T00:00:00"/>
        <d v="2015-02-20T00:00:00"/>
        <d v="2015-12-21T00:00:00"/>
        <d v="2015-03-09T00:00:00"/>
        <d v="2016-11-17T00:00:00"/>
        <d v="2016-09-05T00:00:00"/>
        <d v="2016-07-21T00:00:00"/>
        <d v="2016-08-12T00:00:00"/>
        <d v="2016-11-29T00:00:00"/>
        <d v="2016-11-15T00:00:00"/>
        <d v="2016-12-04T00:00:00"/>
        <d v="2016-12-17T00:00:00"/>
        <d v="2016-09-25T00:00:00"/>
        <d v="2016-10-23T00:00:00"/>
        <d v="2016-09-29T00:00:00"/>
        <d v="2016-11-23T00:00:00"/>
        <d v="2016-01-25T00:00:00"/>
        <d v="2016-04-28T00:00:00"/>
        <d v="2016-03-03T00:00:00"/>
        <d v="2016-06-13T00:00:00"/>
        <d v="2016-09-21T00:00:00"/>
        <d v="2016-12-24T00:00:00"/>
        <d v="2016-02-04T00:00:00"/>
        <d v="2016-06-15T00:00:00"/>
        <d v="2016-08-13T00:00:00"/>
        <d v="2016-05-04T00:00:00"/>
        <d v="2016-04-11T00:00:00"/>
        <d v="2016-11-27T00:00:00"/>
        <d v="2016-05-14T00:00:00"/>
        <d v="2016-06-11T00:00:00"/>
        <d v="2016-12-07T00:00:00"/>
        <d v="2016-09-13T00:00:00"/>
        <d v="2016-07-17T00:00:00"/>
        <d v="2016-06-03T00:00:00"/>
        <d v="2016-06-12T00:00:00"/>
        <d v="2016-10-24T00:00:00"/>
        <d v="2016-09-15T00:00:00"/>
        <d v="2016-09-03T00:00:00"/>
        <d v="2016-04-22T00:00:00"/>
        <d v="2016-09-02T00:00:00"/>
        <d v="2016-09-09T00:00:00"/>
        <d v="2016-01-31T00:00:00"/>
        <d v="2016-10-03T00:00:00"/>
        <d v="2016-03-12T00:00:00"/>
        <d v="2016-11-12T00:00:00"/>
        <d v="2016-10-16T00:00:00"/>
        <d v="2016-09-10T00:00:00"/>
        <d v="2016-10-26T00:00:00"/>
        <d v="2013-09-09T00:00:00"/>
        <d v="2013-09-17T00:00:00"/>
        <d v="2013-01-20T00:00:00"/>
        <d v="2013-03-21T00:00:00"/>
        <d v="2013-08-19T00:00:00"/>
        <d v="2013-03-22T00:00:00"/>
        <d v="2013-06-01T00:00:00"/>
        <d v="2014-10-11T00:00:00"/>
        <d v="2014-07-27T00:00:00"/>
        <d v="2014-02-28T00:00:00"/>
        <d v="2014-11-25T00:00:00"/>
        <d v="2014-12-10T00:00:00"/>
        <d v="2014-11-27T00:00:00"/>
        <d v="2015-01-22T00:00:00"/>
        <d v="2015-01-08T00:00:00"/>
        <d v="2015-12-13T00:00:00"/>
        <d v="2016-09-04T00:00:00"/>
        <d v="2016-02-26T00:00:00"/>
        <d v="2016-06-09T00:00:00"/>
        <d v="2016-07-16T00:00:00"/>
        <d v="2016-01-01T00:00:00"/>
        <d v="2016-01-08T00:00:00"/>
        <d v="2013-10-21T00:00:00"/>
        <d v="2013-11-21T00:00:00"/>
        <d v="2013-11-01T00:00:00"/>
        <d v="2013-12-02T00:00:00"/>
        <d v="2013-05-14T00:00:00"/>
        <d v="2013-08-17T00:00:00"/>
        <d v="2013-10-11T00:00:00"/>
        <d v="2013-08-20T00:00:00"/>
        <d v="2013-08-01T00:00:00"/>
        <d v="2013-05-21T00:00:00"/>
        <d v="2013-04-21T00:00:00"/>
        <d v="2013-10-09T00:00:00"/>
        <d v="2013-09-12T00:00:00"/>
        <d v="2013-05-30T00:00:00"/>
        <d v="2013-11-30T00:00:00"/>
        <d v="2013-01-10T00:00:00"/>
        <d v="2013-04-04T00:00:00"/>
        <d v="2013-09-20T00:00:00"/>
        <d v="2013-10-22T00:00:00"/>
        <d v="2013-12-27T00:00:00"/>
        <d v="2013-04-16T00:00:00"/>
        <d v="2013-07-01T00:00:00"/>
        <d v="2013-08-09T00:00:00"/>
        <d v="2014-03-26T00:00:00"/>
        <d v="2014-01-04T00:00:00"/>
        <d v="2014-06-13T00:00:00"/>
        <d v="2014-11-07T00:00:00"/>
        <d v="2014-06-23T00:00:00"/>
        <d v="2014-11-12T00:00:00"/>
        <d v="2014-09-25T00:00:00"/>
        <d v="2014-08-21T00:00:00"/>
        <d v="2014-03-31T00:00:00"/>
        <d v="2014-02-07T00:00:00"/>
        <d v="2014-04-20T00:00:00"/>
        <d v="2014-09-03T00:00:00"/>
        <d v="2014-12-15T00:00:00"/>
        <d v="2014-09-08T00:00:00"/>
        <d v="2014-12-18T00:00:00"/>
        <d v="2014-07-25T00:00:00"/>
        <d v="2014-05-23T00:00:00"/>
        <d v="2014-08-09T00:00:00"/>
        <d v="2014-05-01T00:00:00"/>
        <d v="2014-06-08T00:00:00"/>
        <d v="2014-07-31T00:00:00"/>
        <d v="2014-11-26T00:00:00"/>
        <d v="2015-01-17T00:00:00"/>
        <d v="2015-05-13T00:00:00"/>
        <d v="2015-11-21T00:00:00"/>
        <d v="2015-07-08T00:00:00"/>
        <d v="2015-03-13T00:00:00"/>
        <d v="2015-08-28T00:00:00"/>
        <d v="2015-08-13T00:00:00"/>
        <d v="2015-03-20T00:00:00"/>
        <d v="2015-03-28T00:00:00"/>
        <d v="2015-09-13T00:00:00"/>
        <d v="2015-02-06T00:00:00"/>
        <d v="2015-04-24T00:00:00"/>
        <d v="2015-09-21T00:00:00"/>
        <d v="2015-10-16T00:00:00"/>
        <d v="2015-10-05T00:00:00"/>
        <d v="2015-07-19T00:00:00"/>
        <d v="2015-07-24T00:00:00"/>
        <d v="2016-05-13T00:00:00"/>
        <d v="2016-06-10T00:00:00"/>
        <d v="2016-04-30T00:00:00"/>
        <d v="2016-10-27T00:00:00"/>
        <d v="2016-06-30T00:00:00"/>
        <d v="2016-09-07T00:00:00"/>
        <d v="2016-09-19T00:00:00"/>
        <d v="2016-06-05T00:00:00"/>
        <d v="2016-12-14T00:00:00"/>
        <d v="2016-06-26T00:00:00"/>
        <d v="2016-03-10T00:00:00"/>
        <d v="2016-03-21T00:00:00"/>
        <d v="2016-04-08T00:00:00"/>
        <d v="2016-09-28T00:00:00"/>
        <d v="2016-05-05T00:00:00"/>
        <d v="2016-04-06T00:00:00"/>
        <d v="2016-09-18T00:00:00"/>
        <d v="2016-11-26T00:00:00"/>
        <d v="2016-04-24T00:00:00"/>
        <d v="2016-12-11T00:00:00"/>
        <d v="2013-06-08T00:00:00"/>
        <d v="2013-04-08T00:00:00"/>
        <d v="2013-09-13T00:00:00"/>
        <d v="2013-03-17T00:00:00"/>
        <d v="2014-03-24T00:00:00"/>
        <d v="2014-04-05T00:00:00"/>
        <d v="2014-12-01T00:00:00"/>
        <d v="2015-08-06T00:00:00"/>
        <d v="2015-05-15T00:00:00"/>
        <d v="2015-10-11T00:00:00"/>
        <d v="2015-05-18T00:00:00"/>
        <d v="2015-01-04T00:00:00"/>
        <d v="2016-04-14T00:00:00"/>
        <d v="2016-03-28T00:00:00"/>
        <d v="2013-03-14T00:00:00"/>
        <d v="2013-11-02T00:00:00"/>
        <d v="2013-11-24T00:00:00"/>
        <d v="2013-12-21T00:00:00"/>
        <d v="2013-03-18T00:00:00"/>
        <d v="2013-10-27T00:00:00"/>
        <d v="2014-07-24T00:00:00"/>
        <d v="2014-06-28T00:00:00"/>
        <d v="2014-10-05T00:00:00"/>
        <d v="2014-10-02T00:00:00"/>
        <d v="2014-01-24T00:00:00"/>
        <d v="2014-09-05T00:00:00"/>
        <d v="2014-11-15T00:00:00"/>
        <d v="2014-05-30T00:00:00"/>
        <d v="2015-12-16T00:00:00"/>
        <d v="2015-10-21T00:00:00"/>
        <d v="2015-08-05T00:00:00"/>
        <d v="2015-10-25T00:00:00"/>
        <d v="2015-08-22T00:00:00"/>
        <d v="2015-11-25T00:00:00"/>
        <d v="2015-11-12T00:00:00"/>
        <d v="2015-05-26T00:00:00"/>
        <d v="2015-03-16T00:00:00"/>
        <d v="2015-03-12T00:00:00"/>
        <d v="2015-05-24T00:00:00"/>
        <d v="2015-09-15T00:00:00"/>
        <d v="2015-11-02T00:00:00"/>
        <d v="2015-01-31T00:00:00"/>
        <d v="2015-08-09T00:00:00"/>
        <d v="2016-10-21T00:00:00"/>
        <d v="2016-07-31T00:00:00"/>
        <d v="2016-12-28T00:00:00"/>
        <d v="2016-08-26T00:00:00"/>
        <d v="2016-09-26T00:00:00"/>
        <d v="2016-03-30T00:00:00"/>
        <d v="2016-10-07T00:00:00"/>
        <d v="2016-01-07T00:00:00"/>
        <d v="2016-08-17T00:00:00"/>
        <d v="2016-11-09T00:00:00"/>
        <d v="2016-01-22T00:00:00"/>
        <d v="2016-05-25T00:00:00"/>
        <d v="2016-03-26T00:00:00"/>
        <d v="2016-04-07T00:00:00"/>
        <d v="2013-09-10T00:00:00"/>
        <d v="2013-01-26T00:00:00"/>
        <d v="2013-10-03T00:00:00"/>
        <d v="2015-03-14T00:00:00"/>
        <d v="2015-09-27T00:00:00"/>
        <d v="2015-04-16T00:00:00"/>
        <d v="2015-02-21T00:00:00"/>
        <d v="2016-08-20T00:00:00"/>
        <d v="2016-10-19T00:00:00"/>
        <d v="2016-03-17T00:00:00"/>
        <d v="2016-04-23T00:00:00"/>
      </sharedItems>
      <fieldGroup par="10" base="3">
        <rangePr groupBy="months" startDate="2013-01-06T00:00:00" endDate="2016-12-30T00:00:00"/>
        <groupItems count="14">
          <s v="&lt;06/01/2013"/>
          <s v="Jan"/>
          <s v="Feb"/>
          <s v="Mar"/>
          <s v="Apr"/>
          <s v="May"/>
          <s v="Jun"/>
          <s v="Jul"/>
          <s v="Aug"/>
          <s v="Sep"/>
          <s v="Oct"/>
          <s v="Nov"/>
          <s v="Dec"/>
          <s v="&gt;30/12/2016"/>
        </groupItems>
      </fieldGroup>
    </cacheField>
    <cacheField name="Sales" numFmtId="0">
      <sharedItems containsSemiMixedTypes="0" containsString="0" containsNumber="1" minValue="1.1670000000000003" maxValue="23661.227999999999"/>
    </cacheField>
    <cacheField name="month" numFmtId="14">
      <sharedItems/>
    </cacheField>
    <cacheField name="day" numFmtId="14">
      <sharedItems count="7">
        <s v="Tuesday"/>
        <s v="Thursday"/>
        <s v="Sunday"/>
        <s v="Monday"/>
        <s v="Friday"/>
        <s v="Saturday"/>
        <s v="Wednesday"/>
      </sharedItems>
    </cacheField>
    <cacheField name="day2" numFmtId="14">
      <sharedItems count="7">
        <s v="Tuesday"/>
        <s v="Thursday"/>
        <s v="Sunday"/>
        <s v="Monday"/>
        <s v="Friday"/>
        <s v="Saturday"/>
        <s v="Wednesday"/>
      </sharedItems>
    </cacheField>
    <cacheField name="% sales" numFmtId="0" formula=" SUM(Sales)* 100" databaseField="0"/>
    <cacheField name="Field1" numFmtId="0" formula="TEXT('Order Date',&quot;dddd&quot;)" databaseField="0"/>
    <cacheField name="Years" numFmtId="0" databaseField="0">
      <fieldGroup base="3">
        <rangePr groupBy="years" startDate="2013-01-06T00:00:00" endDate="2016-12-30T00:00:00"/>
        <groupItems count="6">
          <s v="&lt;06/01/2013"/>
          <s v="2013"/>
          <s v="2014"/>
          <s v="2015"/>
          <s v="2016"/>
          <s v="&gt;30/12/2016"/>
        </groupItems>
      </fieldGroup>
    </cacheField>
  </cacheFields>
  <extLst>
    <ext xmlns:x14="http://schemas.microsoft.com/office/spreadsheetml/2009/9/main" uri="{725AE2AE-9491-48be-B2B4-4EB974FC3084}">
      <x14:pivotCacheDefinition pivotCacheId="780662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2">
  <r>
    <x v="0"/>
    <x v="0"/>
    <s v="CA-2011-103366"/>
    <x v="0"/>
    <x v="0"/>
  </r>
  <r>
    <x v="0"/>
    <x v="0"/>
    <s v="CA-2011-109043"/>
    <x v="1"/>
    <x v="1"/>
  </r>
  <r>
    <x v="0"/>
    <x v="0"/>
    <s v="CA-2011-113166"/>
    <x v="2"/>
    <x v="2"/>
  </r>
  <r>
    <x v="0"/>
    <x v="0"/>
    <s v="CA-2011-124023"/>
    <x v="3"/>
    <x v="3"/>
  </r>
  <r>
    <x v="0"/>
    <x v="0"/>
    <s v="CA-2011-130155"/>
    <x v="4"/>
    <x v="4"/>
  </r>
  <r>
    <x v="0"/>
    <x v="0"/>
    <s v="CA-2011-136861"/>
    <x v="5"/>
    <x v="5"/>
  </r>
  <r>
    <x v="0"/>
    <x v="0"/>
    <s v="CA-2011-153927"/>
    <x v="6"/>
    <x v="6"/>
  </r>
  <r>
    <x v="0"/>
    <x v="0"/>
    <s v="CA-2011-157784"/>
    <x v="7"/>
    <x v="7"/>
  </r>
  <r>
    <x v="0"/>
    <x v="0"/>
    <s v="CA-2011-160094"/>
    <x v="8"/>
    <x v="8"/>
  </r>
  <r>
    <x v="0"/>
    <x v="0"/>
    <s v="CA-2011-164749"/>
    <x v="9"/>
    <x v="9"/>
  </r>
  <r>
    <x v="0"/>
    <x v="0"/>
    <s v="CA-2011-166730"/>
    <x v="10"/>
    <x v="10"/>
  </r>
  <r>
    <x v="0"/>
    <x v="0"/>
    <s v="CA-2012-102722"/>
    <x v="11"/>
    <x v="11"/>
  </r>
  <r>
    <x v="0"/>
    <x v="0"/>
    <s v="CA-2012-102778"/>
    <x v="12"/>
    <x v="12"/>
  </r>
  <r>
    <x v="0"/>
    <x v="0"/>
    <s v="CA-2012-117828"/>
    <x v="13"/>
    <x v="13"/>
  </r>
  <r>
    <x v="0"/>
    <x v="0"/>
    <s v="CA-2012-130218"/>
    <x v="14"/>
    <x v="14"/>
  </r>
  <r>
    <x v="0"/>
    <x v="0"/>
    <s v="CA-2012-132318"/>
    <x v="15"/>
    <x v="15"/>
  </r>
  <r>
    <x v="0"/>
    <x v="0"/>
    <s v="CA-2012-137974"/>
    <x v="16"/>
    <x v="16"/>
  </r>
  <r>
    <x v="0"/>
    <x v="0"/>
    <s v="CA-2012-138625"/>
    <x v="17"/>
    <x v="17"/>
  </r>
  <r>
    <x v="0"/>
    <x v="0"/>
    <s v="CA-2012-141327"/>
    <x v="18"/>
    <x v="18"/>
  </r>
  <r>
    <x v="0"/>
    <x v="0"/>
    <s v="CA-2012-149300"/>
    <x v="19"/>
    <x v="19"/>
  </r>
  <r>
    <x v="0"/>
    <x v="0"/>
    <s v="CA-2012-150560"/>
    <x v="20"/>
    <x v="20"/>
  </r>
  <r>
    <x v="0"/>
    <x v="0"/>
    <s v="CA-2012-165414"/>
    <x v="21"/>
    <x v="21"/>
  </r>
  <r>
    <x v="0"/>
    <x v="0"/>
    <s v="CA-2013-102092"/>
    <x v="22"/>
    <x v="22"/>
  </r>
  <r>
    <x v="0"/>
    <x v="0"/>
    <s v="CA-2013-102498"/>
    <x v="23"/>
    <x v="23"/>
  </r>
  <r>
    <x v="0"/>
    <x v="0"/>
    <s v="CA-2013-110492"/>
    <x v="24"/>
    <x v="24"/>
  </r>
  <r>
    <x v="0"/>
    <x v="0"/>
    <s v="CA-2013-119515"/>
    <x v="25"/>
    <x v="25"/>
  </r>
  <r>
    <x v="0"/>
    <x v="0"/>
    <s v="CA-2013-119823"/>
    <x v="26"/>
    <x v="26"/>
  </r>
  <r>
    <x v="0"/>
    <x v="0"/>
    <s v="CA-2013-124772"/>
    <x v="27"/>
    <x v="27"/>
  </r>
  <r>
    <x v="0"/>
    <x v="0"/>
    <s v="CA-2013-125843"/>
    <x v="28"/>
    <x v="28"/>
  </r>
  <r>
    <x v="0"/>
    <x v="0"/>
    <s v="CA-2013-130442"/>
    <x v="29"/>
    <x v="29"/>
  </r>
  <r>
    <x v="0"/>
    <x v="0"/>
    <s v="CA-2013-133872"/>
    <x v="30"/>
    <x v="30"/>
  </r>
  <r>
    <x v="0"/>
    <x v="0"/>
    <s v="CA-2013-145247"/>
    <x v="31"/>
    <x v="31"/>
  </r>
  <r>
    <x v="0"/>
    <x v="0"/>
    <s v="CA-2013-145499"/>
    <x v="32"/>
    <x v="32"/>
  </r>
  <r>
    <x v="0"/>
    <x v="0"/>
    <s v="CA-2013-147368"/>
    <x v="33"/>
    <x v="33"/>
  </r>
  <r>
    <x v="0"/>
    <x v="0"/>
    <s v="CA-2013-157280"/>
    <x v="34"/>
    <x v="34"/>
  </r>
  <r>
    <x v="0"/>
    <x v="0"/>
    <s v="CA-2013-157364"/>
    <x v="35"/>
    <x v="35"/>
  </r>
  <r>
    <x v="0"/>
    <x v="0"/>
    <s v="CA-2013-164784"/>
    <x v="36"/>
    <x v="36"/>
  </r>
  <r>
    <x v="0"/>
    <x v="0"/>
    <s v="CA-2014-103212"/>
    <x v="37"/>
    <x v="37"/>
  </r>
  <r>
    <x v="0"/>
    <x v="0"/>
    <s v="CA-2014-105620"/>
    <x v="38"/>
    <x v="38"/>
  </r>
  <r>
    <x v="0"/>
    <x v="0"/>
    <s v="CA-2014-108287"/>
    <x v="39"/>
    <x v="39"/>
  </r>
  <r>
    <x v="0"/>
    <x v="0"/>
    <s v="CA-2014-109589"/>
    <x v="40"/>
    <x v="40"/>
  </r>
  <r>
    <x v="0"/>
    <x v="0"/>
    <s v="CA-2014-110198"/>
    <x v="41"/>
    <x v="41"/>
  </r>
  <r>
    <x v="0"/>
    <x v="0"/>
    <s v="CA-2014-112774"/>
    <x v="42"/>
    <x v="42"/>
  </r>
  <r>
    <x v="0"/>
    <x v="0"/>
    <s v="CA-2014-115448"/>
    <x v="43"/>
    <x v="43"/>
  </r>
  <r>
    <x v="0"/>
    <x v="0"/>
    <s v="CA-2014-121314"/>
    <x v="44"/>
    <x v="44"/>
  </r>
  <r>
    <x v="0"/>
    <x v="0"/>
    <s v="CA-2014-121818"/>
    <x v="45"/>
    <x v="45"/>
  </r>
  <r>
    <x v="0"/>
    <x v="0"/>
    <s v="CA-2014-122154"/>
    <x v="46"/>
    <x v="46"/>
  </r>
  <r>
    <x v="0"/>
    <x v="0"/>
    <s v="CA-2014-122994"/>
    <x v="47"/>
    <x v="47"/>
  </r>
  <r>
    <x v="0"/>
    <x v="0"/>
    <s v="CA-2014-125472"/>
    <x v="48"/>
    <x v="48"/>
  </r>
  <r>
    <x v="0"/>
    <x v="0"/>
    <s v="CA-2014-126774"/>
    <x v="49"/>
    <x v="49"/>
  </r>
  <r>
    <x v="0"/>
    <x v="0"/>
    <s v="CA-2014-133235"/>
    <x v="50"/>
    <x v="50"/>
  </r>
  <r>
    <x v="0"/>
    <x v="0"/>
    <s v="CA-2014-138779"/>
    <x v="51"/>
    <x v="51"/>
  </r>
  <r>
    <x v="0"/>
    <x v="0"/>
    <s v="CA-2014-143756"/>
    <x v="52"/>
    <x v="52"/>
  </r>
  <r>
    <x v="0"/>
    <x v="0"/>
    <s v="CA-2014-151218"/>
    <x v="53"/>
    <x v="53"/>
  </r>
  <r>
    <x v="0"/>
    <x v="0"/>
    <s v="CA-2014-156769"/>
    <x v="54"/>
    <x v="54"/>
  </r>
  <r>
    <x v="0"/>
    <x v="0"/>
    <s v="CA-2014-158729"/>
    <x v="55"/>
    <x v="55"/>
  </r>
  <r>
    <x v="0"/>
    <x v="0"/>
    <s v="CA-2014-158967"/>
    <x v="56"/>
    <x v="56"/>
  </r>
  <r>
    <x v="0"/>
    <x v="0"/>
    <s v="CA-2014-161053"/>
    <x v="57"/>
    <x v="57"/>
  </r>
  <r>
    <x v="0"/>
    <x v="0"/>
    <s v="CA-2014-162635"/>
    <x v="58"/>
    <x v="58"/>
  </r>
  <r>
    <x v="0"/>
    <x v="0"/>
    <s v="CA-2014-163335"/>
    <x v="59"/>
    <x v="59"/>
  </r>
  <r>
    <x v="0"/>
    <x v="0"/>
    <s v="US-2011-130358"/>
    <x v="60"/>
    <x v="60"/>
  </r>
  <r>
    <x v="0"/>
    <x v="0"/>
    <s v="US-2012-106495"/>
    <x v="61"/>
    <x v="61"/>
  </r>
  <r>
    <x v="0"/>
    <x v="0"/>
    <s v="US-2013-106600"/>
    <x v="62"/>
    <x v="62"/>
  </r>
  <r>
    <x v="0"/>
    <x v="0"/>
    <s v="US-2013-113649"/>
    <x v="63"/>
    <x v="63"/>
  </r>
  <r>
    <x v="0"/>
    <x v="0"/>
    <s v="US-2013-116400"/>
    <x v="64"/>
    <x v="64"/>
  </r>
  <r>
    <x v="0"/>
    <x v="0"/>
    <s v="US-2013-119298"/>
    <x v="65"/>
    <x v="65"/>
  </r>
  <r>
    <x v="0"/>
    <x v="0"/>
    <s v="US-2013-131891"/>
    <x v="66"/>
    <x v="66"/>
  </r>
  <r>
    <x v="0"/>
    <x v="0"/>
    <s v="US-2013-162677"/>
    <x v="67"/>
    <x v="67"/>
  </r>
  <r>
    <x v="0"/>
    <x v="0"/>
    <s v="US-2013-167472"/>
    <x v="68"/>
    <x v="68"/>
  </r>
  <r>
    <x v="0"/>
    <x v="0"/>
    <s v="US-2014-108063"/>
    <x v="52"/>
    <x v="69"/>
  </r>
  <r>
    <x v="0"/>
    <x v="0"/>
    <s v="US-2014-133781"/>
    <x v="69"/>
    <x v="70"/>
  </r>
  <r>
    <x v="0"/>
    <x v="0"/>
    <s v="US-2014-148831"/>
    <x v="37"/>
    <x v="71"/>
  </r>
  <r>
    <x v="0"/>
    <x v="1"/>
    <s v="CA-2011-103317"/>
    <x v="7"/>
    <x v="72"/>
  </r>
  <r>
    <x v="0"/>
    <x v="1"/>
    <s v="CA-2011-103989"/>
    <x v="70"/>
    <x v="73"/>
  </r>
  <r>
    <x v="0"/>
    <x v="1"/>
    <s v="CA-2011-106054"/>
    <x v="71"/>
    <x v="74"/>
  </r>
  <r>
    <x v="0"/>
    <x v="1"/>
    <s v="CA-2011-111934"/>
    <x v="72"/>
    <x v="75"/>
  </r>
  <r>
    <x v="0"/>
    <x v="1"/>
    <s v="CA-2011-124688"/>
    <x v="73"/>
    <x v="76"/>
  </r>
  <r>
    <x v="0"/>
    <x v="1"/>
    <s v="CA-2011-125682"/>
    <x v="74"/>
    <x v="77"/>
  </r>
  <r>
    <x v="0"/>
    <x v="1"/>
    <s v="CA-2011-131905"/>
    <x v="75"/>
    <x v="78"/>
  </r>
  <r>
    <x v="0"/>
    <x v="1"/>
    <s v="CA-2011-163293"/>
    <x v="76"/>
    <x v="79"/>
  </r>
  <r>
    <x v="0"/>
    <x v="1"/>
    <s v="CA-2011-169684"/>
    <x v="77"/>
    <x v="80"/>
  </r>
  <r>
    <x v="0"/>
    <x v="1"/>
    <s v="CA-2012-104038"/>
    <x v="78"/>
    <x v="81"/>
  </r>
  <r>
    <x v="0"/>
    <x v="1"/>
    <s v="CA-2012-121720"/>
    <x v="79"/>
    <x v="82"/>
  </r>
  <r>
    <x v="0"/>
    <x v="1"/>
    <s v="CA-2012-133396"/>
    <x v="80"/>
    <x v="83"/>
  </r>
  <r>
    <x v="0"/>
    <x v="1"/>
    <s v="CA-2012-140718"/>
    <x v="81"/>
    <x v="84"/>
  </r>
  <r>
    <x v="0"/>
    <x v="1"/>
    <s v="CA-2012-154746"/>
    <x v="82"/>
    <x v="85"/>
  </r>
  <r>
    <x v="0"/>
    <x v="1"/>
    <s v="CA-2012-156734"/>
    <x v="83"/>
    <x v="86"/>
  </r>
  <r>
    <x v="0"/>
    <x v="1"/>
    <s v="CA-2012-158323"/>
    <x v="18"/>
    <x v="87"/>
  </r>
  <r>
    <x v="0"/>
    <x v="1"/>
    <s v="CA-2013-112676"/>
    <x v="31"/>
    <x v="88"/>
  </r>
  <r>
    <x v="0"/>
    <x v="1"/>
    <s v="CA-2013-127208"/>
    <x v="84"/>
    <x v="89"/>
  </r>
  <r>
    <x v="0"/>
    <x v="1"/>
    <s v="CA-2013-133711"/>
    <x v="85"/>
    <x v="90"/>
  </r>
  <r>
    <x v="0"/>
    <x v="1"/>
    <s v="CA-2013-153318"/>
    <x v="86"/>
    <x v="91"/>
  </r>
  <r>
    <x v="0"/>
    <x v="1"/>
    <s v="CA-2013-160598"/>
    <x v="87"/>
    <x v="92"/>
  </r>
  <r>
    <x v="0"/>
    <x v="1"/>
    <s v="CA-2013-162901"/>
    <x v="88"/>
    <x v="93"/>
  </r>
  <r>
    <x v="0"/>
    <x v="1"/>
    <s v="CA-2014-113481"/>
    <x v="89"/>
    <x v="94"/>
  </r>
  <r>
    <x v="0"/>
    <x v="1"/>
    <s v="CA-2014-115882"/>
    <x v="90"/>
    <x v="95"/>
  </r>
  <r>
    <x v="0"/>
    <x v="1"/>
    <s v="CA-2014-117695"/>
    <x v="91"/>
    <x v="96"/>
  </r>
  <r>
    <x v="0"/>
    <x v="1"/>
    <s v="CA-2014-122707"/>
    <x v="92"/>
    <x v="97"/>
  </r>
  <r>
    <x v="0"/>
    <x v="1"/>
    <s v="CA-2014-123687"/>
    <x v="93"/>
    <x v="98"/>
  </r>
  <r>
    <x v="0"/>
    <x v="1"/>
    <s v="CA-2014-124828"/>
    <x v="94"/>
    <x v="99"/>
  </r>
  <r>
    <x v="0"/>
    <x v="1"/>
    <s v="CA-2014-129028"/>
    <x v="95"/>
    <x v="100"/>
  </r>
  <r>
    <x v="0"/>
    <x v="1"/>
    <s v="CA-2014-134810"/>
    <x v="96"/>
    <x v="101"/>
  </r>
  <r>
    <x v="0"/>
    <x v="1"/>
    <s v="CA-2014-147760"/>
    <x v="97"/>
    <x v="102"/>
  </r>
  <r>
    <x v="0"/>
    <x v="1"/>
    <s v="CA-2014-155698"/>
    <x v="98"/>
    <x v="103"/>
  </r>
  <r>
    <x v="0"/>
    <x v="1"/>
    <s v="CA-2014-159464"/>
    <x v="99"/>
    <x v="104"/>
  </r>
  <r>
    <x v="0"/>
    <x v="1"/>
    <s v="CA-2014-161851"/>
    <x v="49"/>
    <x v="105"/>
  </r>
  <r>
    <x v="0"/>
    <x v="1"/>
    <s v="US-2012-131842"/>
    <x v="100"/>
    <x v="106"/>
  </r>
  <r>
    <x v="0"/>
    <x v="1"/>
    <s v="US-2013-101616"/>
    <x v="101"/>
    <x v="107"/>
  </r>
  <r>
    <x v="0"/>
    <x v="1"/>
    <s v="US-2013-140809"/>
    <x v="102"/>
    <x v="108"/>
  </r>
  <r>
    <x v="0"/>
    <x v="1"/>
    <s v="US-2013-153815"/>
    <x v="103"/>
    <x v="109"/>
  </r>
  <r>
    <x v="0"/>
    <x v="1"/>
    <s v="US-2014-128951"/>
    <x v="104"/>
    <x v="110"/>
  </r>
  <r>
    <x v="0"/>
    <x v="1"/>
    <s v="US-2014-162208"/>
    <x v="105"/>
    <x v="111"/>
  </r>
  <r>
    <x v="0"/>
    <x v="2"/>
    <s v="CA-2011-132010"/>
    <x v="106"/>
    <x v="112"/>
  </r>
  <r>
    <x v="0"/>
    <x v="2"/>
    <s v="CA-2011-136567"/>
    <x v="107"/>
    <x v="113"/>
  </r>
  <r>
    <x v="0"/>
    <x v="2"/>
    <s v="CA-2011-140165"/>
    <x v="108"/>
    <x v="114"/>
  </r>
  <r>
    <x v="0"/>
    <x v="2"/>
    <s v="CA-2013-149454"/>
    <x v="109"/>
    <x v="115"/>
  </r>
  <r>
    <x v="0"/>
    <x v="2"/>
    <s v="CA-2013-159142"/>
    <x v="110"/>
    <x v="116"/>
  </r>
  <r>
    <x v="0"/>
    <x v="2"/>
    <s v="CA-2013-162159"/>
    <x v="111"/>
    <x v="117"/>
  </r>
  <r>
    <x v="0"/>
    <x v="2"/>
    <s v="CA-2014-121419"/>
    <x v="112"/>
    <x v="118"/>
  </r>
  <r>
    <x v="0"/>
    <x v="2"/>
    <s v="CA-2014-132213"/>
    <x v="113"/>
    <x v="119"/>
  </r>
  <r>
    <x v="0"/>
    <x v="2"/>
    <s v="CA-2014-144456"/>
    <x v="114"/>
    <x v="120"/>
  </r>
  <r>
    <x v="0"/>
    <x v="2"/>
    <s v="CA-2014-155292"/>
    <x v="115"/>
    <x v="121"/>
  </r>
  <r>
    <x v="0"/>
    <x v="2"/>
    <s v="US-2013-158309"/>
    <x v="85"/>
    <x v="122"/>
  </r>
  <r>
    <x v="0"/>
    <x v="2"/>
    <s v="US-2014-162558"/>
    <x v="116"/>
    <x v="123"/>
  </r>
  <r>
    <x v="1"/>
    <x v="0"/>
    <s v="CA-2011-113047"/>
    <x v="117"/>
    <x v="124"/>
  </r>
  <r>
    <x v="1"/>
    <x v="0"/>
    <s v="CA-2011-116239"/>
    <x v="118"/>
    <x v="62"/>
  </r>
  <r>
    <x v="1"/>
    <x v="0"/>
    <s v="CA-2011-130428"/>
    <x v="119"/>
    <x v="125"/>
  </r>
  <r>
    <x v="1"/>
    <x v="0"/>
    <s v="CA-2011-131541"/>
    <x v="120"/>
    <x v="126"/>
  </r>
  <r>
    <x v="1"/>
    <x v="0"/>
    <s v="CA-2011-142951"/>
    <x v="121"/>
    <x v="127"/>
  </r>
  <r>
    <x v="1"/>
    <x v="0"/>
    <s v="CA-2011-152254"/>
    <x v="122"/>
    <x v="128"/>
  </r>
  <r>
    <x v="1"/>
    <x v="0"/>
    <s v="CA-2012-117884"/>
    <x v="123"/>
    <x v="129"/>
  </r>
  <r>
    <x v="1"/>
    <x v="0"/>
    <s v="CA-2012-136224"/>
    <x v="124"/>
    <x v="130"/>
  </r>
  <r>
    <x v="1"/>
    <x v="0"/>
    <s v="CA-2012-155068"/>
    <x v="125"/>
    <x v="131"/>
  </r>
  <r>
    <x v="1"/>
    <x v="0"/>
    <s v="CA-2013-101378"/>
    <x v="126"/>
    <x v="132"/>
  </r>
  <r>
    <x v="1"/>
    <x v="0"/>
    <s v="CA-2013-105256"/>
    <x v="127"/>
    <x v="133"/>
  </r>
  <r>
    <x v="1"/>
    <x v="0"/>
    <s v="CA-2013-106894"/>
    <x v="128"/>
    <x v="134"/>
  </r>
  <r>
    <x v="1"/>
    <x v="0"/>
    <s v="CA-2013-127698"/>
    <x v="129"/>
    <x v="135"/>
  </r>
  <r>
    <x v="1"/>
    <x v="0"/>
    <s v="CA-2013-143308"/>
    <x v="130"/>
    <x v="136"/>
  </r>
  <r>
    <x v="1"/>
    <x v="0"/>
    <s v="CA-2013-144344"/>
    <x v="131"/>
    <x v="137"/>
  </r>
  <r>
    <x v="1"/>
    <x v="0"/>
    <s v="CA-2013-152163"/>
    <x v="132"/>
    <x v="138"/>
  </r>
  <r>
    <x v="1"/>
    <x v="0"/>
    <s v="CA-2013-152471"/>
    <x v="133"/>
    <x v="139"/>
  </r>
  <r>
    <x v="1"/>
    <x v="0"/>
    <s v="CA-2013-159653"/>
    <x v="134"/>
    <x v="140"/>
  </r>
  <r>
    <x v="1"/>
    <x v="0"/>
    <s v="CA-2014-103065"/>
    <x v="135"/>
    <x v="141"/>
  </r>
  <r>
    <x v="1"/>
    <x v="0"/>
    <s v="CA-2014-122987"/>
    <x v="136"/>
    <x v="142"/>
  </r>
  <r>
    <x v="1"/>
    <x v="0"/>
    <s v="CA-2014-144498"/>
    <x v="54"/>
    <x v="143"/>
  </r>
  <r>
    <x v="1"/>
    <x v="0"/>
    <s v="CA-2014-158883"/>
    <x v="137"/>
    <x v="144"/>
  </r>
  <r>
    <x v="1"/>
    <x v="0"/>
    <s v="US-2011-114377"/>
    <x v="138"/>
    <x v="145"/>
  </r>
  <r>
    <x v="1"/>
    <x v="0"/>
    <s v="US-2013-134761"/>
    <x v="139"/>
    <x v="146"/>
  </r>
  <r>
    <x v="1"/>
    <x v="0"/>
    <s v="US-2013-148803"/>
    <x v="140"/>
    <x v="147"/>
  </r>
  <r>
    <x v="1"/>
    <x v="0"/>
    <s v="US-2013-156692"/>
    <x v="28"/>
    <x v="148"/>
  </r>
  <r>
    <x v="1"/>
    <x v="0"/>
    <s v="US-2014-120607"/>
    <x v="141"/>
    <x v="149"/>
  </r>
  <r>
    <x v="1"/>
    <x v="0"/>
    <s v="US-2014-152492"/>
    <x v="142"/>
    <x v="150"/>
  </r>
  <r>
    <x v="1"/>
    <x v="1"/>
    <s v="CA-2011-158771"/>
    <x v="143"/>
    <x v="151"/>
  </r>
  <r>
    <x v="1"/>
    <x v="1"/>
    <s v="CA-2013-130820"/>
    <x v="144"/>
    <x v="152"/>
  </r>
  <r>
    <x v="1"/>
    <x v="1"/>
    <s v="CA-2014-161046"/>
    <x v="145"/>
    <x v="153"/>
  </r>
  <r>
    <x v="1"/>
    <x v="1"/>
    <s v="US-2012-130519"/>
    <x v="146"/>
    <x v="154"/>
  </r>
  <r>
    <x v="1"/>
    <x v="1"/>
    <s v="US-2014-168116"/>
    <x v="97"/>
    <x v="155"/>
  </r>
  <r>
    <x v="1"/>
    <x v="2"/>
    <s v="CA-2011-165806"/>
    <x v="3"/>
    <x v="156"/>
  </r>
  <r>
    <x v="1"/>
    <x v="2"/>
    <s v="CA-2012-100769"/>
    <x v="147"/>
    <x v="157"/>
  </r>
  <r>
    <x v="1"/>
    <x v="2"/>
    <s v="CA-2013-136126"/>
    <x v="148"/>
    <x v="158"/>
  </r>
  <r>
    <x v="1"/>
    <x v="2"/>
    <s v="CA-2014-133095"/>
    <x v="149"/>
    <x v="159"/>
  </r>
  <r>
    <x v="1"/>
    <x v="2"/>
    <s v="CA-2014-149146"/>
    <x v="150"/>
    <x v="160"/>
  </r>
  <r>
    <x v="1"/>
    <x v="2"/>
    <s v="US-2013-108504"/>
    <x v="151"/>
    <x v="161"/>
  </r>
  <r>
    <x v="2"/>
    <x v="0"/>
    <s v="CA-2011-100706"/>
    <x v="152"/>
    <x v="162"/>
  </r>
  <r>
    <x v="2"/>
    <x v="0"/>
    <s v="CA-2011-101266"/>
    <x v="73"/>
    <x v="163"/>
  </r>
  <r>
    <x v="2"/>
    <x v="0"/>
    <s v="CA-2011-109232"/>
    <x v="153"/>
    <x v="164"/>
  </r>
  <r>
    <x v="2"/>
    <x v="0"/>
    <s v="CA-2011-110422"/>
    <x v="154"/>
    <x v="165"/>
  </r>
  <r>
    <x v="2"/>
    <x v="0"/>
    <s v="CA-2011-115357"/>
    <x v="155"/>
    <x v="166"/>
  </r>
  <r>
    <x v="2"/>
    <x v="0"/>
    <s v="CA-2011-120768"/>
    <x v="156"/>
    <x v="167"/>
  </r>
  <r>
    <x v="2"/>
    <x v="0"/>
    <s v="CA-2011-123925"/>
    <x v="157"/>
    <x v="168"/>
  </r>
  <r>
    <x v="2"/>
    <x v="0"/>
    <s v="CA-2011-124618"/>
    <x v="158"/>
    <x v="169"/>
  </r>
  <r>
    <x v="2"/>
    <x v="0"/>
    <s v="CA-2011-127488"/>
    <x v="159"/>
    <x v="170"/>
  </r>
  <r>
    <x v="2"/>
    <x v="0"/>
    <s v="CA-2011-130918"/>
    <x v="160"/>
    <x v="171"/>
  </r>
  <r>
    <x v="2"/>
    <x v="0"/>
    <s v="CA-2011-132612"/>
    <x v="161"/>
    <x v="172"/>
  </r>
  <r>
    <x v="2"/>
    <x v="0"/>
    <s v="CA-2011-142727"/>
    <x v="162"/>
    <x v="173"/>
  </r>
  <r>
    <x v="2"/>
    <x v="0"/>
    <s v="CA-2011-145576"/>
    <x v="163"/>
    <x v="174"/>
  </r>
  <r>
    <x v="2"/>
    <x v="0"/>
    <s v="CA-2011-154158"/>
    <x v="164"/>
    <x v="175"/>
  </r>
  <r>
    <x v="2"/>
    <x v="0"/>
    <s v="CA-2011-155852"/>
    <x v="165"/>
    <x v="176"/>
  </r>
  <r>
    <x v="2"/>
    <x v="0"/>
    <s v="CA-2011-156006"/>
    <x v="8"/>
    <x v="177"/>
  </r>
  <r>
    <x v="2"/>
    <x v="0"/>
    <s v="CA-2011-156790"/>
    <x v="166"/>
    <x v="178"/>
  </r>
  <r>
    <x v="2"/>
    <x v="0"/>
    <s v="CA-2011-158470"/>
    <x v="167"/>
    <x v="179"/>
  </r>
  <r>
    <x v="2"/>
    <x v="0"/>
    <s v="CA-2011-166457"/>
    <x v="72"/>
    <x v="180"/>
  </r>
  <r>
    <x v="2"/>
    <x v="0"/>
    <s v="CA-2011-169775"/>
    <x v="168"/>
    <x v="181"/>
  </r>
  <r>
    <x v="2"/>
    <x v="0"/>
    <s v="CA-2012-109386"/>
    <x v="169"/>
    <x v="182"/>
  </r>
  <r>
    <x v="2"/>
    <x v="0"/>
    <s v="CA-2012-110345"/>
    <x v="170"/>
    <x v="170"/>
  </r>
  <r>
    <x v="2"/>
    <x v="0"/>
    <s v="CA-2012-116638"/>
    <x v="171"/>
    <x v="183"/>
  </r>
  <r>
    <x v="2"/>
    <x v="0"/>
    <s v="CA-2012-128027"/>
    <x v="172"/>
    <x v="184"/>
  </r>
  <r>
    <x v="2"/>
    <x v="0"/>
    <s v="CA-2012-134257"/>
    <x v="173"/>
    <x v="185"/>
  </r>
  <r>
    <x v="2"/>
    <x v="0"/>
    <s v="CA-2012-150749"/>
    <x v="174"/>
    <x v="186"/>
  </r>
  <r>
    <x v="2"/>
    <x v="0"/>
    <s v="CA-2012-153325"/>
    <x v="175"/>
    <x v="187"/>
  </r>
  <r>
    <x v="2"/>
    <x v="0"/>
    <s v="CA-2012-153752"/>
    <x v="176"/>
    <x v="188"/>
  </r>
  <r>
    <x v="2"/>
    <x v="0"/>
    <s v="CA-2012-155600"/>
    <x v="177"/>
    <x v="189"/>
  </r>
  <r>
    <x v="2"/>
    <x v="0"/>
    <s v="CA-2012-169733"/>
    <x v="178"/>
    <x v="190"/>
  </r>
  <r>
    <x v="2"/>
    <x v="0"/>
    <s v="CA-2013-101525"/>
    <x v="36"/>
    <x v="191"/>
  </r>
  <r>
    <x v="2"/>
    <x v="0"/>
    <s v="CA-2013-109722"/>
    <x v="27"/>
    <x v="192"/>
  </r>
  <r>
    <x v="2"/>
    <x v="0"/>
    <s v="CA-2013-113292"/>
    <x v="179"/>
    <x v="193"/>
  </r>
  <r>
    <x v="2"/>
    <x v="0"/>
    <s v="CA-2013-116918"/>
    <x v="180"/>
    <x v="194"/>
  </r>
  <r>
    <x v="2"/>
    <x v="0"/>
    <s v="CA-2013-120873"/>
    <x v="181"/>
    <x v="195"/>
  </r>
  <r>
    <x v="2"/>
    <x v="0"/>
    <s v="CA-2013-123176"/>
    <x v="182"/>
    <x v="196"/>
  </r>
  <r>
    <x v="2"/>
    <x v="0"/>
    <s v="CA-2013-131065"/>
    <x v="183"/>
    <x v="197"/>
  </r>
  <r>
    <x v="2"/>
    <x v="0"/>
    <s v="CA-2013-136231"/>
    <x v="184"/>
    <x v="198"/>
  </r>
  <r>
    <x v="2"/>
    <x v="0"/>
    <s v="CA-2013-137043"/>
    <x v="185"/>
    <x v="199"/>
  </r>
  <r>
    <x v="2"/>
    <x v="0"/>
    <s v="CA-2013-140543"/>
    <x v="186"/>
    <x v="200"/>
  </r>
  <r>
    <x v="2"/>
    <x v="0"/>
    <s v="CA-2013-141180"/>
    <x v="187"/>
    <x v="201"/>
  </r>
  <r>
    <x v="2"/>
    <x v="0"/>
    <s v="CA-2013-149783"/>
    <x v="188"/>
    <x v="202"/>
  </r>
  <r>
    <x v="2"/>
    <x v="0"/>
    <s v="CA-2013-149979"/>
    <x v="189"/>
    <x v="203"/>
  </r>
  <r>
    <x v="2"/>
    <x v="0"/>
    <s v="CA-2013-152156"/>
    <x v="190"/>
    <x v="204"/>
  </r>
  <r>
    <x v="2"/>
    <x v="0"/>
    <s v="CA-2013-154690"/>
    <x v="191"/>
    <x v="205"/>
  </r>
  <r>
    <x v="2"/>
    <x v="0"/>
    <s v="CA-2013-155670"/>
    <x v="28"/>
    <x v="206"/>
  </r>
  <r>
    <x v="2"/>
    <x v="0"/>
    <s v="CA-2013-158841"/>
    <x v="192"/>
    <x v="207"/>
  </r>
  <r>
    <x v="2"/>
    <x v="0"/>
    <s v="CA-2013-159765"/>
    <x v="193"/>
    <x v="208"/>
  </r>
  <r>
    <x v="2"/>
    <x v="0"/>
    <s v="CA-2013-162355"/>
    <x v="194"/>
    <x v="209"/>
  </r>
  <r>
    <x v="2"/>
    <x v="0"/>
    <s v="CA-2013-164735"/>
    <x v="195"/>
    <x v="210"/>
  </r>
  <r>
    <x v="2"/>
    <x v="0"/>
    <s v="CA-2013-168753"/>
    <x v="196"/>
    <x v="211"/>
  </r>
  <r>
    <x v="2"/>
    <x v="0"/>
    <s v="CA-2013-168893"/>
    <x v="197"/>
    <x v="212"/>
  </r>
  <r>
    <x v="2"/>
    <x v="0"/>
    <s v="CA-2013-169334"/>
    <x v="198"/>
    <x v="213"/>
  </r>
  <r>
    <x v="2"/>
    <x v="0"/>
    <s v="CA-2014-101210"/>
    <x v="199"/>
    <x v="214"/>
  </r>
  <r>
    <x v="2"/>
    <x v="0"/>
    <s v="CA-2014-101273"/>
    <x v="105"/>
    <x v="215"/>
  </r>
  <r>
    <x v="2"/>
    <x v="0"/>
    <s v="CA-2014-101483"/>
    <x v="200"/>
    <x v="216"/>
  </r>
  <r>
    <x v="2"/>
    <x v="0"/>
    <s v="CA-2014-102309"/>
    <x v="44"/>
    <x v="217"/>
  </r>
  <r>
    <x v="2"/>
    <x v="0"/>
    <s v="CA-2014-107209"/>
    <x v="201"/>
    <x v="218"/>
  </r>
  <r>
    <x v="2"/>
    <x v="0"/>
    <s v="CA-2014-107461"/>
    <x v="40"/>
    <x v="219"/>
  </r>
  <r>
    <x v="2"/>
    <x v="0"/>
    <s v="CA-2014-113705"/>
    <x v="202"/>
    <x v="220"/>
  </r>
  <r>
    <x v="2"/>
    <x v="0"/>
    <s v="CA-2014-123239"/>
    <x v="201"/>
    <x v="221"/>
  </r>
  <r>
    <x v="2"/>
    <x v="0"/>
    <s v="CA-2014-127726"/>
    <x v="42"/>
    <x v="222"/>
  </r>
  <r>
    <x v="2"/>
    <x v="0"/>
    <s v="CA-2014-128629"/>
    <x v="203"/>
    <x v="223"/>
  </r>
  <r>
    <x v="2"/>
    <x v="0"/>
    <s v="CA-2014-128699"/>
    <x v="204"/>
    <x v="224"/>
  </r>
  <r>
    <x v="2"/>
    <x v="0"/>
    <s v="CA-2014-129021"/>
    <x v="205"/>
    <x v="225"/>
  </r>
  <r>
    <x v="2"/>
    <x v="0"/>
    <s v="CA-2014-129462"/>
    <x v="206"/>
    <x v="226"/>
  </r>
  <r>
    <x v="2"/>
    <x v="0"/>
    <s v="CA-2014-130834"/>
    <x v="207"/>
    <x v="227"/>
  </r>
  <r>
    <x v="2"/>
    <x v="0"/>
    <s v="CA-2014-139353"/>
    <x v="208"/>
    <x v="228"/>
  </r>
  <r>
    <x v="2"/>
    <x v="0"/>
    <s v="CA-2014-140088"/>
    <x v="209"/>
    <x v="229"/>
  </r>
  <r>
    <x v="2"/>
    <x v="0"/>
    <s v="CA-2014-144694"/>
    <x v="59"/>
    <x v="230"/>
  </r>
  <r>
    <x v="2"/>
    <x v="0"/>
    <s v="CA-2014-145310"/>
    <x v="210"/>
    <x v="231"/>
  </r>
  <r>
    <x v="2"/>
    <x v="0"/>
    <s v="CA-2014-146458"/>
    <x v="211"/>
    <x v="232"/>
  </r>
  <r>
    <x v="2"/>
    <x v="0"/>
    <s v="CA-2014-155159"/>
    <x v="212"/>
    <x v="233"/>
  </r>
  <r>
    <x v="2"/>
    <x v="0"/>
    <s v="CA-2014-155705"/>
    <x v="213"/>
    <x v="234"/>
  </r>
  <r>
    <x v="2"/>
    <x v="0"/>
    <s v="CA-2014-160458"/>
    <x v="214"/>
    <x v="235"/>
  </r>
  <r>
    <x v="2"/>
    <x v="0"/>
    <s v="CA-2014-161200"/>
    <x v="215"/>
    <x v="236"/>
  </r>
  <r>
    <x v="2"/>
    <x v="0"/>
    <s v="CA-2014-163321"/>
    <x v="216"/>
    <x v="237"/>
  </r>
  <r>
    <x v="2"/>
    <x v="0"/>
    <s v="CA-2014-163510"/>
    <x v="38"/>
    <x v="238"/>
  </r>
  <r>
    <x v="2"/>
    <x v="0"/>
    <s v="CA-2014-165204"/>
    <x v="217"/>
    <x v="239"/>
  </r>
  <r>
    <x v="2"/>
    <x v="0"/>
    <s v="CA-2014-167941"/>
    <x v="218"/>
    <x v="240"/>
  </r>
  <r>
    <x v="2"/>
    <x v="0"/>
    <s v="US-2011-102715"/>
    <x v="219"/>
    <x v="241"/>
  </r>
  <r>
    <x v="2"/>
    <x v="0"/>
    <s v="US-2011-117135"/>
    <x v="220"/>
    <x v="242"/>
  </r>
  <r>
    <x v="2"/>
    <x v="0"/>
    <s v="US-2012-136749"/>
    <x v="221"/>
    <x v="243"/>
  </r>
  <r>
    <x v="2"/>
    <x v="0"/>
    <s v="US-2012-151435"/>
    <x v="222"/>
    <x v="244"/>
  </r>
  <r>
    <x v="2"/>
    <x v="0"/>
    <s v="US-2013-120929"/>
    <x v="179"/>
    <x v="245"/>
  </r>
  <r>
    <x v="2"/>
    <x v="0"/>
    <s v="US-2013-142251"/>
    <x v="223"/>
    <x v="246"/>
  </r>
  <r>
    <x v="2"/>
    <x v="0"/>
    <s v="US-2014-135062"/>
    <x v="224"/>
    <x v="247"/>
  </r>
  <r>
    <x v="2"/>
    <x v="0"/>
    <s v="US-2014-153633"/>
    <x v="217"/>
    <x v="248"/>
  </r>
  <r>
    <x v="2"/>
    <x v="0"/>
    <s v="US-2014-158526"/>
    <x v="225"/>
    <x v="249"/>
  </r>
  <r>
    <x v="2"/>
    <x v="0"/>
    <s v="US-2014-163195"/>
    <x v="226"/>
    <x v="250"/>
  </r>
  <r>
    <x v="2"/>
    <x v="0"/>
    <s v="US-2014-167920"/>
    <x v="227"/>
    <x v="251"/>
  </r>
  <r>
    <x v="2"/>
    <x v="1"/>
    <s v="CA-2011-101560"/>
    <x v="228"/>
    <x v="252"/>
  </r>
  <r>
    <x v="2"/>
    <x v="1"/>
    <s v="CA-2011-102988"/>
    <x v="229"/>
    <x v="253"/>
  </r>
  <r>
    <x v="2"/>
    <x v="1"/>
    <s v="CA-2011-110408"/>
    <x v="230"/>
    <x v="254"/>
  </r>
  <r>
    <x v="2"/>
    <x v="1"/>
    <s v="CA-2011-114790"/>
    <x v="231"/>
    <x v="255"/>
  </r>
  <r>
    <x v="2"/>
    <x v="1"/>
    <s v="CA-2011-120432"/>
    <x v="232"/>
    <x v="256"/>
  </r>
  <r>
    <x v="2"/>
    <x v="1"/>
    <s v="CA-2011-121286"/>
    <x v="233"/>
    <x v="257"/>
  </r>
  <r>
    <x v="2"/>
    <x v="1"/>
    <s v="CA-2011-129819"/>
    <x v="234"/>
    <x v="258"/>
  </r>
  <r>
    <x v="2"/>
    <x v="1"/>
    <s v="CA-2011-153913"/>
    <x v="152"/>
    <x v="259"/>
  </r>
  <r>
    <x v="2"/>
    <x v="1"/>
    <s v="CA-2011-162775"/>
    <x v="153"/>
    <x v="260"/>
  </r>
  <r>
    <x v="2"/>
    <x v="1"/>
    <s v="CA-2011-164910"/>
    <x v="235"/>
    <x v="261"/>
  </r>
  <r>
    <x v="2"/>
    <x v="1"/>
    <s v="CA-2012-109470"/>
    <x v="236"/>
    <x v="262"/>
  </r>
  <r>
    <x v="2"/>
    <x v="1"/>
    <s v="CA-2012-109708"/>
    <x v="237"/>
    <x v="263"/>
  </r>
  <r>
    <x v="2"/>
    <x v="1"/>
    <s v="CA-2012-116750"/>
    <x v="238"/>
    <x v="264"/>
  </r>
  <r>
    <x v="2"/>
    <x v="1"/>
    <s v="CA-2012-119592"/>
    <x v="239"/>
    <x v="265"/>
  </r>
  <r>
    <x v="2"/>
    <x v="1"/>
    <s v="CA-2012-142202"/>
    <x v="240"/>
    <x v="266"/>
  </r>
  <r>
    <x v="2"/>
    <x v="1"/>
    <s v="CA-2012-161445"/>
    <x v="241"/>
    <x v="267"/>
  </r>
  <r>
    <x v="2"/>
    <x v="1"/>
    <s v="CA-2012-163237"/>
    <x v="242"/>
    <x v="268"/>
  </r>
  <r>
    <x v="2"/>
    <x v="1"/>
    <s v="CA-2012-166604"/>
    <x v="243"/>
    <x v="269"/>
  </r>
  <r>
    <x v="2"/>
    <x v="1"/>
    <s v="CA-2012-168004"/>
    <x v="244"/>
    <x v="270"/>
  </r>
  <r>
    <x v="2"/>
    <x v="1"/>
    <s v="CA-2012-169677"/>
    <x v="245"/>
    <x v="271"/>
  </r>
  <r>
    <x v="2"/>
    <x v="1"/>
    <s v="CA-2013-109407"/>
    <x v="246"/>
    <x v="272"/>
  </r>
  <r>
    <x v="2"/>
    <x v="1"/>
    <s v="CA-2013-112697"/>
    <x v="247"/>
    <x v="273"/>
  </r>
  <r>
    <x v="2"/>
    <x v="1"/>
    <s v="CA-2013-113236"/>
    <x v="248"/>
    <x v="274"/>
  </r>
  <r>
    <x v="2"/>
    <x v="1"/>
    <s v="CA-2013-122518"/>
    <x v="249"/>
    <x v="275"/>
  </r>
  <r>
    <x v="2"/>
    <x v="1"/>
    <s v="CA-2013-134474"/>
    <x v="250"/>
    <x v="276"/>
  </r>
  <r>
    <x v="2"/>
    <x v="1"/>
    <s v="CA-2013-143805"/>
    <x v="129"/>
    <x v="277"/>
  </r>
  <r>
    <x v="2"/>
    <x v="1"/>
    <s v="CA-2013-157161"/>
    <x v="251"/>
    <x v="278"/>
  </r>
  <r>
    <x v="2"/>
    <x v="1"/>
    <s v="CA-2013-162236"/>
    <x v="130"/>
    <x v="279"/>
  </r>
  <r>
    <x v="2"/>
    <x v="1"/>
    <s v="CA-2013-162747"/>
    <x v="252"/>
    <x v="280"/>
  </r>
  <r>
    <x v="2"/>
    <x v="1"/>
    <s v="CA-2013-163167"/>
    <x v="253"/>
    <x v="281"/>
  </r>
  <r>
    <x v="2"/>
    <x v="1"/>
    <s v="CA-2014-103009"/>
    <x v="207"/>
    <x v="282"/>
  </r>
  <r>
    <x v="2"/>
    <x v="1"/>
    <s v="CA-2014-104864"/>
    <x v="254"/>
    <x v="283"/>
  </r>
  <r>
    <x v="2"/>
    <x v="1"/>
    <s v="CA-2014-115070"/>
    <x v="255"/>
    <x v="284"/>
  </r>
  <r>
    <x v="2"/>
    <x v="1"/>
    <s v="CA-2014-116113"/>
    <x v="116"/>
    <x v="285"/>
  </r>
  <r>
    <x v="2"/>
    <x v="1"/>
    <s v="CA-2014-122693"/>
    <x v="256"/>
    <x v="286"/>
  </r>
  <r>
    <x v="2"/>
    <x v="1"/>
    <s v="CA-2014-128300"/>
    <x v="257"/>
    <x v="287"/>
  </r>
  <r>
    <x v="2"/>
    <x v="1"/>
    <s v="CA-2014-133263"/>
    <x v="258"/>
    <x v="288"/>
  </r>
  <r>
    <x v="2"/>
    <x v="1"/>
    <s v="CA-2014-134495"/>
    <x v="95"/>
    <x v="289"/>
  </r>
  <r>
    <x v="2"/>
    <x v="1"/>
    <s v="CA-2014-134649"/>
    <x v="259"/>
    <x v="290"/>
  </r>
  <r>
    <x v="2"/>
    <x v="1"/>
    <s v="CA-2014-143567"/>
    <x v="260"/>
    <x v="291"/>
  </r>
  <r>
    <x v="2"/>
    <x v="1"/>
    <s v="CA-2014-145702"/>
    <x v="141"/>
    <x v="292"/>
  </r>
  <r>
    <x v="2"/>
    <x v="1"/>
    <s v="CA-2014-153339"/>
    <x v="207"/>
    <x v="293"/>
  </r>
  <r>
    <x v="2"/>
    <x v="1"/>
    <s v="CA-2014-153654"/>
    <x v="257"/>
    <x v="294"/>
  </r>
  <r>
    <x v="2"/>
    <x v="1"/>
    <s v="CA-2014-158561"/>
    <x v="43"/>
    <x v="295"/>
  </r>
  <r>
    <x v="2"/>
    <x v="1"/>
    <s v="US-2012-140851"/>
    <x v="261"/>
    <x v="296"/>
  </r>
  <r>
    <x v="2"/>
    <x v="1"/>
    <s v="US-2012-149629"/>
    <x v="262"/>
    <x v="297"/>
  </r>
  <r>
    <x v="2"/>
    <x v="1"/>
    <s v="US-2013-138408"/>
    <x v="263"/>
    <x v="298"/>
  </r>
  <r>
    <x v="2"/>
    <x v="1"/>
    <s v="US-2013-161844"/>
    <x v="22"/>
    <x v="299"/>
  </r>
  <r>
    <x v="2"/>
    <x v="1"/>
    <s v="US-2014-109610"/>
    <x v="212"/>
    <x v="52"/>
  </r>
  <r>
    <x v="2"/>
    <x v="1"/>
    <s v="US-2014-162670"/>
    <x v="264"/>
    <x v="300"/>
  </r>
  <r>
    <x v="2"/>
    <x v="2"/>
    <s v="CA-2011-157609"/>
    <x v="265"/>
    <x v="301"/>
  </r>
  <r>
    <x v="2"/>
    <x v="2"/>
    <s v="CA-2011-158274"/>
    <x v="266"/>
    <x v="302"/>
  </r>
  <r>
    <x v="2"/>
    <x v="2"/>
    <s v="CA-2012-115847"/>
    <x v="267"/>
    <x v="303"/>
  </r>
  <r>
    <x v="2"/>
    <x v="2"/>
    <s v="CA-2012-133977"/>
    <x v="222"/>
    <x v="304"/>
  </r>
  <r>
    <x v="2"/>
    <x v="2"/>
    <s v="CA-2012-134992"/>
    <x v="268"/>
    <x v="305"/>
  </r>
  <r>
    <x v="2"/>
    <x v="2"/>
    <s v="CA-2012-140830"/>
    <x v="18"/>
    <x v="306"/>
  </r>
  <r>
    <x v="2"/>
    <x v="2"/>
    <s v="CA-2012-153549"/>
    <x v="174"/>
    <x v="307"/>
  </r>
  <r>
    <x v="2"/>
    <x v="2"/>
    <s v="CA-2013-109344"/>
    <x v="269"/>
    <x v="308"/>
  </r>
  <r>
    <x v="2"/>
    <x v="2"/>
    <s v="CA-2013-127985"/>
    <x v="270"/>
    <x v="309"/>
  </r>
  <r>
    <x v="2"/>
    <x v="2"/>
    <s v="CA-2013-140977"/>
    <x v="271"/>
    <x v="310"/>
  </r>
  <r>
    <x v="2"/>
    <x v="2"/>
    <s v="CA-2013-149111"/>
    <x v="272"/>
    <x v="311"/>
  </r>
  <r>
    <x v="2"/>
    <x v="2"/>
    <s v="CA-2013-164350"/>
    <x v="273"/>
    <x v="312"/>
  </r>
  <r>
    <x v="2"/>
    <x v="2"/>
    <s v="CA-2014-114055"/>
    <x v="38"/>
    <x v="313"/>
  </r>
  <r>
    <x v="2"/>
    <x v="2"/>
    <s v="CA-2014-141446"/>
    <x v="274"/>
    <x v="314"/>
  </r>
  <r>
    <x v="2"/>
    <x v="2"/>
    <s v="CA-2014-142671"/>
    <x v="275"/>
    <x v="315"/>
  </r>
  <r>
    <x v="2"/>
    <x v="2"/>
    <s v="CA-2014-148922"/>
    <x v="56"/>
    <x v="316"/>
  </r>
  <r>
    <x v="2"/>
    <x v="2"/>
    <s v="CA-2014-157931"/>
    <x v="276"/>
    <x v="317"/>
  </r>
  <r>
    <x v="2"/>
    <x v="2"/>
    <s v="CA-2014-160899"/>
    <x v="277"/>
    <x v="318"/>
  </r>
  <r>
    <x v="2"/>
    <x v="2"/>
    <s v="US-2012-113327"/>
    <x v="278"/>
    <x v="319"/>
  </r>
  <r>
    <x v="2"/>
    <x v="2"/>
    <s v="US-2013-135209"/>
    <x v="279"/>
    <x v="320"/>
  </r>
  <r>
    <x v="2"/>
    <x v="2"/>
    <s v="US-2013-168620"/>
    <x v="280"/>
    <x v="321"/>
  </r>
  <r>
    <x v="2"/>
    <x v="2"/>
    <s v="US-2014-148768"/>
    <x v="281"/>
    <x v="322"/>
  </r>
  <r>
    <x v="2"/>
    <x v="2"/>
    <s v="US-2014-159205"/>
    <x v="258"/>
    <x v="323"/>
  </r>
  <r>
    <x v="3"/>
    <x v="0"/>
    <s v="CA-2011-100895"/>
    <x v="282"/>
    <x v="324"/>
  </r>
  <r>
    <x v="3"/>
    <x v="0"/>
    <s v="CA-2011-104283"/>
    <x v="283"/>
    <x v="325"/>
  </r>
  <r>
    <x v="3"/>
    <x v="0"/>
    <s v="CA-2011-107573"/>
    <x v="284"/>
    <x v="127"/>
  </r>
  <r>
    <x v="3"/>
    <x v="0"/>
    <s v="CA-2011-110100"/>
    <x v="285"/>
    <x v="326"/>
  </r>
  <r>
    <x v="3"/>
    <x v="0"/>
    <s v="CA-2011-114335"/>
    <x v="286"/>
    <x v="327"/>
  </r>
  <r>
    <x v="3"/>
    <x v="0"/>
    <s v="CA-2011-116190"/>
    <x v="287"/>
    <x v="328"/>
  </r>
  <r>
    <x v="3"/>
    <x v="0"/>
    <s v="CA-2011-116407"/>
    <x v="288"/>
    <x v="329"/>
  </r>
  <r>
    <x v="3"/>
    <x v="0"/>
    <s v="CA-2011-116568"/>
    <x v="289"/>
    <x v="330"/>
  </r>
  <r>
    <x v="3"/>
    <x v="0"/>
    <s v="CA-2011-117016"/>
    <x v="118"/>
    <x v="25"/>
  </r>
  <r>
    <x v="3"/>
    <x v="0"/>
    <s v="CA-2011-120950"/>
    <x v="290"/>
    <x v="331"/>
  </r>
  <r>
    <x v="3"/>
    <x v="0"/>
    <s v="CA-2011-123400"/>
    <x v="291"/>
    <x v="332"/>
  </r>
  <r>
    <x v="3"/>
    <x v="0"/>
    <s v="CA-2011-127299"/>
    <x v="292"/>
    <x v="333"/>
  </r>
  <r>
    <x v="3"/>
    <x v="0"/>
    <s v="CA-2011-127614"/>
    <x v="293"/>
    <x v="334"/>
  </r>
  <r>
    <x v="3"/>
    <x v="0"/>
    <s v="CA-2011-128839"/>
    <x v="76"/>
    <x v="335"/>
  </r>
  <r>
    <x v="3"/>
    <x v="0"/>
    <s v="CA-2011-131527"/>
    <x v="294"/>
    <x v="336"/>
  </r>
  <r>
    <x v="3"/>
    <x v="0"/>
    <s v="CA-2011-134551"/>
    <x v="107"/>
    <x v="337"/>
  </r>
  <r>
    <x v="3"/>
    <x v="0"/>
    <s v="CA-2011-138296"/>
    <x v="295"/>
    <x v="338"/>
  </r>
  <r>
    <x v="3"/>
    <x v="0"/>
    <s v="CA-2011-138709"/>
    <x v="296"/>
    <x v="339"/>
  </r>
  <r>
    <x v="3"/>
    <x v="0"/>
    <s v="CA-2011-140886"/>
    <x v="297"/>
    <x v="340"/>
  </r>
  <r>
    <x v="3"/>
    <x v="0"/>
    <s v="CA-2011-143182"/>
    <x v="298"/>
    <x v="341"/>
  </r>
  <r>
    <x v="3"/>
    <x v="0"/>
    <s v="CA-2011-143840"/>
    <x v="299"/>
    <x v="342"/>
  </r>
  <r>
    <x v="3"/>
    <x v="0"/>
    <s v="CA-2011-146731"/>
    <x v="300"/>
    <x v="343"/>
  </r>
  <r>
    <x v="3"/>
    <x v="0"/>
    <s v="CA-2011-149958"/>
    <x v="301"/>
    <x v="344"/>
  </r>
  <r>
    <x v="3"/>
    <x v="0"/>
    <s v="CA-2011-152268"/>
    <x v="302"/>
    <x v="345"/>
  </r>
  <r>
    <x v="3"/>
    <x v="0"/>
    <s v="CA-2011-155390"/>
    <x v="303"/>
    <x v="346"/>
  </r>
  <r>
    <x v="3"/>
    <x v="0"/>
    <s v="CA-2011-159184"/>
    <x v="163"/>
    <x v="347"/>
  </r>
  <r>
    <x v="3"/>
    <x v="0"/>
    <s v="CA-2011-159681"/>
    <x v="304"/>
    <x v="348"/>
  </r>
  <r>
    <x v="3"/>
    <x v="0"/>
    <s v="CA-2011-161634"/>
    <x v="305"/>
    <x v="349"/>
  </r>
  <r>
    <x v="3"/>
    <x v="0"/>
    <s v="CA-2011-163013"/>
    <x v="228"/>
    <x v="350"/>
  </r>
  <r>
    <x v="3"/>
    <x v="0"/>
    <s v="CA-2011-164315"/>
    <x v="306"/>
    <x v="351"/>
  </r>
  <r>
    <x v="3"/>
    <x v="0"/>
    <s v="CA-2011-165764"/>
    <x v="300"/>
    <x v="352"/>
  </r>
  <r>
    <x v="3"/>
    <x v="0"/>
    <s v="CA-2011-166051"/>
    <x v="307"/>
    <x v="353"/>
  </r>
  <r>
    <x v="3"/>
    <x v="0"/>
    <s v="CA-2011-169257"/>
    <x v="308"/>
    <x v="354"/>
  </r>
  <r>
    <x v="3"/>
    <x v="0"/>
    <s v="CA-2012-100888"/>
    <x v="309"/>
    <x v="355"/>
  </r>
  <r>
    <x v="3"/>
    <x v="0"/>
    <s v="CA-2012-101868"/>
    <x v="310"/>
    <x v="356"/>
  </r>
  <r>
    <x v="3"/>
    <x v="0"/>
    <s v="CA-2012-102491"/>
    <x v="311"/>
    <x v="357"/>
  </r>
  <r>
    <x v="3"/>
    <x v="0"/>
    <s v="CA-2012-102582"/>
    <x v="146"/>
    <x v="358"/>
  </r>
  <r>
    <x v="3"/>
    <x v="0"/>
    <s v="CA-2012-103093"/>
    <x v="312"/>
    <x v="359"/>
  </r>
  <r>
    <x v="3"/>
    <x v="0"/>
    <s v="CA-2012-104115"/>
    <x v="313"/>
    <x v="360"/>
  </r>
  <r>
    <x v="3"/>
    <x v="0"/>
    <s v="CA-2012-107678"/>
    <x v="314"/>
    <x v="361"/>
  </r>
  <r>
    <x v="3"/>
    <x v="0"/>
    <s v="CA-2012-108119"/>
    <x v="315"/>
    <x v="229"/>
  </r>
  <r>
    <x v="3"/>
    <x v="0"/>
    <s v="CA-2012-110247"/>
    <x v="177"/>
    <x v="362"/>
  </r>
  <r>
    <x v="3"/>
    <x v="0"/>
    <s v="CA-2012-111199"/>
    <x v="316"/>
    <x v="363"/>
  </r>
  <r>
    <x v="3"/>
    <x v="0"/>
    <s v="CA-2012-111703"/>
    <x v="81"/>
    <x v="364"/>
  </r>
  <r>
    <x v="3"/>
    <x v="0"/>
    <s v="CA-2012-112375"/>
    <x v="21"/>
    <x v="365"/>
  </r>
  <r>
    <x v="3"/>
    <x v="0"/>
    <s v="CA-2012-114300"/>
    <x v="317"/>
    <x v="366"/>
  </r>
  <r>
    <x v="3"/>
    <x v="0"/>
    <s v="CA-2012-114503"/>
    <x v="316"/>
    <x v="367"/>
  </r>
  <r>
    <x v="3"/>
    <x v="0"/>
    <s v="CA-2012-115938"/>
    <x v="318"/>
    <x v="368"/>
  </r>
  <r>
    <x v="3"/>
    <x v="0"/>
    <s v="CA-2012-118444"/>
    <x v="319"/>
    <x v="369"/>
  </r>
  <r>
    <x v="3"/>
    <x v="0"/>
    <s v="CA-2012-118843"/>
    <x v="320"/>
    <x v="370"/>
  </r>
  <r>
    <x v="3"/>
    <x v="0"/>
    <s v="CA-2012-119480"/>
    <x v="321"/>
    <x v="371"/>
  </r>
  <r>
    <x v="3"/>
    <x v="0"/>
    <s v="CA-2012-119634"/>
    <x v="322"/>
    <x v="372"/>
  </r>
  <r>
    <x v="3"/>
    <x v="0"/>
    <s v="CA-2012-120516"/>
    <x v="80"/>
    <x v="373"/>
  </r>
  <r>
    <x v="3"/>
    <x v="0"/>
    <s v="CA-2012-120621"/>
    <x v="323"/>
    <x v="374"/>
  </r>
  <r>
    <x v="3"/>
    <x v="0"/>
    <s v="CA-2012-122266"/>
    <x v="324"/>
    <x v="375"/>
  </r>
  <r>
    <x v="3"/>
    <x v="0"/>
    <s v="CA-2012-123092"/>
    <x v="325"/>
    <x v="376"/>
  </r>
  <r>
    <x v="3"/>
    <x v="0"/>
    <s v="CA-2012-123330"/>
    <x v="326"/>
    <x v="377"/>
  </r>
  <r>
    <x v="3"/>
    <x v="0"/>
    <s v="CA-2012-125563"/>
    <x v="327"/>
    <x v="378"/>
  </r>
  <r>
    <x v="3"/>
    <x v="0"/>
    <s v="CA-2012-125976"/>
    <x v="328"/>
    <x v="379"/>
  </r>
  <r>
    <x v="3"/>
    <x v="0"/>
    <s v="CA-2012-128139"/>
    <x v="329"/>
    <x v="380"/>
  </r>
  <r>
    <x v="3"/>
    <x v="0"/>
    <s v="CA-2012-129098"/>
    <x v="330"/>
    <x v="381"/>
  </r>
  <r>
    <x v="3"/>
    <x v="0"/>
    <s v="CA-2012-133242"/>
    <x v="83"/>
    <x v="382"/>
  </r>
  <r>
    <x v="3"/>
    <x v="0"/>
    <s v="CA-2012-134719"/>
    <x v="331"/>
    <x v="383"/>
  </r>
  <r>
    <x v="3"/>
    <x v="0"/>
    <s v="CA-2012-134782"/>
    <x v="332"/>
    <x v="384"/>
  </r>
  <r>
    <x v="3"/>
    <x v="0"/>
    <s v="CA-2012-134894"/>
    <x v="333"/>
    <x v="385"/>
  </r>
  <r>
    <x v="3"/>
    <x v="0"/>
    <s v="CA-2012-136147"/>
    <x v="316"/>
    <x v="386"/>
  </r>
  <r>
    <x v="3"/>
    <x v="0"/>
    <s v="CA-2012-138457"/>
    <x v="320"/>
    <x v="387"/>
  </r>
  <r>
    <x v="3"/>
    <x v="0"/>
    <s v="CA-2012-141145"/>
    <x v="334"/>
    <x v="388"/>
  </r>
  <r>
    <x v="3"/>
    <x v="0"/>
    <s v="CA-2012-141565"/>
    <x v="335"/>
    <x v="389"/>
  </r>
  <r>
    <x v="3"/>
    <x v="0"/>
    <s v="CA-2012-142755"/>
    <x v="336"/>
    <x v="390"/>
  </r>
  <r>
    <x v="3"/>
    <x v="0"/>
    <s v="CA-2012-143119"/>
    <x v="337"/>
    <x v="391"/>
  </r>
  <r>
    <x v="3"/>
    <x v="0"/>
    <s v="CA-2012-143532"/>
    <x v="338"/>
    <x v="392"/>
  </r>
  <r>
    <x v="3"/>
    <x v="0"/>
    <s v="CA-2012-144288"/>
    <x v="221"/>
    <x v="393"/>
  </r>
  <r>
    <x v="3"/>
    <x v="0"/>
    <s v="CA-2012-145352"/>
    <x v="173"/>
    <x v="394"/>
  </r>
  <r>
    <x v="3"/>
    <x v="0"/>
    <s v="CA-2012-147879"/>
    <x v="339"/>
    <x v="395"/>
  </r>
  <r>
    <x v="3"/>
    <x v="0"/>
    <s v="CA-2012-148705"/>
    <x v="340"/>
    <x v="396"/>
  </r>
  <r>
    <x v="3"/>
    <x v="0"/>
    <s v="CA-2012-151547"/>
    <x v="341"/>
    <x v="397"/>
  </r>
  <r>
    <x v="3"/>
    <x v="0"/>
    <s v="CA-2012-153535"/>
    <x v="342"/>
    <x v="398"/>
  </r>
  <r>
    <x v="3"/>
    <x v="0"/>
    <s v="CA-2012-153626"/>
    <x v="343"/>
    <x v="399"/>
  </r>
  <r>
    <x v="3"/>
    <x v="0"/>
    <s v="CA-2012-155635"/>
    <x v="344"/>
    <x v="400"/>
  </r>
  <r>
    <x v="3"/>
    <x v="0"/>
    <s v="CA-2012-156328"/>
    <x v="18"/>
    <x v="401"/>
  </r>
  <r>
    <x v="3"/>
    <x v="0"/>
    <s v="CA-2012-158148"/>
    <x v="345"/>
    <x v="402"/>
  </r>
  <r>
    <x v="3"/>
    <x v="0"/>
    <s v="CA-2012-158421"/>
    <x v="346"/>
    <x v="403"/>
  </r>
  <r>
    <x v="3"/>
    <x v="0"/>
    <s v="CA-2012-162537"/>
    <x v="347"/>
    <x v="404"/>
  </r>
  <r>
    <x v="3"/>
    <x v="0"/>
    <s v="CA-2012-162761"/>
    <x v="330"/>
    <x v="405"/>
  </r>
  <r>
    <x v="3"/>
    <x v="0"/>
    <s v="CA-2012-163965"/>
    <x v="348"/>
    <x v="406"/>
  </r>
  <r>
    <x v="3"/>
    <x v="0"/>
    <s v="CA-2012-165624"/>
    <x v="349"/>
    <x v="407"/>
  </r>
  <r>
    <x v="3"/>
    <x v="0"/>
    <s v="CA-2012-167696"/>
    <x v="350"/>
    <x v="408"/>
  </r>
  <r>
    <x v="3"/>
    <x v="0"/>
    <s v="CA-2012-168459"/>
    <x v="19"/>
    <x v="409"/>
  </r>
  <r>
    <x v="3"/>
    <x v="0"/>
    <s v="CA-2012-169740"/>
    <x v="351"/>
    <x v="410"/>
  </r>
  <r>
    <x v="3"/>
    <x v="0"/>
    <s v="CA-2013-101469"/>
    <x v="352"/>
    <x v="411"/>
  </r>
  <r>
    <x v="3"/>
    <x v="0"/>
    <s v="CA-2013-102162"/>
    <x v="353"/>
    <x v="412"/>
  </r>
  <r>
    <x v="3"/>
    <x v="0"/>
    <s v="CA-2013-104157"/>
    <x v="109"/>
    <x v="413"/>
  </r>
  <r>
    <x v="3"/>
    <x v="0"/>
    <s v="CA-2013-104276"/>
    <x v="354"/>
    <x v="414"/>
  </r>
  <r>
    <x v="3"/>
    <x v="0"/>
    <s v="CA-2013-106950"/>
    <x v="355"/>
    <x v="415"/>
  </r>
  <r>
    <x v="3"/>
    <x v="0"/>
    <s v="CA-2013-108105"/>
    <x v="356"/>
    <x v="416"/>
  </r>
  <r>
    <x v="3"/>
    <x v="0"/>
    <s v="CA-2013-108567"/>
    <x v="127"/>
    <x v="417"/>
  </r>
  <r>
    <x v="3"/>
    <x v="0"/>
    <s v="CA-2013-108616"/>
    <x v="357"/>
    <x v="418"/>
  </r>
  <r>
    <x v="3"/>
    <x v="0"/>
    <s v="CA-2013-111409"/>
    <x v="358"/>
    <x v="419"/>
  </r>
  <r>
    <x v="3"/>
    <x v="0"/>
    <s v="CA-2013-111605"/>
    <x v="359"/>
    <x v="420"/>
  </r>
  <r>
    <x v="3"/>
    <x v="0"/>
    <s v="CA-2013-112102"/>
    <x v="360"/>
    <x v="421"/>
  </r>
  <r>
    <x v="3"/>
    <x v="0"/>
    <s v="CA-2013-113733"/>
    <x v="361"/>
    <x v="422"/>
  </r>
  <r>
    <x v="3"/>
    <x v="0"/>
    <s v="CA-2013-113747"/>
    <x v="362"/>
    <x v="423"/>
  </r>
  <r>
    <x v="3"/>
    <x v="0"/>
    <s v="CA-2013-116232"/>
    <x v="363"/>
    <x v="424"/>
  </r>
  <r>
    <x v="3"/>
    <x v="0"/>
    <s v="CA-2013-117604"/>
    <x v="188"/>
    <x v="425"/>
  </r>
  <r>
    <x v="3"/>
    <x v="0"/>
    <s v="CA-2013-118514"/>
    <x v="364"/>
    <x v="234"/>
  </r>
  <r>
    <x v="3"/>
    <x v="0"/>
    <s v="CA-2013-118626"/>
    <x v="191"/>
    <x v="426"/>
  </r>
  <r>
    <x v="3"/>
    <x v="0"/>
    <s v="CA-2013-121958"/>
    <x v="365"/>
    <x v="427"/>
  </r>
  <r>
    <x v="3"/>
    <x v="0"/>
    <s v="CA-2013-131205"/>
    <x v="188"/>
    <x v="428"/>
  </r>
  <r>
    <x v="3"/>
    <x v="0"/>
    <s v="CA-2013-132549"/>
    <x v="65"/>
    <x v="429"/>
  </r>
  <r>
    <x v="3"/>
    <x v="0"/>
    <s v="CA-2013-133123"/>
    <x v="366"/>
    <x v="430"/>
  </r>
  <r>
    <x v="3"/>
    <x v="0"/>
    <s v="CA-2013-133368"/>
    <x v="367"/>
    <x v="431"/>
  </r>
  <r>
    <x v="3"/>
    <x v="0"/>
    <s v="CA-2013-134208"/>
    <x v="368"/>
    <x v="432"/>
  </r>
  <r>
    <x v="3"/>
    <x v="0"/>
    <s v="CA-2013-135636"/>
    <x v="369"/>
    <x v="433"/>
  </r>
  <r>
    <x v="3"/>
    <x v="0"/>
    <s v="CA-2013-136483"/>
    <x v="129"/>
    <x v="434"/>
  </r>
  <r>
    <x v="3"/>
    <x v="0"/>
    <s v="CA-2013-137736"/>
    <x v="370"/>
    <x v="435"/>
  </r>
  <r>
    <x v="3"/>
    <x v="0"/>
    <s v="CA-2013-139381"/>
    <x v="371"/>
    <x v="436"/>
  </r>
  <r>
    <x v="3"/>
    <x v="0"/>
    <s v="CA-2013-140641"/>
    <x v="131"/>
    <x v="437"/>
  </r>
  <r>
    <x v="3"/>
    <x v="0"/>
    <s v="CA-2013-142370"/>
    <x v="372"/>
    <x v="438"/>
  </r>
  <r>
    <x v="3"/>
    <x v="0"/>
    <s v="CA-2013-142895"/>
    <x v="373"/>
    <x v="439"/>
  </r>
  <r>
    <x v="3"/>
    <x v="0"/>
    <s v="CA-2013-145905"/>
    <x v="358"/>
    <x v="440"/>
  </r>
  <r>
    <x v="3"/>
    <x v="0"/>
    <s v="CA-2013-146143"/>
    <x v="374"/>
    <x v="441"/>
  </r>
  <r>
    <x v="3"/>
    <x v="0"/>
    <s v="CA-2013-146150"/>
    <x v="375"/>
    <x v="442"/>
  </r>
  <r>
    <x v="3"/>
    <x v="0"/>
    <s v="CA-2013-148684"/>
    <x v="376"/>
    <x v="443"/>
  </r>
  <r>
    <x v="3"/>
    <x v="0"/>
    <s v="CA-2013-150000"/>
    <x v="62"/>
    <x v="444"/>
  </r>
  <r>
    <x v="3"/>
    <x v="0"/>
    <s v="CA-2013-154060"/>
    <x v="377"/>
    <x v="445"/>
  </r>
  <r>
    <x v="3"/>
    <x v="0"/>
    <s v="CA-2013-155138"/>
    <x v="378"/>
    <x v="446"/>
  </r>
  <r>
    <x v="3"/>
    <x v="0"/>
    <s v="CA-2013-156503"/>
    <x v="379"/>
    <x v="447"/>
  </r>
  <r>
    <x v="3"/>
    <x v="0"/>
    <s v="CA-2013-156573"/>
    <x v="196"/>
    <x v="448"/>
  </r>
  <r>
    <x v="3"/>
    <x v="0"/>
    <s v="CA-2013-157245"/>
    <x v="380"/>
    <x v="449"/>
  </r>
  <r>
    <x v="3"/>
    <x v="0"/>
    <s v="CA-2013-157588"/>
    <x v="126"/>
    <x v="450"/>
  </r>
  <r>
    <x v="3"/>
    <x v="0"/>
    <s v="CA-2013-159989"/>
    <x v="22"/>
    <x v="451"/>
  </r>
  <r>
    <x v="3"/>
    <x v="0"/>
    <s v="CA-2013-160234"/>
    <x v="381"/>
    <x v="452"/>
  </r>
  <r>
    <x v="3"/>
    <x v="0"/>
    <s v="CA-2013-160486"/>
    <x v="382"/>
    <x v="453"/>
  </r>
  <r>
    <x v="3"/>
    <x v="0"/>
    <s v="CA-2013-163174"/>
    <x v="87"/>
    <x v="454"/>
  </r>
  <r>
    <x v="3"/>
    <x v="0"/>
    <s v="CA-2013-163776"/>
    <x v="383"/>
    <x v="455"/>
  </r>
  <r>
    <x v="3"/>
    <x v="0"/>
    <s v="CA-2013-164574"/>
    <x v="66"/>
    <x v="456"/>
  </r>
  <r>
    <x v="3"/>
    <x v="0"/>
    <s v="CA-2013-166282"/>
    <x v="384"/>
    <x v="457"/>
  </r>
  <r>
    <x v="3"/>
    <x v="0"/>
    <s v="CA-2013-166485"/>
    <x v="385"/>
    <x v="458"/>
  </r>
  <r>
    <x v="3"/>
    <x v="0"/>
    <s v="CA-2013-168536"/>
    <x v="386"/>
    <x v="459"/>
  </r>
  <r>
    <x v="3"/>
    <x v="0"/>
    <s v="CA-2013-169103"/>
    <x v="387"/>
    <x v="460"/>
  </r>
  <r>
    <x v="3"/>
    <x v="0"/>
    <s v="CA-2014-100426"/>
    <x v="149"/>
    <x v="461"/>
  </r>
  <r>
    <x v="3"/>
    <x v="0"/>
    <s v="CA-2014-100622"/>
    <x v="207"/>
    <x v="462"/>
  </r>
  <r>
    <x v="3"/>
    <x v="0"/>
    <s v="CA-2014-100902"/>
    <x v="388"/>
    <x v="463"/>
  </r>
  <r>
    <x v="3"/>
    <x v="0"/>
    <s v="CA-2014-101042"/>
    <x v="211"/>
    <x v="464"/>
  </r>
  <r>
    <x v="3"/>
    <x v="0"/>
    <s v="CA-2014-102204"/>
    <x v="41"/>
    <x v="465"/>
  </r>
  <r>
    <x v="3"/>
    <x v="0"/>
    <s v="CA-2014-102610"/>
    <x v="97"/>
    <x v="466"/>
  </r>
  <r>
    <x v="3"/>
    <x v="0"/>
    <s v="CA-2014-102736"/>
    <x v="389"/>
    <x v="467"/>
  </r>
  <r>
    <x v="3"/>
    <x v="0"/>
    <s v="CA-2014-103499"/>
    <x v="45"/>
    <x v="468"/>
  </r>
  <r>
    <x v="3"/>
    <x v="0"/>
    <s v="CA-2014-104731"/>
    <x v="390"/>
    <x v="469"/>
  </r>
  <r>
    <x v="3"/>
    <x v="0"/>
    <s v="CA-2014-106537"/>
    <x v="391"/>
    <x v="470"/>
  </r>
  <r>
    <x v="3"/>
    <x v="0"/>
    <s v="CA-2014-108035"/>
    <x v="392"/>
    <x v="471"/>
  </r>
  <r>
    <x v="3"/>
    <x v="0"/>
    <s v="CA-2014-108112"/>
    <x v="393"/>
    <x v="472"/>
  </r>
  <r>
    <x v="3"/>
    <x v="0"/>
    <s v="CA-2014-109183"/>
    <x v="394"/>
    <x v="473"/>
  </r>
  <r>
    <x v="3"/>
    <x v="0"/>
    <s v="CA-2014-110926"/>
    <x v="211"/>
    <x v="474"/>
  </r>
  <r>
    <x v="3"/>
    <x v="0"/>
    <s v="CA-2014-114412"/>
    <x v="49"/>
    <x v="25"/>
  </r>
  <r>
    <x v="3"/>
    <x v="0"/>
    <s v="CA-2014-114636"/>
    <x v="199"/>
    <x v="475"/>
  </r>
  <r>
    <x v="3"/>
    <x v="0"/>
    <s v="CA-2014-116855"/>
    <x v="395"/>
    <x v="476"/>
  </r>
  <r>
    <x v="3"/>
    <x v="0"/>
    <s v="CA-2014-116939"/>
    <x v="396"/>
    <x v="477"/>
  </r>
  <r>
    <x v="3"/>
    <x v="0"/>
    <s v="CA-2014-117079"/>
    <x v="397"/>
    <x v="478"/>
  </r>
  <r>
    <x v="3"/>
    <x v="0"/>
    <s v="CA-2014-117198"/>
    <x v="224"/>
    <x v="479"/>
  </r>
  <r>
    <x v="3"/>
    <x v="0"/>
    <s v="CA-2014-118402"/>
    <x v="398"/>
    <x v="480"/>
  </r>
  <r>
    <x v="3"/>
    <x v="0"/>
    <s v="CA-2014-119004"/>
    <x v="399"/>
    <x v="481"/>
  </r>
  <r>
    <x v="3"/>
    <x v="0"/>
    <s v="CA-2014-119305"/>
    <x v="281"/>
    <x v="482"/>
  </r>
  <r>
    <x v="3"/>
    <x v="0"/>
    <s v="CA-2014-119669"/>
    <x v="400"/>
    <x v="483"/>
  </r>
  <r>
    <x v="3"/>
    <x v="0"/>
    <s v="CA-2014-120894"/>
    <x v="401"/>
    <x v="484"/>
  </r>
  <r>
    <x v="3"/>
    <x v="0"/>
    <s v="CA-2014-121804"/>
    <x v="402"/>
    <x v="485"/>
  </r>
  <r>
    <x v="3"/>
    <x v="0"/>
    <s v="CA-2014-122056"/>
    <x v="403"/>
    <x v="486"/>
  </r>
  <r>
    <x v="3"/>
    <x v="0"/>
    <s v="CA-2014-123351"/>
    <x v="404"/>
    <x v="487"/>
  </r>
  <r>
    <x v="3"/>
    <x v="0"/>
    <s v="CA-2014-124296"/>
    <x v="405"/>
    <x v="488"/>
  </r>
  <r>
    <x v="3"/>
    <x v="0"/>
    <s v="CA-2014-124765"/>
    <x v="212"/>
    <x v="489"/>
  </r>
  <r>
    <x v="3"/>
    <x v="0"/>
    <s v="CA-2014-126354"/>
    <x v="406"/>
    <x v="490"/>
  </r>
  <r>
    <x v="3"/>
    <x v="0"/>
    <s v="CA-2014-126914"/>
    <x v="407"/>
    <x v="491"/>
  </r>
  <r>
    <x v="3"/>
    <x v="0"/>
    <s v="CA-2014-127306"/>
    <x v="51"/>
    <x v="492"/>
  </r>
  <r>
    <x v="3"/>
    <x v="0"/>
    <s v="CA-2014-128363"/>
    <x v="408"/>
    <x v="493"/>
  </r>
  <r>
    <x v="3"/>
    <x v="0"/>
    <s v="CA-2014-128755"/>
    <x v="409"/>
    <x v="494"/>
  </r>
  <r>
    <x v="3"/>
    <x v="0"/>
    <s v="CA-2014-130309"/>
    <x v="395"/>
    <x v="495"/>
  </r>
  <r>
    <x v="3"/>
    <x v="0"/>
    <s v="CA-2014-130904"/>
    <x v="410"/>
    <x v="496"/>
  </r>
  <r>
    <x v="3"/>
    <x v="0"/>
    <s v="CA-2014-132185"/>
    <x v="411"/>
    <x v="497"/>
  </r>
  <r>
    <x v="3"/>
    <x v="0"/>
    <s v="CA-2014-133501"/>
    <x v="105"/>
    <x v="498"/>
  </r>
  <r>
    <x v="3"/>
    <x v="0"/>
    <s v="CA-2014-133641"/>
    <x v="412"/>
    <x v="499"/>
  </r>
  <r>
    <x v="3"/>
    <x v="0"/>
    <s v="CA-2014-133928"/>
    <x v="413"/>
    <x v="500"/>
  </r>
  <r>
    <x v="3"/>
    <x v="0"/>
    <s v="CA-2014-135587"/>
    <x v="414"/>
    <x v="501"/>
  </r>
  <r>
    <x v="3"/>
    <x v="0"/>
    <s v="CA-2014-137631"/>
    <x v="401"/>
    <x v="502"/>
  </r>
  <r>
    <x v="3"/>
    <x v="0"/>
    <s v="CA-2014-138975"/>
    <x v="141"/>
    <x v="503"/>
  </r>
  <r>
    <x v="3"/>
    <x v="0"/>
    <s v="CA-2014-139493"/>
    <x v="415"/>
    <x v="504"/>
  </r>
  <r>
    <x v="3"/>
    <x v="0"/>
    <s v="CA-2014-139948"/>
    <x v="416"/>
    <x v="505"/>
  </r>
  <r>
    <x v="3"/>
    <x v="0"/>
    <s v="CA-2014-140627"/>
    <x v="264"/>
    <x v="506"/>
  </r>
  <r>
    <x v="3"/>
    <x v="0"/>
    <s v="CA-2014-140872"/>
    <x v="417"/>
    <x v="507"/>
  </r>
  <r>
    <x v="3"/>
    <x v="0"/>
    <s v="CA-2014-142090"/>
    <x v="281"/>
    <x v="508"/>
  </r>
  <r>
    <x v="3"/>
    <x v="0"/>
    <s v="CA-2014-143861"/>
    <x v="418"/>
    <x v="87"/>
  </r>
  <r>
    <x v="3"/>
    <x v="0"/>
    <s v="CA-2014-144365"/>
    <x v="419"/>
    <x v="509"/>
  </r>
  <r>
    <x v="3"/>
    <x v="0"/>
    <s v="CA-2014-145275"/>
    <x v="112"/>
    <x v="510"/>
  </r>
  <r>
    <x v="3"/>
    <x v="0"/>
    <s v="CA-2014-145737"/>
    <x v="420"/>
    <x v="511"/>
  </r>
  <r>
    <x v="3"/>
    <x v="0"/>
    <s v="CA-2014-146136"/>
    <x v="421"/>
    <x v="512"/>
  </r>
  <r>
    <x v="3"/>
    <x v="0"/>
    <s v="CA-2014-146192"/>
    <x v="422"/>
    <x v="513"/>
  </r>
  <r>
    <x v="3"/>
    <x v="0"/>
    <s v="CA-2014-146983"/>
    <x v="423"/>
    <x v="514"/>
  </r>
  <r>
    <x v="3"/>
    <x v="0"/>
    <s v="CA-2014-147228"/>
    <x v="424"/>
    <x v="515"/>
  </r>
  <r>
    <x v="3"/>
    <x v="0"/>
    <s v="CA-2014-148999"/>
    <x v="425"/>
    <x v="516"/>
  </r>
  <r>
    <x v="3"/>
    <x v="0"/>
    <s v="CA-2014-149853"/>
    <x v="426"/>
    <x v="517"/>
  </r>
  <r>
    <x v="3"/>
    <x v="0"/>
    <s v="CA-2014-150910"/>
    <x v="210"/>
    <x v="518"/>
  </r>
  <r>
    <x v="3"/>
    <x v="0"/>
    <s v="CA-2014-152786"/>
    <x v="427"/>
    <x v="519"/>
  </r>
  <r>
    <x v="3"/>
    <x v="0"/>
    <s v="CA-2014-152968"/>
    <x v="93"/>
    <x v="520"/>
  </r>
  <r>
    <x v="3"/>
    <x v="0"/>
    <s v="CA-2014-154088"/>
    <x v="428"/>
    <x v="521"/>
  </r>
  <r>
    <x v="3"/>
    <x v="0"/>
    <s v="CA-2014-158386"/>
    <x v="429"/>
    <x v="522"/>
  </r>
  <r>
    <x v="3"/>
    <x v="0"/>
    <s v="CA-2014-158743"/>
    <x v="135"/>
    <x v="523"/>
  </r>
  <r>
    <x v="3"/>
    <x v="0"/>
    <s v="CA-2014-159954"/>
    <x v="430"/>
    <x v="524"/>
  </r>
  <r>
    <x v="3"/>
    <x v="0"/>
    <s v="CA-2014-161970"/>
    <x v="57"/>
    <x v="525"/>
  </r>
  <r>
    <x v="3"/>
    <x v="0"/>
    <s v="CA-2014-162173"/>
    <x v="431"/>
    <x v="526"/>
  </r>
  <r>
    <x v="3"/>
    <x v="0"/>
    <s v="CA-2014-165687"/>
    <x v="388"/>
    <x v="527"/>
  </r>
  <r>
    <x v="3"/>
    <x v="0"/>
    <s v="CA-2014-165715"/>
    <x v="52"/>
    <x v="528"/>
  </r>
  <r>
    <x v="3"/>
    <x v="0"/>
    <s v="CA-2014-167871"/>
    <x v="254"/>
    <x v="529"/>
  </r>
  <r>
    <x v="3"/>
    <x v="0"/>
    <s v="CA-2014-169005"/>
    <x v="260"/>
    <x v="186"/>
  </r>
  <r>
    <x v="3"/>
    <x v="0"/>
    <s v="US-2011-115196"/>
    <x v="432"/>
    <x v="530"/>
  </r>
  <r>
    <x v="3"/>
    <x v="0"/>
    <s v="US-2011-117170"/>
    <x v="433"/>
    <x v="531"/>
  </r>
  <r>
    <x v="3"/>
    <x v="0"/>
    <s v="US-2011-147627"/>
    <x v="434"/>
    <x v="532"/>
  </r>
  <r>
    <x v="3"/>
    <x v="0"/>
    <s v="US-2011-150574"/>
    <x v="156"/>
    <x v="533"/>
  </r>
  <r>
    <x v="3"/>
    <x v="0"/>
    <s v="US-2011-155544"/>
    <x v="435"/>
    <x v="534"/>
  </r>
  <r>
    <x v="3"/>
    <x v="0"/>
    <s v="US-2011-156559"/>
    <x v="436"/>
    <x v="535"/>
  </r>
  <r>
    <x v="3"/>
    <x v="0"/>
    <s v="US-2011-158057"/>
    <x v="437"/>
    <x v="536"/>
  </r>
  <r>
    <x v="3"/>
    <x v="0"/>
    <s v="US-2011-165659"/>
    <x v="438"/>
    <x v="537"/>
  </r>
  <r>
    <x v="3"/>
    <x v="0"/>
    <s v="US-2011-167633"/>
    <x v="297"/>
    <x v="25"/>
  </r>
  <r>
    <x v="3"/>
    <x v="0"/>
    <s v="US-2012-108966"/>
    <x v="439"/>
    <x v="538"/>
  </r>
  <r>
    <x v="3"/>
    <x v="0"/>
    <s v="US-2012-120572"/>
    <x v="20"/>
    <x v="539"/>
  </r>
  <r>
    <x v="3"/>
    <x v="0"/>
    <s v="US-2012-123960"/>
    <x v="79"/>
    <x v="540"/>
  </r>
  <r>
    <x v="3"/>
    <x v="0"/>
    <s v="US-2012-129553"/>
    <x v="440"/>
    <x v="541"/>
  </r>
  <r>
    <x v="3"/>
    <x v="0"/>
    <s v="US-2012-134026"/>
    <x v="324"/>
    <x v="542"/>
  </r>
  <r>
    <x v="3"/>
    <x v="0"/>
    <s v="US-2012-145436"/>
    <x v="441"/>
    <x v="543"/>
  </r>
  <r>
    <x v="3"/>
    <x v="0"/>
    <s v="US-2012-164357"/>
    <x v="442"/>
    <x v="544"/>
  </r>
  <r>
    <x v="3"/>
    <x v="0"/>
    <s v="US-2012-168732"/>
    <x v="443"/>
    <x v="545"/>
  </r>
  <r>
    <x v="3"/>
    <x v="0"/>
    <s v="US-2012-168935"/>
    <x v="444"/>
    <x v="546"/>
  </r>
  <r>
    <x v="3"/>
    <x v="0"/>
    <s v="US-2013-121013"/>
    <x v="184"/>
    <x v="547"/>
  </r>
  <r>
    <x v="3"/>
    <x v="0"/>
    <s v="US-2013-132857"/>
    <x v="140"/>
    <x v="548"/>
  </r>
  <r>
    <x v="3"/>
    <x v="0"/>
    <s v="US-2013-135923"/>
    <x v="445"/>
    <x v="549"/>
  </r>
  <r>
    <x v="3"/>
    <x v="0"/>
    <s v="US-2013-137295"/>
    <x v="446"/>
    <x v="550"/>
  </r>
  <r>
    <x v="3"/>
    <x v="0"/>
    <s v="US-2013-147991"/>
    <x v="31"/>
    <x v="551"/>
  </r>
  <r>
    <x v="3"/>
    <x v="0"/>
    <s v="US-2013-164588"/>
    <x v="384"/>
    <x v="552"/>
  </r>
  <r>
    <x v="3"/>
    <x v="0"/>
    <s v="US-2013-169369"/>
    <x v="447"/>
    <x v="553"/>
  </r>
  <r>
    <x v="3"/>
    <x v="0"/>
    <s v="US-2014-102904"/>
    <x v="217"/>
    <x v="554"/>
  </r>
  <r>
    <x v="3"/>
    <x v="0"/>
    <s v="US-2014-105935"/>
    <x v="259"/>
    <x v="555"/>
  </r>
  <r>
    <x v="3"/>
    <x v="0"/>
    <s v="US-2014-117450"/>
    <x v="448"/>
    <x v="556"/>
  </r>
  <r>
    <x v="3"/>
    <x v="0"/>
    <s v="US-2014-126179"/>
    <x v="94"/>
    <x v="557"/>
  </r>
  <r>
    <x v="3"/>
    <x v="0"/>
    <s v="US-2014-134642"/>
    <x v="449"/>
    <x v="558"/>
  </r>
  <r>
    <x v="3"/>
    <x v="0"/>
    <s v="US-2014-135986"/>
    <x v="53"/>
    <x v="559"/>
  </r>
  <r>
    <x v="3"/>
    <x v="0"/>
    <s v="US-2014-136189"/>
    <x v="414"/>
    <x v="560"/>
  </r>
  <r>
    <x v="3"/>
    <x v="0"/>
    <s v="US-2014-146822"/>
    <x v="450"/>
    <x v="561"/>
  </r>
  <r>
    <x v="3"/>
    <x v="0"/>
    <s v="US-2014-146878"/>
    <x v="404"/>
    <x v="562"/>
  </r>
  <r>
    <x v="3"/>
    <x v="0"/>
    <s v="US-2014-149510"/>
    <x v="204"/>
    <x v="563"/>
  </r>
  <r>
    <x v="3"/>
    <x v="0"/>
    <s v="US-2014-152842"/>
    <x v="451"/>
    <x v="564"/>
  </r>
  <r>
    <x v="3"/>
    <x v="0"/>
    <s v="US-2014-152898"/>
    <x v="42"/>
    <x v="565"/>
  </r>
  <r>
    <x v="3"/>
    <x v="0"/>
    <s v="US-2014-165953"/>
    <x v="452"/>
    <x v="566"/>
  </r>
  <r>
    <x v="3"/>
    <x v="0"/>
    <s v="US-2014-166233"/>
    <x v="94"/>
    <x v="567"/>
  </r>
  <r>
    <x v="3"/>
    <x v="0"/>
    <s v="US-2014-168690"/>
    <x v="453"/>
    <x v="568"/>
  </r>
  <r>
    <x v="3"/>
    <x v="1"/>
    <s v="CA-2011-100916"/>
    <x v="454"/>
    <x v="569"/>
  </r>
  <r>
    <x v="3"/>
    <x v="1"/>
    <s v="CA-2011-101770"/>
    <x v="119"/>
    <x v="570"/>
  </r>
  <r>
    <x v="3"/>
    <x v="1"/>
    <s v="CA-2011-102274"/>
    <x v="455"/>
    <x v="571"/>
  </r>
  <r>
    <x v="3"/>
    <x v="1"/>
    <s v="CA-2011-102673"/>
    <x v="456"/>
    <x v="572"/>
  </r>
  <r>
    <x v="3"/>
    <x v="1"/>
    <s v="CA-2011-103807"/>
    <x v="457"/>
    <x v="573"/>
  </r>
  <r>
    <x v="3"/>
    <x v="1"/>
    <s v="CA-2011-106810"/>
    <x v="458"/>
    <x v="574"/>
  </r>
  <r>
    <x v="3"/>
    <x v="1"/>
    <s v="CA-2011-107811"/>
    <x v="162"/>
    <x v="575"/>
  </r>
  <r>
    <x v="3"/>
    <x v="1"/>
    <s v="CA-2011-111500"/>
    <x v="459"/>
    <x v="576"/>
  </r>
  <r>
    <x v="3"/>
    <x v="1"/>
    <s v="CA-2011-112718"/>
    <x v="152"/>
    <x v="577"/>
  </r>
  <r>
    <x v="3"/>
    <x v="1"/>
    <s v="CA-2011-114314"/>
    <x v="460"/>
    <x v="578"/>
  </r>
  <r>
    <x v="3"/>
    <x v="1"/>
    <s v="CA-2011-114321"/>
    <x v="461"/>
    <x v="579"/>
  </r>
  <r>
    <x v="3"/>
    <x v="1"/>
    <s v="CA-2011-115084"/>
    <x v="230"/>
    <x v="580"/>
  </r>
  <r>
    <x v="3"/>
    <x v="1"/>
    <s v="CA-2011-117345"/>
    <x v="462"/>
    <x v="581"/>
  </r>
  <r>
    <x v="3"/>
    <x v="1"/>
    <s v="CA-2011-117639"/>
    <x v="463"/>
    <x v="582"/>
  </r>
  <r>
    <x v="3"/>
    <x v="1"/>
    <s v="CA-2011-125136"/>
    <x v="286"/>
    <x v="583"/>
  </r>
  <r>
    <x v="3"/>
    <x v="1"/>
    <s v="CA-2011-128846"/>
    <x v="3"/>
    <x v="584"/>
  </r>
  <r>
    <x v="3"/>
    <x v="1"/>
    <s v="CA-2011-129091"/>
    <x v="74"/>
    <x v="585"/>
  </r>
  <r>
    <x v="3"/>
    <x v="1"/>
    <s v="CA-2011-136336"/>
    <x v="464"/>
    <x v="586"/>
  </r>
  <r>
    <x v="3"/>
    <x v="1"/>
    <s v="CA-2011-137911"/>
    <x v="465"/>
    <x v="587"/>
  </r>
  <r>
    <x v="3"/>
    <x v="1"/>
    <s v="CA-2011-138527"/>
    <x v="466"/>
    <x v="588"/>
  </r>
  <r>
    <x v="3"/>
    <x v="1"/>
    <s v="CA-2011-146885"/>
    <x v="467"/>
    <x v="589"/>
  </r>
  <r>
    <x v="3"/>
    <x v="1"/>
    <s v="CA-2011-148425"/>
    <x v="468"/>
    <x v="590"/>
  </r>
  <r>
    <x v="3"/>
    <x v="1"/>
    <s v="CA-2011-149020"/>
    <x v="469"/>
    <x v="591"/>
  </r>
  <r>
    <x v="3"/>
    <x v="1"/>
    <s v="CA-2011-149538"/>
    <x v="470"/>
    <x v="592"/>
  </r>
  <r>
    <x v="3"/>
    <x v="1"/>
    <s v="CA-2011-151953"/>
    <x v="471"/>
    <x v="593"/>
  </r>
  <r>
    <x v="3"/>
    <x v="1"/>
    <s v="CA-2011-151967"/>
    <x v="472"/>
    <x v="594"/>
  </r>
  <r>
    <x v="3"/>
    <x v="1"/>
    <s v="CA-2011-152562"/>
    <x v="456"/>
    <x v="595"/>
  </r>
  <r>
    <x v="3"/>
    <x v="1"/>
    <s v="CA-2011-152849"/>
    <x v="7"/>
    <x v="596"/>
  </r>
  <r>
    <x v="3"/>
    <x v="1"/>
    <s v="CA-2011-153087"/>
    <x v="473"/>
    <x v="597"/>
  </r>
  <r>
    <x v="3"/>
    <x v="1"/>
    <s v="CA-2011-155208"/>
    <x v="474"/>
    <x v="598"/>
  </r>
  <r>
    <x v="3"/>
    <x v="1"/>
    <s v="CA-2011-160276"/>
    <x v="306"/>
    <x v="599"/>
  </r>
  <r>
    <x v="3"/>
    <x v="1"/>
    <s v="CA-2011-160773"/>
    <x v="475"/>
    <x v="600"/>
  </r>
  <r>
    <x v="3"/>
    <x v="1"/>
    <s v="CA-2011-163223"/>
    <x v="435"/>
    <x v="601"/>
  </r>
  <r>
    <x v="3"/>
    <x v="1"/>
    <s v="CA-2011-167850"/>
    <x v="476"/>
    <x v="602"/>
  </r>
  <r>
    <x v="3"/>
    <x v="1"/>
    <s v="CA-2012-103793"/>
    <x v="477"/>
    <x v="603"/>
  </r>
  <r>
    <x v="3"/>
    <x v="1"/>
    <s v="CA-2012-103870"/>
    <x v="332"/>
    <x v="604"/>
  </r>
  <r>
    <x v="3"/>
    <x v="1"/>
    <s v="CA-2012-104241"/>
    <x v="478"/>
    <x v="605"/>
  </r>
  <r>
    <x v="3"/>
    <x v="1"/>
    <s v="CA-2012-104941"/>
    <x v="479"/>
    <x v="606"/>
  </r>
  <r>
    <x v="3"/>
    <x v="1"/>
    <s v="CA-2012-105571"/>
    <x v="480"/>
    <x v="607"/>
  </r>
  <r>
    <x v="3"/>
    <x v="1"/>
    <s v="CA-2012-106187"/>
    <x v="481"/>
    <x v="608"/>
  </r>
  <r>
    <x v="3"/>
    <x v="1"/>
    <s v="CA-2012-108259"/>
    <x v="169"/>
    <x v="609"/>
  </r>
  <r>
    <x v="3"/>
    <x v="1"/>
    <s v="CA-2012-113628"/>
    <x v="482"/>
    <x v="610"/>
  </r>
  <r>
    <x v="3"/>
    <x v="1"/>
    <s v="CA-2012-120845"/>
    <x v="483"/>
    <x v="611"/>
  </r>
  <r>
    <x v="3"/>
    <x v="1"/>
    <s v="CA-2012-121552"/>
    <x v="123"/>
    <x v="612"/>
  </r>
  <r>
    <x v="3"/>
    <x v="1"/>
    <s v="CA-2012-122168"/>
    <x v="484"/>
    <x v="613"/>
  </r>
  <r>
    <x v="3"/>
    <x v="1"/>
    <s v="CA-2012-125066"/>
    <x v="239"/>
    <x v="614"/>
  </r>
  <r>
    <x v="3"/>
    <x v="1"/>
    <s v="CA-2012-128083"/>
    <x v="340"/>
    <x v="615"/>
  </r>
  <r>
    <x v="3"/>
    <x v="1"/>
    <s v="CA-2012-131422"/>
    <x v="319"/>
    <x v="616"/>
  </r>
  <r>
    <x v="3"/>
    <x v="1"/>
    <s v="CA-2012-137106"/>
    <x v="485"/>
    <x v="617"/>
  </r>
  <r>
    <x v="3"/>
    <x v="1"/>
    <s v="CA-2012-137281"/>
    <x v="479"/>
    <x v="618"/>
  </r>
  <r>
    <x v="3"/>
    <x v="1"/>
    <s v="CA-2012-147011"/>
    <x v="83"/>
    <x v="619"/>
  </r>
  <r>
    <x v="3"/>
    <x v="1"/>
    <s v="CA-2012-147102"/>
    <x v="267"/>
    <x v="620"/>
  </r>
  <r>
    <x v="3"/>
    <x v="1"/>
    <s v="CA-2012-147529"/>
    <x v="486"/>
    <x v="621"/>
  </r>
  <r>
    <x v="3"/>
    <x v="1"/>
    <s v="CA-2012-149342"/>
    <x v="487"/>
    <x v="622"/>
  </r>
  <r>
    <x v="3"/>
    <x v="1"/>
    <s v="CA-2012-149734"/>
    <x v="488"/>
    <x v="623"/>
  </r>
  <r>
    <x v="3"/>
    <x v="1"/>
    <s v="CA-2012-150308"/>
    <x v="489"/>
    <x v="624"/>
  </r>
  <r>
    <x v="3"/>
    <x v="1"/>
    <s v="CA-2012-151624"/>
    <x v="490"/>
    <x v="625"/>
  </r>
  <r>
    <x v="3"/>
    <x v="1"/>
    <s v="CA-2012-153038"/>
    <x v="491"/>
    <x v="626"/>
  </r>
  <r>
    <x v="3"/>
    <x v="1"/>
    <s v="CA-2012-154291"/>
    <x v="492"/>
    <x v="627"/>
  </r>
  <r>
    <x v="3"/>
    <x v="1"/>
    <s v="CA-2012-154921"/>
    <x v="493"/>
    <x v="628"/>
  </r>
  <r>
    <x v="3"/>
    <x v="1"/>
    <s v="CA-2012-155453"/>
    <x v="494"/>
    <x v="170"/>
  </r>
  <r>
    <x v="3"/>
    <x v="1"/>
    <s v="CA-2012-160696"/>
    <x v="222"/>
    <x v="629"/>
  </r>
  <r>
    <x v="3"/>
    <x v="1"/>
    <s v="CA-2012-161998"/>
    <x v="495"/>
    <x v="630"/>
  </r>
  <r>
    <x v="3"/>
    <x v="1"/>
    <s v="CA-2012-162201"/>
    <x v="496"/>
    <x v="631"/>
  </r>
  <r>
    <x v="3"/>
    <x v="1"/>
    <s v="CA-2012-164427"/>
    <x v="497"/>
    <x v="632"/>
  </r>
  <r>
    <x v="3"/>
    <x v="1"/>
    <s v="CA-2012-166975"/>
    <x v="498"/>
    <x v="633"/>
  </r>
  <r>
    <x v="3"/>
    <x v="1"/>
    <s v="CA-2012-169572"/>
    <x v="222"/>
    <x v="634"/>
  </r>
  <r>
    <x v="3"/>
    <x v="1"/>
    <s v="CA-2013-106558"/>
    <x v="499"/>
    <x v="635"/>
  </r>
  <r>
    <x v="3"/>
    <x v="1"/>
    <s v="CA-2013-109743"/>
    <x v="363"/>
    <x v="636"/>
  </r>
  <r>
    <x v="3"/>
    <x v="1"/>
    <s v="CA-2013-109911"/>
    <x v="500"/>
    <x v="637"/>
  </r>
  <r>
    <x v="3"/>
    <x v="1"/>
    <s v="CA-2013-112277"/>
    <x v="273"/>
    <x v="638"/>
  </r>
  <r>
    <x v="3"/>
    <x v="1"/>
    <s v="CA-2013-113831"/>
    <x v="32"/>
    <x v="639"/>
  </r>
  <r>
    <x v="3"/>
    <x v="1"/>
    <s v="CA-2013-113845"/>
    <x v="501"/>
    <x v="640"/>
  </r>
  <r>
    <x v="3"/>
    <x v="1"/>
    <s v="CA-2013-114713"/>
    <x v="502"/>
    <x v="641"/>
  </r>
  <r>
    <x v="3"/>
    <x v="1"/>
    <s v="CA-2013-115504"/>
    <x v="503"/>
    <x v="642"/>
  </r>
  <r>
    <x v="3"/>
    <x v="1"/>
    <s v="CA-2013-116764"/>
    <x v="504"/>
    <x v="643"/>
  </r>
  <r>
    <x v="3"/>
    <x v="1"/>
    <s v="CA-2013-118073"/>
    <x v="505"/>
    <x v="644"/>
  </r>
  <r>
    <x v="3"/>
    <x v="1"/>
    <s v="CA-2013-118178"/>
    <x v="506"/>
    <x v="645"/>
  </r>
  <r>
    <x v="3"/>
    <x v="1"/>
    <s v="CA-2013-119074"/>
    <x v="507"/>
    <x v="646"/>
  </r>
  <r>
    <x v="3"/>
    <x v="1"/>
    <s v="CA-2013-123617"/>
    <x v="253"/>
    <x v="647"/>
  </r>
  <r>
    <x v="3"/>
    <x v="1"/>
    <s v="CA-2013-123946"/>
    <x v="508"/>
    <x v="648"/>
  </r>
  <r>
    <x v="3"/>
    <x v="1"/>
    <s v="CA-2013-124254"/>
    <x v="360"/>
    <x v="649"/>
  </r>
  <r>
    <x v="3"/>
    <x v="1"/>
    <s v="CA-2013-125017"/>
    <x v="509"/>
    <x v="650"/>
  </r>
  <r>
    <x v="3"/>
    <x v="1"/>
    <s v="CA-2013-130001"/>
    <x v="510"/>
    <x v="651"/>
  </r>
  <r>
    <x v="3"/>
    <x v="1"/>
    <s v="CA-2013-134516"/>
    <x v="511"/>
    <x v="652"/>
  </r>
  <r>
    <x v="3"/>
    <x v="1"/>
    <s v="CA-2013-138695"/>
    <x v="362"/>
    <x v="653"/>
  </r>
  <r>
    <x v="3"/>
    <x v="1"/>
    <s v="CA-2013-139689"/>
    <x v="279"/>
    <x v="654"/>
  </r>
  <r>
    <x v="3"/>
    <x v="1"/>
    <s v="CA-2013-140928"/>
    <x v="358"/>
    <x v="655"/>
  </r>
  <r>
    <x v="3"/>
    <x v="1"/>
    <s v="CA-2013-142097"/>
    <x v="512"/>
    <x v="656"/>
  </r>
  <r>
    <x v="3"/>
    <x v="1"/>
    <s v="CA-2013-145709"/>
    <x v="513"/>
    <x v="657"/>
  </r>
  <r>
    <x v="3"/>
    <x v="1"/>
    <s v="CA-2013-157763"/>
    <x v="514"/>
    <x v="658"/>
  </r>
  <r>
    <x v="3"/>
    <x v="1"/>
    <s v="CA-2013-165316"/>
    <x v="515"/>
    <x v="659"/>
  </r>
  <r>
    <x v="3"/>
    <x v="1"/>
    <s v="CA-2013-165827"/>
    <x v="130"/>
    <x v="660"/>
  </r>
  <r>
    <x v="3"/>
    <x v="1"/>
    <s v="CA-2013-166380"/>
    <x v="32"/>
    <x v="661"/>
  </r>
  <r>
    <x v="3"/>
    <x v="1"/>
    <s v="CA-2014-104318"/>
    <x v="516"/>
    <x v="662"/>
  </r>
  <r>
    <x v="3"/>
    <x v="1"/>
    <s v="CA-2014-107167"/>
    <x v="517"/>
    <x v="663"/>
  </r>
  <r>
    <x v="3"/>
    <x v="1"/>
    <s v="CA-2014-108322"/>
    <x v="518"/>
    <x v="664"/>
  </r>
  <r>
    <x v="3"/>
    <x v="1"/>
    <s v="CA-2014-110310"/>
    <x v="519"/>
    <x v="665"/>
  </r>
  <r>
    <x v="3"/>
    <x v="1"/>
    <s v="CA-2014-119284"/>
    <x v="407"/>
    <x v="666"/>
  </r>
  <r>
    <x v="3"/>
    <x v="1"/>
    <s v="CA-2014-125745"/>
    <x v="520"/>
    <x v="667"/>
  </r>
  <r>
    <x v="3"/>
    <x v="1"/>
    <s v="CA-2014-126046"/>
    <x v="207"/>
    <x v="258"/>
  </r>
  <r>
    <x v="3"/>
    <x v="1"/>
    <s v="CA-2014-126382"/>
    <x v="417"/>
    <x v="668"/>
  </r>
  <r>
    <x v="3"/>
    <x v="1"/>
    <s v="CA-2014-127803"/>
    <x v="141"/>
    <x v="669"/>
  </r>
  <r>
    <x v="3"/>
    <x v="1"/>
    <s v="CA-2014-128769"/>
    <x v="521"/>
    <x v="670"/>
  </r>
  <r>
    <x v="3"/>
    <x v="1"/>
    <s v="CA-2014-136826"/>
    <x v="206"/>
    <x v="671"/>
  </r>
  <r>
    <x v="3"/>
    <x v="1"/>
    <s v="CA-2014-139619"/>
    <x v="522"/>
    <x v="672"/>
  </r>
  <r>
    <x v="3"/>
    <x v="1"/>
    <s v="CA-2014-141614"/>
    <x v="523"/>
    <x v="470"/>
  </r>
  <r>
    <x v="3"/>
    <x v="1"/>
    <s v="CA-2014-147333"/>
    <x v="524"/>
    <x v="673"/>
  </r>
  <r>
    <x v="3"/>
    <x v="1"/>
    <s v="CA-2014-147361"/>
    <x v="424"/>
    <x v="674"/>
  </r>
  <r>
    <x v="3"/>
    <x v="1"/>
    <s v="CA-2014-148810"/>
    <x v="525"/>
    <x v="675"/>
  </r>
  <r>
    <x v="3"/>
    <x v="1"/>
    <s v="CA-2014-151855"/>
    <x v="214"/>
    <x v="676"/>
  </r>
  <r>
    <x v="3"/>
    <x v="1"/>
    <s v="CA-2014-154816"/>
    <x v="218"/>
    <x v="677"/>
  </r>
  <r>
    <x v="3"/>
    <x v="1"/>
    <s v="CA-2014-155824"/>
    <x v="526"/>
    <x v="678"/>
  </r>
  <r>
    <x v="3"/>
    <x v="1"/>
    <s v="CA-2014-156272"/>
    <x v="527"/>
    <x v="679"/>
  </r>
  <r>
    <x v="3"/>
    <x v="1"/>
    <s v="CA-2014-157854"/>
    <x v="528"/>
    <x v="680"/>
  </r>
  <r>
    <x v="3"/>
    <x v="1"/>
    <s v="CA-2014-158407"/>
    <x v="149"/>
    <x v="681"/>
  </r>
  <r>
    <x v="3"/>
    <x v="1"/>
    <s v="CA-2014-159100"/>
    <x v="429"/>
    <x v="682"/>
  </r>
  <r>
    <x v="3"/>
    <x v="1"/>
    <s v="CA-2014-160017"/>
    <x v="529"/>
    <x v="683"/>
  </r>
  <r>
    <x v="3"/>
    <x v="1"/>
    <s v="CA-2014-160724"/>
    <x v="530"/>
    <x v="684"/>
  </r>
  <r>
    <x v="3"/>
    <x v="1"/>
    <s v="CA-2014-161130"/>
    <x v="207"/>
    <x v="685"/>
  </r>
  <r>
    <x v="3"/>
    <x v="1"/>
    <s v="CA-2014-161592"/>
    <x v="531"/>
    <x v="686"/>
  </r>
  <r>
    <x v="3"/>
    <x v="1"/>
    <s v="CA-2014-163629"/>
    <x v="388"/>
    <x v="687"/>
  </r>
  <r>
    <x v="3"/>
    <x v="1"/>
    <s v="CA-2014-164756"/>
    <x v="532"/>
    <x v="688"/>
  </r>
  <r>
    <x v="3"/>
    <x v="1"/>
    <s v="CA-2014-164917"/>
    <x v="52"/>
    <x v="689"/>
  </r>
  <r>
    <x v="3"/>
    <x v="1"/>
    <s v="CA-2014-165029"/>
    <x v="533"/>
    <x v="552"/>
  </r>
  <r>
    <x v="3"/>
    <x v="1"/>
    <s v="CA-2014-168102"/>
    <x v="534"/>
    <x v="690"/>
  </r>
  <r>
    <x v="3"/>
    <x v="1"/>
    <s v="CA-2014-168389"/>
    <x v="535"/>
    <x v="691"/>
  </r>
  <r>
    <x v="3"/>
    <x v="1"/>
    <s v="CA-2014-169012"/>
    <x v="203"/>
    <x v="692"/>
  </r>
  <r>
    <x v="3"/>
    <x v="1"/>
    <s v="US-2011-107405"/>
    <x v="435"/>
    <x v="227"/>
  </r>
  <r>
    <x v="3"/>
    <x v="1"/>
    <s v="US-2011-109162"/>
    <x v="536"/>
    <x v="693"/>
  </r>
  <r>
    <x v="3"/>
    <x v="1"/>
    <s v="US-2011-118997"/>
    <x v="537"/>
    <x v="694"/>
  </r>
  <r>
    <x v="3"/>
    <x v="1"/>
    <s v="US-2011-143581"/>
    <x v="436"/>
    <x v="695"/>
  </r>
  <r>
    <x v="3"/>
    <x v="1"/>
    <s v="US-2011-147774"/>
    <x v="434"/>
    <x v="696"/>
  </r>
  <r>
    <x v="3"/>
    <x v="1"/>
    <s v="US-2011-156216"/>
    <x v="538"/>
    <x v="697"/>
  </r>
  <r>
    <x v="3"/>
    <x v="1"/>
    <s v="US-2011-157231"/>
    <x v="229"/>
    <x v="698"/>
  </r>
  <r>
    <x v="3"/>
    <x v="1"/>
    <s v="US-2011-164763"/>
    <x v="539"/>
    <x v="699"/>
  </r>
  <r>
    <x v="3"/>
    <x v="1"/>
    <s v="US-2012-112508"/>
    <x v="540"/>
    <x v="700"/>
  </r>
  <r>
    <x v="3"/>
    <x v="1"/>
    <s v="US-2012-136476"/>
    <x v="541"/>
    <x v="701"/>
  </r>
  <r>
    <x v="3"/>
    <x v="1"/>
    <s v="US-2012-148817"/>
    <x v="542"/>
    <x v="702"/>
  </r>
  <r>
    <x v="3"/>
    <x v="1"/>
    <s v="US-2012-158911"/>
    <x v="238"/>
    <x v="703"/>
  </r>
  <r>
    <x v="3"/>
    <x v="1"/>
    <s v="US-2013-102232"/>
    <x v="543"/>
    <x v="704"/>
  </r>
  <r>
    <x v="3"/>
    <x v="1"/>
    <s v="US-2013-144393"/>
    <x v="131"/>
    <x v="705"/>
  </r>
  <r>
    <x v="3"/>
    <x v="1"/>
    <s v="US-2013-148901"/>
    <x v="544"/>
    <x v="706"/>
  </r>
  <r>
    <x v="3"/>
    <x v="1"/>
    <s v="US-2013-150357"/>
    <x v="545"/>
    <x v="707"/>
  </r>
  <r>
    <x v="3"/>
    <x v="1"/>
    <s v="US-2013-150567"/>
    <x v="546"/>
    <x v="708"/>
  </r>
  <r>
    <x v="3"/>
    <x v="1"/>
    <s v="US-2013-159415"/>
    <x v="272"/>
    <x v="709"/>
  </r>
  <r>
    <x v="3"/>
    <x v="1"/>
    <s v="US-2013-164630"/>
    <x v="547"/>
    <x v="710"/>
  </r>
  <r>
    <x v="3"/>
    <x v="1"/>
    <s v="US-2014-115252"/>
    <x v="135"/>
    <x v="711"/>
  </r>
  <r>
    <x v="3"/>
    <x v="1"/>
    <s v="US-2014-126060"/>
    <x v="548"/>
    <x v="712"/>
  </r>
  <r>
    <x v="3"/>
    <x v="1"/>
    <s v="US-2014-128118"/>
    <x v="257"/>
    <x v="713"/>
  </r>
  <r>
    <x v="3"/>
    <x v="1"/>
    <s v="US-2014-135503"/>
    <x v="56"/>
    <x v="714"/>
  </r>
  <r>
    <x v="3"/>
    <x v="1"/>
    <s v="US-2014-166611"/>
    <x v="549"/>
    <x v="715"/>
  </r>
  <r>
    <x v="3"/>
    <x v="2"/>
    <s v="CA-2011-100293"/>
    <x v="550"/>
    <x v="716"/>
  </r>
  <r>
    <x v="3"/>
    <x v="2"/>
    <s v="CA-2011-108707"/>
    <x v="117"/>
    <x v="683"/>
  </r>
  <r>
    <x v="3"/>
    <x v="2"/>
    <s v="CA-2011-120670"/>
    <x v="551"/>
    <x v="717"/>
  </r>
  <r>
    <x v="3"/>
    <x v="2"/>
    <s v="CA-2011-122217"/>
    <x v="552"/>
    <x v="718"/>
  </r>
  <r>
    <x v="3"/>
    <x v="2"/>
    <s v="CA-2011-133634"/>
    <x v="138"/>
    <x v="177"/>
  </r>
  <r>
    <x v="3"/>
    <x v="2"/>
    <s v="CA-2011-134621"/>
    <x v="553"/>
    <x v="719"/>
  </r>
  <r>
    <x v="3"/>
    <x v="2"/>
    <s v="CA-2011-145317"/>
    <x v="554"/>
    <x v="720"/>
  </r>
  <r>
    <x v="3"/>
    <x v="2"/>
    <s v="CA-2011-148285"/>
    <x v="555"/>
    <x v="721"/>
  </r>
  <r>
    <x v="3"/>
    <x v="2"/>
    <s v="CA-2011-156244"/>
    <x v="6"/>
    <x v="722"/>
  </r>
  <r>
    <x v="3"/>
    <x v="2"/>
    <s v="CA-2011-167199"/>
    <x v="71"/>
    <x v="723"/>
  </r>
  <r>
    <x v="3"/>
    <x v="2"/>
    <s v="CA-2012-102260"/>
    <x v="268"/>
    <x v="724"/>
  </r>
  <r>
    <x v="3"/>
    <x v="2"/>
    <s v="CA-2012-103135"/>
    <x v="556"/>
    <x v="725"/>
  </r>
  <r>
    <x v="3"/>
    <x v="2"/>
    <s v="CA-2012-103772"/>
    <x v="557"/>
    <x v="726"/>
  </r>
  <r>
    <x v="3"/>
    <x v="2"/>
    <s v="CA-2012-110947"/>
    <x v="310"/>
    <x v="727"/>
  </r>
  <r>
    <x v="3"/>
    <x v="2"/>
    <s v="CA-2012-115091"/>
    <x v="558"/>
    <x v="728"/>
  </r>
  <r>
    <x v="3"/>
    <x v="2"/>
    <s v="CA-2012-125696"/>
    <x v="559"/>
    <x v="729"/>
  </r>
  <r>
    <x v="3"/>
    <x v="2"/>
    <s v="CA-2012-128958"/>
    <x v="560"/>
    <x v="544"/>
  </r>
  <r>
    <x v="3"/>
    <x v="2"/>
    <s v="CA-2012-135510"/>
    <x v="561"/>
    <x v="730"/>
  </r>
  <r>
    <x v="3"/>
    <x v="2"/>
    <s v="CA-2012-141754"/>
    <x v="345"/>
    <x v="731"/>
  </r>
  <r>
    <x v="3"/>
    <x v="2"/>
    <s v="CA-2012-145324"/>
    <x v="562"/>
    <x v="732"/>
  </r>
  <r>
    <x v="3"/>
    <x v="2"/>
    <s v="CA-2012-160059"/>
    <x v="444"/>
    <x v="733"/>
  </r>
  <r>
    <x v="3"/>
    <x v="2"/>
    <s v="CA-2012-163923"/>
    <x v="563"/>
    <x v="734"/>
  </r>
  <r>
    <x v="3"/>
    <x v="2"/>
    <s v="CA-2013-100307"/>
    <x v="564"/>
    <x v="735"/>
  </r>
  <r>
    <x v="3"/>
    <x v="2"/>
    <s v="CA-2013-105662"/>
    <x v="31"/>
    <x v="736"/>
  </r>
  <r>
    <x v="3"/>
    <x v="2"/>
    <s v="CA-2013-105753"/>
    <x v="565"/>
    <x v="737"/>
  </r>
  <r>
    <x v="3"/>
    <x v="2"/>
    <s v="CA-2013-110254"/>
    <x v="566"/>
    <x v="738"/>
  </r>
  <r>
    <x v="3"/>
    <x v="2"/>
    <s v="CA-2013-118934"/>
    <x v="63"/>
    <x v="739"/>
  </r>
  <r>
    <x v="3"/>
    <x v="2"/>
    <s v="CA-2013-121020"/>
    <x v="567"/>
    <x v="740"/>
  </r>
  <r>
    <x v="3"/>
    <x v="2"/>
    <s v="CA-2013-123414"/>
    <x v="568"/>
    <x v="741"/>
  </r>
  <r>
    <x v="3"/>
    <x v="2"/>
    <s v="CA-2013-123533"/>
    <x v="569"/>
    <x v="742"/>
  </r>
  <r>
    <x v="3"/>
    <x v="2"/>
    <s v="CA-2013-131968"/>
    <x v="570"/>
    <x v="743"/>
  </r>
  <r>
    <x v="3"/>
    <x v="2"/>
    <s v="CA-2013-134789"/>
    <x v="62"/>
    <x v="744"/>
  </r>
  <r>
    <x v="3"/>
    <x v="2"/>
    <s v="CA-2013-136322"/>
    <x v="198"/>
    <x v="745"/>
  </r>
  <r>
    <x v="3"/>
    <x v="2"/>
    <s v="CA-2013-139269"/>
    <x v="571"/>
    <x v="746"/>
  </r>
  <r>
    <x v="3"/>
    <x v="2"/>
    <s v="CA-2013-140571"/>
    <x v="572"/>
    <x v="747"/>
  </r>
  <r>
    <x v="3"/>
    <x v="2"/>
    <s v="CA-2013-146171"/>
    <x v="573"/>
    <x v="748"/>
  </r>
  <r>
    <x v="3"/>
    <x v="2"/>
    <s v="CA-2013-151155"/>
    <x v="386"/>
    <x v="749"/>
  </r>
  <r>
    <x v="3"/>
    <x v="2"/>
    <s v="CA-2013-154403"/>
    <x v="574"/>
    <x v="750"/>
  </r>
  <r>
    <x v="3"/>
    <x v="2"/>
    <s v="CA-2013-155439"/>
    <x v="575"/>
    <x v="751"/>
  </r>
  <r>
    <x v="3"/>
    <x v="2"/>
    <s v="CA-2013-159212"/>
    <x v="576"/>
    <x v="752"/>
  </r>
  <r>
    <x v="3"/>
    <x v="2"/>
    <s v="CA-2013-159891"/>
    <x v="577"/>
    <x v="753"/>
  </r>
  <r>
    <x v="3"/>
    <x v="2"/>
    <s v="CA-2013-165470"/>
    <x v="65"/>
    <x v="754"/>
  </r>
  <r>
    <x v="3"/>
    <x v="2"/>
    <s v="CA-2013-169026"/>
    <x v="578"/>
    <x v="755"/>
  </r>
  <r>
    <x v="3"/>
    <x v="2"/>
    <s v="CA-2014-100412"/>
    <x v="210"/>
    <x v="756"/>
  </r>
  <r>
    <x v="3"/>
    <x v="2"/>
    <s v="CA-2014-102554"/>
    <x v="413"/>
    <x v="265"/>
  </r>
  <r>
    <x v="3"/>
    <x v="2"/>
    <s v="CA-2014-110212"/>
    <x v="41"/>
    <x v="757"/>
  </r>
  <r>
    <x v="3"/>
    <x v="2"/>
    <s v="CA-2014-113558"/>
    <x v="579"/>
    <x v="758"/>
  </r>
  <r>
    <x v="3"/>
    <x v="2"/>
    <s v="CA-2014-120705"/>
    <x v="389"/>
    <x v="759"/>
  </r>
  <r>
    <x v="3"/>
    <x v="2"/>
    <s v="CA-2014-124597"/>
    <x v="518"/>
    <x v="760"/>
  </r>
  <r>
    <x v="3"/>
    <x v="2"/>
    <s v="CA-2014-124898"/>
    <x v="42"/>
    <x v="761"/>
  </r>
  <r>
    <x v="3"/>
    <x v="2"/>
    <s v="CA-2014-125752"/>
    <x v="580"/>
    <x v="762"/>
  </r>
  <r>
    <x v="3"/>
    <x v="2"/>
    <s v="CA-2014-127516"/>
    <x v="581"/>
    <x v="763"/>
  </r>
  <r>
    <x v="3"/>
    <x v="2"/>
    <s v="CA-2014-128475"/>
    <x v="582"/>
    <x v="764"/>
  </r>
  <r>
    <x v="3"/>
    <x v="2"/>
    <s v="CA-2014-129490"/>
    <x v="583"/>
    <x v="516"/>
  </r>
  <r>
    <x v="3"/>
    <x v="2"/>
    <s v="CA-2014-129910"/>
    <x v="584"/>
    <x v="765"/>
  </r>
  <r>
    <x v="3"/>
    <x v="2"/>
    <s v="CA-2014-134096"/>
    <x v="59"/>
    <x v="766"/>
  </r>
  <r>
    <x v="3"/>
    <x v="2"/>
    <s v="CA-2014-139787"/>
    <x v="522"/>
    <x v="767"/>
  </r>
  <r>
    <x v="3"/>
    <x v="2"/>
    <s v="CA-2014-146535"/>
    <x v="257"/>
    <x v="768"/>
  </r>
  <r>
    <x v="3"/>
    <x v="2"/>
    <s v="CA-2014-148166"/>
    <x v="579"/>
    <x v="769"/>
  </r>
  <r>
    <x v="3"/>
    <x v="2"/>
    <s v="CA-2014-148404"/>
    <x v="585"/>
    <x v="770"/>
  </r>
  <r>
    <x v="3"/>
    <x v="2"/>
    <s v="CA-2014-148474"/>
    <x v="418"/>
    <x v="771"/>
  </r>
  <r>
    <x v="3"/>
    <x v="2"/>
    <s v="CA-2014-150931"/>
    <x v="586"/>
    <x v="772"/>
  </r>
  <r>
    <x v="3"/>
    <x v="2"/>
    <s v="CA-2014-151211"/>
    <x v="587"/>
    <x v="773"/>
  </r>
  <r>
    <x v="3"/>
    <x v="2"/>
    <s v="CA-2014-154123"/>
    <x v="45"/>
    <x v="774"/>
  </r>
  <r>
    <x v="3"/>
    <x v="2"/>
    <s v="CA-2014-155089"/>
    <x v="52"/>
    <x v="775"/>
  </r>
  <r>
    <x v="3"/>
    <x v="2"/>
    <s v="CA-2014-159135"/>
    <x v="97"/>
    <x v="776"/>
  </r>
  <r>
    <x v="3"/>
    <x v="2"/>
    <s v="CA-2014-159667"/>
    <x v="588"/>
    <x v="777"/>
  </r>
  <r>
    <x v="3"/>
    <x v="2"/>
    <s v="CA-2014-160423"/>
    <x v="589"/>
    <x v="778"/>
  </r>
  <r>
    <x v="3"/>
    <x v="2"/>
    <s v="CA-2014-161088"/>
    <x v="590"/>
    <x v="779"/>
  </r>
  <r>
    <x v="3"/>
    <x v="2"/>
    <s v="CA-2014-162033"/>
    <x v="591"/>
    <x v="780"/>
  </r>
  <r>
    <x v="3"/>
    <x v="2"/>
    <s v="CA-2014-165904"/>
    <x v="592"/>
    <x v="781"/>
  </r>
  <r>
    <x v="3"/>
    <x v="2"/>
    <s v="US-2011-125521"/>
    <x v="550"/>
    <x v="782"/>
  </r>
  <r>
    <x v="3"/>
    <x v="2"/>
    <s v="US-2011-138835"/>
    <x v="593"/>
    <x v="783"/>
  </r>
  <r>
    <x v="3"/>
    <x v="2"/>
    <s v="US-2011-155502"/>
    <x v="594"/>
    <x v="784"/>
  </r>
  <r>
    <x v="3"/>
    <x v="2"/>
    <s v="US-2011-155817"/>
    <x v="595"/>
    <x v="785"/>
  </r>
  <r>
    <x v="3"/>
    <x v="2"/>
    <s v="US-2013-108637"/>
    <x v="596"/>
    <x v="786"/>
  </r>
  <r>
    <x v="3"/>
    <x v="2"/>
    <s v="US-2013-109260"/>
    <x v="597"/>
    <x v="787"/>
  </r>
  <r>
    <x v="3"/>
    <x v="2"/>
    <s v="US-2013-123750"/>
    <x v="598"/>
    <x v="788"/>
  </r>
  <r>
    <x v="3"/>
    <x v="2"/>
    <s v="US-2013-139262"/>
    <x v="599"/>
    <x v="789"/>
  </r>
  <r>
    <x v="3"/>
    <x v="2"/>
    <s v="US-2013-146570"/>
    <x v="187"/>
    <x v="790"/>
  </r>
  <r>
    <x v="3"/>
    <x v="2"/>
    <s v="US-2013-155404"/>
    <x v="363"/>
    <x v="791"/>
  </r>
  <r>
    <x v="3"/>
    <x v="2"/>
    <s v="US-2014-100930"/>
    <x v="592"/>
    <x v="792"/>
  </r>
  <r>
    <x v="3"/>
    <x v="2"/>
    <s v="US-2014-108315"/>
    <x v="518"/>
    <x v="793"/>
  </r>
  <r>
    <x v="3"/>
    <x v="2"/>
    <s v="US-2014-114356"/>
    <x v="600"/>
    <x v="794"/>
  </r>
  <r>
    <x v="3"/>
    <x v="2"/>
    <s v="US-2014-120390"/>
    <x v="601"/>
    <x v="795"/>
  </r>
  <r>
    <x v="3"/>
    <x v="2"/>
    <s v="US-2014-129224"/>
    <x v="602"/>
    <x v="170"/>
  </r>
  <r>
    <x v="3"/>
    <x v="2"/>
    <s v="US-2014-132031"/>
    <x v="603"/>
    <x v="796"/>
  </r>
  <r>
    <x v="3"/>
    <x v="2"/>
    <s v="US-2014-132297"/>
    <x v="214"/>
    <x v="797"/>
  </r>
  <r>
    <x v="3"/>
    <x v="2"/>
    <s v="US-2014-132675"/>
    <x v="59"/>
    <x v="798"/>
  </r>
  <r>
    <x v="3"/>
    <x v="2"/>
    <s v="US-2014-156083"/>
    <x v="97"/>
    <x v="7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2">
  <r>
    <s v="Ship Mode"/>
    <x v="0"/>
    <s v="CA-2011-103366"/>
    <x v="0"/>
    <n v="149.94999999999999"/>
    <s v="January 2013"/>
    <x v="0"/>
    <x v="0"/>
  </r>
  <r>
    <s v="Ship Mode"/>
    <x v="0"/>
    <s v="CA-2011-109043"/>
    <x v="1"/>
    <n v="243.60000000000002"/>
    <s v="August 2013"/>
    <x v="1"/>
    <x v="1"/>
  </r>
  <r>
    <s v="Ship Mode"/>
    <x v="0"/>
    <s v="CA-2011-113166"/>
    <x v="2"/>
    <n v="9.5680000000000014"/>
    <s v="December 2013"/>
    <x v="0"/>
    <x v="0"/>
  </r>
  <r>
    <s v="Ship Mode"/>
    <x v="0"/>
    <s v="CA-2011-124023"/>
    <x v="3"/>
    <n v="8.9600000000000009"/>
    <s v="April 2013"/>
    <x v="2"/>
    <x v="2"/>
  </r>
  <r>
    <s v="Ship Mode"/>
    <x v="0"/>
    <s v="CA-2011-130155"/>
    <x v="4"/>
    <n v="34.200000000000003"/>
    <s v="May 2013"/>
    <x v="2"/>
    <x v="2"/>
  </r>
  <r>
    <s v="Ship Mode"/>
    <x v="0"/>
    <s v="CA-2011-136861"/>
    <x v="5"/>
    <n v="31.983999999999998"/>
    <s v="September 2013"/>
    <x v="1"/>
    <x v="1"/>
  </r>
  <r>
    <s v="Ship Mode"/>
    <x v="0"/>
    <s v="CA-2011-153927"/>
    <x v="6"/>
    <n v="286.65000000000003"/>
    <s v="August 2013"/>
    <x v="3"/>
    <x v="3"/>
  </r>
  <r>
    <s v="Ship Mode"/>
    <x v="0"/>
    <s v="CA-2011-157784"/>
    <x v="7"/>
    <n v="514.03000000000009"/>
    <s v="July 2013"/>
    <x v="4"/>
    <x v="4"/>
  </r>
  <r>
    <s v="Ship Mode"/>
    <x v="0"/>
    <s v="CA-2011-160094"/>
    <x v="8"/>
    <n v="1000.95"/>
    <s v="April 2013"/>
    <x v="0"/>
    <x v="0"/>
  </r>
  <r>
    <s v="Ship Mode"/>
    <x v="0"/>
    <s v="CA-2011-164749"/>
    <x v="9"/>
    <n v="9.9120000000000008"/>
    <s v="March 2013"/>
    <x v="5"/>
    <x v="5"/>
  </r>
  <r>
    <s v="Ship Mode"/>
    <x v="0"/>
    <s v="CA-2011-166730"/>
    <x v="10"/>
    <n v="39.128"/>
    <s v="December 2013"/>
    <x v="3"/>
    <x v="3"/>
  </r>
  <r>
    <s v="Ship Mode"/>
    <x v="0"/>
    <s v="CA-2012-102722"/>
    <x v="11"/>
    <n v="106.5"/>
    <s v="April 2014"/>
    <x v="4"/>
    <x v="4"/>
  </r>
  <r>
    <s v="Ship Mode"/>
    <x v="0"/>
    <s v="CA-2012-102778"/>
    <x v="12"/>
    <n v="18.175999999999998"/>
    <s v="November 2014"/>
    <x v="4"/>
    <x v="4"/>
  </r>
  <r>
    <s v="Ship Mode"/>
    <x v="0"/>
    <s v="CA-2012-117828"/>
    <x v="13"/>
    <n v="194.32"/>
    <s v="December 2014"/>
    <x v="0"/>
    <x v="0"/>
  </r>
  <r>
    <s v="Ship Mode"/>
    <x v="0"/>
    <s v="CA-2012-130218"/>
    <x v="14"/>
    <n v="59.480000000000004"/>
    <s v="March 2014"/>
    <x v="2"/>
    <x v="2"/>
  </r>
  <r>
    <s v="Ship Mode"/>
    <x v="0"/>
    <s v="CA-2012-132318"/>
    <x v="15"/>
    <n v="182.91"/>
    <s v="October 2014"/>
    <x v="1"/>
    <x v="1"/>
  </r>
  <r>
    <s v="Ship Mode"/>
    <x v="0"/>
    <s v="CA-2012-137974"/>
    <x v="16"/>
    <n v="2298.8999999999996"/>
    <s v="April 2014"/>
    <x v="6"/>
    <x v="6"/>
  </r>
  <r>
    <s v="Ship Mode"/>
    <x v="0"/>
    <s v="CA-2012-138625"/>
    <x v="17"/>
    <n v="197.72"/>
    <s v="November 2014"/>
    <x v="2"/>
    <x v="2"/>
  </r>
  <r>
    <s v="Ship Mode"/>
    <x v="0"/>
    <s v="CA-2012-141327"/>
    <x v="18"/>
    <n v="440.14400000000001"/>
    <s v="November 2014"/>
    <x v="2"/>
    <x v="2"/>
  </r>
  <r>
    <s v="Ship Mode"/>
    <x v="0"/>
    <s v="CA-2012-149300"/>
    <x v="19"/>
    <n v="32.984999999999999"/>
    <s v="November 2014"/>
    <x v="5"/>
    <x v="5"/>
  </r>
  <r>
    <s v="Ship Mode"/>
    <x v="0"/>
    <s v="CA-2012-150560"/>
    <x v="20"/>
    <n v="196.62"/>
    <s v="December 2014"/>
    <x v="1"/>
    <x v="1"/>
  </r>
  <r>
    <s v="Ship Mode"/>
    <x v="0"/>
    <s v="CA-2012-165414"/>
    <x v="21"/>
    <n v="47.975999999999999"/>
    <s v="December 2014"/>
    <x v="2"/>
    <x v="2"/>
  </r>
  <r>
    <s v="Ship Mode"/>
    <x v="0"/>
    <s v="CA-2013-102092"/>
    <x v="22"/>
    <n v="1056.8599999999999"/>
    <s v="December 2015"/>
    <x v="1"/>
    <x v="1"/>
  </r>
  <r>
    <s v="Ship Mode"/>
    <x v="0"/>
    <s v="CA-2013-102498"/>
    <x v="23"/>
    <n v="73.2"/>
    <s v="July 2015"/>
    <x v="5"/>
    <x v="5"/>
  </r>
  <r>
    <s v="Ship Mode"/>
    <x v="0"/>
    <s v="CA-2013-110492"/>
    <x v="24"/>
    <n v="1366.0400000000002"/>
    <s v="February 2015"/>
    <x v="1"/>
    <x v="1"/>
  </r>
  <r>
    <s v="Ship Mode"/>
    <x v="0"/>
    <s v="CA-2013-119515"/>
    <x v="25"/>
    <n v="15.552000000000003"/>
    <s v="August 2015"/>
    <x v="5"/>
    <x v="5"/>
  </r>
  <r>
    <s v="Ship Mode"/>
    <x v="0"/>
    <s v="CA-2013-119823"/>
    <x v="26"/>
    <n v="75.88"/>
    <s v="June 2015"/>
    <x v="4"/>
    <x v="4"/>
  </r>
  <r>
    <s v="Ship Mode"/>
    <x v="0"/>
    <s v="CA-2013-124772"/>
    <x v="27"/>
    <n v="191.82"/>
    <s v="December 2015"/>
    <x v="2"/>
    <x v="2"/>
  </r>
  <r>
    <s v="Ship Mode"/>
    <x v="0"/>
    <s v="CA-2013-125843"/>
    <x v="28"/>
    <n v="125.92000000000002"/>
    <s v="August 2015"/>
    <x v="4"/>
    <x v="4"/>
  </r>
  <r>
    <s v="Ship Mode"/>
    <x v="0"/>
    <s v="CA-2013-130442"/>
    <x v="29"/>
    <n v="34.944000000000003"/>
    <s v="December 2015"/>
    <x v="1"/>
    <x v="1"/>
  </r>
  <r>
    <s v="Ship Mode"/>
    <x v="0"/>
    <s v="CA-2013-133872"/>
    <x v="30"/>
    <n v="58.400000000000006"/>
    <s v="June 2015"/>
    <x v="3"/>
    <x v="3"/>
  </r>
  <r>
    <s v="Ship Mode"/>
    <x v="0"/>
    <s v="CA-2013-145247"/>
    <x v="31"/>
    <n v="79.14"/>
    <s v="May 2015"/>
    <x v="6"/>
    <x v="6"/>
  </r>
  <r>
    <s v="Ship Mode"/>
    <x v="0"/>
    <s v="CA-2013-145499"/>
    <x v="32"/>
    <n v="3.2820000000000005"/>
    <s v="May 2015"/>
    <x v="2"/>
    <x v="2"/>
  </r>
  <r>
    <s v="Ship Mode"/>
    <x v="0"/>
    <s v="CA-2013-147368"/>
    <x v="33"/>
    <n v="695.7"/>
    <s v="June 2015"/>
    <x v="6"/>
    <x v="6"/>
  </r>
  <r>
    <s v="Ship Mode"/>
    <x v="0"/>
    <s v="CA-2013-157280"/>
    <x v="34"/>
    <n v="1120.73"/>
    <s v="November 2015"/>
    <x v="4"/>
    <x v="4"/>
  </r>
  <r>
    <s v="Ship Mode"/>
    <x v="0"/>
    <s v="CA-2013-157364"/>
    <x v="35"/>
    <n v="18.48"/>
    <s v="November 2015"/>
    <x v="4"/>
    <x v="4"/>
  </r>
  <r>
    <s v="Ship Mode"/>
    <x v="0"/>
    <s v="CA-2013-164784"/>
    <x v="36"/>
    <n v="377.346"/>
    <s v="May 2015"/>
    <x v="5"/>
    <x v="5"/>
  </r>
  <r>
    <s v="Ship Mode"/>
    <x v="0"/>
    <s v="CA-2014-103212"/>
    <x v="37"/>
    <n v="1541.51"/>
    <s v="October 2016"/>
    <x v="1"/>
    <x v="1"/>
  </r>
  <r>
    <s v="Ship Mode"/>
    <x v="0"/>
    <s v="CA-2014-105620"/>
    <x v="38"/>
    <n v="141"/>
    <s v="December 2016"/>
    <x v="2"/>
    <x v="2"/>
  </r>
  <r>
    <s v="Ship Mode"/>
    <x v="0"/>
    <s v="CA-2014-108287"/>
    <x v="39"/>
    <n v="12.672000000000001"/>
    <s v="December 2016"/>
    <x v="2"/>
    <x v="2"/>
  </r>
  <r>
    <s v="Ship Mode"/>
    <x v="0"/>
    <s v="CA-2014-109589"/>
    <x v="40"/>
    <n v="71"/>
    <s v="December 2016"/>
    <x v="6"/>
    <x v="6"/>
  </r>
  <r>
    <s v="Ship Mode"/>
    <x v="0"/>
    <s v="CA-2014-110198"/>
    <x v="41"/>
    <n v="318.95999999999998"/>
    <s v="May 2016"/>
    <x v="2"/>
    <x v="2"/>
  </r>
  <r>
    <s v="Ship Mode"/>
    <x v="0"/>
    <s v="CA-2014-112774"/>
    <x v="42"/>
    <n v="34.504000000000005"/>
    <s v="September 2016"/>
    <x v="2"/>
    <x v="2"/>
  </r>
  <r>
    <s v="Ship Mode"/>
    <x v="0"/>
    <s v="CA-2014-115448"/>
    <x v="43"/>
    <n v="88.920000000000016"/>
    <s v="November 2016"/>
    <x v="4"/>
    <x v="4"/>
  </r>
  <r>
    <s v="Ship Mode"/>
    <x v="0"/>
    <s v="CA-2014-121314"/>
    <x v="44"/>
    <n v="251.64"/>
    <s v="September 2016"/>
    <x v="4"/>
    <x v="4"/>
  </r>
  <r>
    <s v="Ship Mode"/>
    <x v="0"/>
    <s v="CA-2014-121818"/>
    <x v="45"/>
    <n v="52.696000000000005"/>
    <s v="November 2016"/>
    <x v="2"/>
    <x v="2"/>
  </r>
  <r>
    <s v="Ship Mode"/>
    <x v="0"/>
    <s v="CA-2014-122154"/>
    <x v="46"/>
    <n v="284.19"/>
    <s v="April 2016"/>
    <x v="5"/>
    <x v="5"/>
  </r>
  <r>
    <s v="Ship Mode"/>
    <x v="0"/>
    <s v="CA-2014-122994"/>
    <x v="47"/>
    <n v="359.96999999999997"/>
    <s v="February 2016"/>
    <x v="2"/>
    <x v="2"/>
  </r>
  <r>
    <s v="Ship Mode"/>
    <x v="0"/>
    <s v="CA-2014-125472"/>
    <x v="48"/>
    <n v="253.85999999999999"/>
    <s v="May 2016"/>
    <x v="3"/>
    <x v="3"/>
  </r>
  <r>
    <s v="Ship Mode"/>
    <x v="0"/>
    <s v="CA-2014-126774"/>
    <x v="49"/>
    <n v="4.8899999999999997"/>
    <s v="April 2016"/>
    <x v="4"/>
    <x v="4"/>
  </r>
  <r>
    <s v="Ship Mode"/>
    <x v="0"/>
    <s v="CA-2014-133235"/>
    <x v="50"/>
    <n v="271.95999999999998"/>
    <s v="August 2016"/>
    <x v="3"/>
    <x v="3"/>
  </r>
  <r>
    <s v="Ship Mode"/>
    <x v="0"/>
    <s v="CA-2014-138779"/>
    <x v="51"/>
    <n v="29.664000000000001"/>
    <s v="January 2016"/>
    <x v="4"/>
    <x v="4"/>
  </r>
  <r>
    <s v="Ship Mode"/>
    <x v="0"/>
    <s v="CA-2014-143756"/>
    <x v="52"/>
    <n v="701.96"/>
    <s v="December 2016"/>
    <x v="4"/>
    <x v="4"/>
  </r>
  <r>
    <s v="Ship Mode"/>
    <x v="0"/>
    <s v="CA-2014-151218"/>
    <x v="53"/>
    <n v="4.4640000000000004"/>
    <s v="June 2016"/>
    <x v="3"/>
    <x v="3"/>
  </r>
  <r>
    <s v="Ship Mode"/>
    <x v="0"/>
    <s v="CA-2014-156769"/>
    <x v="54"/>
    <n v="54.66"/>
    <s v="May 2016"/>
    <x v="4"/>
    <x v="4"/>
  </r>
  <r>
    <s v="Ship Mode"/>
    <x v="0"/>
    <s v="CA-2014-158729"/>
    <x v="55"/>
    <n v="1665.62"/>
    <s v="December 2016"/>
    <x v="3"/>
    <x v="3"/>
  </r>
  <r>
    <s v="Ship Mode"/>
    <x v="0"/>
    <s v="CA-2014-158967"/>
    <x v="56"/>
    <n v="19.103999999999999"/>
    <s v="December 2016"/>
    <x v="5"/>
    <x v="5"/>
  </r>
  <r>
    <s v="Ship Mode"/>
    <x v="0"/>
    <s v="CA-2014-161053"/>
    <x v="57"/>
    <n v="726.91000000000008"/>
    <s v="September 2016"/>
    <x v="1"/>
    <x v="1"/>
  </r>
  <r>
    <s v="Ship Mode"/>
    <x v="0"/>
    <s v="CA-2014-162635"/>
    <x v="58"/>
    <n v="10.816000000000001"/>
    <s v="October 2016"/>
    <x v="2"/>
    <x v="2"/>
  </r>
  <r>
    <s v="Ship Mode"/>
    <x v="0"/>
    <s v="CA-2014-163335"/>
    <x v="59"/>
    <n v="79"/>
    <s v="September 2016"/>
    <x v="5"/>
    <x v="5"/>
  </r>
  <r>
    <s v="Ship Mode"/>
    <x v="0"/>
    <s v="US-2011-130358"/>
    <x v="60"/>
    <n v="23.119999999999997"/>
    <s v="June 2013"/>
    <x v="2"/>
    <x v="2"/>
  </r>
  <r>
    <s v="Ship Mode"/>
    <x v="0"/>
    <s v="US-2012-106495"/>
    <x v="61"/>
    <n v="11.672000000000001"/>
    <s v="June 2014"/>
    <x v="2"/>
    <x v="2"/>
  </r>
  <r>
    <s v="Ship Mode"/>
    <x v="0"/>
    <s v="US-2013-106600"/>
    <x v="62"/>
    <n v="354.90000000000003"/>
    <s v="April 2015"/>
    <x v="1"/>
    <x v="1"/>
  </r>
  <r>
    <s v="Ship Mode"/>
    <x v="0"/>
    <s v="US-2013-113649"/>
    <x v="63"/>
    <n v="645.13599999999997"/>
    <s v="August 2015"/>
    <x v="3"/>
    <x v="3"/>
  </r>
  <r>
    <s v="Ship Mode"/>
    <x v="0"/>
    <s v="US-2013-116400"/>
    <x v="64"/>
    <n v="39.92"/>
    <s v="October 2015"/>
    <x v="4"/>
    <x v="4"/>
  </r>
  <r>
    <s v="Ship Mode"/>
    <x v="0"/>
    <s v="US-2013-119298"/>
    <x v="65"/>
    <n v="59.98"/>
    <s v="November 2015"/>
    <x v="1"/>
    <x v="1"/>
  </r>
  <r>
    <s v="Ship Mode"/>
    <x v="0"/>
    <s v="US-2013-131891"/>
    <x v="66"/>
    <n v="2.2140000000000004"/>
    <s v="July 2015"/>
    <x v="1"/>
    <x v="1"/>
  </r>
  <r>
    <s v="Ship Mode"/>
    <x v="0"/>
    <s v="US-2013-162677"/>
    <x v="67"/>
    <n v="187.61600000000001"/>
    <s v="March 2015"/>
    <x v="4"/>
    <x v="4"/>
  </r>
  <r>
    <s v="Ship Mode"/>
    <x v="0"/>
    <s v="US-2013-167472"/>
    <x v="68"/>
    <n v="678.86999999999989"/>
    <s v="June 2015"/>
    <x v="2"/>
    <x v="2"/>
  </r>
  <r>
    <s v="Ship Mode"/>
    <x v="0"/>
    <s v="US-2014-108063"/>
    <x v="52"/>
    <n v="34.650000000000006"/>
    <s v="December 2016"/>
    <x v="4"/>
    <x v="4"/>
  </r>
  <r>
    <s v="Ship Mode"/>
    <x v="0"/>
    <s v="US-2014-133781"/>
    <x v="69"/>
    <n v="37.608000000000004"/>
    <s v="June 2016"/>
    <x v="6"/>
    <x v="6"/>
  </r>
  <r>
    <s v="Ship Mode"/>
    <x v="0"/>
    <s v="US-2014-148831"/>
    <x v="37"/>
    <n v="348.56"/>
    <s v="October 2016"/>
    <x v="1"/>
    <x v="1"/>
  </r>
  <r>
    <s v="Ship Mode"/>
    <x v="1"/>
    <s v="CA-2011-103317"/>
    <x v="7"/>
    <n v="242.54600000000002"/>
    <s v="July 2013"/>
    <x v="4"/>
    <x v="4"/>
  </r>
  <r>
    <s v="Ship Mode"/>
    <x v="1"/>
    <s v="CA-2011-103989"/>
    <x v="70"/>
    <n v="590.76200000000017"/>
    <s v="March 2013"/>
    <x v="0"/>
    <x v="0"/>
  </r>
  <r>
    <s v="Ship Mode"/>
    <x v="1"/>
    <s v="CA-2011-106054"/>
    <x v="71"/>
    <n v="12.78"/>
    <s v="January 2013"/>
    <x v="2"/>
    <x v="2"/>
  </r>
  <r>
    <s v="Ship Mode"/>
    <x v="1"/>
    <s v="CA-2011-111934"/>
    <x v="72"/>
    <n v="47.32"/>
    <s v="May 2013"/>
    <x v="2"/>
    <x v="2"/>
  </r>
  <r>
    <s v="Ship Mode"/>
    <x v="1"/>
    <s v="CA-2011-124688"/>
    <x v="73"/>
    <n v="1812.01"/>
    <s v="August 2013"/>
    <x v="0"/>
    <x v="0"/>
  </r>
  <r>
    <s v="Ship Mode"/>
    <x v="1"/>
    <s v="CA-2011-125682"/>
    <x v="74"/>
    <n v="9.9600000000000009"/>
    <s v="November 2013"/>
    <x v="4"/>
    <x v="4"/>
  </r>
  <r>
    <s v="Ship Mode"/>
    <x v="1"/>
    <s v="CA-2011-131905"/>
    <x v="75"/>
    <n v="321.56"/>
    <s v="February 2013"/>
    <x v="6"/>
    <x v="6"/>
  </r>
  <r>
    <s v="Ship Mode"/>
    <x v="1"/>
    <s v="CA-2011-163293"/>
    <x v="76"/>
    <n v="116.85"/>
    <s v="September 2013"/>
    <x v="2"/>
    <x v="2"/>
  </r>
  <r>
    <s v="Ship Mode"/>
    <x v="1"/>
    <s v="CA-2011-169684"/>
    <x v="77"/>
    <n v="426.94200000000001"/>
    <s v="October 2013"/>
    <x v="2"/>
    <x v="2"/>
  </r>
  <r>
    <s v="Ship Mode"/>
    <x v="1"/>
    <s v="CA-2012-104038"/>
    <x v="78"/>
    <n v="176.63"/>
    <s v="February 2014"/>
    <x v="1"/>
    <x v="1"/>
  </r>
  <r>
    <s v="Ship Mode"/>
    <x v="1"/>
    <s v="CA-2012-121720"/>
    <x v="79"/>
    <n v="3165.7440000000001"/>
    <s v="June 2014"/>
    <x v="6"/>
    <x v="6"/>
  </r>
  <r>
    <s v="Ship Mode"/>
    <x v="1"/>
    <s v="CA-2012-133396"/>
    <x v="80"/>
    <n v="64.680000000000007"/>
    <s v="August 2014"/>
    <x v="6"/>
    <x v="6"/>
  </r>
  <r>
    <s v="Ship Mode"/>
    <x v="1"/>
    <s v="CA-2012-140718"/>
    <x v="81"/>
    <n v="246.36400000000003"/>
    <s v="July 2014"/>
    <x v="6"/>
    <x v="6"/>
  </r>
  <r>
    <s v="Ship Mode"/>
    <x v="1"/>
    <s v="CA-2012-154746"/>
    <x v="82"/>
    <n v="860.07"/>
    <s v="November 2014"/>
    <x v="4"/>
    <x v="4"/>
  </r>
  <r>
    <s v="Ship Mode"/>
    <x v="1"/>
    <s v="CA-2012-156734"/>
    <x v="83"/>
    <n v="670.00099999999998"/>
    <s v="June 2014"/>
    <x v="6"/>
    <x v="6"/>
  </r>
  <r>
    <s v="Ship Mode"/>
    <x v="1"/>
    <s v="CA-2012-158323"/>
    <x v="18"/>
    <n v="17.088000000000001"/>
    <s v="November 2014"/>
    <x v="2"/>
    <x v="2"/>
  </r>
  <r>
    <s v="Ship Mode"/>
    <x v="1"/>
    <s v="CA-2013-112676"/>
    <x v="31"/>
    <n v="14.352000000000002"/>
    <s v="May 2015"/>
    <x v="6"/>
    <x v="6"/>
  </r>
  <r>
    <s v="Ship Mode"/>
    <x v="1"/>
    <s v="CA-2013-127208"/>
    <x v="84"/>
    <n v="224.9"/>
    <s v="June 2015"/>
    <x v="5"/>
    <x v="5"/>
  </r>
  <r>
    <s v="Ship Mode"/>
    <x v="1"/>
    <s v="CA-2013-133711"/>
    <x v="85"/>
    <n v="3236.41"/>
    <s v="November 2015"/>
    <x v="4"/>
    <x v="4"/>
  </r>
  <r>
    <s v="Ship Mode"/>
    <x v="1"/>
    <s v="CA-2013-153318"/>
    <x v="86"/>
    <n v="783.96000000000015"/>
    <s v="October 2015"/>
    <x v="3"/>
    <x v="3"/>
  </r>
  <r>
    <s v="Ship Mode"/>
    <x v="1"/>
    <s v="CA-2013-160598"/>
    <x v="87"/>
    <n v="31.007999999999999"/>
    <s v="August 2015"/>
    <x v="1"/>
    <x v="1"/>
  </r>
  <r>
    <s v="Ship Mode"/>
    <x v="1"/>
    <s v="CA-2013-162901"/>
    <x v="88"/>
    <n v="31.4"/>
    <s v="March 2015"/>
    <x v="2"/>
    <x v="2"/>
  </r>
  <r>
    <s v="Ship Mode"/>
    <x v="1"/>
    <s v="CA-2014-113481"/>
    <x v="89"/>
    <n v="740.21400000000006"/>
    <s v="January 2016"/>
    <x v="2"/>
    <x v="2"/>
  </r>
  <r>
    <s v="Ship Mode"/>
    <x v="1"/>
    <s v="CA-2014-115882"/>
    <x v="90"/>
    <n v="1017.1360000000001"/>
    <s v="September 2016"/>
    <x v="6"/>
    <x v="6"/>
  </r>
  <r>
    <s v="Ship Mode"/>
    <x v="1"/>
    <s v="CA-2014-117695"/>
    <x v="91"/>
    <n v="13.76"/>
    <s v="August 2016"/>
    <x v="4"/>
    <x v="4"/>
  </r>
  <r>
    <s v="Ship Mode"/>
    <x v="1"/>
    <s v="CA-2014-122707"/>
    <x v="92"/>
    <n v="503.22"/>
    <s v="April 2016"/>
    <x v="5"/>
    <x v="5"/>
  </r>
  <r>
    <s v="Ship Mode"/>
    <x v="1"/>
    <s v="CA-2014-123687"/>
    <x v="93"/>
    <n v="234.2"/>
    <s v="May 2016"/>
    <x v="1"/>
    <x v="1"/>
  </r>
  <r>
    <s v="Ship Mode"/>
    <x v="1"/>
    <s v="CA-2014-124828"/>
    <x v="94"/>
    <n v="9.5519999999999996"/>
    <s v="July 2016"/>
    <x v="2"/>
    <x v="2"/>
  </r>
  <r>
    <s v="Ship Mode"/>
    <x v="1"/>
    <s v="CA-2014-129028"/>
    <x v="95"/>
    <n v="127.94999999999999"/>
    <s v="April 2016"/>
    <x v="4"/>
    <x v="4"/>
  </r>
  <r>
    <s v="Ship Mode"/>
    <x v="1"/>
    <s v="CA-2014-134810"/>
    <x v="96"/>
    <n v="272.23199999999997"/>
    <s v="May 2016"/>
    <x v="3"/>
    <x v="3"/>
  </r>
  <r>
    <s v="Ship Mode"/>
    <x v="1"/>
    <s v="CA-2014-147760"/>
    <x v="97"/>
    <n v="1883.7240000000002"/>
    <s v="November 2016"/>
    <x v="4"/>
    <x v="4"/>
  </r>
  <r>
    <s v="Ship Mode"/>
    <x v="1"/>
    <s v="CA-2014-155698"/>
    <x v="98"/>
    <n v="668.54000000000008"/>
    <s v="March 2016"/>
    <x v="0"/>
    <x v="0"/>
  </r>
  <r>
    <s v="Ship Mode"/>
    <x v="1"/>
    <s v="CA-2014-159464"/>
    <x v="99"/>
    <n v="524.85"/>
    <s v="May 2016"/>
    <x v="6"/>
    <x v="6"/>
  </r>
  <r>
    <s v="Ship Mode"/>
    <x v="1"/>
    <s v="CA-2014-161851"/>
    <x v="49"/>
    <n v="15.570000000000004"/>
    <s v="April 2016"/>
    <x v="4"/>
    <x v="4"/>
  </r>
  <r>
    <s v="Ship Mode"/>
    <x v="1"/>
    <s v="US-2012-131842"/>
    <x v="100"/>
    <n v="97.424000000000007"/>
    <s v="December 2014"/>
    <x v="4"/>
    <x v="4"/>
  </r>
  <r>
    <s v="Ship Mode"/>
    <x v="1"/>
    <s v="US-2013-101616"/>
    <x v="101"/>
    <n v="87.28"/>
    <s v="September 2015"/>
    <x v="4"/>
    <x v="4"/>
  </r>
  <r>
    <s v="Ship Mode"/>
    <x v="1"/>
    <s v="US-2013-140809"/>
    <x v="102"/>
    <n v="56.449999999999996"/>
    <s v="February 2015"/>
    <x v="2"/>
    <x v="2"/>
  </r>
  <r>
    <s v="Ship Mode"/>
    <x v="1"/>
    <s v="US-2013-153815"/>
    <x v="103"/>
    <n v="368.43200000000002"/>
    <s v="November 2015"/>
    <x v="5"/>
    <x v="5"/>
  </r>
  <r>
    <s v="Ship Mode"/>
    <x v="1"/>
    <s v="US-2014-128951"/>
    <x v="104"/>
    <n v="1065.8400000000001"/>
    <s v="July 2016"/>
    <x v="4"/>
    <x v="4"/>
  </r>
  <r>
    <s v="Ship Mode"/>
    <x v="1"/>
    <s v="US-2014-162208"/>
    <x v="105"/>
    <n v="2.8960000000000004"/>
    <s v="August 2016"/>
    <x v="5"/>
    <x v="5"/>
  </r>
  <r>
    <s v="Ship Mode"/>
    <x v="2"/>
    <s v="CA-2011-132010"/>
    <x v="106"/>
    <n v="389.74"/>
    <s v="October 2013"/>
    <x v="2"/>
    <x v="2"/>
  </r>
  <r>
    <s v="Ship Mode"/>
    <x v="2"/>
    <s v="CA-2011-136567"/>
    <x v="107"/>
    <n v="2884.37"/>
    <s v="December 2013"/>
    <x v="4"/>
    <x v="4"/>
  </r>
  <r>
    <s v="Ship Mode"/>
    <x v="2"/>
    <s v="CA-2011-140165"/>
    <x v="108"/>
    <n v="405.45600000000002"/>
    <s v="May 2013"/>
    <x v="3"/>
    <x v="3"/>
  </r>
  <r>
    <s v="Ship Mode"/>
    <x v="2"/>
    <s v="CA-2013-149454"/>
    <x v="109"/>
    <n v="10.44"/>
    <s v="July 2015"/>
    <x v="2"/>
    <x v="2"/>
  </r>
  <r>
    <s v="Ship Mode"/>
    <x v="2"/>
    <s v="CA-2013-159142"/>
    <x v="110"/>
    <n v="177.78"/>
    <s v="April 2015"/>
    <x v="2"/>
    <x v="2"/>
  </r>
  <r>
    <s v="Ship Mode"/>
    <x v="2"/>
    <s v="CA-2013-162159"/>
    <x v="111"/>
    <n v="121.78"/>
    <s v="September 2015"/>
    <x v="1"/>
    <x v="1"/>
  </r>
  <r>
    <s v="Ship Mode"/>
    <x v="2"/>
    <s v="CA-2014-121419"/>
    <x v="112"/>
    <n v="771.8"/>
    <s v="April 2016"/>
    <x v="5"/>
    <x v="5"/>
  </r>
  <r>
    <s v="Ship Mode"/>
    <x v="2"/>
    <s v="CA-2014-132213"/>
    <x v="113"/>
    <n v="109.96799999999999"/>
    <s v="April 2016"/>
    <x v="3"/>
    <x v="3"/>
  </r>
  <r>
    <s v="Ship Mode"/>
    <x v="2"/>
    <s v="CA-2014-144456"/>
    <x v="114"/>
    <n v="220.05600000000001"/>
    <s v="September 2016"/>
    <x v="1"/>
    <x v="1"/>
  </r>
  <r>
    <s v="Ship Mode"/>
    <x v="2"/>
    <s v="CA-2014-155292"/>
    <x v="115"/>
    <n v="204.98000000000002"/>
    <s v="October 2016"/>
    <x v="2"/>
    <x v="2"/>
  </r>
  <r>
    <s v="Ship Mode"/>
    <x v="2"/>
    <s v="US-2013-158309"/>
    <x v="85"/>
    <n v="3.7440000000000007"/>
    <s v="November 2015"/>
    <x v="4"/>
    <x v="4"/>
  </r>
  <r>
    <s v="Ship Mode"/>
    <x v="2"/>
    <s v="US-2014-162558"/>
    <x v="116"/>
    <n v="2437.672"/>
    <s v="October 2016"/>
    <x v="2"/>
    <x v="2"/>
  </r>
  <r>
    <s v="Ship Mode"/>
    <x v="0"/>
    <s v="CA-2011-113047"/>
    <x v="117"/>
    <n v="11.850000000000001"/>
    <s v="October 2013"/>
    <x v="1"/>
    <x v="1"/>
  </r>
  <r>
    <s v="Ship Mode"/>
    <x v="0"/>
    <s v="CA-2011-116239"/>
    <x v="118"/>
    <n v="354.90000000000003"/>
    <s v="March 2013"/>
    <x v="3"/>
    <x v="3"/>
  </r>
  <r>
    <s v="Ship Mode"/>
    <x v="0"/>
    <s v="CA-2011-130428"/>
    <x v="119"/>
    <n v="1142.1649999999997"/>
    <s v="March 2013"/>
    <x v="2"/>
    <x v="2"/>
  </r>
  <r>
    <s v="Ship Mode"/>
    <x v="0"/>
    <s v="CA-2011-131541"/>
    <x v="120"/>
    <n v="193.15199999999999"/>
    <s v="July 2013"/>
    <x v="2"/>
    <x v="2"/>
  </r>
  <r>
    <s v="Ship Mode"/>
    <x v="0"/>
    <s v="CA-2011-142951"/>
    <x v="121"/>
    <n v="23.472000000000001"/>
    <s v="October 2013"/>
    <x v="0"/>
    <x v="0"/>
  </r>
  <r>
    <s v="Ship Mode"/>
    <x v="0"/>
    <s v="CA-2011-152254"/>
    <x v="122"/>
    <n v="310.68799999999999"/>
    <s v="June 2013"/>
    <x v="2"/>
    <x v="2"/>
  </r>
  <r>
    <s v="Ship Mode"/>
    <x v="0"/>
    <s v="CA-2012-117884"/>
    <x v="123"/>
    <n v="598.35199999999998"/>
    <s v="March 2014"/>
    <x v="5"/>
    <x v="5"/>
  </r>
  <r>
    <s v="Ship Mode"/>
    <x v="0"/>
    <s v="CA-2012-136224"/>
    <x v="124"/>
    <n v="10.272000000000002"/>
    <s v="May 2014"/>
    <x v="5"/>
    <x v="5"/>
  </r>
  <r>
    <s v="Ship Mode"/>
    <x v="0"/>
    <s v="CA-2012-155068"/>
    <x v="125"/>
    <n v="78.456000000000003"/>
    <s v="October 2014"/>
    <x v="1"/>
    <x v="1"/>
  </r>
  <r>
    <s v="Ship Mode"/>
    <x v="0"/>
    <s v="CA-2013-101378"/>
    <x v="126"/>
    <n v="29"/>
    <s v="July 2015"/>
    <x v="6"/>
    <x v="6"/>
  </r>
  <r>
    <s v="Ship Mode"/>
    <x v="0"/>
    <s v="CA-2013-105256"/>
    <x v="127"/>
    <n v="1363.96"/>
    <s v="May 2015"/>
    <x v="1"/>
    <x v="1"/>
  </r>
  <r>
    <s v="Ship Mode"/>
    <x v="0"/>
    <s v="CA-2013-106894"/>
    <x v="128"/>
    <n v="107.83"/>
    <s v="February 2015"/>
    <x v="5"/>
    <x v="5"/>
  </r>
  <r>
    <s v="Ship Mode"/>
    <x v="0"/>
    <s v="CA-2013-127698"/>
    <x v="129"/>
    <n v="863.928"/>
    <s v="December 2015"/>
    <x v="6"/>
    <x v="6"/>
  </r>
  <r>
    <s v="Ship Mode"/>
    <x v="0"/>
    <s v="CA-2013-143308"/>
    <x v="130"/>
    <n v="10.74"/>
    <s v="November 2015"/>
    <x v="1"/>
    <x v="1"/>
  </r>
  <r>
    <s v="Ship Mode"/>
    <x v="0"/>
    <s v="CA-2013-144344"/>
    <x v="131"/>
    <n v="314.39300000000003"/>
    <s v="October 2015"/>
    <x v="1"/>
    <x v="1"/>
  </r>
  <r>
    <s v="Ship Mode"/>
    <x v="0"/>
    <s v="CA-2013-152163"/>
    <x v="132"/>
    <n v="85.5"/>
    <s v="July 2015"/>
    <x v="1"/>
    <x v="1"/>
  </r>
  <r>
    <s v="Ship Mode"/>
    <x v="0"/>
    <s v="CA-2013-152471"/>
    <x v="133"/>
    <n v="839.94400000000019"/>
    <s v="July 2015"/>
    <x v="1"/>
    <x v="1"/>
  </r>
  <r>
    <s v="Ship Mode"/>
    <x v="0"/>
    <s v="CA-2013-159653"/>
    <x v="134"/>
    <n v="14.73"/>
    <s v="May 2015"/>
    <x v="5"/>
    <x v="5"/>
  </r>
  <r>
    <s v="Ship Mode"/>
    <x v="0"/>
    <s v="CA-2014-103065"/>
    <x v="135"/>
    <n v="59.824000000000012"/>
    <s v="October 2016"/>
    <x v="1"/>
    <x v="1"/>
  </r>
  <r>
    <s v="Ship Mode"/>
    <x v="0"/>
    <s v="CA-2014-122987"/>
    <x v="136"/>
    <n v="80.564000000000007"/>
    <s v="August 2016"/>
    <x v="0"/>
    <x v="0"/>
  </r>
  <r>
    <s v="Ship Mode"/>
    <x v="0"/>
    <s v="CA-2014-144498"/>
    <x v="54"/>
    <n v="817.82900000000018"/>
    <s v="May 2016"/>
    <x v="4"/>
    <x v="4"/>
  </r>
  <r>
    <s v="Ship Mode"/>
    <x v="0"/>
    <s v="CA-2014-158883"/>
    <x v="137"/>
    <n v="25.344000000000001"/>
    <s v="June 2016"/>
    <x v="1"/>
    <x v="1"/>
  </r>
  <r>
    <s v="Ship Mode"/>
    <x v="0"/>
    <s v="US-2011-114377"/>
    <x v="138"/>
    <n v="149.9"/>
    <s v="November 2013"/>
    <x v="0"/>
    <x v="0"/>
  </r>
  <r>
    <s v="Ship Mode"/>
    <x v="0"/>
    <s v="US-2013-134761"/>
    <x v="139"/>
    <n v="36.192"/>
    <s v="December 2015"/>
    <x v="0"/>
    <x v="0"/>
  </r>
  <r>
    <s v="Ship Mode"/>
    <x v="0"/>
    <s v="US-2013-148803"/>
    <x v="140"/>
    <n v="85.224000000000004"/>
    <s v="December 2015"/>
    <x v="5"/>
    <x v="5"/>
  </r>
  <r>
    <s v="Ship Mode"/>
    <x v="0"/>
    <s v="US-2013-156692"/>
    <x v="28"/>
    <n v="89.320000000000007"/>
    <s v="August 2015"/>
    <x v="4"/>
    <x v="4"/>
  </r>
  <r>
    <s v="Ship Mode"/>
    <x v="0"/>
    <s v="US-2014-120607"/>
    <x v="141"/>
    <n v="195.64"/>
    <s v="May 2016"/>
    <x v="1"/>
    <x v="1"/>
  </r>
  <r>
    <s v="Ship Mode"/>
    <x v="0"/>
    <s v="US-2014-152492"/>
    <x v="142"/>
    <n v="239.24"/>
    <s v="July 2016"/>
    <x v="6"/>
    <x v="6"/>
  </r>
  <r>
    <s v="Ship Mode"/>
    <x v="1"/>
    <s v="CA-2011-158771"/>
    <x v="143"/>
    <n v="158.70999999999998"/>
    <s v="May 2013"/>
    <x v="1"/>
    <x v="1"/>
  </r>
  <r>
    <s v="Ship Mode"/>
    <x v="1"/>
    <s v="CA-2013-130820"/>
    <x v="144"/>
    <n v="630.024"/>
    <s v="November 2015"/>
    <x v="3"/>
    <x v="3"/>
  </r>
  <r>
    <s v="Ship Mode"/>
    <x v="1"/>
    <s v="CA-2014-161046"/>
    <x v="145"/>
    <n v="839.25"/>
    <s v="March 2016"/>
    <x v="5"/>
    <x v="5"/>
  </r>
  <r>
    <s v="Ship Mode"/>
    <x v="1"/>
    <s v="US-2012-130519"/>
    <x v="146"/>
    <n v="111.904"/>
    <s v="September 2014"/>
    <x v="3"/>
    <x v="3"/>
  </r>
  <r>
    <s v="Ship Mode"/>
    <x v="1"/>
    <s v="US-2014-168116"/>
    <x v="97"/>
    <n v="8167.4199999999992"/>
    <s v="November 2016"/>
    <x v="4"/>
    <x v="4"/>
  </r>
  <r>
    <s v="Ship Mode"/>
    <x v="2"/>
    <s v="CA-2011-165806"/>
    <x v="3"/>
    <n v="259.28999999999996"/>
    <s v="April 2013"/>
    <x v="2"/>
    <x v="2"/>
  </r>
  <r>
    <s v="Ship Mode"/>
    <x v="2"/>
    <s v="CA-2012-100769"/>
    <x v="147"/>
    <n v="255.96799999999999"/>
    <s v="May 2014"/>
    <x v="4"/>
    <x v="4"/>
  </r>
  <r>
    <s v="Ship Mode"/>
    <x v="2"/>
    <s v="CA-2013-136126"/>
    <x v="148"/>
    <n v="261.10000000000002"/>
    <s v="May 2015"/>
    <x v="3"/>
    <x v="3"/>
  </r>
  <r>
    <s v="Ship Mode"/>
    <x v="2"/>
    <s v="CA-2014-133095"/>
    <x v="149"/>
    <n v="117.62"/>
    <s v="June 2016"/>
    <x v="5"/>
    <x v="5"/>
  </r>
  <r>
    <s v="Ship Mode"/>
    <x v="2"/>
    <s v="CA-2014-149146"/>
    <x v="150"/>
    <n v="7.9680000000000009"/>
    <s v="October 2016"/>
    <x v="6"/>
    <x v="6"/>
  </r>
  <r>
    <s v="Ship Mode"/>
    <x v="2"/>
    <s v="US-2013-108504"/>
    <x v="151"/>
    <n v="2075.5100000000002"/>
    <s v="February 2015"/>
    <x v="1"/>
    <x v="1"/>
  </r>
  <r>
    <s v="Ship Mode"/>
    <x v="0"/>
    <s v="CA-2011-100706"/>
    <x v="152"/>
    <n v="129.44"/>
    <s v="December 2013"/>
    <x v="3"/>
    <x v="3"/>
  </r>
  <r>
    <s v="Ship Mode"/>
    <x v="0"/>
    <s v="CA-2011-101266"/>
    <x v="73"/>
    <n v="13.36"/>
    <s v="August 2013"/>
    <x v="0"/>
    <x v="0"/>
  </r>
  <r>
    <s v="Ship Mode"/>
    <x v="0"/>
    <s v="CA-2011-109232"/>
    <x v="153"/>
    <n v="545.93999999999994"/>
    <s v="January 2013"/>
    <x v="2"/>
    <x v="2"/>
  </r>
  <r>
    <s v="Ship Mode"/>
    <x v="0"/>
    <s v="CA-2011-110422"/>
    <x v="154"/>
    <n v="25.248000000000001"/>
    <s v="January 2013"/>
    <x v="3"/>
    <x v="3"/>
  </r>
  <r>
    <s v="Ship Mode"/>
    <x v="0"/>
    <s v="CA-2011-115357"/>
    <x v="155"/>
    <n v="62.91"/>
    <s v="August 2013"/>
    <x v="0"/>
    <x v="0"/>
  </r>
  <r>
    <s v="Ship Mode"/>
    <x v="0"/>
    <s v="CA-2011-120768"/>
    <x v="156"/>
    <n v="1979.89"/>
    <s v="December 2013"/>
    <x v="1"/>
    <x v="1"/>
  </r>
  <r>
    <s v="Ship Mode"/>
    <x v="0"/>
    <s v="CA-2011-123925"/>
    <x v="157"/>
    <n v="40.049999999999997"/>
    <s v="December 2013"/>
    <x v="0"/>
    <x v="0"/>
  </r>
  <r>
    <s v="Ship Mode"/>
    <x v="0"/>
    <s v="CA-2011-124618"/>
    <x v="158"/>
    <n v="479.98400000000004"/>
    <s v="May 2013"/>
    <x v="1"/>
    <x v="1"/>
  </r>
  <r>
    <s v="Ship Mode"/>
    <x v="0"/>
    <s v="CA-2011-127488"/>
    <x v="159"/>
    <n v="4.6079999999999997"/>
    <s v="September 2013"/>
    <x v="2"/>
    <x v="2"/>
  </r>
  <r>
    <s v="Ship Mode"/>
    <x v="0"/>
    <s v="CA-2011-130918"/>
    <x v="160"/>
    <n v="7.6320000000000014"/>
    <s v="August 2013"/>
    <x v="1"/>
    <x v="1"/>
  </r>
  <r>
    <s v="Ship Mode"/>
    <x v="0"/>
    <s v="CA-2011-132612"/>
    <x v="161"/>
    <n v="1441.3"/>
    <s v="June 2013"/>
    <x v="2"/>
    <x v="2"/>
  </r>
  <r>
    <s v="Ship Mode"/>
    <x v="0"/>
    <s v="CA-2011-142727"/>
    <x v="162"/>
    <n v="69.900000000000006"/>
    <s v="April 2013"/>
    <x v="3"/>
    <x v="3"/>
  </r>
  <r>
    <s v="Ship Mode"/>
    <x v="0"/>
    <s v="CA-2011-145576"/>
    <x v="163"/>
    <n v="26.128"/>
    <s v="September 2013"/>
    <x v="5"/>
    <x v="5"/>
  </r>
  <r>
    <s v="Ship Mode"/>
    <x v="0"/>
    <s v="CA-2011-154158"/>
    <x v="164"/>
    <n v="619.84800000000018"/>
    <s v="December 2013"/>
    <x v="3"/>
    <x v="3"/>
  </r>
  <r>
    <s v="Ship Mode"/>
    <x v="0"/>
    <s v="CA-2011-155852"/>
    <x v="165"/>
    <n v="19.456000000000003"/>
    <s v="March 2013"/>
    <x v="2"/>
    <x v="2"/>
  </r>
  <r>
    <s v="Ship Mode"/>
    <x v="0"/>
    <s v="CA-2011-156006"/>
    <x v="8"/>
    <n v="47.79"/>
    <s v="April 2013"/>
    <x v="0"/>
    <x v="0"/>
  </r>
  <r>
    <s v="Ship Mode"/>
    <x v="0"/>
    <s v="CA-2011-156790"/>
    <x v="166"/>
    <n v="155.45600000000002"/>
    <s v="August 2013"/>
    <x v="1"/>
    <x v="1"/>
  </r>
  <r>
    <s v="Ship Mode"/>
    <x v="0"/>
    <s v="CA-2011-158470"/>
    <x v="167"/>
    <n v="129.33000000000001"/>
    <s v="April 2013"/>
    <x v="4"/>
    <x v="4"/>
  </r>
  <r>
    <s v="Ship Mode"/>
    <x v="0"/>
    <s v="CA-2011-166457"/>
    <x v="72"/>
    <n v="40.54"/>
    <s v="May 2013"/>
    <x v="2"/>
    <x v="2"/>
  </r>
  <r>
    <s v="Ship Mode"/>
    <x v="0"/>
    <s v="CA-2011-169775"/>
    <x v="168"/>
    <n v="709.04250000000013"/>
    <s v="August 2013"/>
    <x v="1"/>
    <x v="1"/>
  </r>
  <r>
    <s v="Ship Mode"/>
    <x v="0"/>
    <s v="CA-2012-109386"/>
    <x v="169"/>
    <n v="750.93"/>
    <s v="November 2014"/>
    <x v="5"/>
    <x v="5"/>
  </r>
  <r>
    <s v="Ship Mode"/>
    <x v="0"/>
    <s v="CA-2012-110345"/>
    <x v="170"/>
    <n v="4.6079999999999997"/>
    <s v="March 2014"/>
    <x v="2"/>
    <x v="2"/>
  </r>
  <r>
    <s v="Ship Mode"/>
    <x v="0"/>
    <s v="CA-2012-116638"/>
    <x v="171"/>
    <n v="4297.6440000000002"/>
    <s v="January 2014"/>
    <x v="0"/>
    <x v="0"/>
  </r>
  <r>
    <s v="Ship Mode"/>
    <x v="0"/>
    <s v="CA-2012-128027"/>
    <x v="172"/>
    <n v="269.49"/>
    <s v="September 2014"/>
    <x v="2"/>
    <x v="2"/>
  </r>
  <r>
    <s v="Ship Mode"/>
    <x v="0"/>
    <s v="CA-2012-134257"/>
    <x v="173"/>
    <n v="498.93"/>
    <s v="March 2014"/>
    <x v="2"/>
    <x v="2"/>
  </r>
  <r>
    <s v="Ship Mode"/>
    <x v="0"/>
    <s v="CA-2012-150749"/>
    <x v="174"/>
    <n v="5.56"/>
    <s v="March 2014"/>
    <x v="5"/>
    <x v="5"/>
  </r>
  <r>
    <s v="Ship Mode"/>
    <x v="0"/>
    <s v="CA-2012-153325"/>
    <x v="175"/>
    <n v="58.72"/>
    <s v="March 2014"/>
    <x v="5"/>
    <x v="5"/>
  </r>
  <r>
    <s v="Ship Mode"/>
    <x v="0"/>
    <s v="CA-2012-153752"/>
    <x v="176"/>
    <n v="173.94"/>
    <s v="December 2014"/>
    <x v="5"/>
    <x v="5"/>
  </r>
  <r>
    <s v="Ship Mode"/>
    <x v="0"/>
    <s v="CA-2012-155600"/>
    <x v="177"/>
    <n v="1635.0180000000003"/>
    <s v="December 2014"/>
    <x v="1"/>
    <x v="1"/>
  </r>
  <r>
    <s v="Ship Mode"/>
    <x v="0"/>
    <s v="CA-2012-169733"/>
    <x v="178"/>
    <n v="9.952"/>
    <s v="October 2014"/>
    <x v="6"/>
    <x v="6"/>
  </r>
  <r>
    <s v="Ship Mode"/>
    <x v="0"/>
    <s v="CA-2013-101525"/>
    <x v="36"/>
    <n v="140.52000000000001"/>
    <s v="May 2015"/>
    <x v="5"/>
    <x v="5"/>
  </r>
  <r>
    <s v="Ship Mode"/>
    <x v="0"/>
    <s v="CA-2013-109722"/>
    <x v="27"/>
    <n v="1284.8000000000002"/>
    <s v="December 2015"/>
    <x v="2"/>
    <x v="2"/>
  </r>
  <r>
    <s v="Ship Mode"/>
    <x v="0"/>
    <s v="CA-2013-113292"/>
    <x v="179"/>
    <n v="871.80000000000007"/>
    <s v="March 2015"/>
    <x v="1"/>
    <x v="1"/>
  </r>
  <r>
    <s v="Ship Mode"/>
    <x v="0"/>
    <s v="CA-2013-116918"/>
    <x v="180"/>
    <n v="36.363999999999997"/>
    <s v="October 2015"/>
    <x v="4"/>
    <x v="4"/>
  </r>
  <r>
    <s v="Ship Mode"/>
    <x v="0"/>
    <s v="CA-2013-120873"/>
    <x v="181"/>
    <n v="290.98"/>
    <s v="October 2015"/>
    <x v="6"/>
    <x v="6"/>
  </r>
  <r>
    <s v="Ship Mode"/>
    <x v="0"/>
    <s v="CA-2013-123176"/>
    <x v="182"/>
    <n v="31.830000000000002"/>
    <s v="September 2015"/>
    <x v="3"/>
    <x v="3"/>
  </r>
  <r>
    <s v="Ship Mode"/>
    <x v="0"/>
    <s v="CA-2013-131065"/>
    <x v="183"/>
    <n v="513.52"/>
    <s v="November 2015"/>
    <x v="2"/>
    <x v="2"/>
  </r>
  <r>
    <s v="Ship Mode"/>
    <x v="0"/>
    <s v="CA-2013-136231"/>
    <x v="184"/>
    <n v="228.58599999999998"/>
    <s v="September 2015"/>
    <x v="2"/>
    <x v="2"/>
  </r>
  <r>
    <s v="Ship Mode"/>
    <x v="0"/>
    <s v="CA-2013-137043"/>
    <x v="185"/>
    <n v="859.14"/>
    <s v="December 2015"/>
    <x v="1"/>
    <x v="1"/>
  </r>
  <r>
    <s v="Ship Mode"/>
    <x v="0"/>
    <s v="CA-2013-140543"/>
    <x v="186"/>
    <n v="191.88"/>
    <s v="June 2015"/>
    <x v="0"/>
    <x v="0"/>
  </r>
  <r>
    <s v="Ship Mode"/>
    <x v="0"/>
    <s v="CA-2013-141180"/>
    <x v="187"/>
    <n v="7.7640000000000011"/>
    <s v="May 2015"/>
    <x v="5"/>
    <x v="5"/>
  </r>
  <r>
    <s v="Ship Mode"/>
    <x v="0"/>
    <s v="CA-2013-149783"/>
    <x v="188"/>
    <n v="131.10400000000001"/>
    <s v="September 2015"/>
    <x v="5"/>
    <x v="5"/>
  </r>
  <r>
    <s v="Ship Mode"/>
    <x v="0"/>
    <s v="CA-2013-149979"/>
    <x v="189"/>
    <n v="487.21999999999997"/>
    <s v="September 2015"/>
    <x v="1"/>
    <x v="1"/>
  </r>
  <r>
    <s v="Ship Mode"/>
    <x v="0"/>
    <s v="CA-2013-152156"/>
    <x v="190"/>
    <n v="993.89999999999986"/>
    <s v="November 2015"/>
    <x v="3"/>
    <x v="3"/>
  </r>
  <r>
    <s v="Ship Mode"/>
    <x v="0"/>
    <s v="CA-2013-154690"/>
    <x v="191"/>
    <n v="225.29600000000002"/>
    <s v="August 2015"/>
    <x v="2"/>
    <x v="2"/>
  </r>
  <r>
    <s v="Ship Mode"/>
    <x v="0"/>
    <s v="CA-2013-155670"/>
    <x v="28"/>
    <n v="21.504000000000005"/>
    <s v="August 2015"/>
    <x v="4"/>
    <x v="4"/>
  </r>
  <r>
    <s v="Ship Mode"/>
    <x v="0"/>
    <s v="CA-2013-158841"/>
    <x v="192"/>
    <n v="8805.0400000000009"/>
    <s v="February 2015"/>
    <x v="3"/>
    <x v="3"/>
  </r>
  <r>
    <s v="Ship Mode"/>
    <x v="0"/>
    <s v="CA-2013-159765"/>
    <x v="193"/>
    <n v="27.86"/>
    <s v="May 2015"/>
    <x v="2"/>
    <x v="2"/>
  </r>
  <r>
    <s v="Ship Mode"/>
    <x v="0"/>
    <s v="CA-2013-162355"/>
    <x v="194"/>
    <n v="1302.83"/>
    <s v="July 2015"/>
    <x v="6"/>
    <x v="6"/>
  </r>
  <r>
    <s v="Ship Mode"/>
    <x v="0"/>
    <s v="CA-2013-164735"/>
    <x v="195"/>
    <n v="81.199999999999989"/>
    <s v="April 2015"/>
    <x v="6"/>
    <x v="6"/>
  </r>
  <r>
    <s v="Ship Mode"/>
    <x v="0"/>
    <s v="CA-2013-168753"/>
    <x v="196"/>
    <n v="1002.7"/>
    <s v="May 2015"/>
    <x v="5"/>
    <x v="5"/>
  </r>
  <r>
    <s v="Ship Mode"/>
    <x v="0"/>
    <s v="CA-2013-168893"/>
    <x v="197"/>
    <n v="903.7700000000001"/>
    <s v="November 2015"/>
    <x v="6"/>
    <x v="6"/>
  </r>
  <r>
    <s v="Ship Mode"/>
    <x v="0"/>
    <s v="CA-2013-169334"/>
    <x v="198"/>
    <n v="111.67200000000001"/>
    <s v="October 2015"/>
    <x v="1"/>
    <x v="1"/>
  </r>
  <r>
    <s v="Ship Mode"/>
    <x v="0"/>
    <s v="CA-2014-101210"/>
    <x v="199"/>
    <n v="13.152000000000001"/>
    <s v="August 2016"/>
    <x v="1"/>
    <x v="1"/>
  </r>
  <r>
    <s v="Ship Mode"/>
    <x v="0"/>
    <s v="CA-2014-101273"/>
    <x v="105"/>
    <n v="14.336000000000002"/>
    <s v="August 2016"/>
    <x v="5"/>
    <x v="5"/>
  </r>
  <r>
    <s v="Ship Mode"/>
    <x v="0"/>
    <s v="CA-2014-101483"/>
    <x v="200"/>
    <n v="61.216000000000008"/>
    <s v="July 2016"/>
    <x v="4"/>
    <x v="4"/>
  </r>
  <r>
    <s v="Ship Mode"/>
    <x v="0"/>
    <s v="CA-2014-102309"/>
    <x v="44"/>
    <n v="212.91000000000003"/>
    <s v="September 2016"/>
    <x v="4"/>
    <x v="4"/>
  </r>
  <r>
    <s v="Ship Mode"/>
    <x v="0"/>
    <s v="CA-2014-107209"/>
    <x v="201"/>
    <n v="194.84800000000001"/>
    <s v="July 2016"/>
    <x v="6"/>
    <x v="6"/>
  </r>
  <r>
    <s v="Ship Mode"/>
    <x v="0"/>
    <s v="CA-2014-107461"/>
    <x v="40"/>
    <n v="23.88"/>
    <s v="December 2016"/>
    <x v="6"/>
    <x v="6"/>
  </r>
  <r>
    <s v="Ship Mode"/>
    <x v="0"/>
    <s v="CA-2014-113705"/>
    <x v="202"/>
    <n v="874.8"/>
    <s v="March 2016"/>
    <x v="2"/>
    <x v="2"/>
  </r>
  <r>
    <s v="Ship Mode"/>
    <x v="0"/>
    <s v="CA-2014-123239"/>
    <x v="201"/>
    <n v="91.032000000000011"/>
    <s v="July 2016"/>
    <x v="6"/>
    <x v="6"/>
  </r>
  <r>
    <s v="Ship Mode"/>
    <x v="0"/>
    <s v="CA-2014-127726"/>
    <x v="42"/>
    <n v="209.88"/>
    <s v="September 2016"/>
    <x v="2"/>
    <x v="2"/>
  </r>
  <r>
    <s v="Ship Mode"/>
    <x v="0"/>
    <s v="CA-2014-128629"/>
    <x v="203"/>
    <n v="18.84"/>
    <s v="July 2016"/>
    <x v="2"/>
    <x v="2"/>
  </r>
  <r>
    <s v="Ship Mode"/>
    <x v="0"/>
    <s v="CA-2014-128699"/>
    <x v="204"/>
    <n v="47.992000000000004"/>
    <s v="December 2016"/>
    <x v="5"/>
    <x v="5"/>
  </r>
  <r>
    <s v="Ship Mode"/>
    <x v="0"/>
    <s v="CA-2014-129021"/>
    <x v="205"/>
    <n v="4590.344000000001"/>
    <s v="August 2016"/>
    <x v="0"/>
    <x v="0"/>
  </r>
  <r>
    <s v="Ship Mode"/>
    <x v="0"/>
    <s v="CA-2014-129462"/>
    <x v="206"/>
    <n v="740.59"/>
    <s v="June 2016"/>
    <x v="1"/>
    <x v="1"/>
  </r>
  <r>
    <s v="Ship Mode"/>
    <x v="0"/>
    <s v="CA-2014-130834"/>
    <x v="207"/>
    <n v="16.272000000000002"/>
    <s v="November 2016"/>
    <x v="1"/>
    <x v="1"/>
  </r>
  <r>
    <s v="Ship Mode"/>
    <x v="0"/>
    <s v="CA-2014-139353"/>
    <x v="208"/>
    <n v="273.08800000000002"/>
    <s v="October 2016"/>
    <x v="4"/>
    <x v="4"/>
  </r>
  <r>
    <s v="Ship Mode"/>
    <x v="0"/>
    <s v="CA-2014-140088"/>
    <x v="209"/>
    <n v="301.95999999999998"/>
    <s v="May 2016"/>
    <x v="5"/>
    <x v="5"/>
  </r>
  <r>
    <s v="Ship Mode"/>
    <x v="0"/>
    <s v="CA-2014-144694"/>
    <x v="59"/>
    <n v="253.82400000000001"/>
    <s v="September 2016"/>
    <x v="5"/>
    <x v="5"/>
  </r>
  <r>
    <s v="Ship Mode"/>
    <x v="0"/>
    <s v="CA-2014-145310"/>
    <x v="210"/>
    <n v="7.8239999999999998"/>
    <s v="December 2016"/>
    <x v="1"/>
    <x v="1"/>
  </r>
  <r>
    <s v="Ship Mode"/>
    <x v="0"/>
    <s v="CA-2014-146458"/>
    <x v="211"/>
    <n v="22.959999999999997"/>
    <s v="November 2016"/>
    <x v="5"/>
    <x v="5"/>
  </r>
  <r>
    <s v="Ship Mode"/>
    <x v="0"/>
    <s v="CA-2014-155159"/>
    <x v="212"/>
    <n v="48.87"/>
    <s v="November 2016"/>
    <x v="4"/>
    <x v="4"/>
  </r>
  <r>
    <s v="Ship Mode"/>
    <x v="0"/>
    <s v="CA-2014-155705"/>
    <x v="213"/>
    <n v="866.4"/>
    <s v="August 2016"/>
    <x v="2"/>
    <x v="2"/>
  </r>
  <r>
    <s v="Ship Mode"/>
    <x v="0"/>
    <s v="CA-2014-160458"/>
    <x v="214"/>
    <n v="25.920000000000005"/>
    <s v="May 2016"/>
    <x v="4"/>
    <x v="4"/>
  </r>
  <r>
    <s v="Ship Mode"/>
    <x v="0"/>
    <s v="CA-2014-161200"/>
    <x v="215"/>
    <n v="161.14000000000001"/>
    <s v="August 2016"/>
    <x v="5"/>
    <x v="5"/>
  </r>
  <r>
    <s v="Ship Mode"/>
    <x v="0"/>
    <s v="CA-2014-163321"/>
    <x v="216"/>
    <n v="79.992000000000004"/>
    <s v="August 2016"/>
    <x v="2"/>
    <x v="2"/>
  </r>
  <r>
    <s v="Ship Mode"/>
    <x v="0"/>
    <s v="CA-2014-163510"/>
    <x v="38"/>
    <n v="400.39"/>
    <s v="December 2016"/>
    <x v="2"/>
    <x v="2"/>
  </r>
  <r>
    <s v="Ship Mode"/>
    <x v="0"/>
    <s v="CA-2014-165204"/>
    <x v="217"/>
    <n v="728.96800000000007"/>
    <s v="November 2016"/>
    <x v="2"/>
    <x v="2"/>
  </r>
  <r>
    <s v="Ship Mode"/>
    <x v="0"/>
    <s v="CA-2014-167941"/>
    <x v="218"/>
    <n v="831.36800000000017"/>
    <s v="November 2016"/>
    <x v="2"/>
    <x v="2"/>
  </r>
  <r>
    <s v="Ship Mode"/>
    <x v="0"/>
    <s v="US-2011-102715"/>
    <x v="219"/>
    <n v="737.2"/>
    <s v="April 2013"/>
    <x v="1"/>
    <x v="1"/>
  </r>
  <r>
    <s v="Ship Mode"/>
    <x v="0"/>
    <s v="US-2011-117135"/>
    <x v="220"/>
    <n v="425.66999999999996"/>
    <s v="June 2013"/>
    <x v="4"/>
    <x v="4"/>
  </r>
  <r>
    <s v="Ship Mode"/>
    <x v="0"/>
    <s v="US-2012-136749"/>
    <x v="221"/>
    <n v="433.78"/>
    <s v="December 2014"/>
    <x v="1"/>
    <x v="1"/>
  </r>
  <r>
    <s v="Ship Mode"/>
    <x v="0"/>
    <s v="US-2012-151435"/>
    <x v="222"/>
    <n v="85.98"/>
    <s v="September 2014"/>
    <x v="5"/>
    <x v="5"/>
  </r>
  <r>
    <s v="Ship Mode"/>
    <x v="0"/>
    <s v="US-2013-120929"/>
    <x v="179"/>
    <n v="189.88200000000001"/>
    <s v="March 2015"/>
    <x v="1"/>
    <x v="1"/>
  </r>
  <r>
    <s v="Ship Mode"/>
    <x v="0"/>
    <s v="US-2013-142251"/>
    <x v="223"/>
    <n v="32.064"/>
    <s v="November 2015"/>
    <x v="2"/>
    <x v="2"/>
  </r>
  <r>
    <s v="Ship Mode"/>
    <x v="0"/>
    <s v="US-2014-135062"/>
    <x v="224"/>
    <n v="229.54400000000001"/>
    <s v="August 2016"/>
    <x v="6"/>
    <x v="6"/>
  </r>
  <r>
    <s v="Ship Mode"/>
    <x v="0"/>
    <s v="US-2014-153633"/>
    <x v="217"/>
    <n v="2.0640000000000001"/>
    <s v="November 2016"/>
    <x v="2"/>
    <x v="2"/>
  </r>
  <r>
    <s v="Ship Mode"/>
    <x v="0"/>
    <s v="US-2014-158526"/>
    <x v="225"/>
    <n v="1814.6799999999998"/>
    <s v="December 2016"/>
    <x v="1"/>
    <x v="1"/>
  </r>
  <r>
    <s v="Ship Mode"/>
    <x v="0"/>
    <s v="US-2014-163195"/>
    <x v="226"/>
    <n v="29.160000000000004"/>
    <s v="February 2016"/>
    <x v="1"/>
    <x v="1"/>
  </r>
  <r>
    <s v="Ship Mode"/>
    <x v="0"/>
    <s v="US-2014-167920"/>
    <x v="227"/>
    <n v="1827.51"/>
    <s v="December 2016"/>
    <x v="4"/>
    <x v="4"/>
  </r>
  <r>
    <s v="Ship Mode"/>
    <x v="1"/>
    <s v="CA-2011-101560"/>
    <x v="228"/>
    <n v="542.33999999999992"/>
    <s v="November 2013"/>
    <x v="1"/>
    <x v="1"/>
  </r>
  <r>
    <s v="Ship Mode"/>
    <x v="1"/>
    <s v="CA-2011-102988"/>
    <x v="229"/>
    <n v="4251.9199999999992"/>
    <s v="April 2013"/>
    <x v="4"/>
    <x v="4"/>
  </r>
  <r>
    <s v="Ship Mode"/>
    <x v="1"/>
    <s v="CA-2011-110408"/>
    <x v="230"/>
    <n v="2216.8000000000002"/>
    <s v="October 2013"/>
    <x v="4"/>
    <x v="4"/>
  </r>
  <r>
    <s v="Ship Mode"/>
    <x v="1"/>
    <s v="CA-2011-114790"/>
    <x v="231"/>
    <n v="782.63000000000011"/>
    <s v="March 2013"/>
    <x v="3"/>
    <x v="3"/>
  </r>
  <r>
    <s v="Ship Mode"/>
    <x v="1"/>
    <s v="CA-2011-120432"/>
    <x v="232"/>
    <n v="25.5"/>
    <s v="August 2013"/>
    <x v="5"/>
    <x v="5"/>
  </r>
  <r>
    <s v="Ship Mode"/>
    <x v="1"/>
    <s v="CA-2011-121286"/>
    <x v="233"/>
    <n v="66.616000000000014"/>
    <s v="November 2013"/>
    <x v="3"/>
    <x v="3"/>
  </r>
  <r>
    <s v="Ship Mode"/>
    <x v="1"/>
    <s v="CA-2011-129819"/>
    <x v="234"/>
    <n v="12.39"/>
    <s v="December 2013"/>
    <x v="4"/>
    <x v="4"/>
  </r>
  <r>
    <s v="Ship Mode"/>
    <x v="1"/>
    <s v="CA-2011-153913"/>
    <x v="152"/>
    <n v="1015.8160000000001"/>
    <s v="December 2013"/>
    <x v="3"/>
    <x v="3"/>
  </r>
  <r>
    <s v="Ship Mode"/>
    <x v="1"/>
    <s v="CA-2011-162775"/>
    <x v="153"/>
    <n v="1287.26"/>
    <s v="January 2013"/>
    <x v="2"/>
    <x v="2"/>
  </r>
  <r>
    <s v="Ship Mode"/>
    <x v="1"/>
    <s v="CA-2011-164910"/>
    <x v="235"/>
    <n v="7.8719999999999999"/>
    <s v="November 2013"/>
    <x v="0"/>
    <x v="0"/>
  </r>
  <r>
    <s v="Ship Mode"/>
    <x v="1"/>
    <s v="CA-2012-109470"/>
    <x v="236"/>
    <n v="596.48"/>
    <s v="December 2014"/>
    <x v="6"/>
    <x v="6"/>
  </r>
  <r>
    <s v="Ship Mode"/>
    <x v="1"/>
    <s v="CA-2012-109708"/>
    <x v="237"/>
    <n v="467.03999999999996"/>
    <s v="May 2014"/>
    <x v="2"/>
    <x v="2"/>
  </r>
  <r>
    <s v="Ship Mode"/>
    <x v="1"/>
    <s v="CA-2012-116750"/>
    <x v="238"/>
    <n v="12.158000000000003"/>
    <s v="July 2014"/>
    <x v="5"/>
    <x v="5"/>
  </r>
  <r>
    <s v="Ship Mode"/>
    <x v="1"/>
    <s v="CA-2012-119592"/>
    <x v="239"/>
    <n v="3.76"/>
    <s v="December 2014"/>
    <x v="2"/>
    <x v="2"/>
  </r>
  <r>
    <s v="Ship Mode"/>
    <x v="1"/>
    <s v="CA-2012-142202"/>
    <x v="240"/>
    <n v="717.12000000000012"/>
    <s v="September 2014"/>
    <x v="1"/>
    <x v="1"/>
  </r>
  <r>
    <s v="Ship Mode"/>
    <x v="1"/>
    <s v="CA-2012-161445"/>
    <x v="241"/>
    <n v="140.73599999999999"/>
    <s v="September 2014"/>
    <x v="2"/>
    <x v="2"/>
  </r>
  <r>
    <s v="Ship Mode"/>
    <x v="1"/>
    <s v="CA-2012-163237"/>
    <x v="242"/>
    <n v="520.03"/>
    <s v="August 2014"/>
    <x v="1"/>
    <x v="1"/>
  </r>
  <r>
    <s v="Ship Mode"/>
    <x v="1"/>
    <s v="CA-2012-166604"/>
    <x v="243"/>
    <n v="17.940000000000001"/>
    <s v="May 2014"/>
    <x v="1"/>
    <x v="1"/>
  </r>
  <r>
    <s v="Ship Mode"/>
    <x v="1"/>
    <s v="CA-2012-168004"/>
    <x v="244"/>
    <n v="392.93999999999994"/>
    <s v="October 2014"/>
    <x v="5"/>
    <x v="5"/>
  </r>
  <r>
    <s v="Ship Mode"/>
    <x v="1"/>
    <s v="CA-2012-169677"/>
    <x v="245"/>
    <n v="9.82"/>
    <s v="January 2014"/>
    <x v="3"/>
    <x v="3"/>
  </r>
  <r>
    <s v="Ship Mode"/>
    <x v="1"/>
    <s v="CA-2013-109407"/>
    <x v="246"/>
    <n v="31.36"/>
    <s v="January 2015"/>
    <x v="5"/>
    <x v="5"/>
  </r>
  <r>
    <s v="Ship Mode"/>
    <x v="1"/>
    <s v="CA-2013-112697"/>
    <x v="247"/>
    <n v="1410.0660000000003"/>
    <s v="December 2015"/>
    <x v="5"/>
    <x v="5"/>
  </r>
  <r>
    <s v="Ship Mode"/>
    <x v="1"/>
    <s v="CA-2013-113236"/>
    <x v="248"/>
    <n v="232.62400000000002"/>
    <s v="May 2015"/>
    <x v="6"/>
    <x v="6"/>
  </r>
  <r>
    <s v="Ship Mode"/>
    <x v="1"/>
    <s v="CA-2013-122518"/>
    <x v="249"/>
    <n v="10.08"/>
    <s v="March 2015"/>
    <x v="1"/>
    <x v="1"/>
  </r>
  <r>
    <s v="Ship Mode"/>
    <x v="1"/>
    <s v="CA-2013-134474"/>
    <x v="250"/>
    <n v="255.904"/>
    <s v="January 2015"/>
    <x v="3"/>
    <x v="3"/>
  </r>
  <r>
    <s v="Ship Mode"/>
    <x v="1"/>
    <s v="CA-2013-143805"/>
    <x v="129"/>
    <n v="2145.2499999999995"/>
    <s v="December 2015"/>
    <x v="6"/>
    <x v="6"/>
  </r>
  <r>
    <s v="Ship Mode"/>
    <x v="1"/>
    <s v="CA-2013-157161"/>
    <x v="251"/>
    <n v="199.18"/>
    <s v="July 2015"/>
    <x v="4"/>
    <x v="4"/>
  </r>
  <r>
    <s v="Ship Mode"/>
    <x v="1"/>
    <s v="CA-2013-162236"/>
    <x v="130"/>
    <n v="1106.9240000000002"/>
    <s v="November 2015"/>
    <x v="1"/>
    <x v="1"/>
  </r>
  <r>
    <s v="Ship Mode"/>
    <x v="1"/>
    <s v="CA-2013-162747"/>
    <x v="252"/>
    <n v="86.45"/>
    <s v="March 2015"/>
    <x v="5"/>
    <x v="5"/>
  </r>
  <r>
    <s v="Ship Mode"/>
    <x v="1"/>
    <s v="CA-2013-163167"/>
    <x v="253"/>
    <n v="2673.69"/>
    <s v="November 2015"/>
    <x v="2"/>
    <x v="2"/>
  </r>
  <r>
    <s v="Ship Mode"/>
    <x v="1"/>
    <s v="CA-2014-103009"/>
    <x v="207"/>
    <n v="26.400000000000002"/>
    <s v="November 2016"/>
    <x v="1"/>
    <x v="1"/>
  </r>
  <r>
    <s v="Ship Mode"/>
    <x v="1"/>
    <s v="CA-2014-104864"/>
    <x v="254"/>
    <n v="552.85599999999999"/>
    <s v="November 2016"/>
    <x v="4"/>
    <x v="4"/>
  </r>
  <r>
    <s v="Ship Mode"/>
    <x v="1"/>
    <s v="CA-2014-115070"/>
    <x v="255"/>
    <n v="16.739000000000004"/>
    <s v="April 2016"/>
    <x v="2"/>
    <x v="2"/>
  </r>
  <r>
    <s v="Ship Mode"/>
    <x v="1"/>
    <s v="CA-2014-116113"/>
    <x v="116"/>
    <n v="10.16"/>
    <s v="October 2016"/>
    <x v="2"/>
    <x v="2"/>
  </r>
  <r>
    <s v="Ship Mode"/>
    <x v="1"/>
    <s v="CA-2014-122693"/>
    <x v="256"/>
    <n v="1245.8599999999999"/>
    <s v="February 2016"/>
    <x v="5"/>
    <x v="5"/>
  </r>
  <r>
    <s v="Ship Mode"/>
    <x v="1"/>
    <s v="CA-2014-128300"/>
    <x v="257"/>
    <n v="406.93999999999994"/>
    <s v="November 2016"/>
    <x v="1"/>
    <x v="1"/>
  </r>
  <r>
    <s v="Ship Mode"/>
    <x v="1"/>
    <s v="CA-2014-133263"/>
    <x v="258"/>
    <n v="3098.6099999999997"/>
    <s v="March 2016"/>
    <x v="1"/>
    <x v="1"/>
  </r>
  <r>
    <s v="Ship Mode"/>
    <x v="1"/>
    <s v="CA-2014-134495"/>
    <x v="95"/>
    <n v="269.40000000000003"/>
    <s v="April 2016"/>
    <x v="4"/>
    <x v="4"/>
  </r>
  <r>
    <s v="Ship Mode"/>
    <x v="1"/>
    <s v="CA-2014-134649"/>
    <x v="259"/>
    <n v="22.63"/>
    <s v="January 2016"/>
    <x v="6"/>
    <x v="6"/>
  </r>
  <r>
    <s v="Ship Mode"/>
    <x v="1"/>
    <s v="CA-2014-143567"/>
    <x v="260"/>
    <n v="3291.0699999999997"/>
    <s v="November 2016"/>
    <x v="6"/>
    <x v="6"/>
  </r>
  <r>
    <s v="Ship Mode"/>
    <x v="1"/>
    <s v="CA-2014-145702"/>
    <x v="141"/>
    <n v="342.23999999999995"/>
    <s v="May 2016"/>
    <x v="1"/>
    <x v="1"/>
  </r>
  <r>
    <s v="Ship Mode"/>
    <x v="1"/>
    <s v="CA-2014-153339"/>
    <x v="207"/>
    <n v="15.991999999999999"/>
    <s v="November 2016"/>
    <x v="1"/>
    <x v="1"/>
  </r>
  <r>
    <s v="Ship Mode"/>
    <x v="1"/>
    <s v="CA-2014-153654"/>
    <x v="257"/>
    <n v="19.008000000000003"/>
    <s v="November 2016"/>
    <x v="1"/>
    <x v="1"/>
  </r>
  <r>
    <s v="Ship Mode"/>
    <x v="1"/>
    <s v="CA-2014-158561"/>
    <x v="43"/>
    <n v="1158.1199999999999"/>
    <s v="November 2016"/>
    <x v="4"/>
    <x v="4"/>
  </r>
  <r>
    <s v="Ship Mode"/>
    <x v="1"/>
    <s v="US-2012-140851"/>
    <x v="261"/>
    <n v="38.880000000000003"/>
    <s v="July 2014"/>
    <x v="2"/>
    <x v="2"/>
  </r>
  <r>
    <s v="Ship Mode"/>
    <x v="1"/>
    <s v="US-2012-149629"/>
    <x v="262"/>
    <n v="231.92000000000002"/>
    <s v="July 2014"/>
    <x v="1"/>
    <x v="1"/>
  </r>
  <r>
    <s v="Ship Mode"/>
    <x v="1"/>
    <s v="US-2013-138408"/>
    <x v="263"/>
    <n v="1319.96"/>
    <s v="November 2015"/>
    <x v="1"/>
    <x v="1"/>
  </r>
  <r>
    <s v="Ship Mode"/>
    <x v="1"/>
    <s v="US-2013-161844"/>
    <x v="22"/>
    <n v="82.919999999999987"/>
    <s v="December 2015"/>
    <x v="1"/>
    <x v="1"/>
  </r>
  <r>
    <s v="Ship Mode"/>
    <x v="1"/>
    <s v="US-2014-109610"/>
    <x v="212"/>
    <n v="701.96"/>
    <s v="November 2016"/>
    <x v="4"/>
    <x v="4"/>
  </r>
  <r>
    <s v="Ship Mode"/>
    <x v="1"/>
    <s v="US-2014-162670"/>
    <x v="264"/>
    <n v="1152.8700000000001"/>
    <s v="December 2016"/>
    <x v="4"/>
    <x v="4"/>
  </r>
  <r>
    <s v="Ship Mode"/>
    <x v="2"/>
    <s v="CA-2011-157609"/>
    <x v="265"/>
    <n v="471.92"/>
    <s v="March 2013"/>
    <x v="5"/>
    <x v="5"/>
  </r>
  <r>
    <s v="Ship Mode"/>
    <x v="2"/>
    <s v="CA-2011-158274"/>
    <x v="266"/>
    <n v="682.91"/>
    <s v="November 2013"/>
    <x v="0"/>
    <x v="0"/>
  </r>
  <r>
    <s v="Ship Mode"/>
    <x v="2"/>
    <s v="CA-2012-115847"/>
    <x v="267"/>
    <n v="61.96"/>
    <s v="September 2014"/>
    <x v="4"/>
    <x v="4"/>
  </r>
  <r>
    <s v="Ship Mode"/>
    <x v="2"/>
    <s v="CA-2012-133977"/>
    <x v="222"/>
    <n v="3.4440000000000008"/>
    <s v="September 2014"/>
    <x v="5"/>
    <x v="5"/>
  </r>
  <r>
    <s v="Ship Mode"/>
    <x v="2"/>
    <s v="CA-2012-134992"/>
    <x v="268"/>
    <n v="80.38"/>
    <s v="September 2014"/>
    <x v="3"/>
    <x v="3"/>
  </r>
  <r>
    <s v="Ship Mode"/>
    <x v="2"/>
    <s v="CA-2012-140830"/>
    <x v="18"/>
    <n v="89.36"/>
    <s v="November 2014"/>
    <x v="2"/>
    <x v="2"/>
  </r>
  <r>
    <s v="Ship Mode"/>
    <x v="2"/>
    <s v="CA-2012-153549"/>
    <x v="174"/>
    <n v="1166.92"/>
    <s v="March 2014"/>
    <x v="5"/>
    <x v="5"/>
  </r>
  <r>
    <s v="Ship Mode"/>
    <x v="2"/>
    <s v="CA-2013-109344"/>
    <x v="269"/>
    <n v="1127.9760000000001"/>
    <s v="February 2015"/>
    <x v="2"/>
    <x v="2"/>
  </r>
  <r>
    <s v="Ship Mode"/>
    <x v="2"/>
    <s v="CA-2013-127985"/>
    <x v="270"/>
    <n v="7.04"/>
    <s v="April 2015"/>
    <x v="1"/>
    <x v="1"/>
  </r>
  <r>
    <s v="Ship Mode"/>
    <x v="2"/>
    <s v="CA-2013-140977"/>
    <x v="271"/>
    <n v="91.474999999999994"/>
    <s v="June 2015"/>
    <x v="6"/>
    <x v="6"/>
  </r>
  <r>
    <s v="Ship Mode"/>
    <x v="2"/>
    <s v="CA-2013-149111"/>
    <x v="272"/>
    <n v="55.416000000000004"/>
    <s v="April 2015"/>
    <x v="5"/>
    <x v="5"/>
  </r>
  <r>
    <s v="Ship Mode"/>
    <x v="2"/>
    <s v="CA-2013-164350"/>
    <x v="273"/>
    <n v="67.56"/>
    <s v="September 2015"/>
    <x v="4"/>
    <x v="4"/>
  </r>
  <r>
    <s v="Ship Mode"/>
    <x v="2"/>
    <s v="CA-2014-114055"/>
    <x v="38"/>
    <n v="819.28"/>
    <s v="December 2016"/>
    <x v="2"/>
    <x v="2"/>
  </r>
  <r>
    <s v="Ship Mode"/>
    <x v="2"/>
    <s v="CA-2014-141446"/>
    <x v="274"/>
    <n v="18"/>
    <s v="September 2016"/>
    <x v="4"/>
    <x v="4"/>
  </r>
  <r>
    <s v="Ship Mode"/>
    <x v="2"/>
    <s v="CA-2014-142671"/>
    <x v="275"/>
    <n v="11.520000000000001"/>
    <s v="November 2016"/>
    <x v="1"/>
    <x v="1"/>
  </r>
  <r>
    <s v="Ship Mode"/>
    <x v="2"/>
    <s v="CA-2014-148922"/>
    <x v="56"/>
    <n v="684.78000000000009"/>
    <s v="December 2016"/>
    <x v="5"/>
    <x v="5"/>
  </r>
  <r>
    <s v="Ship Mode"/>
    <x v="2"/>
    <s v="CA-2014-157931"/>
    <x v="276"/>
    <n v="830.24"/>
    <s v="September 2016"/>
    <x v="5"/>
    <x v="5"/>
  </r>
  <r>
    <s v="Ship Mode"/>
    <x v="2"/>
    <s v="CA-2014-160899"/>
    <x v="277"/>
    <n v="477.51"/>
    <s v="August 2016"/>
    <x v="1"/>
    <x v="1"/>
  </r>
  <r>
    <s v="Ship Mode"/>
    <x v="2"/>
    <s v="US-2012-113327"/>
    <x v="278"/>
    <n v="352.16800000000001"/>
    <s v="May 2014"/>
    <x v="3"/>
    <x v="3"/>
  </r>
  <r>
    <s v="Ship Mode"/>
    <x v="2"/>
    <s v="US-2013-135209"/>
    <x v="279"/>
    <n v="62.752000000000002"/>
    <s v="December 2015"/>
    <x v="6"/>
    <x v="6"/>
  </r>
  <r>
    <s v="Ship Mode"/>
    <x v="2"/>
    <s v="US-2013-168620"/>
    <x v="280"/>
    <n v="823.61000000000013"/>
    <s v="December 2015"/>
    <x v="4"/>
    <x v="4"/>
  </r>
  <r>
    <s v="Ship Mode"/>
    <x v="2"/>
    <s v="US-2014-148768"/>
    <x v="281"/>
    <n v="71.975999999999999"/>
    <s v="November 2016"/>
    <x v="6"/>
    <x v="6"/>
  </r>
  <r>
    <s v="Ship Mode"/>
    <x v="2"/>
    <s v="US-2014-159205"/>
    <x v="258"/>
    <n v="732.93"/>
    <s v="March 2016"/>
    <x v="1"/>
    <x v="1"/>
  </r>
  <r>
    <s v="Ship Mode"/>
    <x v="0"/>
    <s v="CA-2011-100895"/>
    <x v="282"/>
    <n v="605.47"/>
    <s v="June 2013"/>
    <x v="2"/>
    <x v="2"/>
  </r>
  <r>
    <s v="Ship Mode"/>
    <x v="0"/>
    <s v="CA-2011-104283"/>
    <x v="283"/>
    <n v="616.14"/>
    <s v="June 2013"/>
    <x v="1"/>
    <x v="1"/>
  </r>
  <r>
    <s v="Ship Mode"/>
    <x v="0"/>
    <s v="CA-2011-107573"/>
    <x v="284"/>
    <n v="23.472000000000001"/>
    <s v="December 2013"/>
    <x v="1"/>
    <x v="1"/>
  </r>
  <r>
    <s v="Ship Mode"/>
    <x v="0"/>
    <s v="CA-2011-110100"/>
    <x v="285"/>
    <n v="302.37599999999998"/>
    <s v="April 2013"/>
    <x v="1"/>
    <x v="1"/>
  </r>
  <r>
    <s v="Ship Mode"/>
    <x v="0"/>
    <s v="CA-2011-114335"/>
    <x v="286"/>
    <n v="337.08800000000002"/>
    <s v="September 2013"/>
    <x v="5"/>
    <x v="5"/>
  </r>
  <r>
    <s v="Ship Mode"/>
    <x v="0"/>
    <s v="CA-2011-116190"/>
    <x v="287"/>
    <n v="256.47999999999996"/>
    <s v="July 2013"/>
    <x v="4"/>
    <x v="4"/>
  </r>
  <r>
    <s v="Ship Mode"/>
    <x v="0"/>
    <s v="CA-2011-116407"/>
    <x v="288"/>
    <n v="362.17600000000004"/>
    <s v="November 2013"/>
    <x v="4"/>
    <x v="4"/>
  </r>
  <r>
    <s v="Ship Mode"/>
    <x v="0"/>
    <s v="CA-2011-116568"/>
    <x v="289"/>
    <n v="186.304"/>
    <s v="December 2013"/>
    <x v="5"/>
    <x v="5"/>
  </r>
  <r>
    <s v="Ship Mode"/>
    <x v="0"/>
    <s v="CA-2011-117016"/>
    <x v="118"/>
    <n v="15.552000000000003"/>
    <s v="March 2013"/>
    <x v="3"/>
    <x v="3"/>
  </r>
  <r>
    <s v="Ship Mode"/>
    <x v="0"/>
    <s v="CA-2011-120950"/>
    <x v="290"/>
    <n v="43.68"/>
    <s v="November 2013"/>
    <x v="6"/>
    <x v="6"/>
  </r>
  <r>
    <s v="Ship Mode"/>
    <x v="0"/>
    <s v="CA-2011-123400"/>
    <x v="291"/>
    <n v="199.29600000000002"/>
    <s v="February 2013"/>
    <x v="5"/>
    <x v="5"/>
  </r>
  <r>
    <s v="Ship Mode"/>
    <x v="0"/>
    <s v="CA-2011-127299"/>
    <x v="292"/>
    <n v="2692.3290000000002"/>
    <s v="September 2013"/>
    <x v="1"/>
    <x v="1"/>
  </r>
  <r>
    <s v="Ship Mode"/>
    <x v="0"/>
    <s v="CA-2011-127614"/>
    <x v="293"/>
    <n v="1508.13"/>
    <s v="February 2013"/>
    <x v="3"/>
    <x v="3"/>
  </r>
  <r>
    <s v="Ship Mode"/>
    <x v="0"/>
    <s v="CA-2011-128839"/>
    <x v="76"/>
    <n v="254.96999999999997"/>
    <s v="September 2013"/>
    <x v="2"/>
    <x v="2"/>
  </r>
  <r>
    <s v="Ship Mode"/>
    <x v="0"/>
    <s v="CA-2011-131527"/>
    <x v="294"/>
    <n v="95.968000000000004"/>
    <s v="December 2013"/>
    <x v="2"/>
    <x v="2"/>
  </r>
  <r>
    <s v="Ship Mode"/>
    <x v="0"/>
    <s v="CA-2011-134551"/>
    <x v="107"/>
    <n v="732.31200000000001"/>
    <s v="December 2013"/>
    <x v="4"/>
    <x v="4"/>
  </r>
  <r>
    <s v="Ship Mode"/>
    <x v="0"/>
    <s v="CA-2011-138296"/>
    <x v="295"/>
    <n v="24.56"/>
    <s v="December 2013"/>
    <x v="1"/>
    <x v="1"/>
  </r>
  <r>
    <s v="Ship Mode"/>
    <x v="0"/>
    <s v="CA-2011-138709"/>
    <x v="296"/>
    <n v="37.44"/>
    <s v="July 2013"/>
    <x v="1"/>
    <x v="1"/>
  </r>
  <r>
    <s v="Ship Mode"/>
    <x v="0"/>
    <s v="CA-2011-140886"/>
    <x v="297"/>
    <n v="69.216000000000008"/>
    <s v="September 2013"/>
    <x v="3"/>
    <x v="3"/>
  </r>
  <r>
    <s v="Ship Mode"/>
    <x v="0"/>
    <s v="CA-2011-143182"/>
    <x v="298"/>
    <n v="15.384"/>
    <s v="October 2013"/>
    <x v="0"/>
    <x v="0"/>
  </r>
  <r>
    <s v="Ship Mode"/>
    <x v="0"/>
    <s v="CA-2011-143840"/>
    <x v="299"/>
    <n v="180.93"/>
    <s v="May 2013"/>
    <x v="6"/>
    <x v="6"/>
  </r>
  <r>
    <s v="Ship Mode"/>
    <x v="0"/>
    <s v="CA-2011-146731"/>
    <x v="300"/>
    <n v="147.34400000000002"/>
    <s v="November 2013"/>
    <x v="2"/>
    <x v="2"/>
  </r>
  <r>
    <s v="Ship Mode"/>
    <x v="0"/>
    <s v="CA-2011-149958"/>
    <x v="301"/>
    <n v="370.78200000000004"/>
    <s v="March 2013"/>
    <x v="4"/>
    <x v="4"/>
  </r>
  <r>
    <s v="Ship Mode"/>
    <x v="0"/>
    <s v="CA-2011-152268"/>
    <x v="302"/>
    <n v="1793.98"/>
    <s v="September 2013"/>
    <x v="3"/>
    <x v="3"/>
  </r>
  <r>
    <s v="Ship Mode"/>
    <x v="0"/>
    <s v="CA-2011-155390"/>
    <x v="303"/>
    <n v="42.207999999999998"/>
    <s v="December 2013"/>
    <x v="4"/>
    <x v="4"/>
  </r>
  <r>
    <s v="Ship Mode"/>
    <x v="0"/>
    <s v="CA-2011-159184"/>
    <x v="163"/>
    <n v="149.56"/>
    <s v="September 2013"/>
    <x v="5"/>
    <x v="5"/>
  </r>
  <r>
    <s v="Ship Mode"/>
    <x v="0"/>
    <s v="CA-2011-159681"/>
    <x v="304"/>
    <n v="105.52"/>
    <s v="December 2013"/>
    <x v="5"/>
    <x v="5"/>
  </r>
  <r>
    <s v="Ship Mode"/>
    <x v="0"/>
    <s v="CA-2011-161634"/>
    <x v="305"/>
    <n v="32.400000000000006"/>
    <s v="November 2013"/>
    <x v="1"/>
    <x v="1"/>
  </r>
  <r>
    <s v="Ship Mode"/>
    <x v="0"/>
    <s v="CA-2011-163013"/>
    <x v="228"/>
    <n v="14.669999999999998"/>
    <s v="November 2013"/>
    <x v="1"/>
    <x v="1"/>
  </r>
  <r>
    <s v="Ship Mode"/>
    <x v="0"/>
    <s v="CA-2011-164315"/>
    <x v="306"/>
    <n v="1220.67"/>
    <s v="April 2013"/>
    <x v="0"/>
    <x v="0"/>
  </r>
  <r>
    <s v="Ship Mode"/>
    <x v="0"/>
    <s v="CA-2011-165764"/>
    <x v="300"/>
    <n v="1395.6730000000002"/>
    <s v="November 2013"/>
    <x v="2"/>
    <x v="2"/>
  </r>
  <r>
    <s v="Ship Mode"/>
    <x v="0"/>
    <s v="CA-2011-166051"/>
    <x v="307"/>
    <n v="773.7"/>
    <s v="May 2013"/>
    <x v="4"/>
    <x v="4"/>
  </r>
  <r>
    <s v="Ship Mode"/>
    <x v="0"/>
    <s v="CA-2011-169257"/>
    <x v="308"/>
    <n v="63.381"/>
    <s v="June 2013"/>
    <x v="1"/>
    <x v="1"/>
  </r>
  <r>
    <s v="Ship Mode"/>
    <x v="0"/>
    <s v="CA-2012-100888"/>
    <x v="309"/>
    <n v="47.952000000000005"/>
    <s v="April 2014"/>
    <x v="2"/>
    <x v="2"/>
  </r>
  <r>
    <s v="Ship Mode"/>
    <x v="0"/>
    <s v="CA-2012-101868"/>
    <x v="310"/>
    <n v="175.32"/>
    <s v="June 2014"/>
    <x v="3"/>
    <x v="3"/>
  </r>
  <r>
    <s v="Ship Mode"/>
    <x v="0"/>
    <s v="CA-2012-102491"/>
    <x v="311"/>
    <n v="3747.9300000000003"/>
    <s v="August 2014"/>
    <x v="2"/>
    <x v="2"/>
  </r>
  <r>
    <s v="Ship Mode"/>
    <x v="0"/>
    <s v="CA-2012-102582"/>
    <x v="146"/>
    <n v="1918.79"/>
    <s v="September 2014"/>
    <x v="3"/>
    <x v="3"/>
  </r>
  <r>
    <s v="Ship Mode"/>
    <x v="0"/>
    <s v="CA-2012-103093"/>
    <x v="312"/>
    <n v="74.52"/>
    <s v="February 2014"/>
    <x v="3"/>
    <x v="3"/>
  </r>
  <r>
    <s v="Ship Mode"/>
    <x v="0"/>
    <s v="CA-2012-104115"/>
    <x v="313"/>
    <n v="55.984000000000009"/>
    <s v="June 2014"/>
    <x v="1"/>
    <x v="1"/>
  </r>
  <r>
    <s v="Ship Mode"/>
    <x v="0"/>
    <s v="CA-2012-107678"/>
    <x v="314"/>
    <n v="893.09"/>
    <s v="April 2014"/>
    <x v="3"/>
    <x v="3"/>
  </r>
  <r>
    <s v="Ship Mode"/>
    <x v="0"/>
    <s v="CA-2012-108119"/>
    <x v="315"/>
    <n v="301.95999999999998"/>
    <s v="November 2014"/>
    <x v="5"/>
    <x v="5"/>
  </r>
  <r>
    <s v="Ship Mode"/>
    <x v="0"/>
    <s v="CA-2012-110247"/>
    <x v="177"/>
    <n v="8.2260000000000009"/>
    <s v="December 2014"/>
    <x v="1"/>
    <x v="1"/>
  </r>
  <r>
    <s v="Ship Mode"/>
    <x v="0"/>
    <s v="CA-2012-111199"/>
    <x v="316"/>
    <n v="115.29600000000001"/>
    <s v="November 2014"/>
    <x v="1"/>
    <x v="1"/>
  </r>
  <r>
    <s v="Ship Mode"/>
    <x v="0"/>
    <s v="CA-2012-111703"/>
    <x v="81"/>
    <n v="27.504000000000005"/>
    <s v="July 2014"/>
    <x v="6"/>
    <x v="6"/>
  </r>
  <r>
    <s v="Ship Mode"/>
    <x v="0"/>
    <s v="CA-2012-112375"/>
    <x v="21"/>
    <n v="78.192000000000007"/>
    <s v="December 2014"/>
    <x v="2"/>
    <x v="2"/>
  </r>
  <r>
    <s v="Ship Mode"/>
    <x v="0"/>
    <s v="CA-2012-114300"/>
    <x v="317"/>
    <n v="371.65999999999997"/>
    <s v="October 2014"/>
    <x v="3"/>
    <x v="3"/>
  </r>
  <r>
    <s v="Ship Mode"/>
    <x v="0"/>
    <s v="CA-2012-114503"/>
    <x v="316"/>
    <n v="84.960000000000008"/>
    <s v="November 2014"/>
    <x v="1"/>
    <x v="1"/>
  </r>
  <r>
    <s v="Ship Mode"/>
    <x v="0"/>
    <s v="CA-2012-115938"/>
    <x v="318"/>
    <n v="535.36"/>
    <s v="June 2014"/>
    <x v="1"/>
    <x v="1"/>
  </r>
  <r>
    <s v="Ship Mode"/>
    <x v="0"/>
    <s v="CA-2012-118444"/>
    <x v="319"/>
    <n v="387.13600000000002"/>
    <s v="November 2014"/>
    <x v="6"/>
    <x v="6"/>
  </r>
  <r>
    <s v="Ship Mode"/>
    <x v="0"/>
    <s v="CA-2012-118843"/>
    <x v="320"/>
    <n v="199.86"/>
    <s v="September 2014"/>
    <x v="5"/>
    <x v="5"/>
  </r>
  <r>
    <s v="Ship Mode"/>
    <x v="0"/>
    <s v="CA-2012-119480"/>
    <x v="321"/>
    <n v="364.07"/>
    <s v="January 2014"/>
    <x v="1"/>
    <x v="1"/>
  </r>
  <r>
    <s v="Ship Mode"/>
    <x v="0"/>
    <s v="CA-2012-119634"/>
    <x v="322"/>
    <n v="46.152000000000001"/>
    <s v="August 2014"/>
    <x v="3"/>
    <x v="3"/>
  </r>
  <r>
    <s v="Ship Mode"/>
    <x v="0"/>
    <s v="CA-2012-120516"/>
    <x v="80"/>
    <n v="5.64"/>
    <s v="August 2014"/>
    <x v="6"/>
    <x v="6"/>
  </r>
  <r>
    <s v="Ship Mode"/>
    <x v="0"/>
    <s v="CA-2012-120621"/>
    <x v="323"/>
    <n v="1270.3789999999999"/>
    <s v="March 2014"/>
    <x v="4"/>
    <x v="4"/>
  </r>
  <r>
    <s v="Ship Mode"/>
    <x v="0"/>
    <s v="CA-2012-122266"/>
    <x v="324"/>
    <n v="194.1395"/>
    <s v="April 2014"/>
    <x v="5"/>
    <x v="5"/>
  </r>
  <r>
    <s v="Ship Mode"/>
    <x v="0"/>
    <s v="CA-2012-123092"/>
    <x v="325"/>
    <n v="288.85000000000002"/>
    <s v="December 2014"/>
    <x v="6"/>
    <x v="6"/>
  </r>
  <r>
    <s v="Ship Mode"/>
    <x v="0"/>
    <s v="CA-2012-123330"/>
    <x v="326"/>
    <n v="107.97600000000001"/>
    <s v="June 2014"/>
    <x v="5"/>
    <x v="5"/>
  </r>
  <r>
    <s v="Ship Mode"/>
    <x v="0"/>
    <s v="CA-2012-125563"/>
    <x v="327"/>
    <n v="121.88799999999999"/>
    <s v="April 2014"/>
    <x v="4"/>
    <x v="4"/>
  </r>
  <r>
    <s v="Ship Mode"/>
    <x v="0"/>
    <s v="CA-2012-125976"/>
    <x v="328"/>
    <n v="2026.7800000000002"/>
    <s v="September 2014"/>
    <x v="5"/>
    <x v="5"/>
  </r>
  <r>
    <s v="Ship Mode"/>
    <x v="0"/>
    <s v="CA-2012-128139"/>
    <x v="329"/>
    <n v="365.91"/>
    <s v="July 2014"/>
    <x v="1"/>
    <x v="1"/>
  </r>
  <r>
    <s v="Ship Mode"/>
    <x v="0"/>
    <s v="CA-2012-129098"/>
    <x v="330"/>
    <n v="30.84"/>
    <s v="October 2014"/>
    <x v="1"/>
    <x v="1"/>
  </r>
  <r>
    <s v="Ship Mode"/>
    <x v="0"/>
    <s v="CA-2012-133242"/>
    <x v="83"/>
    <n v="1046.47"/>
    <s v="June 2014"/>
    <x v="6"/>
    <x v="6"/>
  </r>
  <r>
    <s v="Ship Mode"/>
    <x v="0"/>
    <s v="CA-2012-134719"/>
    <x v="331"/>
    <n v="1801.6320000000001"/>
    <s v="October 2014"/>
    <x v="4"/>
    <x v="4"/>
  </r>
  <r>
    <s v="Ship Mode"/>
    <x v="0"/>
    <s v="CA-2012-134782"/>
    <x v="332"/>
    <n v="105.42"/>
    <s v="December 2014"/>
    <x v="5"/>
    <x v="5"/>
  </r>
  <r>
    <s v="Ship Mode"/>
    <x v="0"/>
    <s v="CA-2012-134894"/>
    <x v="333"/>
    <n v="436.86"/>
    <s v="December 2014"/>
    <x v="2"/>
    <x v="2"/>
  </r>
  <r>
    <s v="Ship Mode"/>
    <x v="0"/>
    <s v="CA-2012-136147"/>
    <x v="316"/>
    <n v="233.06400000000002"/>
    <s v="November 2014"/>
    <x v="1"/>
    <x v="1"/>
  </r>
  <r>
    <s v="Ship Mode"/>
    <x v="0"/>
    <s v="CA-2012-138457"/>
    <x v="320"/>
    <n v="13.092000000000002"/>
    <s v="September 2014"/>
    <x v="5"/>
    <x v="5"/>
  </r>
  <r>
    <s v="Ship Mode"/>
    <x v="0"/>
    <s v="CA-2012-141145"/>
    <x v="334"/>
    <n v="87.168000000000006"/>
    <s v="September 2014"/>
    <x v="6"/>
    <x v="6"/>
  </r>
  <r>
    <s v="Ship Mode"/>
    <x v="0"/>
    <s v="CA-2012-141565"/>
    <x v="335"/>
    <n v="1664.1320000000001"/>
    <s v="September 2014"/>
    <x v="5"/>
    <x v="5"/>
  </r>
  <r>
    <s v="Ship Mode"/>
    <x v="0"/>
    <s v="CA-2012-142755"/>
    <x v="336"/>
    <n v="919.4899999999999"/>
    <s v="September 2014"/>
    <x v="1"/>
    <x v="1"/>
  </r>
  <r>
    <s v="Ship Mode"/>
    <x v="0"/>
    <s v="CA-2012-143119"/>
    <x v="337"/>
    <n v="517.5"/>
    <s v="September 2014"/>
    <x v="6"/>
    <x v="6"/>
  </r>
  <r>
    <s v="Ship Mode"/>
    <x v="0"/>
    <s v="CA-2012-143532"/>
    <x v="338"/>
    <n v="14.496000000000002"/>
    <s v="March 2014"/>
    <x v="6"/>
    <x v="6"/>
  </r>
  <r>
    <s v="Ship Mode"/>
    <x v="0"/>
    <s v="CA-2012-144288"/>
    <x v="221"/>
    <n v="19.584000000000003"/>
    <s v="December 2014"/>
    <x v="1"/>
    <x v="1"/>
  </r>
  <r>
    <s v="Ship Mode"/>
    <x v="0"/>
    <s v="CA-2012-145352"/>
    <x v="173"/>
    <n v="6412.7699999999995"/>
    <s v="March 2014"/>
    <x v="2"/>
    <x v="2"/>
  </r>
  <r>
    <s v="Ship Mode"/>
    <x v="0"/>
    <s v="CA-2012-147879"/>
    <x v="339"/>
    <n v="45.68"/>
    <s v="May 2014"/>
    <x v="6"/>
    <x v="6"/>
  </r>
  <r>
    <s v="Ship Mode"/>
    <x v="0"/>
    <s v="CA-2012-148705"/>
    <x v="340"/>
    <n v="5.04"/>
    <s v="March 2014"/>
    <x v="6"/>
    <x v="6"/>
  </r>
  <r>
    <s v="Ship Mode"/>
    <x v="0"/>
    <s v="CA-2012-151547"/>
    <x v="341"/>
    <n v="88.960000000000008"/>
    <s v="January 2014"/>
    <x v="4"/>
    <x v="4"/>
  </r>
  <r>
    <s v="Ship Mode"/>
    <x v="0"/>
    <s v="CA-2012-153535"/>
    <x v="342"/>
    <n v="169.54399999999998"/>
    <s v="May 2014"/>
    <x v="0"/>
    <x v="0"/>
  </r>
  <r>
    <s v="Ship Mode"/>
    <x v="0"/>
    <s v="CA-2012-153626"/>
    <x v="343"/>
    <n v="5.16"/>
    <s v="July 2014"/>
    <x v="6"/>
    <x v="6"/>
  </r>
  <r>
    <s v="Ship Mode"/>
    <x v="0"/>
    <s v="CA-2012-155635"/>
    <x v="344"/>
    <n v="48.81"/>
    <s v="May 2014"/>
    <x v="4"/>
    <x v="4"/>
  </r>
  <r>
    <s v="Ship Mode"/>
    <x v="0"/>
    <s v="CA-2012-156328"/>
    <x v="18"/>
    <n v="177.48000000000002"/>
    <s v="November 2014"/>
    <x v="2"/>
    <x v="2"/>
  </r>
  <r>
    <s v="Ship Mode"/>
    <x v="0"/>
    <s v="CA-2012-158148"/>
    <x v="345"/>
    <n v="36.269999999999996"/>
    <s v="December 2014"/>
    <x v="5"/>
    <x v="5"/>
  </r>
  <r>
    <s v="Ship Mode"/>
    <x v="0"/>
    <s v="CA-2012-158421"/>
    <x v="346"/>
    <n v="3631.96"/>
    <s v="September 2014"/>
    <x v="2"/>
    <x v="2"/>
  </r>
  <r>
    <s v="Ship Mode"/>
    <x v="0"/>
    <s v="CA-2012-162537"/>
    <x v="347"/>
    <n v="104.51"/>
    <s v="October 2014"/>
    <x v="0"/>
    <x v="0"/>
  </r>
  <r>
    <s v="Ship Mode"/>
    <x v="0"/>
    <s v="CA-2012-162761"/>
    <x v="330"/>
    <n v="50.462000000000003"/>
    <s v="October 2014"/>
    <x v="1"/>
    <x v="1"/>
  </r>
  <r>
    <s v="Ship Mode"/>
    <x v="0"/>
    <s v="CA-2012-163965"/>
    <x v="348"/>
    <n v="377.90200000000004"/>
    <s v="November 2014"/>
    <x v="1"/>
    <x v="1"/>
  </r>
  <r>
    <s v="Ship Mode"/>
    <x v="0"/>
    <s v="CA-2012-165624"/>
    <x v="349"/>
    <n v="1142.4299999999998"/>
    <s v="August 2014"/>
    <x v="5"/>
    <x v="5"/>
  </r>
  <r>
    <s v="Ship Mode"/>
    <x v="0"/>
    <s v="CA-2012-167696"/>
    <x v="350"/>
    <n v="31.12"/>
    <s v="September 2014"/>
    <x v="0"/>
    <x v="0"/>
  </r>
  <r>
    <s v="Ship Mode"/>
    <x v="0"/>
    <s v="CA-2012-168459"/>
    <x v="19"/>
    <n v="58.050000000000004"/>
    <s v="November 2014"/>
    <x v="5"/>
    <x v="5"/>
  </r>
  <r>
    <s v="Ship Mode"/>
    <x v="0"/>
    <s v="CA-2012-169740"/>
    <x v="351"/>
    <n v="29.99"/>
    <s v="February 2014"/>
    <x v="1"/>
    <x v="1"/>
  </r>
  <r>
    <s v="Ship Mode"/>
    <x v="0"/>
    <s v="CA-2013-101469"/>
    <x v="352"/>
    <n v="7.7"/>
    <s v="July 2015"/>
    <x v="4"/>
    <x v="4"/>
  </r>
  <r>
    <s v="Ship Mode"/>
    <x v="0"/>
    <s v="CA-2013-102162"/>
    <x v="353"/>
    <n v="1611.01"/>
    <s v="September 2015"/>
    <x v="5"/>
    <x v="5"/>
  </r>
  <r>
    <s v="Ship Mode"/>
    <x v="0"/>
    <s v="CA-2013-104157"/>
    <x v="109"/>
    <n v="2503.4699999999998"/>
    <s v="July 2015"/>
    <x v="2"/>
    <x v="2"/>
  </r>
  <r>
    <s v="Ship Mode"/>
    <x v="0"/>
    <s v="CA-2013-104276"/>
    <x v="354"/>
    <n v="447.78300000000007"/>
    <s v="November 2015"/>
    <x v="5"/>
    <x v="5"/>
  </r>
  <r>
    <s v="Ship Mode"/>
    <x v="0"/>
    <s v="CA-2013-106950"/>
    <x v="355"/>
    <n v="1854.2410000000002"/>
    <s v="September 2015"/>
    <x v="1"/>
    <x v="1"/>
  </r>
  <r>
    <s v="Ship Mode"/>
    <x v="0"/>
    <s v="CA-2013-108105"/>
    <x v="356"/>
    <n v="323.88"/>
    <s v="February 2015"/>
    <x v="3"/>
    <x v="3"/>
  </r>
  <r>
    <s v="Ship Mode"/>
    <x v="0"/>
    <s v="CA-2013-108567"/>
    <x v="127"/>
    <n v="2.6940000000000004"/>
    <s v="May 2015"/>
    <x v="1"/>
    <x v="1"/>
  </r>
  <r>
    <s v="Ship Mode"/>
    <x v="0"/>
    <s v="CA-2013-108616"/>
    <x v="357"/>
    <n v="298.83"/>
    <s v="September 2015"/>
    <x v="6"/>
    <x v="6"/>
  </r>
  <r>
    <s v="Ship Mode"/>
    <x v="0"/>
    <s v="CA-2013-111409"/>
    <x v="358"/>
    <n v="3"/>
    <s v="September 2015"/>
    <x v="5"/>
    <x v="5"/>
  </r>
  <r>
    <s v="Ship Mode"/>
    <x v="0"/>
    <s v="CA-2013-111605"/>
    <x v="359"/>
    <n v="2.61"/>
    <s v="December 2015"/>
    <x v="3"/>
    <x v="3"/>
  </r>
  <r>
    <s v="Ship Mode"/>
    <x v="0"/>
    <s v="CA-2013-112102"/>
    <x v="360"/>
    <n v="448.81"/>
    <s v="April 2015"/>
    <x v="3"/>
    <x v="3"/>
  </r>
  <r>
    <s v="Ship Mode"/>
    <x v="0"/>
    <s v="CA-2013-113733"/>
    <x v="361"/>
    <n v="334.25600000000003"/>
    <s v="December 2015"/>
    <x v="6"/>
    <x v="6"/>
  </r>
  <r>
    <s v="Ship Mode"/>
    <x v="0"/>
    <s v="CA-2013-113747"/>
    <x v="362"/>
    <n v="185.88"/>
    <s v="May 2015"/>
    <x v="4"/>
    <x v="4"/>
  </r>
  <r>
    <s v="Ship Mode"/>
    <x v="0"/>
    <s v="CA-2013-116232"/>
    <x v="363"/>
    <n v="24.065999999999999"/>
    <s v="September 2015"/>
    <x v="6"/>
    <x v="6"/>
  </r>
  <r>
    <s v="Ship Mode"/>
    <x v="0"/>
    <s v="CA-2013-117604"/>
    <x v="188"/>
    <n v="239.5"/>
    <s v="September 2015"/>
    <x v="5"/>
    <x v="5"/>
  </r>
  <r>
    <s v="Ship Mode"/>
    <x v="0"/>
    <s v="CA-2013-118514"/>
    <x v="364"/>
    <n v="866.4"/>
    <s v="February 2015"/>
    <x v="0"/>
    <x v="0"/>
  </r>
  <r>
    <s v="Ship Mode"/>
    <x v="0"/>
    <s v="CA-2013-118626"/>
    <x v="191"/>
    <n v="705.54399999999998"/>
    <s v="August 2015"/>
    <x v="2"/>
    <x v="2"/>
  </r>
  <r>
    <s v="Ship Mode"/>
    <x v="0"/>
    <s v="CA-2013-121958"/>
    <x v="365"/>
    <n v="52.136000000000003"/>
    <s v="November 2015"/>
    <x v="5"/>
    <x v="5"/>
  </r>
  <r>
    <s v="Ship Mode"/>
    <x v="0"/>
    <s v="CA-2013-131205"/>
    <x v="188"/>
    <n v="291.73999999999995"/>
    <s v="September 2015"/>
    <x v="5"/>
    <x v="5"/>
  </r>
  <r>
    <s v="Ship Mode"/>
    <x v="0"/>
    <s v="CA-2013-132549"/>
    <x v="65"/>
    <n v="73.36"/>
    <s v="November 2015"/>
    <x v="1"/>
    <x v="1"/>
  </r>
  <r>
    <s v="Ship Mode"/>
    <x v="0"/>
    <s v="CA-2013-133123"/>
    <x v="366"/>
    <n v="99.155999999999992"/>
    <s v="September 2015"/>
    <x v="3"/>
    <x v="3"/>
  </r>
  <r>
    <s v="Ship Mode"/>
    <x v="0"/>
    <s v="CA-2013-133368"/>
    <x v="367"/>
    <n v="405.34400000000005"/>
    <s v="January 2015"/>
    <x v="6"/>
    <x v="6"/>
  </r>
  <r>
    <s v="Ship Mode"/>
    <x v="0"/>
    <s v="CA-2013-134208"/>
    <x v="368"/>
    <n v="396"/>
    <s v="September 2015"/>
    <x v="4"/>
    <x v="4"/>
  </r>
  <r>
    <s v="Ship Mode"/>
    <x v="0"/>
    <s v="CA-2013-135636"/>
    <x v="369"/>
    <n v="387.72"/>
    <s v="October 2015"/>
    <x v="4"/>
    <x v="4"/>
  </r>
  <r>
    <s v="Ship Mode"/>
    <x v="0"/>
    <s v="CA-2013-136483"/>
    <x v="129"/>
    <n v="4.7039999999999997"/>
    <s v="December 2015"/>
    <x v="6"/>
    <x v="6"/>
  </r>
  <r>
    <s v="Ship Mode"/>
    <x v="0"/>
    <s v="CA-2013-137736"/>
    <x v="370"/>
    <n v="41.86"/>
    <s v="November 2015"/>
    <x v="6"/>
    <x v="6"/>
  </r>
  <r>
    <s v="Ship Mode"/>
    <x v="0"/>
    <s v="CA-2013-139381"/>
    <x v="371"/>
    <n v="233.48"/>
    <s v="April 2015"/>
    <x v="2"/>
    <x v="2"/>
  </r>
  <r>
    <s v="Ship Mode"/>
    <x v="0"/>
    <s v="CA-2013-140641"/>
    <x v="131"/>
    <n v="38.190000000000012"/>
    <s v="October 2015"/>
    <x v="1"/>
    <x v="1"/>
  </r>
  <r>
    <s v="Ship Mode"/>
    <x v="0"/>
    <s v="CA-2013-142370"/>
    <x v="372"/>
    <n v="254.99"/>
    <s v="September 2015"/>
    <x v="2"/>
    <x v="2"/>
  </r>
  <r>
    <s v="Ship Mode"/>
    <x v="0"/>
    <s v="CA-2013-142895"/>
    <x v="373"/>
    <n v="370.18400000000003"/>
    <s v="July 2015"/>
    <x v="6"/>
    <x v="6"/>
  </r>
  <r>
    <s v="Ship Mode"/>
    <x v="0"/>
    <s v="CA-2013-145905"/>
    <x v="358"/>
    <n v="1264.1400000000001"/>
    <s v="September 2015"/>
    <x v="5"/>
    <x v="5"/>
  </r>
  <r>
    <s v="Ship Mode"/>
    <x v="0"/>
    <s v="CA-2013-146143"/>
    <x v="374"/>
    <n v="133.38"/>
    <s v="December 2015"/>
    <x v="0"/>
    <x v="0"/>
  </r>
  <r>
    <s v="Ship Mode"/>
    <x v="0"/>
    <s v="CA-2013-146150"/>
    <x v="375"/>
    <n v="264.18"/>
    <s v="February 2015"/>
    <x v="5"/>
    <x v="5"/>
  </r>
  <r>
    <s v="Ship Mode"/>
    <x v="0"/>
    <s v="CA-2013-148684"/>
    <x v="376"/>
    <n v="870.04"/>
    <s v="December 2015"/>
    <x v="5"/>
    <x v="5"/>
  </r>
  <r>
    <s v="Ship Mode"/>
    <x v="0"/>
    <s v="CA-2013-150000"/>
    <x v="62"/>
    <n v="17.920000000000002"/>
    <s v="April 2015"/>
    <x v="1"/>
    <x v="1"/>
  </r>
  <r>
    <s v="Ship Mode"/>
    <x v="0"/>
    <s v="CA-2013-154060"/>
    <x v="377"/>
    <n v="187.05600000000001"/>
    <s v="May 2015"/>
    <x v="2"/>
    <x v="2"/>
  </r>
  <r>
    <s v="Ship Mode"/>
    <x v="0"/>
    <s v="CA-2013-155138"/>
    <x v="378"/>
    <n v="99.872000000000014"/>
    <s v="September 2015"/>
    <x v="6"/>
    <x v="6"/>
  </r>
  <r>
    <s v="Ship Mode"/>
    <x v="0"/>
    <s v="CA-2013-156503"/>
    <x v="379"/>
    <n v="305.24799999999999"/>
    <s v="October 2015"/>
    <x v="1"/>
    <x v="1"/>
  </r>
  <r>
    <s v="Ship Mode"/>
    <x v="0"/>
    <s v="CA-2013-156573"/>
    <x v="196"/>
    <n v="60.484999999999999"/>
    <s v="May 2015"/>
    <x v="5"/>
    <x v="5"/>
  </r>
  <r>
    <s v="Ship Mode"/>
    <x v="0"/>
    <s v="CA-2013-157245"/>
    <x v="380"/>
    <n v="641.96"/>
    <s v="May 2015"/>
    <x v="6"/>
    <x v="6"/>
  </r>
  <r>
    <s v="Ship Mode"/>
    <x v="0"/>
    <s v="CA-2013-157588"/>
    <x v="126"/>
    <n v="88.15"/>
    <s v="July 2015"/>
    <x v="6"/>
    <x v="6"/>
  </r>
  <r>
    <s v="Ship Mode"/>
    <x v="0"/>
    <s v="CA-2013-159989"/>
    <x v="22"/>
    <n v="40.68"/>
    <s v="December 2015"/>
    <x v="1"/>
    <x v="1"/>
  </r>
  <r>
    <s v="Ship Mode"/>
    <x v="0"/>
    <s v="CA-2013-160234"/>
    <x v="381"/>
    <n v="135.94999999999999"/>
    <s v="June 2015"/>
    <x v="5"/>
    <x v="5"/>
  </r>
  <r>
    <s v="Ship Mode"/>
    <x v="0"/>
    <s v="CA-2013-160486"/>
    <x v="382"/>
    <n v="72.224000000000004"/>
    <s v="December 2015"/>
    <x v="1"/>
    <x v="1"/>
  </r>
  <r>
    <s v="Ship Mode"/>
    <x v="0"/>
    <s v="CA-2013-163174"/>
    <x v="87"/>
    <n v="186.54"/>
    <s v="August 2015"/>
    <x v="1"/>
    <x v="1"/>
  </r>
  <r>
    <s v="Ship Mode"/>
    <x v="0"/>
    <s v="CA-2013-163776"/>
    <x v="383"/>
    <n v="1110.5"/>
    <s v="July 2015"/>
    <x v="3"/>
    <x v="3"/>
  </r>
  <r>
    <s v="Ship Mode"/>
    <x v="0"/>
    <s v="CA-2013-164574"/>
    <x v="66"/>
    <n v="732.15599999999995"/>
    <s v="July 2015"/>
    <x v="1"/>
    <x v="1"/>
  </r>
  <r>
    <s v="Ship Mode"/>
    <x v="0"/>
    <s v="CA-2013-166282"/>
    <x v="384"/>
    <n v="158.256"/>
    <s v="April 2015"/>
    <x v="4"/>
    <x v="4"/>
  </r>
  <r>
    <s v="Ship Mode"/>
    <x v="0"/>
    <s v="CA-2013-166485"/>
    <x v="385"/>
    <n v="16.496000000000002"/>
    <s v="February 2015"/>
    <x v="4"/>
    <x v="4"/>
  </r>
  <r>
    <s v="Ship Mode"/>
    <x v="0"/>
    <s v="CA-2013-168536"/>
    <x v="386"/>
    <n v="66.300000000000011"/>
    <s v="December 2015"/>
    <x v="3"/>
    <x v="3"/>
  </r>
  <r>
    <s v="Ship Mode"/>
    <x v="0"/>
    <s v="CA-2013-169103"/>
    <x v="387"/>
    <n v="1466.32"/>
    <s v="March 2015"/>
    <x v="3"/>
    <x v="3"/>
  </r>
  <r>
    <s v="Ship Mode"/>
    <x v="0"/>
    <s v="CA-2014-100426"/>
    <x v="149"/>
    <n v="12.48"/>
    <s v="June 2016"/>
    <x v="5"/>
    <x v="5"/>
  </r>
  <r>
    <s v="Ship Mode"/>
    <x v="0"/>
    <s v="CA-2014-100622"/>
    <x v="207"/>
    <n v="1030.7420000000002"/>
    <s v="November 2016"/>
    <x v="1"/>
    <x v="1"/>
  </r>
  <r>
    <s v="Ship Mode"/>
    <x v="0"/>
    <s v="CA-2014-100902"/>
    <x v="388"/>
    <n v="699.40000000000009"/>
    <s v="November 2016"/>
    <x v="1"/>
    <x v="1"/>
  </r>
  <r>
    <s v="Ship Mode"/>
    <x v="0"/>
    <s v="CA-2014-101042"/>
    <x v="211"/>
    <n v="843.83999999999992"/>
    <s v="November 2016"/>
    <x v="5"/>
    <x v="5"/>
  </r>
  <r>
    <s v="Ship Mode"/>
    <x v="0"/>
    <s v="CA-2014-102204"/>
    <x v="41"/>
    <n v="3740.51"/>
    <s v="May 2016"/>
    <x v="2"/>
    <x v="2"/>
  </r>
  <r>
    <s v="Ship Mode"/>
    <x v="0"/>
    <s v="CA-2014-102610"/>
    <x v="97"/>
    <n v="248.39599999999999"/>
    <s v="November 2016"/>
    <x v="4"/>
    <x v="4"/>
  </r>
  <r>
    <s v="Ship Mode"/>
    <x v="0"/>
    <s v="CA-2014-102736"/>
    <x v="389"/>
    <n v="177.07999999999998"/>
    <s v="September 2016"/>
    <x v="3"/>
    <x v="3"/>
  </r>
  <r>
    <s v="Ship Mode"/>
    <x v="0"/>
    <s v="CA-2014-103499"/>
    <x v="45"/>
    <n v="209.56799999999998"/>
    <s v="November 2016"/>
    <x v="2"/>
    <x v="2"/>
  </r>
  <r>
    <s v="Ship Mode"/>
    <x v="0"/>
    <s v="CA-2014-104731"/>
    <x v="390"/>
    <n v="951.98"/>
    <s v="July 2016"/>
    <x v="1"/>
    <x v="1"/>
  </r>
  <r>
    <s v="Ship Mode"/>
    <x v="0"/>
    <s v="CA-2014-106537"/>
    <x v="391"/>
    <n v="20.736000000000004"/>
    <s v="August 2016"/>
    <x v="4"/>
    <x v="4"/>
  </r>
  <r>
    <s v="Ship Mode"/>
    <x v="0"/>
    <s v="CA-2014-108035"/>
    <x v="392"/>
    <n v="491.88800000000003"/>
    <s v="November 2016"/>
    <x v="0"/>
    <x v="0"/>
  </r>
  <r>
    <s v="Ship Mode"/>
    <x v="0"/>
    <s v="CA-2014-108112"/>
    <x v="393"/>
    <n v="559.20000000000005"/>
    <s v="November 2016"/>
    <x v="0"/>
    <x v="0"/>
  </r>
  <r>
    <s v="Ship Mode"/>
    <x v="0"/>
    <s v="CA-2014-109183"/>
    <x v="394"/>
    <n v="649"/>
    <s v="December 2016"/>
    <x v="2"/>
    <x v="2"/>
  </r>
  <r>
    <s v="Ship Mode"/>
    <x v="0"/>
    <s v="CA-2014-110926"/>
    <x v="211"/>
    <n v="25.060000000000002"/>
    <s v="November 2016"/>
    <x v="5"/>
    <x v="5"/>
  </r>
  <r>
    <s v="Ship Mode"/>
    <x v="0"/>
    <s v="CA-2014-114412"/>
    <x v="49"/>
    <n v="15.552000000000003"/>
    <s v="April 2016"/>
    <x v="4"/>
    <x v="4"/>
  </r>
  <r>
    <s v="Ship Mode"/>
    <x v="0"/>
    <s v="CA-2014-114636"/>
    <x v="199"/>
    <n v="192.16000000000003"/>
    <s v="August 2016"/>
    <x v="1"/>
    <x v="1"/>
  </r>
  <r>
    <s v="Ship Mode"/>
    <x v="0"/>
    <s v="CA-2014-116855"/>
    <x v="395"/>
    <n v="504.90000000000003"/>
    <s v="December 2016"/>
    <x v="5"/>
    <x v="5"/>
  </r>
  <r>
    <s v="Ship Mode"/>
    <x v="0"/>
    <s v="CA-2014-116939"/>
    <x v="396"/>
    <n v="177.54999999999998"/>
    <s v="September 2016"/>
    <x v="2"/>
    <x v="2"/>
  </r>
  <r>
    <s v="Ship Mode"/>
    <x v="0"/>
    <s v="CA-2014-117079"/>
    <x v="397"/>
    <n v="863.87999999999988"/>
    <s v="October 2016"/>
    <x v="2"/>
    <x v="2"/>
  </r>
  <r>
    <s v="Ship Mode"/>
    <x v="0"/>
    <s v="CA-2014-117198"/>
    <x v="224"/>
    <n v="659.9"/>
    <s v="August 2016"/>
    <x v="6"/>
    <x v="6"/>
  </r>
  <r>
    <s v="Ship Mode"/>
    <x v="0"/>
    <s v="CA-2014-118402"/>
    <x v="398"/>
    <n v="243.92"/>
    <s v="September 2016"/>
    <x v="1"/>
    <x v="1"/>
  </r>
  <r>
    <s v="Ship Mode"/>
    <x v="0"/>
    <s v="CA-2014-119004"/>
    <x v="399"/>
    <n v="105.40800000000002"/>
    <s v="November 2016"/>
    <x v="6"/>
    <x v="6"/>
  </r>
  <r>
    <s v="Ship Mode"/>
    <x v="0"/>
    <s v="CA-2014-119305"/>
    <x v="281"/>
    <n v="173.79999999999998"/>
    <s v="November 2016"/>
    <x v="6"/>
    <x v="6"/>
  </r>
  <r>
    <s v="Ship Mode"/>
    <x v="0"/>
    <s v="CA-2014-119669"/>
    <x v="400"/>
    <n v="5.67"/>
    <s v="January 2016"/>
    <x v="3"/>
    <x v="3"/>
  </r>
  <r>
    <s v="Ship Mode"/>
    <x v="0"/>
    <s v="CA-2014-120894"/>
    <x v="401"/>
    <n v="28.08"/>
    <s v="April 2016"/>
    <x v="1"/>
    <x v="1"/>
  </r>
  <r>
    <s v="Ship Mode"/>
    <x v="0"/>
    <s v="CA-2014-121804"/>
    <x v="402"/>
    <n v="72.8"/>
    <s v="March 2016"/>
    <x v="1"/>
    <x v="1"/>
  </r>
  <r>
    <s v="Ship Mode"/>
    <x v="0"/>
    <s v="CA-2014-122056"/>
    <x v="403"/>
    <n v="181.86"/>
    <s v="June 2016"/>
    <x v="3"/>
    <x v="3"/>
  </r>
  <r>
    <s v="Ship Mode"/>
    <x v="0"/>
    <s v="CA-2014-123351"/>
    <x v="404"/>
    <n v="80.48"/>
    <s v="September 2016"/>
    <x v="6"/>
    <x v="6"/>
  </r>
  <r>
    <s v="Ship Mode"/>
    <x v="0"/>
    <s v="CA-2014-124296"/>
    <x v="405"/>
    <n v="712.85"/>
    <s v="December 2016"/>
    <x v="5"/>
    <x v="5"/>
  </r>
  <r>
    <s v="Ship Mode"/>
    <x v="0"/>
    <s v="CA-2014-124765"/>
    <x v="212"/>
    <n v="723.92"/>
    <s v="November 2016"/>
    <x v="4"/>
    <x v="4"/>
  </r>
  <r>
    <s v="Ship Mode"/>
    <x v="0"/>
    <s v="CA-2014-126354"/>
    <x v="406"/>
    <n v="119.17800000000001"/>
    <s v="February 2016"/>
    <x v="1"/>
    <x v="1"/>
  </r>
  <r>
    <s v="Ship Mode"/>
    <x v="0"/>
    <s v="CA-2014-126914"/>
    <x v="407"/>
    <n v="776.08000000000015"/>
    <s v="June 2016"/>
    <x v="6"/>
    <x v="6"/>
  </r>
  <r>
    <s v="Ship Mode"/>
    <x v="0"/>
    <s v="CA-2014-127306"/>
    <x v="51"/>
    <n v="175.08600000000001"/>
    <s v="January 2016"/>
    <x v="4"/>
    <x v="4"/>
  </r>
  <r>
    <s v="Ship Mode"/>
    <x v="0"/>
    <s v="CA-2014-128363"/>
    <x v="408"/>
    <n v="2382.9260000000004"/>
    <s v="August 2016"/>
    <x v="5"/>
    <x v="5"/>
  </r>
  <r>
    <s v="Ship Mode"/>
    <x v="0"/>
    <s v="CA-2014-128755"/>
    <x v="409"/>
    <n v="629.86"/>
    <s v="May 2016"/>
    <x v="6"/>
    <x v="6"/>
  </r>
  <r>
    <s v="Ship Mode"/>
    <x v="0"/>
    <s v="CA-2014-130309"/>
    <x v="395"/>
    <n v="544.38"/>
    <s v="December 2016"/>
    <x v="5"/>
    <x v="5"/>
  </r>
  <r>
    <s v="Ship Mode"/>
    <x v="0"/>
    <s v="CA-2014-130904"/>
    <x v="410"/>
    <n v="22.744"/>
    <s v="April 2016"/>
    <x v="3"/>
    <x v="3"/>
  </r>
  <r>
    <s v="Ship Mode"/>
    <x v="0"/>
    <s v="CA-2014-132185"/>
    <x v="411"/>
    <n v="52.344000000000001"/>
    <s v="November 2016"/>
    <x v="2"/>
    <x v="2"/>
  </r>
  <r>
    <s v="Ship Mode"/>
    <x v="0"/>
    <s v="CA-2014-133501"/>
    <x v="105"/>
    <n v="5.1840000000000011"/>
    <s v="August 2016"/>
    <x v="5"/>
    <x v="5"/>
  </r>
  <r>
    <s v="Ship Mode"/>
    <x v="0"/>
    <s v="CA-2014-133641"/>
    <x v="412"/>
    <n v="48.69"/>
    <s v="May 2016"/>
    <x v="5"/>
    <x v="5"/>
  </r>
  <r>
    <s v="Ship Mode"/>
    <x v="0"/>
    <s v="CA-2014-133928"/>
    <x v="413"/>
    <n v="4.572000000000001"/>
    <s v="June 2016"/>
    <x v="5"/>
    <x v="5"/>
  </r>
  <r>
    <s v="Ship Mode"/>
    <x v="0"/>
    <s v="CA-2014-135587"/>
    <x v="414"/>
    <n v="372.64"/>
    <s v="December 2016"/>
    <x v="6"/>
    <x v="6"/>
  </r>
  <r>
    <s v="Ship Mode"/>
    <x v="0"/>
    <s v="CA-2014-137631"/>
    <x v="401"/>
    <n v="751.98400000000004"/>
    <s v="April 2016"/>
    <x v="1"/>
    <x v="1"/>
  </r>
  <r>
    <s v="Ship Mode"/>
    <x v="0"/>
    <s v="CA-2014-138975"/>
    <x v="141"/>
    <n v="2361.52"/>
    <s v="May 2016"/>
    <x v="1"/>
    <x v="1"/>
  </r>
  <r>
    <s v="Ship Mode"/>
    <x v="0"/>
    <s v="CA-2014-139493"/>
    <x v="415"/>
    <n v="15.920000000000002"/>
    <s v="September 2016"/>
    <x v="0"/>
    <x v="0"/>
  </r>
  <r>
    <s v="Ship Mode"/>
    <x v="0"/>
    <s v="CA-2014-139948"/>
    <x v="416"/>
    <n v="7.9040000000000008"/>
    <s v="July 2016"/>
    <x v="2"/>
    <x v="2"/>
  </r>
  <r>
    <s v="Ship Mode"/>
    <x v="0"/>
    <s v="CA-2014-140627"/>
    <x v="264"/>
    <n v="303.32000000000005"/>
    <s v="December 2016"/>
    <x v="4"/>
    <x v="4"/>
  </r>
  <r>
    <s v="Ship Mode"/>
    <x v="0"/>
    <s v="CA-2014-140872"/>
    <x v="417"/>
    <n v="1111.6980000000001"/>
    <s v="June 2016"/>
    <x v="4"/>
    <x v="4"/>
  </r>
  <r>
    <s v="Ship Mode"/>
    <x v="0"/>
    <s v="CA-2014-142090"/>
    <x v="281"/>
    <n v="2165.6579999999999"/>
    <s v="November 2016"/>
    <x v="6"/>
    <x v="6"/>
  </r>
  <r>
    <s v="Ship Mode"/>
    <x v="0"/>
    <s v="CA-2014-143861"/>
    <x v="418"/>
    <n v="17.088000000000001"/>
    <s v="June 2016"/>
    <x v="2"/>
    <x v="2"/>
  </r>
  <r>
    <s v="Ship Mode"/>
    <x v="0"/>
    <s v="CA-2014-144365"/>
    <x v="419"/>
    <n v="11.68"/>
    <s v="October 2016"/>
    <x v="3"/>
    <x v="3"/>
  </r>
  <r>
    <s v="Ship Mode"/>
    <x v="0"/>
    <s v="CA-2014-145275"/>
    <x v="112"/>
    <n v="14.940000000000001"/>
    <s v="April 2016"/>
    <x v="5"/>
    <x v="5"/>
  </r>
  <r>
    <s v="Ship Mode"/>
    <x v="0"/>
    <s v="CA-2014-145737"/>
    <x v="420"/>
    <n v="163.96"/>
    <s v="September 2016"/>
    <x v="1"/>
    <x v="1"/>
  </r>
  <r>
    <s v="Ship Mode"/>
    <x v="0"/>
    <s v="CA-2014-146136"/>
    <x v="421"/>
    <n v="24.448"/>
    <s v="September 2016"/>
    <x v="5"/>
    <x v="5"/>
  </r>
  <r>
    <s v="Ship Mode"/>
    <x v="0"/>
    <s v="CA-2014-146192"/>
    <x v="422"/>
    <n v="675.06000000000006"/>
    <s v="April 2016"/>
    <x v="4"/>
    <x v="4"/>
  </r>
  <r>
    <s v="Ship Mode"/>
    <x v="0"/>
    <s v="CA-2014-146983"/>
    <x v="423"/>
    <n v="1577.94"/>
    <s v="September 2016"/>
    <x v="4"/>
    <x v="4"/>
  </r>
  <r>
    <s v="Ship Mode"/>
    <x v="0"/>
    <s v="CA-2014-147228"/>
    <x v="424"/>
    <n v="458.98400000000004"/>
    <s v="September 2016"/>
    <x v="4"/>
    <x v="4"/>
  </r>
  <r>
    <s v="Ship Mode"/>
    <x v="0"/>
    <s v="CA-2014-148999"/>
    <x v="425"/>
    <n v="419.13599999999997"/>
    <s v="January 2016"/>
    <x v="2"/>
    <x v="2"/>
  </r>
  <r>
    <s v="Ship Mode"/>
    <x v="0"/>
    <s v="CA-2014-149853"/>
    <x v="426"/>
    <n v="33.472000000000008"/>
    <s v="October 2016"/>
    <x v="3"/>
    <x v="3"/>
  </r>
  <r>
    <s v="Ship Mode"/>
    <x v="0"/>
    <s v="CA-2014-150910"/>
    <x v="210"/>
    <n v="1090.348"/>
    <s v="December 2016"/>
    <x v="1"/>
    <x v="1"/>
  </r>
  <r>
    <s v="Ship Mode"/>
    <x v="0"/>
    <s v="CA-2014-152786"/>
    <x v="427"/>
    <n v="40.410000000000004"/>
    <s v="March 2016"/>
    <x v="5"/>
    <x v="5"/>
  </r>
  <r>
    <s v="Ship Mode"/>
    <x v="0"/>
    <s v="CA-2014-152968"/>
    <x v="93"/>
    <n v="23.08"/>
    <s v="May 2016"/>
    <x v="1"/>
    <x v="1"/>
  </r>
  <r>
    <s v="Ship Mode"/>
    <x v="0"/>
    <s v="CA-2014-154088"/>
    <x v="428"/>
    <n v="26.720000000000002"/>
    <s v="November 2016"/>
    <x v="5"/>
    <x v="5"/>
  </r>
  <r>
    <s v="Ship Mode"/>
    <x v="0"/>
    <s v="CA-2014-158386"/>
    <x v="429"/>
    <n v="124.75"/>
    <s v="October 2016"/>
    <x v="2"/>
    <x v="2"/>
  </r>
  <r>
    <s v="Ship Mode"/>
    <x v="0"/>
    <s v="CA-2014-158743"/>
    <x v="135"/>
    <n v="199.17000000000002"/>
    <s v="October 2016"/>
    <x v="1"/>
    <x v="1"/>
  </r>
  <r>
    <s v="Ship Mode"/>
    <x v="0"/>
    <s v="CA-2014-159954"/>
    <x v="430"/>
    <n v="2.78"/>
    <s v="September 2016"/>
    <x v="5"/>
    <x v="5"/>
  </r>
  <r>
    <s v="Ship Mode"/>
    <x v="0"/>
    <s v="CA-2014-161970"/>
    <x v="57"/>
    <n v="30.900000000000002"/>
    <s v="September 2016"/>
    <x v="1"/>
    <x v="1"/>
  </r>
  <r>
    <s v="Ship Mode"/>
    <x v="0"/>
    <s v="CA-2014-162173"/>
    <x v="431"/>
    <n v="608.43000000000006"/>
    <s v="October 2016"/>
    <x v="6"/>
    <x v="6"/>
  </r>
  <r>
    <s v="Ship Mode"/>
    <x v="0"/>
    <s v="CA-2014-165687"/>
    <x v="388"/>
    <n v="35.04"/>
    <s v="November 2016"/>
    <x v="1"/>
    <x v="1"/>
  </r>
  <r>
    <s v="Ship Mode"/>
    <x v="0"/>
    <s v="CA-2014-165715"/>
    <x v="52"/>
    <n v="32.776000000000003"/>
    <s v="December 2016"/>
    <x v="4"/>
    <x v="4"/>
  </r>
  <r>
    <s v="Ship Mode"/>
    <x v="0"/>
    <s v="CA-2014-167871"/>
    <x v="254"/>
    <n v="47.328000000000003"/>
    <s v="November 2016"/>
    <x v="4"/>
    <x v="4"/>
  </r>
  <r>
    <s v="Ship Mode"/>
    <x v="0"/>
    <s v="CA-2014-169005"/>
    <x v="260"/>
    <n v="5.56"/>
    <s v="November 2016"/>
    <x v="6"/>
    <x v="6"/>
  </r>
  <r>
    <s v="Ship Mode"/>
    <x v="0"/>
    <s v="US-2011-115196"/>
    <x v="432"/>
    <n v="1299.99"/>
    <s v="September 2013"/>
    <x v="3"/>
    <x v="3"/>
  </r>
  <r>
    <s v="Ship Mode"/>
    <x v="0"/>
    <s v="US-2011-117170"/>
    <x v="433"/>
    <n v="52.608000000000004"/>
    <s v="September 2013"/>
    <x v="0"/>
    <x v="0"/>
  </r>
  <r>
    <s v="Ship Mode"/>
    <x v="0"/>
    <s v="US-2011-147627"/>
    <x v="434"/>
    <n v="1859.4"/>
    <s v="January 2013"/>
    <x v="2"/>
    <x v="2"/>
  </r>
  <r>
    <s v="Ship Mode"/>
    <x v="0"/>
    <s v="US-2011-150574"/>
    <x v="156"/>
    <n v="252.61200000000002"/>
    <s v="December 2013"/>
    <x v="1"/>
    <x v="1"/>
  </r>
  <r>
    <s v="Ship Mode"/>
    <x v="0"/>
    <s v="US-2011-155544"/>
    <x v="435"/>
    <n v="310.52800000000002"/>
    <s v="March 2013"/>
    <x v="1"/>
    <x v="1"/>
  </r>
  <r>
    <s v="Ship Mode"/>
    <x v="0"/>
    <s v="US-2011-156559"/>
    <x v="436"/>
    <n v="638.82000000000005"/>
    <s v="August 2013"/>
    <x v="3"/>
    <x v="3"/>
  </r>
  <r>
    <s v="Ship Mode"/>
    <x v="0"/>
    <s v="US-2011-158057"/>
    <x v="437"/>
    <n v="59.109000000000016"/>
    <s v="March 2013"/>
    <x v="4"/>
    <x v="4"/>
  </r>
  <r>
    <s v="Ship Mode"/>
    <x v="0"/>
    <s v="US-2011-165659"/>
    <x v="438"/>
    <n v="904.13"/>
    <s v="June 2013"/>
    <x v="5"/>
    <x v="5"/>
  </r>
  <r>
    <s v="Ship Mode"/>
    <x v="0"/>
    <s v="US-2011-167633"/>
    <x v="297"/>
    <n v="15.552000000000003"/>
    <s v="September 2013"/>
    <x v="3"/>
    <x v="3"/>
  </r>
  <r>
    <s v="Ship Mode"/>
    <x v="0"/>
    <s v="US-2012-108966"/>
    <x v="439"/>
    <n v="979.94550000000004"/>
    <s v="October 2014"/>
    <x v="5"/>
    <x v="5"/>
  </r>
  <r>
    <s v="Ship Mode"/>
    <x v="0"/>
    <s v="US-2012-120572"/>
    <x v="20"/>
    <n v="12.828000000000001"/>
    <s v="December 2014"/>
    <x v="1"/>
    <x v="1"/>
  </r>
  <r>
    <s v="Ship Mode"/>
    <x v="0"/>
    <s v="US-2012-123960"/>
    <x v="79"/>
    <n v="207.82"/>
    <s v="June 2014"/>
    <x v="6"/>
    <x v="6"/>
  </r>
  <r>
    <s v="Ship Mode"/>
    <x v="0"/>
    <s v="US-2012-129553"/>
    <x v="440"/>
    <n v="29.97"/>
    <s v="July 2014"/>
    <x v="2"/>
    <x v="2"/>
  </r>
  <r>
    <s v="Ship Mode"/>
    <x v="0"/>
    <s v="US-2012-134026"/>
    <x v="324"/>
    <n v="1001.7600000000001"/>
    <s v="April 2014"/>
    <x v="5"/>
    <x v="5"/>
  </r>
  <r>
    <s v="Ship Mode"/>
    <x v="0"/>
    <s v="US-2012-145436"/>
    <x v="441"/>
    <n v="551.26400000000001"/>
    <s v="February 2014"/>
    <x v="4"/>
    <x v="4"/>
  </r>
  <r>
    <s v="Ship Mode"/>
    <x v="0"/>
    <s v="US-2012-164357"/>
    <x v="442"/>
    <n v="13.120000000000001"/>
    <s v="November 2014"/>
    <x v="0"/>
    <x v="0"/>
  </r>
  <r>
    <s v="Ship Mode"/>
    <x v="0"/>
    <s v="US-2012-168732"/>
    <x v="443"/>
    <n v="129.63999999999999"/>
    <s v="December 2014"/>
    <x v="6"/>
    <x v="6"/>
  </r>
  <r>
    <s v="Ship Mode"/>
    <x v="0"/>
    <s v="US-2012-168935"/>
    <x v="444"/>
    <n v="459.43350000000004"/>
    <s v="November 2014"/>
    <x v="1"/>
    <x v="1"/>
  </r>
  <r>
    <s v="Ship Mode"/>
    <x v="0"/>
    <s v="US-2013-121013"/>
    <x v="184"/>
    <n v="1678"/>
    <s v="September 2015"/>
    <x v="2"/>
    <x v="2"/>
  </r>
  <r>
    <s v="Ship Mode"/>
    <x v="0"/>
    <s v="US-2013-132857"/>
    <x v="140"/>
    <n v="6.6719999999999988"/>
    <s v="December 2015"/>
    <x v="5"/>
    <x v="5"/>
  </r>
  <r>
    <s v="Ship Mode"/>
    <x v="0"/>
    <s v="US-2013-135923"/>
    <x v="445"/>
    <n v="530.27199999999993"/>
    <s v="January 2015"/>
    <x v="1"/>
    <x v="1"/>
  </r>
  <r>
    <s v="Ship Mode"/>
    <x v="0"/>
    <s v="US-2013-137295"/>
    <x v="446"/>
    <n v="187.22800000000001"/>
    <s v="January 2015"/>
    <x v="1"/>
    <x v="1"/>
  </r>
  <r>
    <s v="Ship Mode"/>
    <x v="0"/>
    <s v="US-2013-147991"/>
    <x v="31"/>
    <n v="16.72"/>
    <s v="May 2015"/>
    <x v="6"/>
    <x v="6"/>
  </r>
  <r>
    <s v="Ship Mode"/>
    <x v="0"/>
    <s v="US-2013-164588"/>
    <x v="384"/>
    <n v="12.84"/>
    <s v="April 2015"/>
    <x v="4"/>
    <x v="4"/>
  </r>
  <r>
    <s v="Ship Mode"/>
    <x v="0"/>
    <s v="US-2013-169369"/>
    <x v="447"/>
    <n v="299.07"/>
    <s v="December 2015"/>
    <x v="2"/>
    <x v="2"/>
  </r>
  <r>
    <s v="Ship Mode"/>
    <x v="0"/>
    <s v="US-2014-102904"/>
    <x v="217"/>
    <n v="239.92"/>
    <s v="November 2016"/>
    <x v="2"/>
    <x v="2"/>
  </r>
  <r>
    <s v="Ship Mode"/>
    <x v="0"/>
    <s v="US-2014-105935"/>
    <x v="259"/>
    <n v="3002.65"/>
    <s v="January 2016"/>
    <x v="6"/>
    <x v="6"/>
  </r>
  <r>
    <s v="Ship Mode"/>
    <x v="0"/>
    <s v="US-2014-117450"/>
    <x v="448"/>
    <n v="107.55200000000002"/>
    <s v="September 2016"/>
    <x v="2"/>
    <x v="2"/>
  </r>
  <r>
    <s v="Ship Mode"/>
    <x v="0"/>
    <s v="US-2014-126179"/>
    <x v="94"/>
    <n v="311.95999999999998"/>
    <s v="July 2016"/>
    <x v="2"/>
    <x v="2"/>
  </r>
  <r>
    <s v="Ship Mode"/>
    <x v="0"/>
    <s v="US-2014-134642"/>
    <x v="449"/>
    <n v="428.70400000000001"/>
    <s v="February 2016"/>
    <x v="4"/>
    <x v="4"/>
  </r>
  <r>
    <s v="Ship Mode"/>
    <x v="0"/>
    <s v="US-2014-135986"/>
    <x v="53"/>
    <n v="536.36"/>
    <s v="June 2016"/>
    <x v="3"/>
    <x v="3"/>
  </r>
  <r>
    <s v="Ship Mode"/>
    <x v="0"/>
    <s v="US-2014-136189"/>
    <x v="414"/>
    <n v="82.38"/>
    <s v="December 2016"/>
    <x v="6"/>
    <x v="6"/>
  </r>
  <r>
    <s v="Ship Mode"/>
    <x v="0"/>
    <s v="US-2014-146822"/>
    <x v="450"/>
    <n v="49.12"/>
    <s v="June 2016"/>
    <x v="1"/>
    <x v="1"/>
  </r>
  <r>
    <s v="Ship Mode"/>
    <x v="0"/>
    <s v="US-2014-146878"/>
    <x v="404"/>
    <n v="12.294"/>
    <s v="September 2016"/>
    <x v="6"/>
    <x v="6"/>
  </r>
  <r>
    <s v="Ship Mode"/>
    <x v="0"/>
    <s v="US-2014-149510"/>
    <x v="204"/>
    <n v="98.445999999999998"/>
    <s v="December 2016"/>
    <x v="5"/>
    <x v="5"/>
  </r>
  <r>
    <s v="Ship Mode"/>
    <x v="0"/>
    <s v="US-2014-152842"/>
    <x v="451"/>
    <n v="242.35200000000003"/>
    <s v="July 2016"/>
    <x v="5"/>
    <x v="5"/>
  </r>
  <r>
    <s v="Ship Mode"/>
    <x v="0"/>
    <s v="US-2014-152898"/>
    <x v="42"/>
    <n v="67.900000000000006"/>
    <s v="September 2016"/>
    <x v="2"/>
    <x v="2"/>
  </r>
  <r>
    <s v="Ship Mode"/>
    <x v="0"/>
    <s v="US-2014-165953"/>
    <x v="452"/>
    <n v="71.096000000000004"/>
    <s v="January 2016"/>
    <x v="4"/>
    <x v="4"/>
  </r>
  <r>
    <s v="Ship Mode"/>
    <x v="0"/>
    <s v="US-2014-166233"/>
    <x v="94"/>
    <n v="24"/>
    <s v="July 2016"/>
    <x v="2"/>
    <x v="2"/>
  </r>
  <r>
    <s v="Ship Mode"/>
    <x v="0"/>
    <s v="US-2014-168690"/>
    <x v="453"/>
    <n v="2.8080000000000007"/>
    <s v="January 2016"/>
    <x v="4"/>
    <x v="4"/>
  </r>
  <r>
    <s v="Ship Mode"/>
    <x v="1"/>
    <s v="CA-2011-100916"/>
    <x v="454"/>
    <n v="788.86"/>
    <s v="October 2013"/>
    <x v="3"/>
    <x v="3"/>
  </r>
  <r>
    <s v="Ship Mode"/>
    <x v="1"/>
    <s v="CA-2011-101770"/>
    <x v="119"/>
    <n v="1.8690000000000004"/>
    <s v="March 2013"/>
    <x v="2"/>
    <x v="2"/>
  </r>
  <r>
    <s v="Ship Mode"/>
    <x v="1"/>
    <s v="CA-2011-102274"/>
    <x v="455"/>
    <n v="865.5"/>
    <s v="November 2013"/>
    <x v="1"/>
    <x v="1"/>
  </r>
  <r>
    <s v="Ship Mode"/>
    <x v="1"/>
    <s v="CA-2011-102673"/>
    <x v="456"/>
    <n v="1044.4399999999998"/>
    <s v="November 2013"/>
    <x v="4"/>
    <x v="4"/>
  </r>
  <r>
    <s v="Ship Mode"/>
    <x v="1"/>
    <s v="CA-2011-103807"/>
    <x v="457"/>
    <n v="21.19"/>
    <s v="December 2013"/>
    <x v="3"/>
    <x v="3"/>
  </r>
  <r>
    <s v="Ship Mode"/>
    <x v="1"/>
    <s v="CA-2011-106810"/>
    <x v="458"/>
    <n v="310.88000000000005"/>
    <s v="May 2013"/>
    <x v="0"/>
    <x v="0"/>
  </r>
  <r>
    <s v="Ship Mode"/>
    <x v="1"/>
    <s v="CA-2011-107811"/>
    <x v="162"/>
    <n v="661.50400000000013"/>
    <s v="April 2013"/>
    <x v="3"/>
    <x v="3"/>
  </r>
  <r>
    <s v="Ship Mode"/>
    <x v="1"/>
    <s v="CA-2011-111500"/>
    <x v="459"/>
    <n v="484.78999999999996"/>
    <s v="August 2013"/>
    <x v="5"/>
    <x v="5"/>
  </r>
  <r>
    <s v="Ship Mode"/>
    <x v="1"/>
    <s v="CA-2011-112718"/>
    <x v="152"/>
    <n v="1.1670000000000003"/>
    <s v="December 2013"/>
    <x v="3"/>
    <x v="3"/>
  </r>
  <r>
    <s v="Ship Mode"/>
    <x v="1"/>
    <s v="CA-2011-114314"/>
    <x v="460"/>
    <n v="16.23"/>
    <s v="October 2013"/>
    <x v="4"/>
    <x v="4"/>
  </r>
  <r>
    <s v="Ship Mode"/>
    <x v="1"/>
    <s v="CA-2011-114321"/>
    <x v="461"/>
    <n v="1417.35"/>
    <s v="August 2013"/>
    <x v="0"/>
    <x v="0"/>
  </r>
  <r>
    <s v="Ship Mode"/>
    <x v="1"/>
    <s v="CA-2011-115084"/>
    <x v="230"/>
    <n v="605.34"/>
    <s v="October 2013"/>
    <x v="4"/>
    <x v="4"/>
  </r>
  <r>
    <s v="Ship Mode"/>
    <x v="1"/>
    <s v="CA-2011-117345"/>
    <x v="462"/>
    <n v="202.89600000000002"/>
    <s v="August 2013"/>
    <x v="1"/>
    <x v="1"/>
  </r>
  <r>
    <s v="Ship Mode"/>
    <x v="1"/>
    <s v="CA-2011-117639"/>
    <x v="463"/>
    <n v="3333.9000000000005"/>
    <s v="May 2013"/>
    <x v="0"/>
    <x v="0"/>
  </r>
  <r>
    <s v="Ship Mode"/>
    <x v="1"/>
    <s v="CA-2011-125136"/>
    <x v="286"/>
    <n v="106.944"/>
    <s v="September 2013"/>
    <x v="5"/>
    <x v="5"/>
  </r>
  <r>
    <s v="Ship Mode"/>
    <x v="1"/>
    <s v="CA-2011-128846"/>
    <x v="3"/>
    <n v="752.92"/>
    <s v="April 2013"/>
    <x v="2"/>
    <x v="2"/>
  </r>
  <r>
    <s v="Ship Mode"/>
    <x v="1"/>
    <s v="CA-2011-129091"/>
    <x v="74"/>
    <n v="1022.61"/>
    <s v="November 2013"/>
    <x v="4"/>
    <x v="4"/>
  </r>
  <r>
    <s v="Ship Mode"/>
    <x v="1"/>
    <s v="CA-2011-136336"/>
    <x v="464"/>
    <n v="828.83999999999992"/>
    <s v="April 2013"/>
    <x v="2"/>
    <x v="2"/>
  </r>
  <r>
    <s v="Ship Mode"/>
    <x v="1"/>
    <s v="CA-2011-137911"/>
    <x v="465"/>
    <n v="88.768000000000001"/>
    <s v="October 2013"/>
    <x v="6"/>
    <x v="6"/>
  </r>
  <r>
    <s v="Ship Mode"/>
    <x v="1"/>
    <s v="CA-2011-138527"/>
    <x v="466"/>
    <n v="192.42400000000001"/>
    <s v="September 2013"/>
    <x v="1"/>
    <x v="1"/>
  </r>
  <r>
    <s v="Ship Mode"/>
    <x v="1"/>
    <s v="CA-2011-146885"/>
    <x v="467"/>
    <n v="13.620000000000001"/>
    <s v="May 2013"/>
    <x v="1"/>
    <x v="1"/>
  </r>
  <r>
    <s v="Ship Mode"/>
    <x v="1"/>
    <s v="CA-2011-148425"/>
    <x v="468"/>
    <n v="6.6420000000000012"/>
    <s v="November 2013"/>
    <x v="5"/>
    <x v="5"/>
  </r>
  <r>
    <s v="Ship Mode"/>
    <x v="1"/>
    <s v="CA-2011-149020"/>
    <x v="469"/>
    <n v="54.83"/>
    <s v="January 2013"/>
    <x v="1"/>
    <x v="1"/>
  </r>
  <r>
    <s v="Ship Mode"/>
    <x v="1"/>
    <s v="CA-2011-149538"/>
    <x v="470"/>
    <n v="364.92999999999995"/>
    <s v="April 2013"/>
    <x v="1"/>
    <x v="1"/>
  </r>
  <r>
    <s v="Ship Mode"/>
    <x v="1"/>
    <s v="CA-2011-151953"/>
    <x v="471"/>
    <n v="2.8160000000000003"/>
    <s v="September 2013"/>
    <x v="4"/>
    <x v="4"/>
  </r>
  <r>
    <s v="Ship Mode"/>
    <x v="1"/>
    <s v="CA-2011-151967"/>
    <x v="472"/>
    <n v="129.91999999999999"/>
    <s v="October 2013"/>
    <x v="0"/>
    <x v="0"/>
  </r>
  <r>
    <s v="Ship Mode"/>
    <x v="1"/>
    <s v="CA-2011-152562"/>
    <x v="456"/>
    <n v="75.16"/>
    <s v="November 2013"/>
    <x v="4"/>
    <x v="4"/>
  </r>
  <r>
    <s v="Ship Mode"/>
    <x v="1"/>
    <s v="CA-2011-152849"/>
    <x v="7"/>
    <n v="4.3680000000000003"/>
    <s v="July 2013"/>
    <x v="4"/>
    <x v="4"/>
  </r>
  <r>
    <s v="Ship Mode"/>
    <x v="1"/>
    <s v="CA-2011-153087"/>
    <x v="473"/>
    <n v="521.91999999999996"/>
    <s v="December 2013"/>
    <x v="4"/>
    <x v="4"/>
  </r>
  <r>
    <s v="Ship Mode"/>
    <x v="1"/>
    <s v="CA-2011-155208"/>
    <x v="474"/>
    <n v="39.072000000000003"/>
    <s v="April 2013"/>
    <x v="0"/>
    <x v="0"/>
  </r>
  <r>
    <s v="Ship Mode"/>
    <x v="1"/>
    <s v="CA-2011-160276"/>
    <x v="306"/>
    <n v="177.68"/>
    <s v="April 2013"/>
    <x v="0"/>
    <x v="0"/>
  </r>
  <r>
    <s v="Ship Mode"/>
    <x v="1"/>
    <s v="CA-2011-160773"/>
    <x v="475"/>
    <n v="581.10399999999993"/>
    <s v="July 2013"/>
    <x v="3"/>
    <x v="3"/>
  </r>
  <r>
    <s v="Ship Mode"/>
    <x v="1"/>
    <s v="CA-2011-163223"/>
    <x v="435"/>
    <n v="3769.5600000000004"/>
    <s v="March 2013"/>
    <x v="1"/>
    <x v="1"/>
  </r>
  <r>
    <s v="Ship Mode"/>
    <x v="1"/>
    <s v="CA-2011-167850"/>
    <x v="476"/>
    <n v="193.93600000000001"/>
    <s v="August 2013"/>
    <x v="4"/>
    <x v="4"/>
  </r>
  <r>
    <s v="Ship Mode"/>
    <x v="1"/>
    <s v="CA-2012-103793"/>
    <x v="477"/>
    <n v="74.352000000000004"/>
    <s v="March 2014"/>
    <x v="6"/>
    <x v="6"/>
  </r>
  <r>
    <s v="Ship Mode"/>
    <x v="1"/>
    <s v="CA-2012-103870"/>
    <x v="332"/>
    <n v="284.44000000000005"/>
    <s v="December 2014"/>
    <x v="5"/>
    <x v="5"/>
  </r>
  <r>
    <s v="Ship Mode"/>
    <x v="1"/>
    <s v="CA-2012-104241"/>
    <x v="478"/>
    <n v="192.22"/>
    <s v="January 2014"/>
    <x v="5"/>
    <x v="5"/>
  </r>
  <r>
    <s v="Ship Mode"/>
    <x v="1"/>
    <s v="CA-2012-104941"/>
    <x v="479"/>
    <n v="976.29"/>
    <s v="June 2014"/>
    <x v="4"/>
    <x v="4"/>
  </r>
  <r>
    <s v="Ship Mode"/>
    <x v="1"/>
    <s v="CA-2012-105571"/>
    <x v="480"/>
    <n v="1361.6310000000001"/>
    <s v="November 2014"/>
    <x v="4"/>
    <x v="4"/>
  </r>
  <r>
    <s v="Ship Mode"/>
    <x v="1"/>
    <s v="CA-2012-106187"/>
    <x v="481"/>
    <n v="268.39999999999998"/>
    <s v="June 2014"/>
    <x v="3"/>
    <x v="3"/>
  </r>
  <r>
    <s v="Ship Mode"/>
    <x v="1"/>
    <s v="CA-2012-108259"/>
    <x v="169"/>
    <n v="81.135000000000005"/>
    <s v="November 2014"/>
    <x v="5"/>
    <x v="5"/>
  </r>
  <r>
    <s v="Ship Mode"/>
    <x v="1"/>
    <s v="CA-2012-113628"/>
    <x v="482"/>
    <n v="792.50800000000004"/>
    <s v="November 2014"/>
    <x v="6"/>
    <x v="6"/>
  </r>
  <r>
    <s v="Ship Mode"/>
    <x v="1"/>
    <s v="CA-2012-120845"/>
    <x v="483"/>
    <n v="22.549000000000003"/>
    <s v="September 2014"/>
    <x v="1"/>
    <x v="1"/>
  </r>
  <r>
    <s v="Ship Mode"/>
    <x v="1"/>
    <s v="CA-2012-121552"/>
    <x v="123"/>
    <n v="19.559999999999999"/>
    <s v="March 2014"/>
    <x v="5"/>
    <x v="5"/>
  </r>
  <r>
    <s v="Ship Mode"/>
    <x v="1"/>
    <s v="CA-2012-122168"/>
    <x v="484"/>
    <n v="53.28"/>
    <s v="August 2014"/>
    <x v="1"/>
    <x v="1"/>
  </r>
  <r>
    <s v="Ship Mode"/>
    <x v="1"/>
    <s v="CA-2012-125066"/>
    <x v="239"/>
    <n v="62.459999999999994"/>
    <s v="December 2014"/>
    <x v="2"/>
    <x v="2"/>
  </r>
  <r>
    <s v="Ship Mode"/>
    <x v="1"/>
    <s v="CA-2012-128083"/>
    <x v="340"/>
    <n v="45.976000000000006"/>
    <s v="March 2014"/>
    <x v="6"/>
    <x v="6"/>
  </r>
  <r>
    <s v="Ship Mode"/>
    <x v="1"/>
    <s v="CA-2012-131422"/>
    <x v="319"/>
    <n v="207"/>
    <s v="November 2014"/>
    <x v="6"/>
    <x v="6"/>
  </r>
  <r>
    <s v="Ship Mode"/>
    <x v="1"/>
    <s v="CA-2012-137106"/>
    <x v="485"/>
    <n v="79.959999999999994"/>
    <s v="March 2014"/>
    <x v="3"/>
    <x v="3"/>
  </r>
  <r>
    <s v="Ship Mode"/>
    <x v="1"/>
    <s v="CA-2012-137281"/>
    <x v="479"/>
    <n v="6.48"/>
    <s v="June 2014"/>
    <x v="4"/>
    <x v="4"/>
  </r>
  <r>
    <s v="Ship Mode"/>
    <x v="1"/>
    <s v="CA-2012-147011"/>
    <x v="83"/>
    <n v="13.632"/>
    <s v="June 2014"/>
    <x v="6"/>
    <x v="6"/>
  </r>
  <r>
    <s v="Ship Mode"/>
    <x v="1"/>
    <s v="CA-2012-147102"/>
    <x v="267"/>
    <n v="66.36"/>
    <s v="September 2014"/>
    <x v="4"/>
    <x v="4"/>
  </r>
  <r>
    <s v="Ship Mode"/>
    <x v="1"/>
    <s v="CA-2012-147529"/>
    <x v="486"/>
    <n v="324.10999999999996"/>
    <s v="February 2014"/>
    <x v="4"/>
    <x v="4"/>
  </r>
  <r>
    <s v="Ship Mode"/>
    <x v="1"/>
    <s v="CA-2012-149342"/>
    <x v="487"/>
    <n v="896.31"/>
    <s v="April 2014"/>
    <x v="2"/>
    <x v="2"/>
  </r>
  <r>
    <s v="Ship Mode"/>
    <x v="1"/>
    <s v="CA-2012-149734"/>
    <x v="488"/>
    <n v="200.98400000000004"/>
    <s v="September 2014"/>
    <x v="6"/>
    <x v="6"/>
  </r>
  <r>
    <s v="Ship Mode"/>
    <x v="1"/>
    <s v="CA-2012-150308"/>
    <x v="489"/>
    <n v="246.16800000000001"/>
    <s v="December 2014"/>
    <x v="3"/>
    <x v="3"/>
  </r>
  <r>
    <s v="Ship Mode"/>
    <x v="1"/>
    <s v="CA-2012-151624"/>
    <x v="490"/>
    <n v="21.36"/>
    <s v="September 2014"/>
    <x v="3"/>
    <x v="3"/>
  </r>
  <r>
    <s v="Ship Mode"/>
    <x v="1"/>
    <s v="CA-2012-153038"/>
    <x v="491"/>
    <n v="94.688000000000017"/>
    <s v="December 2014"/>
    <x v="1"/>
    <x v="1"/>
  </r>
  <r>
    <s v="Ship Mode"/>
    <x v="1"/>
    <s v="CA-2012-154291"/>
    <x v="492"/>
    <n v="457.03999999999996"/>
    <s v="July 2014"/>
    <x v="4"/>
    <x v="4"/>
  </r>
  <r>
    <s v="Ship Mode"/>
    <x v="1"/>
    <s v="CA-2012-154921"/>
    <x v="493"/>
    <n v="186.69"/>
    <s v="May 2014"/>
    <x v="4"/>
    <x v="4"/>
  </r>
  <r>
    <s v="Ship Mode"/>
    <x v="1"/>
    <s v="CA-2012-155453"/>
    <x v="494"/>
    <n v="4.6079999999999997"/>
    <s v="August 2014"/>
    <x v="5"/>
    <x v="5"/>
  </r>
  <r>
    <s v="Ship Mode"/>
    <x v="1"/>
    <s v="CA-2012-160696"/>
    <x v="222"/>
    <n v="7.2400000000000011"/>
    <s v="September 2014"/>
    <x v="5"/>
    <x v="5"/>
  </r>
  <r>
    <s v="Ship Mode"/>
    <x v="1"/>
    <s v="CA-2012-161998"/>
    <x v="495"/>
    <n v="277.63200000000001"/>
    <s v="May 2014"/>
    <x v="1"/>
    <x v="1"/>
  </r>
  <r>
    <s v="Ship Mode"/>
    <x v="1"/>
    <s v="CA-2012-162201"/>
    <x v="496"/>
    <n v="937.60800000000006"/>
    <s v="June 2014"/>
    <x v="2"/>
    <x v="2"/>
  </r>
  <r>
    <s v="Ship Mode"/>
    <x v="1"/>
    <s v="CA-2012-164427"/>
    <x v="497"/>
    <n v="239.70000000000002"/>
    <s v="July 2014"/>
    <x v="1"/>
    <x v="1"/>
  </r>
  <r>
    <s v="Ship Mode"/>
    <x v="1"/>
    <s v="CA-2012-166975"/>
    <x v="498"/>
    <n v="692.47199999999998"/>
    <s v="November 2014"/>
    <x v="6"/>
    <x v="6"/>
  </r>
  <r>
    <s v="Ship Mode"/>
    <x v="1"/>
    <s v="CA-2012-169572"/>
    <x v="222"/>
    <n v="46.62"/>
    <s v="September 2014"/>
    <x v="5"/>
    <x v="5"/>
  </r>
  <r>
    <s v="Ship Mode"/>
    <x v="1"/>
    <s v="CA-2013-106558"/>
    <x v="499"/>
    <n v="316"/>
    <s v="January 2015"/>
    <x v="5"/>
    <x v="5"/>
  </r>
  <r>
    <s v="Ship Mode"/>
    <x v="1"/>
    <s v="CA-2013-109743"/>
    <x v="363"/>
    <n v="104.712"/>
    <s v="September 2015"/>
    <x v="6"/>
    <x v="6"/>
  </r>
  <r>
    <s v="Ship Mode"/>
    <x v="1"/>
    <s v="CA-2013-109911"/>
    <x v="500"/>
    <n v="10.96"/>
    <s v="May 2015"/>
    <x v="6"/>
    <x v="6"/>
  </r>
  <r>
    <s v="Ship Mode"/>
    <x v="1"/>
    <s v="CA-2013-112277"/>
    <x v="273"/>
    <n v="519.67999999999995"/>
    <s v="September 2015"/>
    <x v="4"/>
    <x v="4"/>
  </r>
  <r>
    <s v="Ship Mode"/>
    <x v="1"/>
    <s v="CA-2013-113831"/>
    <x v="32"/>
    <n v="4317.3"/>
    <s v="May 2015"/>
    <x v="2"/>
    <x v="2"/>
  </r>
  <r>
    <s v="Ship Mode"/>
    <x v="1"/>
    <s v="CA-2013-113845"/>
    <x v="501"/>
    <n v="574.05600000000004"/>
    <s v="November 2015"/>
    <x v="5"/>
    <x v="5"/>
  </r>
  <r>
    <s v="Ship Mode"/>
    <x v="1"/>
    <s v="CA-2013-114713"/>
    <x v="502"/>
    <n v="45.584000000000003"/>
    <s v="July 2015"/>
    <x v="6"/>
    <x v="6"/>
  </r>
  <r>
    <s v="Ship Mode"/>
    <x v="1"/>
    <s v="CA-2013-115504"/>
    <x v="503"/>
    <n v="12.96"/>
    <s v="March 2015"/>
    <x v="4"/>
    <x v="4"/>
  </r>
  <r>
    <s v="Ship Mode"/>
    <x v="1"/>
    <s v="CA-2013-116764"/>
    <x v="504"/>
    <n v="9.2159999999999993"/>
    <s v="August 2015"/>
    <x v="4"/>
    <x v="4"/>
  </r>
  <r>
    <s v="Ship Mode"/>
    <x v="1"/>
    <s v="CA-2013-118073"/>
    <x v="505"/>
    <n v="562.29250000000013"/>
    <s v="August 2015"/>
    <x v="1"/>
    <x v="1"/>
  </r>
  <r>
    <s v="Ship Mode"/>
    <x v="1"/>
    <s v="CA-2013-118178"/>
    <x v="506"/>
    <n v="31.086000000000006"/>
    <s v="March 2015"/>
    <x v="4"/>
    <x v="4"/>
  </r>
  <r>
    <s v="Ship Mode"/>
    <x v="1"/>
    <s v="CA-2013-119074"/>
    <x v="507"/>
    <n v="92.699999999999989"/>
    <s v="March 2015"/>
    <x v="5"/>
    <x v="5"/>
  </r>
  <r>
    <s v="Ship Mode"/>
    <x v="1"/>
    <s v="CA-2013-123617"/>
    <x v="253"/>
    <n v="7.4340000000000011"/>
    <s v="November 2015"/>
    <x v="2"/>
    <x v="2"/>
  </r>
  <r>
    <s v="Ship Mode"/>
    <x v="1"/>
    <s v="CA-2013-123946"/>
    <x v="508"/>
    <n v="1159.06"/>
    <s v="September 2015"/>
    <x v="2"/>
    <x v="2"/>
  </r>
  <r>
    <s v="Ship Mode"/>
    <x v="1"/>
    <s v="CA-2013-124254"/>
    <x v="360"/>
    <n v="191.80799999999999"/>
    <s v="April 2015"/>
    <x v="3"/>
    <x v="3"/>
  </r>
  <r>
    <s v="Ship Mode"/>
    <x v="1"/>
    <s v="CA-2013-125017"/>
    <x v="509"/>
    <n v="132.22400000000002"/>
    <s v="February 2015"/>
    <x v="4"/>
    <x v="4"/>
  </r>
  <r>
    <s v="Ship Mode"/>
    <x v="1"/>
    <s v="CA-2013-130001"/>
    <x v="510"/>
    <n v="36.240000000000009"/>
    <s v="April 2015"/>
    <x v="4"/>
    <x v="4"/>
  </r>
  <r>
    <s v="Ship Mode"/>
    <x v="1"/>
    <s v="CA-2013-134516"/>
    <x v="511"/>
    <n v="115.47999999999999"/>
    <s v="September 2015"/>
    <x v="3"/>
    <x v="3"/>
  </r>
  <r>
    <s v="Ship Mode"/>
    <x v="1"/>
    <s v="CA-2013-138695"/>
    <x v="362"/>
    <n v="452.464"/>
    <s v="May 2015"/>
    <x v="4"/>
    <x v="4"/>
  </r>
  <r>
    <s v="Ship Mode"/>
    <x v="1"/>
    <s v="CA-2013-139689"/>
    <x v="279"/>
    <n v="40.896000000000001"/>
    <s v="December 2015"/>
    <x v="6"/>
    <x v="6"/>
  </r>
  <r>
    <s v="Ship Mode"/>
    <x v="1"/>
    <s v="CA-2013-140928"/>
    <x v="358"/>
    <n v="383.43799999999999"/>
    <s v="September 2015"/>
    <x v="5"/>
    <x v="5"/>
  </r>
  <r>
    <s v="Ship Mode"/>
    <x v="1"/>
    <s v="CA-2013-142097"/>
    <x v="512"/>
    <n v="342.76"/>
    <s v="October 2015"/>
    <x v="4"/>
    <x v="4"/>
  </r>
  <r>
    <s v="Ship Mode"/>
    <x v="1"/>
    <s v="CA-2013-145709"/>
    <x v="513"/>
    <n v="64.24799999999999"/>
    <s v="October 2015"/>
    <x v="3"/>
    <x v="3"/>
  </r>
  <r>
    <s v="Ship Mode"/>
    <x v="1"/>
    <s v="CA-2013-157763"/>
    <x v="514"/>
    <n v="140.81"/>
    <s v="July 2015"/>
    <x v="2"/>
    <x v="2"/>
  </r>
  <r>
    <s v="Ship Mode"/>
    <x v="1"/>
    <s v="CA-2013-165316"/>
    <x v="515"/>
    <n v="324.38700000000006"/>
    <s v="July 2015"/>
    <x v="4"/>
    <x v="4"/>
  </r>
  <r>
    <s v="Ship Mode"/>
    <x v="1"/>
    <s v="CA-2013-165827"/>
    <x v="130"/>
    <n v="50.496000000000002"/>
    <s v="November 2015"/>
    <x v="1"/>
    <x v="1"/>
  </r>
  <r>
    <s v="Ship Mode"/>
    <x v="1"/>
    <s v="CA-2013-166380"/>
    <x v="32"/>
    <n v="138.53"/>
    <s v="May 2015"/>
    <x v="2"/>
    <x v="2"/>
  </r>
  <r>
    <s v="Ship Mode"/>
    <x v="1"/>
    <s v="CA-2014-104318"/>
    <x v="516"/>
    <n v="20.768000000000001"/>
    <s v="May 2016"/>
    <x v="4"/>
    <x v="4"/>
  </r>
  <r>
    <s v="Ship Mode"/>
    <x v="1"/>
    <s v="CA-2014-107167"/>
    <x v="517"/>
    <n v="1347.5200000000002"/>
    <s v="June 2016"/>
    <x v="4"/>
    <x v="4"/>
  </r>
  <r>
    <s v="Ship Mode"/>
    <x v="1"/>
    <s v="CA-2014-108322"/>
    <x v="518"/>
    <n v="26.056000000000004"/>
    <s v="April 2016"/>
    <x v="5"/>
    <x v="5"/>
  </r>
  <r>
    <s v="Ship Mode"/>
    <x v="1"/>
    <s v="CA-2014-110310"/>
    <x v="519"/>
    <n v="68.966999999999999"/>
    <s v="October 2016"/>
    <x v="1"/>
    <x v="1"/>
  </r>
  <r>
    <s v="Ship Mode"/>
    <x v="1"/>
    <s v="CA-2014-119284"/>
    <x v="407"/>
    <n v="2942.7840000000001"/>
    <s v="June 2016"/>
    <x v="6"/>
    <x v="6"/>
  </r>
  <r>
    <s v="Ship Mode"/>
    <x v="1"/>
    <s v="CA-2014-125745"/>
    <x v="520"/>
    <n v="19.52"/>
    <s v="June 2016"/>
    <x v="1"/>
    <x v="1"/>
  </r>
  <r>
    <s v="Ship Mode"/>
    <x v="1"/>
    <s v="CA-2014-126046"/>
    <x v="207"/>
    <n v="12.39"/>
    <s v="November 2016"/>
    <x v="1"/>
    <x v="1"/>
  </r>
  <r>
    <s v="Ship Mode"/>
    <x v="1"/>
    <s v="CA-2014-126382"/>
    <x v="417"/>
    <n v="35.168000000000006"/>
    <s v="June 2016"/>
    <x v="4"/>
    <x v="4"/>
  </r>
  <r>
    <s v="Ship Mode"/>
    <x v="1"/>
    <s v="CA-2014-127803"/>
    <x v="141"/>
    <n v="26.16"/>
    <s v="May 2016"/>
    <x v="1"/>
    <x v="1"/>
  </r>
  <r>
    <s v="Ship Mode"/>
    <x v="1"/>
    <s v="CA-2014-128769"/>
    <x v="521"/>
    <n v="81.567999999999998"/>
    <s v="September 2016"/>
    <x v="6"/>
    <x v="6"/>
  </r>
  <r>
    <s v="Ship Mode"/>
    <x v="1"/>
    <s v="CA-2014-136826"/>
    <x v="206"/>
    <n v="14.015999999999998"/>
    <s v="June 2016"/>
    <x v="1"/>
    <x v="1"/>
  </r>
  <r>
    <s v="Ship Mode"/>
    <x v="1"/>
    <s v="CA-2014-139619"/>
    <x v="522"/>
    <n v="95.616"/>
    <s v="September 2016"/>
    <x v="3"/>
    <x v="3"/>
  </r>
  <r>
    <s v="Ship Mode"/>
    <x v="1"/>
    <s v="CA-2014-141614"/>
    <x v="523"/>
    <n v="20.736000000000004"/>
    <s v="June 2016"/>
    <x v="2"/>
    <x v="2"/>
  </r>
  <r>
    <s v="Ship Mode"/>
    <x v="1"/>
    <s v="CA-2014-147333"/>
    <x v="524"/>
    <n v="204.55"/>
    <s v="December 2016"/>
    <x v="6"/>
    <x v="6"/>
  </r>
  <r>
    <s v="Ship Mode"/>
    <x v="1"/>
    <s v="CA-2014-147361"/>
    <x v="424"/>
    <n v="685.26"/>
    <s v="September 2016"/>
    <x v="4"/>
    <x v="4"/>
  </r>
  <r>
    <s v="Ship Mode"/>
    <x v="1"/>
    <s v="CA-2014-148810"/>
    <x v="525"/>
    <n v="287.42400000000004"/>
    <s v="June 2016"/>
    <x v="2"/>
    <x v="2"/>
  </r>
  <r>
    <s v="Ship Mode"/>
    <x v="1"/>
    <s v="CA-2014-151855"/>
    <x v="214"/>
    <n v="39.251999999999995"/>
    <s v="May 2016"/>
    <x v="4"/>
    <x v="4"/>
  </r>
  <r>
    <s v="Ship Mode"/>
    <x v="1"/>
    <s v="CA-2014-154816"/>
    <x v="218"/>
    <n v="5.78"/>
    <s v="November 2016"/>
    <x v="2"/>
    <x v="2"/>
  </r>
  <r>
    <s v="Ship Mode"/>
    <x v="1"/>
    <s v="CA-2014-155824"/>
    <x v="526"/>
    <n v="61.876000000000005"/>
    <s v="March 2016"/>
    <x v="1"/>
    <x v="1"/>
  </r>
  <r>
    <s v="Ship Mode"/>
    <x v="1"/>
    <s v="CA-2014-156272"/>
    <x v="527"/>
    <n v="64.384"/>
    <s v="March 2016"/>
    <x v="3"/>
    <x v="3"/>
  </r>
  <r>
    <s v="Ship Mode"/>
    <x v="1"/>
    <s v="CA-2014-157854"/>
    <x v="528"/>
    <n v="2747.2500000000005"/>
    <s v="April 2016"/>
    <x v="4"/>
    <x v="4"/>
  </r>
  <r>
    <s v="Ship Mode"/>
    <x v="1"/>
    <s v="CA-2014-158407"/>
    <x v="149"/>
    <n v="103.968"/>
    <s v="June 2016"/>
    <x v="5"/>
    <x v="5"/>
  </r>
  <r>
    <s v="Ship Mode"/>
    <x v="1"/>
    <s v="CA-2014-159100"/>
    <x v="429"/>
    <n v="1893.7860000000001"/>
    <s v="October 2016"/>
    <x v="2"/>
    <x v="2"/>
  </r>
  <r>
    <s v="Ship Mode"/>
    <x v="1"/>
    <s v="CA-2014-160017"/>
    <x v="529"/>
    <n v="10.368000000000002"/>
    <s v="September 2016"/>
    <x v="6"/>
    <x v="6"/>
  </r>
  <r>
    <s v="Ship Mode"/>
    <x v="1"/>
    <s v="CA-2014-160724"/>
    <x v="530"/>
    <n v="34.5"/>
    <s v="May 2016"/>
    <x v="1"/>
    <x v="1"/>
  </r>
  <r>
    <s v="Ship Mode"/>
    <x v="1"/>
    <s v="CA-2014-161130"/>
    <x v="207"/>
    <n v="361.37600000000003"/>
    <s v="November 2016"/>
    <x v="1"/>
    <x v="1"/>
  </r>
  <r>
    <s v="Ship Mode"/>
    <x v="1"/>
    <s v="CA-2014-161592"/>
    <x v="531"/>
    <n v="8.1000000000000014"/>
    <s v="April 2016"/>
    <x v="6"/>
    <x v="6"/>
  </r>
  <r>
    <s v="Ship Mode"/>
    <x v="1"/>
    <s v="CA-2014-163629"/>
    <x v="388"/>
    <n v="286.08999999999997"/>
    <s v="November 2016"/>
    <x v="1"/>
    <x v="1"/>
  </r>
  <r>
    <s v="Ship Mode"/>
    <x v="1"/>
    <s v="CA-2014-164756"/>
    <x v="532"/>
    <n v="997.83"/>
    <s v="September 2016"/>
    <x v="2"/>
    <x v="2"/>
  </r>
  <r>
    <s v="Ship Mode"/>
    <x v="1"/>
    <s v="CA-2014-164917"/>
    <x v="52"/>
    <n v="47.96"/>
    <s v="December 2016"/>
    <x v="4"/>
    <x v="4"/>
  </r>
  <r>
    <s v="Ship Mode"/>
    <x v="1"/>
    <s v="CA-2014-165029"/>
    <x v="533"/>
    <n v="12.84"/>
    <s v="November 2016"/>
    <x v="5"/>
    <x v="5"/>
  </r>
  <r>
    <s v="Ship Mode"/>
    <x v="1"/>
    <s v="CA-2014-168102"/>
    <x v="534"/>
    <n v="113.56800000000001"/>
    <s v="April 2016"/>
    <x v="2"/>
    <x v="2"/>
  </r>
  <r>
    <s v="Ship Mode"/>
    <x v="1"/>
    <s v="CA-2014-168389"/>
    <x v="535"/>
    <n v="873.81100000000004"/>
    <s v="December 2016"/>
    <x v="2"/>
    <x v="2"/>
  </r>
  <r>
    <s v="Ship Mode"/>
    <x v="1"/>
    <s v="CA-2014-169012"/>
    <x v="203"/>
    <n v="41.910000000000004"/>
    <s v="July 2016"/>
    <x v="2"/>
    <x v="2"/>
  </r>
  <r>
    <s v="Ship Mode"/>
    <x v="1"/>
    <s v="US-2011-107405"/>
    <x v="435"/>
    <n v="16.272000000000002"/>
    <s v="March 2013"/>
    <x v="1"/>
    <x v="1"/>
  </r>
  <r>
    <s v="Ship Mode"/>
    <x v="1"/>
    <s v="US-2011-109162"/>
    <x v="536"/>
    <n v="170.35200000000003"/>
    <s v="June 2013"/>
    <x v="5"/>
    <x v="5"/>
  </r>
  <r>
    <s v="Ship Mode"/>
    <x v="1"/>
    <s v="US-2011-118997"/>
    <x v="537"/>
    <n v="1215.92"/>
    <s v="April 2013"/>
    <x v="3"/>
    <x v="3"/>
  </r>
  <r>
    <s v="Ship Mode"/>
    <x v="1"/>
    <s v="US-2011-143581"/>
    <x v="436"/>
    <n v="344.90999999999997"/>
    <s v="August 2013"/>
    <x v="3"/>
    <x v="3"/>
  </r>
  <r>
    <s v="Ship Mode"/>
    <x v="1"/>
    <s v="US-2011-147774"/>
    <x v="434"/>
    <n v="67.194000000000003"/>
    <s v="January 2013"/>
    <x v="2"/>
    <x v="2"/>
  </r>
  <r>
    <s v="Ship Mode"/>
    <x v="1"/>
    <s v="US-2011-156216"/>
    <x v="538"/>
    <n v="18.648000000000003"/>
    <s v="September 2013"/>
    <x v="4"/>
    <x v="4"/>
  </r>
  <r>
    <s v="Ship Mode"/>
    <x v="1"/>
    <s v="US-2011-157231"/>
    <x v="229"/>
    <n v="115.36"/>
    <s v="April 2013"/>
    <x v="4"/>
    <x v="4"/>
  </r>
  <r>
    <s v="Ship Mode"/>
    <x v="1"/>
    <s v="US-2011-164763"/>
    <x v="539"/>
    <n v="103.50000000000001"/>
    <s v="March 2013"/>
    <x v="2"/>
    <x v="2"/>
  </r>
  <r>
    <s v="Ship Mode"/>
    <x v="1"/>
    <s v="US-2012-112508"/>
    <x v="540"/>
    <n v="6.9920000000000009"/>
    <s v="March 2014"/>
    <x v="3"/>
    <x v="3"/>
  </r>
  <r>
    <s v="Ship Mode"/>
    <x v="1"/>
    <s v="US-2012-136476"/>
    <x v="541"/>
    <n v="157.79400000000004"/>
    <s v="April 2014"/>
    <x v="5"/>
    <x v="5"/>
  </r>
  <r>
    <s v="Ship Mode"/>
    <x v="1"/>
    <s v="US-2012-148817"/>
    <x v="542"/>
    <n v="125.64"/>
    <s v="December 2014"/>
    <x v="3"/>
    <x v="3"/>
  </r>
  <r>
    <s v="Ship Mode"/>
    <x v="1"/>
    <s v="US-2012-158911"/>
    <x v="238"/>
    <n v="16.712000000000003"/>
    <s v="July 2014"/>
    <x v="5"/>
    <x v="5"/>
  </r>
  <r>
    <s v="Ship Mode"/>
    <x v="1"/>
    <s v="US-2013-102232"/>
    <x v="543"/>
    <n v="197.04999999999998"/>
    <s v="August 2015"/>
    <x v="1"/>
    <x v="1"/>
  </r>
  <r>
    <s v="Ship Mode"/>
    <x v="1"/>
    <s v="US-2013-144393"/>
    <x v="131"/>
    <n v="17.616000000000003"/>
    <s v="October 2015"/>
    <x v="1"/>
    <x v="1"/>
  </r>
  <r>
    <s v="Ship Mode"/>
    <x v="1"/>
    <s v="US-2013-148901"/>
    <x v="544"/>
    <n v="191.018"/>
    <s v="May 2015"/>
    <x v="4"/>
    <x v="4"/>
  </r>
  <r>
    <s v="Ship Mode"/>
    <x v="1"/>
    <s v="US-2013-150357"/>
    <x v="545"/>
    <n v="24.703000000000003"/>
    <s v="October 2015"/>
    <x v="2"/>
    <x v="2"/>
  </r>
  <r>
    <s v="Ship Mode"/>
    <x v="1"/>
    <s v="US-2013-150567"/>
    <x v="546"/>
    <n v="29.97000000000001"/>
    <s v="May 2015"/>
    <x v="3"/>
    <x v="3"/>
  </r>
  <r>
    <s v="Ship Mode"/>
    <x v="1"/>
    <s v="US-2013-159415"/>
    <x v="272"/>
    <n v="79.12"/>
    <s v="April 2015"/>
    <x v="5"/>
    <x v="5"/>
  </r>
  <r>
    <s v="Ship Mode"/>
    <x v="1"/>
    <s v="US-2013-164630"/>
    <x v="547"/>
    <n v="959.96800000000007"/>
    <s v="January 2015"/>
    <x v="2"/>
    <x v="2"/>
  </r>
  <r>
    <s v="Ship Mode"/>
    <x v="1"/>
    <s v="US-2014-115252"/>
    <x v="135"/>
    <n v="30.336000000000006"/>
    <s v="October 2016"/>
    <x v="1"/>
    <x v="1"/>
  </r>
  <r>
    <s v="Ship Mode"/>
    <x v="1"/>
    <s v="US-2014-126060"/>
    <x v="548"/>
    <n v="198.27200000000002"/>
    <s v="April 2016"/>
    <x v="1"/>
    <x v="1"/>
  </r>
  <r>
    <s v="Ship Mode"/>
    <x v="1"/>
    <s v="US-2014-128118"/>
    <x v="257"/>
    <n v="76.521000000000015"/>
    <s v="November 2016"/>
    <x v="1"/>
    <x v="1"/>
  </r>
  <r>
    <s v="Ship Mode"/>
    <x v="1"/>
    <s v="US-2014-135503"/>
    <x v="56"/>
    <n v="14.76"/>
    <s v="December 2016"/>
    <x v="5"/>
    <x v="5"/>
  </r>
  <r>
    <s v="Ship Mode"/>
    <x v="1"/>
    <s v="US-2014-166611"/>
    <x v="549"/>
    <n v="68.742000000000019"/>
    <s v="March 2016"/>
    <x v="3"/>
    <x v="3"/>
  </r>
  <r>
    <s v="Ship Mode"/>
    <x v="2"/>
    <s v="CA-2011-100293"/>
    <x v="550"/>
    <n v="91.055999999999997"/>
    <s v="March 2013"/>
    <x v="1"/>
    <x v="1"/>
  </r>
  <r>
    <s v="Ship Mode"/>
    <x v="2"/>
    <s v="CA-2011-108707"/>
    <x v="117"/>
    <n v="10.368000000000002"/>
    <s v="October 2013"/>
    <x v="1"/>
    <x v="1"/>
  </r>
  <r>
    <s v="Ship Mode"/>
    <x v="2"/>
    <s v="CA-2011-120670"/>
    <x v="551"/>
    <n v="799.92000000000007"/>
    <s v="November 2013"/>
    <x v="5"/>
    <x v="5"/>
  </r>
  <r>
    <s v="Ship Mode"/>
    <x v="2"/>
    <s v="CA-2011-122217"/>
    <x v="552"/>
    <n v="111.15"/>
    <s v="November 2013"/>
    <x v="2"/>
    <x v="2"/>
  </r>
  <r>
    <s v="Ship Mode"/>
    <x v="2"/>
    <s v="CA-2011-133634"/>
    <x v="138"/>
    <n v="47.79"/>
    <s v="November 2013"/>
    <x v="0"/>
    <x v="0"/>
  </r>
  <r>
    <s v="Ship Mode"/>
    <x v="2"/>
    <s v="CA-2011-134621"/>
    <x v="553"/>
    <n v="18.240000000000002"/>
    <s v="December 2013"/>
    <x v="5"/>
    <x v="5"/>
  </r>
  <r>
    <s v="Ship Mode"/>
    <x v="2"/>
    <s v="CA-2011-145317"/>
    <x v="554"/>
    <n v="23661.227999999999"/>
    <s v="March 2013"/>
    <x v="3"/>
    <x v="3"/>
  </r>
  <r>
    <s v="Ship Mode"/>
    <x v="2"/>
    <s v="CA-2011-148285"/>
    <x v="555"/>
    <n v="22.320000000000004"/>
    <s v="October 2013"/>
    <x v="2"/>
    <x v="2"/>
  </r>
  <r>
    <s v="Ship Mode"/>
    <x v="2"/>
    <s v="CA-2011-156244"/>
    <x v="6"/>
    <n v="457.74400000000003"/>
    <s v="August 2013"/>
    <x v="3"/>
    <x v="3"/>
  </r>
  <r>
    <s v="Ship Mode"/>
    <x v="2"/>
    <s v="CA-2011-167199"/>
    <x v="71"/>
    <n v="4374.88"/>
    <s v="January 2013"/>
    <x v="2"/>
    <x v="2"/>
  </r>
  <r>
    <s v="Ship Mode"/>
    <x v="2"/>
    <s v="CA-2012-102260"/>
    <x v="268"/>
    <n v="763.50800000000004"/>
    <s v="September 2014"/>
    <x v="3"/>
    <x v="3"/>
  </r>
  <r>
    <s v="Ship Mode"/>
    <x v="2"/>
    <s v="CA-2012-103135"/>
    <x v="556"/>
    <n v="525.95000000000005"/>
    <s v="July 2014"/>
    <x v="1"/>
    <x v="1"/>
  </r>
  <r>
    <s v="Ship Mode"/>
    <x v="2"/>
    <s v="CA-2012-103772"/>
    <x v="557"/>
    <n v="260.31"/>
    <s v="June 2014"/>
    <x v="5"/>
    <x v="5"/>
  </r>
  <r>
    <s v="Ship Mode"/>
    <x v="2"/>
    <s v="CA-2012-110947"/>
    <x v="310"/>
    <n v="113.10000000000001"/>
    <s v="June 2014"/>
    <x v="3"/>
    <x v="3"/>
  </r>
  <r>
    <s v="Ship Mode"/>
    <x v="2"/>
    <s v="CA-2012-115091"/>
    <x v="558"/>
    <n v="75.040000000000006"/>
    <s v="October 2014"/>
    <x v="2"/>
    <x v="2"/>
  </r>
  <r>
    <s v="Ship Mode"/>
    <x v="2"/>
    <s v="CA-2012-125696"/>
    <x v="559"/>
    <n v="7.3800000000000008"/>
    <s v="October 2014"/>
    <x v="1"/>
    <x v="1"/>
  </r>
  <r>
    <s v="Ship Mode"/>
    <x v="2"/>
    <s v="CA-2012-128958"/>
    <x v="560"/>
    <n v="13.120000000000001"/>
    <s v="January 2014"/>
    <x v="4"/>
    <x v="4"/>
  </r>
  <r>
    <s v="Ship Mode"/>
    <x v="2"/>
    <s v="CA-2012-135510"/>
    <x v="561"/>
    <n v="67.959999999999994"/>
    <s v="September 2014"/>
    <x v="4"/>
    <x v="4"/>
  </r>
  <r>
    <s v="Ship Mode"/>
    <x v="2"/>
    <s v="CA-2012-141754"/>
    <x v="345"/>
    <n v="11.696"/>
    <s v="December 2014"/>
    <x v="5"/>
    <x v="5"/>
  </r>
  <r>
    <s v="Ship Mode"/>
    <x v="2"/>
    <s v="CA-2012-145324"/>
    <x v="562"/>
    <n v="39.96"/>
    <s v="November 2014"/>
    <x v="5"/>
    <x v="5"/>
  </r>
  <r>
    <s v="Ship Mode"/>
    <x v="2"/>
    <s v="CA-2012-160059"/>
    <x v="444"/>
    <n v="6.24"/>
    <s v="November 2014"/>
    <x v="1"/>
    <x v="1"/>
  </r>
  <r>
    <s v="Ship Mode"/>
    <x v="2"/>
    <s v="CA-2012-163923"/>
    <x v="563"/>
    <n v="151.96"/>
    <s v="May 2014"/>
    <x v="4"/>
    <x v="4"/>
  </r>
  <r>
    <s v="Ship Mode"/>
    <x v="2"/>
    <s v="CA-2013-100307"/>
    <x v="564"/>
    <n v="19.440000000000001"/>
    <s v="December 2015"/>
    <x v="6"/>
    <x v="6"/>
  </r>
  <r>
    <s v="Ship Mode"/>
    <x v="2"/>
    <s v="CA-2013-105662"/>
    <x v="31"/>
    <n v="270.72800000000001"/>
    <s v="May 2015"/>
    <x v="6"/>
    <x v="6"/>
  </r>
  <r>
    <s v="Ship Mode"/>
    <x v="2"/>
    <s v="CA-2013-105753"/>
    <x v="565"/>
    <n v="61.1"/>
    <s v="October 2015"/>
    <x v="6"/>
    <x v="6"/>
  </r>
  <r>
    <s v="Ship Mode"/>
    <x v="2"/>
    <s v="CA-2013-110254"/>
    <x v="566"/>
    <n v="158.81"/>
    <s v="August 2015"/>
    <x v="6"/>
    <x v="6"/>
  </r>
  <r>
    <s v="Ship Mode"/>
    <x v="2"/>
    <s v="CA-2013-118934"/>
    <x v="63"/>
    <n v="16.218000000000004"/>
    <s v="August 2015"/>
    <x v="3"/>
    <x v="3"/>
  </r>
  <r>
    <s v="Ship Mode"/>
    <x v="2"/>
    <s v="CA-2013-121020"/>
    <x v="567"/>
    <n v="239.976"/>
    <s v="October 2015"/>
    <x v="2"/>
    <x v="2"/>
  </r>
  <r>
    <s v="Ship Mode"/>
    <x v="2"/>
    <s v="CA-2013-123414"/>
    <x v="568"/>
    <n v="37.264000000000003"/>
    <s v="August 2015"/>
    <x v="5"/>
    <x v="5"/>
  </r>
  <r>
    <s v="Ship Mode"/>
    <x v="2"/>
    <s v="CA-2013-123533"/>
    <x v="569"/>
    <n v="392.83200000000011"/>
    <s v="November 2015"/>
    <x v="6"/>
    <x v="6"/>
  </r>
  <r>
    <s v="Ship Mode"/>
    <x v="2"/>
    <s v="CA-2013-131968"/>
    <x v="570"/>
    <n v="681.43200000000013"/>
    <s v="November 2015"/>
    <x v="1"/>
    <x v="1"/>
  </r>
  <r>
    <s v="Ship Mode"/>
    <x v="2"/>
    <s v="CA-2013-134789"/>
    <x v="62"/>
    <n v="215.83999999999997"/>
    <s v="April 2015"/>
    <x v="1"/>
    <x v="1"/>
  </r>
  <r>
    <s v="Ship Mode"/>
    <x v="2"/>
    <s v="CA-2013-136322"/>
    <x v="198"/>
    <n v="74.320000000000007"/>
    <s v="October 2015"/>
    <x v="1"/>
    <x v="1"/>
  </r>
  <r>
    <s v="Ship Mode"/>
    <x v="2"/>
    <s v="CA-2013-139269"/>
    <x v="571"/>
    <n v="1311.9699999999998"/>
    <s v="May 2015"/>
    <x v="0"/>
    <x v="0"/>
  </r>
  <r>
    <s v="Ship Mode"/>
    <x v="2"/>
    <s v="CA-2013-140571"/>
    <x v="572"/>
    <n v="365.44"/>
    <s v="March 2015"/>
    <x v="3"/>
    <x v="3"/>
  </r>
  <r>
    <s v="Ship Mode"/>
    <x v="2"/>
    <s v="CA-2013-146171"/>
    <x v="573"/>
    <n v="558.24"/>
    <s v="March 2015"/>
    <x v="1"/>
    <x v="1"/>
  </r>
  <r>
    <s v="Ship Mode"/>
    <x v="2"/>
    <s v="CA-2013-151155"/>
    <x v="386"/>
    <n v="34.340000000000003"/>
    <s v="December 2015"/>
    <x v="3"/>
    <x v="3"/>
  </r>
  <r>
    <s v="Ship Mode"/>
    <x v="2"/>
    <s v="CA-2013-154403"/>
    <x v="574"/>
    <n v="4.9800000000000004"/>
    <s v="May 2015"/>
    <x v="2"/>
    <x v="2"/>
  </r>
  <r>
    <s v="Ship Mode"/>
    <x v="2"/>
    <s v="CA-2013-155439"/>
    <x v="575"/>
    <n v="25.92"/>
    <s v="September 2015"/>
    <x v="0"/>
    <x v="0"/>
  </r>
  <r>
    <s v="Ship Mode"/>
    <x v="2"/>
    <s v="CA-2013-159212"/>
    <x v="576"/>
    <n v="273.59000000000003"/>
    <s v="November 2015"/>
    <x v="3"/>
    <x v="3"/>
  </r>
  <r>
    <s v="Ship Mode"/>
    <x v="2"/>
    <s v="CA-2013-159891"/>
    <x v="577"/>
    <n v="1396.35"/>
    <s v="January 2015"/>
    <x v="5"/>
    <x v="5"/>
  </r>
  <r>
    <s v="Ship Mode"/>
    <x v="2"/>
    <s v="CA-2013-165470"/>
    <x v="65"/>
    <n v="5.08"/>
    <s v="November 2015"/>
    <x v="1"/>
    <x v="1"/>
  </r>
  <r>
    <s v="Ship Mode"/>
    <x v="2"/>
    <s v="CA-2013-169026"/>
    <x v="578"/>
    <n v="23.34"/>
    <s v="August 2015"/>
    <x v="2"/>
    <x v="2"/>
  </r>
  <r>
    <s v="Ship Mode"/>
    <x v="2"/>
    <s v="CA-2014-100412"/>
    <x v="210"/>
    <n v="141.96"/>
    <s v="December 2016"/>
    <x v="1"/>
    <x v="1"/>
  </r>
  <r>
    <s v="Ship Mode"/>
    <x v="2"/>
    <s v="CA-2014-102554"/>
    <x v="413"/>
    <n v="3.76"/>
    <s v="June 2016"/>
    <x v="5"/>
    <x v="5"/>
  </r>
  <r>
    <s v="Ship Mode"/>
    <x v="2"/>
    <s v="CA-2014-110212"/>
    <x v="41"/>
    <n v="48.9"/>
    <s v="May 2016"/>
    <x v="2"/>
    <x v="2"/>
  </r>
  <r>
    <s v="Ship Mode"/>
    <x v="2"/>
    <s v="CA-2014-113558"/>
    <x v="579"/>
    <n v="729.64800000000014"/>
    <s v="October 2016"/>
    <x v="4"/>
    <x v="4"/>
  </r>
  <r>
    <s v="Ship Mode"/>
    <x v="2"/>
    <s v="CA-2014-120705"/>
    <x v="389"/>
    <n v="147.184"/>
    <s v="September 2016"/>
    <x v="3"/>
    <x v="3"/>
  </r>
  <r>
    <s v="Ship Mode"/>
    <x v="2"/>
    <s v="CA-2014-124597"/>
    <x v="518"/>
    <n v="32.088000000000001"/>
    <s v="April 2016"/>
    <x v="5"/>
    <x v="5"/>
  </r>
  <r>
    <s v="Ship Mode"/>
    <x v="2"/>
    <s v="CA-2014-124898"/>
    <x v="42"/>
    <n v="184.66"/>
    <s v="September 2016"/>
    <x v="2"/>
    <x v="2"/>
  </r>
  <r>
    <s v="Ship Mode"/>
    <x v="2"/>
    <s v="CA-2014-125752"/>
    <x v="580"/>
    <n v="41.424000000000007"/>
    <s v="July 2016"/>
    <x v="2"/>
    <x v="2"/>
  </r>
  <r>
    <s v="Ship Mode"/>
    <x v="2"/>
    <s v="CA-2014-127516"/>
    <x v="581"/>
    <n v="64.784000000000006"/>
    <s v="December 2016"/>
    <x v="6"/>
    <x v="6"/>
  </r>
  <r>
    <s v="Ship Mode"/>
    <x v="2"/>
    <s v="CA-2014-128475"/>
    <x v="582"/>
    <n v="71.98"/>
    <s v="August 2016"/>
    <x v="4"/>
    <x v="4"/>
  </r>
  <r>
    <s v="Ship Mode"/>
    <x v="2"/>
    <s v="CA-2014-129490"/>
    <x v="583"/>
    <n v="419.13599999999997"/>
    <s v="September 2016"/>
    <x v="3"/>
    <x v="3"/>
  </r>
  <r>
    <s v="Ship Mode"/>
    <x v="2"/>
    <s v="CA-2014-129910"/>
    <x v="584"/>
    <n v="59.76"/>
    <s v="March 2016"/>
    <x v="6"/>
    <x v="6"/>
  </r>
  <r>
    <s v="Ship Mode"/>
    <x v="2"/>
    <s v="CA-2014-134096"/>
    <x v="59"/>
    <n v="399.53000000000003"/>
    <s v="September 2016"/>
    <x v="5"/>
    <x v="5"/>
  </r>
  <r>
    <s v="Ship Mode"/>
    <x v="2"/>
    <s v="CA-2014-139787"/>
    <x v="522"/>
    <n v="35.4"/>
    <s v="September 2016"/>
    <x v="3"/>
    <x v="3"/>
  </r>
  <r>
    <s v="Ship Mode"/>
    <x v="2"/>
    <s v="CA-2014-146535"/>
    <x v="257"/>
    <n v="1446.8400000000001"/>
    <s v="November 2016"/>
    <x v="1"/>
    <x v="1"/>
  </r>
  <r>
    <s v="Ship Mode"/>
    <x v="2"/>
    <s v="CA-2014-148166"/>
    <x v="579"/>
    <n v="17.856000000000002"/>
    <s v="October 2016"/>
    <x v="4"/>
    <x v="4"/>
  </r>
  <r>
    <s v="Ship Mode"/>
    <x v="2"/>
    <s v="CA-2014-148404"/>
    <x v="585"/>
    <n v="1027.21"/>
    <s v="October 2016"/>
    <x v="4"/>
    <x v="4"/>
  </r>
  <r>
    <s v="Ship Mode"/>
    <x v="2"/>
    <s v="CA-2014-148474"/>
    <x v="418"/>
    <n v="544.13999999999987"/>
    <s v="June 2016"/>
    <x v="2"/>
    <x v="2"/>
  </r>
  <r>
    <s v="Ship Mode"/>
    <x v="2"/>
    <s v="CA-2014-150931"/>
    <x v="586"/>
    <n v="33.74"/>
    <s v="January 2016"/>
    <x v="1"/>
    <x v="1"/>
  </r>
  <r>
    <s v="Ship Mode"/>
    <x v="2"/>
    <s v="CA-2014-151211"/>
    <x v="587"/>
    <n v="201.09"/>
    <s v="August 2016"/>
    <x v="6"/>
    <x v="6"/>
  </r>
  <r>
    <s v="Ship Mode"/>
    <x v="2"/>
    <s v="CA-2014-154123"/>
    <x v="45"/>
    <n v="27.58"/>
    <s v="November 2016"/>
    <x v="2"/>
    <x v="2"/>
  </r>
  <r>
    <s v="Ship Mode"/>
    <x v="2"/>
    <s v="CA-2014-155089"/>
    <x v="52"/>
    <n v="45.660000000000011"/>
    <s v="December 2016"/>
    <x v="4"/>
    <x v="4"/>
  </r>
  <r>
    <s v="Ship Mode"/>
    <x v="2"/>
    <s v="CA-2014-159135"/>
    <x v="97"/>
    <n v="4.3"/>
    <s v="November 2016"/>
    <x v="4"/>
    <x v="4"/>
  </r>
  <r>
    <s v="Ship Mode"/>
    <x v="2"/>
    <s v="CA-2014-159667"/>
    <x v="588"/>
    <n v="691.14400000000001"/>
    <s v="November 2016"/>
    <x v="6"/>
    <x v="6"/>
  </r>
  <r>
    <s v="Ship Mode"/>
    <x v="2"/>
    <s v="CA-2014-160423"/>
    <x v="589"/>
    <n v="383.99199999999996"/>
    <s v="January 2016"/>
    <x v="4"/>
    <x v="4"/>
  </r>
  <r>
    <s v="Ship Mode"/>
    <x v="2"/>
    <s v="CA-2014-161088"/>
    <x v="590"/>
    <n v="29.84"/>
    <s v="May 2016"/>
    <x v="6"/>
    <x v="6"/>
  </r>
  <r>
    <s v="Ship Mode"/>
    <x v="2"/>
    <s v="CA-2014-162033"/>
    <x v="591"/>
    <n v="57.01"/>
    <s v="March 2016"/>
    <x v="5"/>
    <x v="5"/>
  </r>
  <r>
    <s v="Ship Mode"/>
    <x v="2"/>
    <s v="CA-2014-165904"/>
    <x v="592"/>
    <n v="235.44000000000003"/>
    <s v="April 2016"/>
    <x v="1"/>
    <x v="1"/>
  </r>
  <r>
    <s v="Ship Mode"/>
    <x v="2"/>
    <s v="US-2011-125521"/>
    <x v="550"/>
    <n v="1139.92"/>
    <s v="March 2013"/>
    <x v="1"/>
    <x v="1"/>
  </r>
  <r>
    <s v="Ship Mode"/>
    <x v="2"/>
    <s v="US-2011-138835"/>
    <x v="593"/>
    <n v="9.64"/>
    <s v="September 2013"/>
    <x v="0"/>
    <x v="0"/>
  </r>
  <r>
    <s v="Ship Mode"/>
    <x v="2"/>
    <s v="US-2011-155502"/>
    <x v="594"/>
    <n v="944.61"/>
    <s v="January 2013"/>
    <x v="5"/>
    <x v="5"/>
  </r>
  <r>
    <s v="Ship Mode"/>
    <x v="2"/>
    <s v="US-2011-155817"/>
    <x v="595"/>
    <n v="67.759999999999991"/>
    <s v="October 2013"/>
    <x v="1"/>
    <x v="1"/>
  </r>
  <r>
    <s v="Ship Mode"/>
    <x v="2"/>
    <s v="US-2013-108637"/>
    <x v="596"/>
    <n v="334.2"/>
    <s v="March 2015"/>
    <x v="5"/>
    <x v="5"/>
  </r>
  <r>
    <s v="Ship Mode"/>
    <x v="2"/>
    <s v="US-2013-109260"/>
    <x v="597"/>
    <n v="431.97600000000006"/>
    <s v="September 2015"/>
    <x v="2"/>
    <x v="2"/>
  </r>
  <r>
    <s v="Ship Mode"/>
    <x v="2"/>
    <s v="US-2013-123750"/>
    <x v="598"/>
    <n v="895.06"/>
    <s v="April 2015"/>
    <x v="1"/>
    <x v="1"/>
  </r>
  <r>
    <s v="Ship Mode"/>
    <x v="2"/>
    <s v="US-2013-139262"/>
    <x v="599"/>
    <n v="471.07800000000003"/>
    <s v="February 2015"/>
    <x v="5"/>
    <x v="5"/>
  </r>
  <r>
    <s v="Ship Mode"/>
    <x v="2"/>
    <s v="US-2013-146570"/>
    <x v="187"/>
    <n v="612.14"/>
    <s v="May 2015"/>
    <x v="5"/>
    <x v="5"/>
  </r>
  <r>
    <s v="Ship Mode"/>
    <x v="2"/>
    <s v="US-2013-155404"/>
    <x v="363"/>
    <n v="13.28"/>
    <s v="September 2015"/>
    <x v="6"/>
    <x v="6"/>
  </r>
  <r>
    <s v="Ship Mode"/>
    <x v="2"/>
    <s v="US-2014-100930"/>
    <x v="592"/>
    <n v="1735.8505000000002"/>
    <s v="April 2016"/>
    <x v="1"/>
    <x v="1"/>
  </r>
  <r>
    <s v="Ship Mode"/>
    <x v="2"/>
    <s v="US-2014-108315"/>
    <x v="518"/>
    <n v="225.54600000000002"/>
    <s v="April 2016"/>
    <x v="5"/>
    <x v="5"/>
  </r>
  <r>
    <s v="Ship Mode"/>
    <x v="2"/>
    <s v="US-2014-114356"/>
    <x v="600"/>
    <n v="35.96"/>
    <s v="August 2016"/>
    <x v="5"/>
    <x v="5"/>
  </r>
  <r>
    <s v="Ship Mode"/>
    <x v="2"/>
    <s v="US-2014-120390"/>
    <x v="601"/>
    <n v="1633.1880000000003"/>
    <s v="October 2016"/>
    <x v="6"/>
    <x v="6"/>
  </r>
  <r>
    <s v="Ship Mode"/>
    <x v="2"/>
    <s v="US-2014-129224"/>
    <x v="602"/>
    <n v="4.6079999999999997"/>
    <s v="March 2016"/>
    <x v="1"/>
    <x v="1"/>
  </r>
  <r>
    <s v="Ship Mode"/>
    <x v="2"/>
    <s v="US-2014-132031"/>
    <x v="603"/>
    <n v="513.49600000000009"/>
    <s v="April 2016"/>
    <x v="5"/>
    <x v="5"/>
  </r>
  <r>
    <s v="Ship Mode"/>
    <x v="2"/>
    <s v="US-2014-132297"/>
    <x v="214"/>
    <n v="598.31000000000006"/>
    <s v="May 2016"/>
    <x v="4"/>
    <x v="4"/>
  </r>
  <r>
    <s v="Ship Mode"/>
    <x v="2"/>
    <s v="US-2014-132675"/>
    <x v="59"/>
    <n v="148.16000000000003"/>
    <s v="September 2016"/>
    <x v="5"/>
    <x v="5"/>
  </r>
  <r>
    <s v="Ship Mode"/>
    <x v="2"/>
    <s v="US-2014-156083"/>
    <x v="97"/>
    <n v="9.6640000000000015"/>
    <s v="November 2016"/>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E16E7A-7CF0-794A-A978-7D6FF5A160CD}" name="PivotTable20"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day">
  <location ref="C3:D11" firstHeaderRow="1" firstDataRow="1" firstDataCol="1"/>
  <pivotFields count="11">
    <pivotField showAll="0"/>
    <pivotField showAll="0"/>
    <pivotField showAll="0"/>
    <pivotField numFmtId="14" showAll="0"/>
    <pivotField dataField="1" showAll="0"/>
    <pivotField showAll="0"/>
    <pivotField axis="axisRow" showAll="0">
      <items count="8">
        <item x="3"/>
        <item x="0"/>
        <item x="6"/>
        <item x="1"/>
        <item x="4"/>
        <item x="5"/>
        <item x="2"/>
        <item t="default"/>
      </items>
    </pivotField>
    <pivotField showAll="0">
      <items count="8">
        <item x="3"/>
        <item x="0"/>
        <item x="6"/>
        <item x="1"/>
        <item x="4"/>
        <item x="5"/>
        <item x="2"/>
        <item t="default"/>
      </items>
    </pivotField>
    <pivotField dragToRow="0" dragToCol="0" dragToPage="0" showAll="0" defaultSubtotal="0"/>
    <pivotField dragToRow="0" dragToCol="0" dragToPage="0" showAll="0" defaultSubtotal="0"/>
    <pivotField showAll="0" defaultSubtotal="0"/>
  </pivotFields>
  <rowFields count="1">
    <field x="6"/>
  </rowFields>
  <rowItems count="8">
    <i>
      <x/>
    </i>
    <i>
      <x v="1"/>
    </i>
    <i>
      <x v="2"/>
    </i>
    <i>
      <x v="3"/>
    </i>
    <i>
      <x v="4"/>
    </i>
    <i>
      <x v="5"/>
    </i>
    <i>
      <x v="6"/>
    </i>
    <i t="grand">
      <x/>
    </i>
  </rowItems>
  <colItems count="1">
    <i/>
  </colItems>
  <dataFields count="1">
    <dataField name="Sum of Sales" fld="4"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4CE9C6-04E5-804D-91E5-87968E313960}" name="PivotTable1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3:D56" firstHeaderRow="1" firstDataRow="1" firstDataCol="1"/>
  <pivotFields count="11">
    <pivotField showAll="0"/>
    <pivotField showAll="0"/>
    <pivotField showAll="0"/>
    <pivotField axis="axisRow"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dragToRow="0" dragToCol="0" dragToPage="0" showAll="0" defaultSubtotal="0"/>
    <pivotField dragToRow="0" dragToCol="0" dragToPage="0" showAll="0" defaultSubtotal="0"/>
    <pivotField axis="axisRow" showAll="0">
      <items count="7">
        <item x="0"/>
        <item x="1"/>
        <item x="2"/>
        <item x="3"/>
        <item x="4"/>
        <item x="5"/>
        <item t="default"/>
      </items>
    </pivotField>
  </pivotFields>
  <rowFields count="2">
    <field x="10"/>
    <field x="3"/>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Items count="1">
    <i/>
  </colItems>
  <dataFields count="1">
    <dataField name="Sum of Sales" fld="4" baseField="0" baseItem="0"/>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3" count="1" selected="0">
            <x v="6"/>
          </reference>
          <reference field="10" count="1" selected="0">
            <x v="1"/>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BA002F-76B9-2D48-92C0-60B380D2284E}" name="PivotTable1" cacheId="1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1" rowHeaderCaption="   shipment mode">
  <location ref="C3:E8" firstHeaderRow="0" firstDataRow="1" firstDataCol="1"/>
  <pivotFields count="8">
    <pivotField axis="axisRow" showAll="0">
      <items count="5">
        <item x="0"/>
        <item x="1"/>
        <item x="2"/>
        <item x="3"/>
        <item t="default"/>
      </items>
    </pivotField>
    <pivotField showAll="0">
      <items count="4">
        <item x="0"/>
        <item x="1"/>
        <item x="2"/>
        <item t="default"/>
      </items>
    </pivotField>
    <pivotField showAll="0"/>
    <pivotField dataField="1" numFmtId="15" showAll="0">
      <items count="15">
        <item x="0"/>
        <item x="1"/>
        <item x="2"/>
        <item x="3"/>
        <item x="4"/>
        <item x="5"/>
        <item x="6"/>
        <item x="7"/>
        <item x="8"/>
        <item x="9"/>
        <item x="10"/>
        <item x="11"/>
        <item x="12"/>
        <item x="13"/>
        <item t="default"/>
      </items>
    </pivotField>
    <pivotField dataField="1" showAll="0">
      <items count="801">
        <item x="577"/>
        <item x="570"/>
        <item x="248"/>
        <item x="66"/>
        <item x="420"/>
        <item x="417"/>
        <item x="524"/>
        <item x="568"/>
        <item x="593"/>
        <item x="111"/>
        <item x="419"/>
        <item x="32"/>
        <item x="304"/>
        <item x="122"/>
        <item x="265"/>
        <item x="776"/>
        <item x="596"/>
        <item x="53"/>
        <item x="500"/>
        <item x="170"/>
        <item x="434"/>
        <item x="49"/>
        <item x="750"/>
        <item x="396"/>
        <item x="754"/>
        <item x="399"/>
        <item x="498"/>
        <item x="186"/>
        <item x="373"/>
        <item x="483"/>
        <item x="677"/>
        <item x="733"/>
        <item x="618"/>
        <item x="590"/>
        <item x="548"/>
        <item x="700"/>
        <item x="309"/>
        <item x="629"/>
        <item x="729"/>
        <item x="647"/>
        <item x="171"/>
        <item x="411"/>
        <item x="201"/>
        <item x="231"/>
        <item x="261"/>
        <item x="505"/>
        <item x="160"/>
        <item x="686"/>
        <item x="362"/>
        <item x="3"/>
        <item x="643"/>
        <item x="99"/>
        <item x="2"/>
        <item x="783"/>
        <item x="799"/>
        <item x="271"/>
        <item x="9"/>
        <item x="190"/>
        <item x="77"/>
        <item x="275"/>
        <item x="285"/>
        <item x="130"/>
        <item x="683"/>
        <item x="115"/>
        <item x="136"/>
        <item x="58"/>
        <item x="637"/>
        <item x="315"/>
        <item x="61"/>
        <item x="509"/>
        <item x="731"/>
        <item x="124"/>
        <item x="264"/>
        <item x="562"/>
        <item x="258"/>
        <item x="461"/>
        <item x="39"/>
        <item x="74"/>
        <item x="539"/>
        <item x="552"/>
        <item x="642"/>
        <item x="387"/>
        <item x="544"/>
        <item x="214"/>
        <item x="791"/>
        <item x="163"/>
        <item x="589"/>
        <item x="619"/>
        <item x="96"/>
        <item x="671"/>
        <item x="215"/>
        <item x="88"/>
        <item x="392"/>
        <item x="350"/>
        <item x="140"/>
        <item x="714"/>
        <item x="510"/>
        <item x="341"/>
        <item x="25"/>
        <item x="105"/>
        <item x="504"/>
        <item x="293"/>
        <item x="739"/>
        <item x="578"/>
        <item x="227"/>
        <item x="458"/>
        <item x="703"/>
        <item x="551"/>
        <item x="284"/>
        <item x="87"/>
        <item x="705"/>
        <item x="769"/>
        <item x="444"/>
        <item x="269"/>
        <item x="314"/>
        <item x="12"/>
        <item x="719"/>
        <item x="35"/>
        <item x="697"/>
        <item x="223"/>
        <item x="294"/>
        <item x="56"/>
        <item x="735"/>
        <item x="176"/>
        <item x="667"/>
        <item x="612"/>
        <item x="393"/>
        <item x="470"/>
        <item x="662"/>
        <item x="573"/>
        <item x="625"/>
        <item x="206"/>
        <item x="721"/>
        <item x="611"/>
        <item x="290"/>
        <item x="496"/>
        <item x="232"/>
        <item x="520"/>
        <item x="60"/>
        <item x="755"/>
        <item x="127"/>
        <item x="219"/>
        <item x="567"/>
        <item x="424"/>
        <item x="512"/>
        <item x="338"/>
        <item x="707"/>
        <item x="474"/>
        <item x="165"/>
        <item x="144"/>
        <item x="256"/>
        <item x="751"/>
        <item x="235"/>
        <item x="664"/>
        <item x="174"/>
        <item x="669"/>
        <item x="282"/>
        <item x="521"/>
        <item x="364"/>
        <item x="774"/>
        <item x="208"/>
        <item x="484"/>
        <item x="132"/>
        <item x="250"/>
        <item x="51"/>
        <item x="779"/>
        <item x="541"/>
        <item x="708"/>
        <item x="410"/>
        <item x="711"/>
        <item x="381"/>
        <item x="525"/>
        <item x="92"/>
        <item x="645"/>
        <item x="408"/>
        <item x="272"/>
        <item x="93"/>
        <item x="196"/>
        <item x="5"/>
        <item x="246"/>
        <item x="760"/>
        <item x="349"/>
        <item x="528"/>
        <item x="19"/>
        <item x="517"/>
        <item x="772"/>
        <item x="4"/>
        <item x="749"/>
        <item x="684"/>
        <item x="42"/>
        <item x="69"/>
        <item x="29"/>
        <item x="527"/>
        <item x="668"/>
        <item x="767"/>
        <item x="794"/>
        <item x="146"/>
        <item x="651"/>
        <item x="402"/>
        <item x="194"/>
        <item x="741"/>
        <item x="339"/>
        <item x="70"/>
        <item x="437"/>
        <item x="296"/>
        <item x="598"/>
        <item x="10"/>
        <item x="676"/>
        <item x="64"/>
        <item x="732"/>
        <item x="168"/>
        <item x="519"/>
        <item x="180"/>
        <item x="451"/>
        <item x="654"/>
        <item x="762"/>
        <item x="435"/>
        <item x="692"/>
        <item x="346"/>
        <item x="331"/>
        <item x="641"/>
        <item x="775"/>
        <item x="395"/>
        <item x="615"/>
        <item x="372"/>
        <item x="634"/>
        <item x="75"/>
        <item x="529"/>
        <item x="177"/>
        <item x="355"/>
        <item x="689"/>
        <item x="21"/>
        <item x="224"/>
        <item x="499"/>
        <item x="400"/>
        <item x="233"/>
        <item x="757"/>
        <item x="561"/>
        <item x="405"/>
        <item x="660"/>
        <item x="427"/>
        <item x="497"/>
        <item x="531"/>
        <item x="45"/>
        <item x="613"/>
        <item x="54"/>
        <item x="591"/>
        <item x="311"/>
        <item x="360"/>
        <item x="108"/>
        <item x="780"/>
        <item x="409"/>
        <item x="30"/>
        <item x="187"/>
        <item x="536"/>
        <item x="14"/>
        <item x="765"/>
        <item x="141"/>
        <item x="65"/>
        <item x="448"/>
        <item x="737"/>
        <item x="216"/>
        <item x="678"/>
        <item x="303"/>
        <item x="614"/>
        <item x="320"/>
        <item x="166"/>
        <item x="354"/>
        <item x="657"/>
        <item x="679"/>
        <item x="83"/>
        <item x="763"/>
        <item x="459"/>
        <item x="620"/>
        <item x="257"/>
        <item x="696"/>
        <item x="312"/>
        <item x="785"/>
        <item x="565"/>
        <item x="730"/>
        <item x="715"/>
        <item x="665"/>
        <item x="340"/>
        <item x="173"/>
        <item x="40"/>
        <item x="566"/>
        <item x="322"/>
        <item x="764"/>
        <item x="453"/>
        <item x="485"/>
        <item x="23"/>
        <item x="429"/>
        <item x="745"/>
        <item x="603"/>
        <item x="359"/>
        <item x="728"/>
        <item x="595"/>
        <item x="26"/>
        <item x="713"/>
        <item x="365"/>
        <item x="131"/>
        <item x="59"/>
        <item x="709"/>
        <item x="31"/>
        <item x="617"/>
        <item x="237"/>
        <item x="305"/>
        <item x="487"/>
        <item x="142"/>
        <item x="609"/>
        <item x="210"/>
        <item x="670"/>
        <item x="560"/>
        <item x="299"/>
        <item x="367"/>
        <item x="147"/>
        <item x="138"/>
        <item x="244"/>
        <item x="280"/>
        <item x="388"/>
        <item x="107"/>
        <item x="450"/>
        <item x="587"/>
        <item x="43"/>
        <item x="397"/>
        <item x="148"/>
        <item x="306"/>
        <item x="221"/>
        <item x="716"/>
        <item x="310"/>
        <item x="646"/>
        <item x="626"/>
        <item x="672"/>
        <item x="336"/>
        <item x="106"/>
        <item x="563"/>
        <item x="430"/>
        <item x="446"/>
        <item x="699"/>
        <item x="681"/>
        <item x="404"/>
        <item x="636"/>
        <item x="481"/>
        <item x="384"/>
        <item x="348"/>
        <item x="11"/>
        <item x="583"/>
        <item x="556"/>
        <item x="134"/>
        <item x="377"/>
        <item x="119"/>
        <item x="718"/>
        <item x="213"/>
        <item x="154"/>
        <item x="727"/>
        <item x="690"/>
        <item x="363"/>
        <item x="698"/>
        <item x="652"/>
        <item x="79"/>
        <item x="159"/>
        <item x="490"/>
        <item x="117"/>
        <item x="378"/>
        <item x="522"/>
        <item x="702"/>
        <item x="28"/>
        <item x="100"/>
        <item x="179"/>
        <item x="162"/>
        <item x="545"/>
        <item x="594"/>
        <item x="202"/>
        <item x="650"/>
        <item x="441"/>
        <item x="452"/>
        <item x="661"/>
        <item x="191"/>
        <item x="267"/>
        <item x="658"/>
        <item x="38"/>
        <item x="756"/>
        <item x="759"/>
        <item x="343"/>
        <item x="798"/>
        <item x="347"/>
        <item x="145"/>
        <item x="0"/>
        <item x="734"/>
        <item x="178"/>
        <item x="701"/>
        <item x="457"/>
        <item x="151"/>
        <item x="738"/>
        <item x="236"/>
        <item x="511"/>
        <item x="398"/>
        <item x="693"/>
        <item x="482"/>
        <item x="188"/>
        <item x="492"/>
        <item x="356"/>
        <item x="81"/>
        <item x="467"/>
        <item x="401"/>
        <item x="477"/>
        <item x="599"/>
        <item x="116"/>
        <item x="342"/>
        <item x="486"/>
        <item x="15"/>
        <item x="761"/>
        <item x="423"/>
        <item x="330"/>
        <item x="454"/>
        <item x="628"/>
        <item x="445"/>
        <item x="550"/>
        <item x="67"/>
        <item x="245"/>
        <item x="706"/>
        <item x="649"/>
        <item x="27"/>
        <item x="200"/>
        <item x="475"/>
        <item x="605"/>
        <item x="588"/>
        <item x="126"/>
        <item x="602"/>
        <item x="375"/>
        <item x="13"/>
        <item x="218"/>
        <item x="149"/>
        <item x="20"/>
        <item x="704"/>
        <item x="17"/>
        <item x="712"/>
        <item x="523"/>
        <item x="278"/>
        <item x="332"/>
        <item x="370"/>
        <item x="623"/>
        <item x="773"/>
        <item x="581"/>
        <item x="673"/>
        <item x="121"/>
        <item x="616"/>
        <item x="540"/>
        <item x="468"/>
        <item x="222"/>
        <item x="217"/>
        <item x="744"/>
        <item x="120"/>
        <item x="89"/>
        <item x="205"/>
        <item x="793"/>
        <item x="198"/>
        <item x="247"/>
        <item x="297"/>
        <item x="274"/>
        <item x="386"/>
        <item x="436"/>
        <item x="98"/>
        <item x="781"/>
        <item x="150"/>
        <item x="425"/>
        <item x="632"/>
        <item x="554"/>
        <item x="740"/>
        <item x="564"/>
        <item x="72"/>
        <item x="1"/>
        <item x="480"/>
        <item x="624"/>
        <item x="84"/>
        <item x="466"/>
        <item x="44"/>
        <item x="533"/>
        <item x="230"/>
        <item x="48"/>
        <item x="335"/>
        <item x="438"/>
        <item x="276"/>
        <item x="157"/>
        <item x="328"/>
        <item x="156"/>
        <item x="726"/>
        <item x="158"/>
        <item x="442"/>
        <item x="608"/>
        <item x="289"/>
        <item x="184"/>
        <item x="736"/>
        <item x="50"/>
        <item x="101"/>
        <item x="228"/>
        <item x="752"/>
        <item x="630"/>
        <item x="46"/>
        <item x="604"/>
        <item x="687"/>
        <item x="6"/>
        <item x="675"/>
        <item x="376"/>
        <item x="195"/>
        <item x="428"/>
        <item x="418"/>
        <item x="553"/>
        <item x="229"/>
        <item x="326"/>
        <item x="506"/>
        <item x="447"/>
        <item x="534"/>
        <item x="128"/>
        <item x="574"/>
        <item x="557"/>
        <item x="137"/>
        <item x="635"/>
        <item x="41"/>
        <item x="78"/>
        <item x="416"/>
        <item x="621"/>
        <item x="659"/>
        <item x="786"/>
        <item x="422"/>
        <item x="327"/>
        <item x="292"/>
        <item x="656"/>
        <item x="695"/>
        <item x="71"/>
        <item x="319"/>
        <item x="62"/>
        <item x="47"/>
        <item x="685"/>
        <item x="329"/>
        <item x="371"/>
        <item x="592"/>
        <item x="747"/>
        <item x="380"/>
        <item x="109"/>
        <item x="439"/>
        <item x="344"/>
        <item x="366"/>
        <item x="501"/>
        <item x="36"/>
        <item x="406"/>
        <item x="655"/>
        <item x="778"/>
        <item x="369"/>
        <item x="433"/>
        <item x="112"/>
        <item x="742"/>
        <item x="270"/>
        <item x="432"/>
        <item x="766"/>
        <item x="238"/>
        <item x="431"/>
        <item x="114"/>
        <item x="287"/>
        <item x="516"/>
        <item x="242"/>
        <item x="80"/>
        <item x="558"/>
        <item x="787"/>
        <item x="243"/>
        <item x="385"/>
        <item x="18"/>
        <item x="414"/>
        <item x="421"/>
        <item x="653"/>
        <item x="627"/>
        <item x="722"/>
        <item x="515"/>
        <item x="546"/>
        <item x="263"/>
        <item x="789"/>
        <item x="301"/>
        <item x="318"/>
        <item x="169"/>
        <item x="576"/>
        <item x="203"/>
        <item x="471"/>
        <item x="185"/>
        <item x="97"/>
        <item x="476"/>
        <item x="796"/>
        <item x="197"/>
        <item x="7"/>
        <item x="391"/>
        <item x="638"/>
        <item x="268"/>
        <item x="597"/>
        <item x="104"/>
        <item x="725"/>
        <item x="549"/>
        <item x="368"/>
        <item x="559"/>
        <item x="252"/>
        <item x="771"/>
        <item x="495"/>
        <item x="164"/>
        <item x="543"/>
        <item x="283"/>
        <item x="748"/>
        <item x="472"/>
        <item x="644"/>
        <item x="640"/>
        <item x="600"/>
        <item x="73"/>
        <item x="262"/>
        <item x="797"/>
        <item x="129"/>
        <item x="580"/>
        <item x="324"/>
        <item x="526"/>
        <item x="790"/>
        <item x="325"/>
        <item x="175"/>
        <item x="494"/>
        <item x="152"/>
        <item x="535"/>
        <item x="449"/>
        <item x="63"/>
        <item x="473"/>
        <item x="479"/>
        <item x="575"/>
        <item x="103"/>
        <item x="86"/>
        <item x="513"/>
        <item x="68"/>
        <item x="743"/>
        <item x="302"/>
        <item x="316"/>
        <item x="674"/>
        <item x="777"/>
        <item x="633"/>
        <item x="33"/>
        <item x="463"/>
        <item x="52"/>
        <item x="426"/>
        <item x="181"/>
        <item x="488"/>
        <item x="266"/>
        <item x="489"/>
        <item x="57"/>
        <item x="239"/>
        <item x="758"/>
        <item x="456"/>
        <item x="337"/>
        <item x="323"/>
        <item x="241"/>
        <item x="94"/>
        <item x="226"/>
        <item x="182"/>
        <item x="502"/>
        <item x="584"/>
        <item x="724"/>
        <item x="118"/>
        <item x="353"/>
        <item x="491"/>
        <item x="255"/>
        <item x="91"/>
        <item x="569"/>
        <item x="610"/>
        <item x="717"/>
        <item x="143"/>
        <item x="313"/>
        <item x="321"/>
        <item x="586"/>
        <item x="317"/>
        <item x="240"/>
        <item x="153"/>
        <item x="139"/>
        <item x="464"/>
        <item x="199"/>
        <item x="85"/>
        <item x="478"/>
        <item x="135"/>
        <item x="571"/>
        <item x="234"/>
        <item x="443"/>
        <item x="193"/>
        <item x="691"/>
        <item x="220"/>
        <item x="361"/>
        <item x="788"/>
        <item x="622"/>
        <item x="212"/>
        <item x="537"/>
        <item x="390"/>
        <item x="631"/>
        <item x="784"/>
        <item x="469"/>
        <item x="710"/>
        <item x="606"/>
        <item x="538"/>
        <item x="204"/>
        <item x="688"/>
        <item x="8"/>
        <item x="542"/>
        <item x="211"/>
        <item x="259"/>
        <item x="95"/>
        <item x="585"/>
        <item x="770"/>
        <item x="462"/>
        <item x="572"/>
        <item x="382"/>
        <item x="22"/>
        <item x="110"/>
        <item x="518"/>
        <item x="279"/>
        <item x="455"/>
        <item x="507"/>
        <item x="34"/>
        <item x="308"/>
        <item x="782"/>
        <item x="125"/>
        <item x="407"/>
        <item x="300"/>
        <item x="295"/>
        <item x="648"/>
        <item x="307"/>
        <item x="694"/>
        <item x="351"/>
        <item x="286"/>
        <item x="440"/>
        <item x="374"/>
        <item x="192"/>
        <item x="260"/>
        <item x="530"/>
        <item x="209"/>
        <item x="746"/>
        <item x="298"/>
        <item x="663"/>
        <item x="607"/>
        <item x="133"/>
        <item x="24"/>
        <item x="352"/>
        <item x="753"/>
        <item x="273"/>
        <item x="579"/>
        <item x="172"/>
        <item x="768"/>
        <item x="460"/>
        <item x="334"/>
        <item x="37"/>
        <item x="514"/>
        <item x="412"/>
        <item x="795"/>
        <item x="189"/>
        <item x="389"/>
        <item x="55"/>
        <item x="547"/>
        <item x="792"/>
        <item x="345"/>
        <item x="383"/>
        <item x="76"/>
        <item x="249"/>
        <item x="251"/>
        <item x="415"/>
        <item x="532"/>
        <item x="102"/>
        <item x="682"/>
        <item x="358"/>
        <item x="167"/>
        <item x="379"/>
        <item x="161"/>
        <item x="277"/>
        <item x="508"/>
        <item x="254"/>
        <item x="16"/>
        <item x="503"/>
        <item x="493"/>
        <item x="123"/>
        <item x="413"/>
        <item x="281"/>
        <item x="333"/>
        <item x="680"/>
        <item x="113"/>
        <item x="666"/>
        <item x="555"/>
        <item x="288"/>
        <item x="82"/>
        <item x="90"/>
        <item x="291"/>
        <item x="582"/>
        <item x="403"/>
        <item x="465"/>
        <item x="357"/>
        <item x="601"/>
        <item x="253"/>
        <item x="183"/>
        <item x="639"/>
        <item x="723"/>
        <item x="225"/>
        <item x="394"/>
        <item x="155"/>
        <item x="207"/>
        <item x="720"/>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 dragToRow="0" dragToCol="0" dragToPage="0" showAll="0" defaultSubtotal="0"/>
  </pivotFields>
  <rowFields count="1">
    <field x="0"/>
  </rowFields>
  <rowItems count="5">
    <i>
      <x/>
    </i>
    <i>
      <x v="1"/>
    </i>
    <i>
      <x v="2"/>
    </i>
    <i>
      <x v="3"/>
    </i>
    <i t="grand">
      <x/>
    </i>
  </rowItems>
  <colFields count="1">
    <field x="-2"/>
  </colFields>
  <colItems count="2">
    <i>
      <x/>
    </i>
    <i i="1">
      <x v="1"/>
    </i>
  </colItems>
  <dataFields count="2">
    <dataField name="Sum of Sales" fld="4" baseField="0" baseItem="0" numFmtId="164"/>
    <dataField name="Count of Order Date" fld="3" subtotal="count" baseField="0" baseItem="0"/>
  </dataFields>
  <formats count="4">
    <format dxfId="11">
      <pivotArea grandRow="1" outline="0" collapsedLevelsAreSubtotals="1" fieldPosition="0"/>
    </format>
    <format dxfId="10">
      <pivotArea dataOnly="0" labelOnly="1" grandRow="1" outline="0" fieldPosition="0"/>
    </format>
    <format dxfId="9">
      <pivotArea outline="0" fieldPosition="0">
        <references count="1">
          <reference field="4294967294" count="1">
            <x v="0"/>
          </reference>
        </references>
      </pivotArea>
    </format>
    <format dxfId="8">
      <pivotArea field="0" grandRow="1" outline="0" collapsedLevelsAreSubtotals="1" axis="axisRow" fieldPosition="0">
        <references count="1">
          <reference field="4294967294" count="1" selected="0">
            <x v="1"/>
          </reference>
        </references>
      </pivotArea>
    </format>
  </formats>
  <chartFormats count="13">
    <chartFormat chart="11" format="51" series="1">
      <pivotArea type="data" outline="0" fieldPosition="0">
        <references count="1">
          <reference field="4294967294" count="1" selected="0">
            <x v="0"/>
          </reference>
        </references>
      </pivotArea>
    </chartFormat>
    <chartFormat chart="15" format="62" series="1">
      <pivotArea type="data" outline="0" fieldPosition="0">
        <references count="1">
          <reference field="4294967294" count="1" selected="0">
            <x v="0"/>
          </reference>
        </references>
      </pivotArea>
    </chartFormat>
    <chartFormat chart="16" format="65" series="1">
      <pivotArea type="data" outline="0" fieldPosition="0">
        <references count="1">
          <reference field="4294967294" count="1" selected="0">
            <x v="0"/>
          </reference>
        </references>
      </pivotArea>
    </chartFormat>
    <chartFormat chart="17" format="68" series="1">
      <pivotArea type="data" outline="0" fieldPosition="0">
        <references count="1">
          <reference field="4294967294" count="1" selected="0">
            <x v="0"/>
          </reference>
        </references>
      </pivotArea>
    </chartFormat>
    <chartFormat chart="17" format="72" series="1">
      <pivotArea type="data" outline="0" fieldPosition="0">
        <references count="1">
          <reference field="4294967294" count="1" selected="0">
            <x v="1"/>
          </reference>
        </references>
      </pivotArea>
    </chartFormat>
    <chartFormat chart="21" format="9" series="1">
      <pivotArea type="data" outline="0" fieldPosition="0">
        <references count="1">
          <reference field="4294967294" count="1" selected="0">
            <x v="0"/>
          </reference>
        </references>
      </pivotArea>
    </chartFormat>
    <chartFormat chart="21" format="11" series="1">
      <pivotArea type="data" outline="0" fieldPosition="0">
        <references count="1">
          <reference field="4294967294" count="1" selected="0">
            <x v="1"/>
          </reference>
        </references>
      </pivotArea>
    </chartFormat>
    <chartFormat chart="28" format="6" series="1">
      <pivotArea type="data" outline="0" fieldPosition="0">
        <references count="1">
          <reference field="4294967294" count="1" selected="0">
            <x v="0"/>
          </reference>
        </references>
      </pivotArea>
    </chartFormat>
    <chartFormat chart="28" format="8" series="1">
      <pivotArea type="data" outline="0" fieldPosition="0">
        <references count="1">
          <reference field="4294967294" count="1" selected="0">
            <x v="1"/>
          </reference>
        </references>
      </pivotArea>
    </chartFormat>
    <chartFormat chart="29" format="3"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1"/>
          </reference>
        </references>
      </pivotArea>
    </chartFormat>
    <chartFormat chart="30" format="6" series="1">
      <pivotArea type="data" outline="0" fieldPosition="0">
        <references count="1">
          <reference field="4294967294" count="1" selected="0">
            <x v="0"/>
          </reference>
        </references>
      </pivotArea>
    </chartFormat>
    <chartFormat chart="30"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AC1F33-4248-6A41-8939-F5092AFC187B}"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3:E7" firstHeaderRow="0" firstDataRow="1" firstDataCol="1"/>
  <pivotFields count="11">
    <pivotField showAll="0"/>
    <pivotField axis="axisRow" showAll="0">
      <items count="4">
        <item x="0"/>
        <item x="1"/>
        <item x="2"/>
        <item t="default"/>
      </items>
    </pivotField>
    <pivotField showAll="0"/>
    <pivotField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dragToRow="0" dragToCol="0" dragToPage="0" showAll="0" defaultSubtotal="0"/>
    <pivotField dragToRow="0" dragToCol="0" dragToPage="0" showAll="0" defaultSubtotal="0"/>
    <pivotField showAll="0">
      <items count="7">
        <item x="0"/>
        <item x="1"/>
        <item x="2"/>
        <item x="3"/>
        <item x="4"/>
        <item x="5"/>
        <item t="default"/>
      </items>
    </pivotField>
  </pivotFields>
  <rowFields count="1">
    <field x="1"/>
  </rowFields>
  <rowItems count="4">
    <i>
      <x/>
    </i>
    <i>
      <x v="1"/>
    </i>
    <i>
      <x v="2"/>
    </i>
    <i t="grand">
      <x/>
    </i>
  </rowItems>
  <colFields count="1">
    <field x="-2"/>
  </colFields>
  <colItems count="2">
    <i>
      <x/>
    </i>
    <i i="1">
      <x v="1"/>
    </i>
  </colItems>
  <dataFields count="2">
    <dataField name="Sum of Sales" fld="4" baseField="0" baseItem="0"/>
    <dataField name="% of Sales" fld="4" showDataAs="percentOfCol" baseField="0" baseItem="0" numFmtId="9"/>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1"/>
          </reference>
          <reference field="1" count="1" selected="0">
            <x v="0"/>
          </reference>
        </references>
      </pivotArea>
    </chartFormat>
    <chartFormat chart="0" format="4">
      <pivotArea type="data" outline="0" fieldPosition="0">
        <references count="2">
          <reference field="4294967294" count="1" selected="0">
            <x v="1"/>
          </reference>
          <reference field="1" count="1" selected="0">
            <x v="1"/>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1"/>
          </reference>
          <reference field="1" count="1" selected="0">
            <x v="2"/>
          </reference>
        </references>
      </pivotArea>
    </chartFormat>
    <chartFormat chart="0" format="7">
      <pivotArea type="data" outline="0" fieldPosition="0">
        <references count="2">
          <reference field="4294967294" count="1" selected="0">
            <x v="0"/>
          </reference>
          <reference field="1" count="1" selected="0">
            <x v="2"/>
          </reference>
        </references>
      </pivotArea>
    </chartFormat>
    <chartFormat chart="1" format="8" series="1">
      <pivotArea type="data" outline="0" fieldPosition="0">
        <references count="1">
          <reference field="4294967294" count="1" selected="0">
            <x v="0"/>
          </reference>
        </references>
      </pivotArea>
    </chartFormat>
    <chartFormat chart="1" format="9">
      <pivotArea type="data" outline="0" fieldPosition="0">
        <references count="2">
          <reference field="4294967294" count="1" selected="0">
            <x v="0"/>
          </reference>
          <reference field="1" count="1" selected="0">
            <x v="0"/>
          </reference>
        </references>
      </pivotArea>
    </chartFormat>
    <chartFormat chart="1" format="10">
      <pivotArea type="data" outline="0" fieldPosition="0">
        <references count="2">
          <reference field="4294967294" count="1" selected="0">
            <x v="0"/>
          </reference>
          <reference field="1" count="1" selected="0">
            <x v="1"/>
          </reference>
        </references>
      </pivotArea>
    </chartFormat>
    <chartFormat chart="1" format="11">
      <pivotArea type="data" outline="0" fieldPosition="0">
        <references count="2">
          <reference field="4294967294" count="1" selected="0">
            <x v="0"/>
          </reference>
          <reference field="1" count="1" selected="0">
            <x v="2"/>
          </reference>
        </references>
      </pivotArea>
    </chartFormat>
    <chartFormat chart="1" format="12" series="1">
      <pivotArea type="data" outline="0" fieldPosition="0">
        <references count="1">
          <reference field="4294967294" count="1" selected="0">
            <x v="1"/>
          </reference>
        </references>
      </pivotArea>
    </chartFormat>
    <chartFormat chart="1" format="13">
      <pivotArea type="data" outline="0" fieldPosition="0">
        <references count="2">
          <reference field="4294967294" count="1" selected="0">
            <x v="1"/>
          </reference>
          <reference field="1" count="1" selected="0">
            <x v="0"/>
          </reference>
        </references>
      </pivotArea>
    </chartFormat>
    <chartFormat chart="1" format="14">
      <pivotArea type="data" outline="0" fieldPosition="0">
        <references count="2">
          <reference field="4294967294" count="1" selected="0">
            <x v="1"/>
          </reference>
          <reference field="1" count="1" selected="0">
            <x v="1"/>
          </reference>
        </references>
      </pivotArea>
    </chartFormat>
    <chartFormat chart="1" format="15">
      <pivotArea type="data" outline="0" fieldPosition="0">
        <references count="2">
          <reference field="4294967294" count="1" selected="0">
            <x v="1"/>
          </reference>
          <reference field="1" count="1" selected="0">
            <x v="2"/>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1" count="1" selected="0">
            <x v="0"/>
          </reference>
        </references>
      </pivotArea>
    </chartFormat>
    <chartFormat chart="2" format="18">
      <pivotArea type="data" outline="0" fieldPosition="0">
        <references count="2">
          <reference field="4294967294" count="1" selected="0">
            <x v="0"/>
          </reference>
          <reference field="1" count="1" selected="0">
            <x v="1"/>
          </reference>
        </references>
      </pivotArea>
    </chartFormat>
    <chartFormat chart="2" format="19">
      <pivotArea type="data" outline="0" fieldPosition="0">
        <references count="2">
          <reference field="4294967294" count="1" selected="0">
            <x v="0"/>
          </reference>
          <reference field="1" count="1" selected="0">
            <x v="2"/>
          </reference>
        </references>
      </pivotArea>
    </chartFormat>
    <chartFormat chart="2" format="20" series="1">
      <pivotArea type="data" outline="0" fieldPosition="0">
        <references count="1">
          <reference field="4294967294" count="1" selected="0">
            <x v="1"/>
          </reference>
        </references>
      </pivotArea>
    </chartFormat>
    <chartFormat chart="2" format="21">
      <pivotArea type="data" outline="0" fieldPosition="0">
        <references count="2">
          <reference field="4294967294" count="1" selected="0">
            <x v="1"/>
          </reference>
          <reference field="1" count="1" selected="0">
            <x v="0"/>
          </reference>
        </references>
      </pivotArea>
    </chartFormat>
    <chartFormat chart="2" format="22">
      <pivotArea type="data" outline="0" fieldPosition="0">
        <references count="2">
          <reference field="4294967294" count="1" selected="0">
            <x v="1"/>
          </reference>
          <reference field="1" count="1" selected="0">
            <x v="1"/>
          </reference>
        </references>
      </pivotArea>
    </chartFormat>
    <chartFormat chart="2" format="23">
      <pivotArea type="data" outline="0" fieldPosition="0">
        <references count="2">
          <reference field="4294967294" count="1" selected="0">
            <x v="1"/>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37B913-5DB7-684A-8ACE-F8F0983AEA5D}"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C7" firstHeaderRow="0" firstDataRow="1" firstDataCol="1"/>
  <pivotFields count="11">
    <pivotField showAll="0"/>
    <pivotField axis="axisRow" showAll="0">
      <items count="4">
        <item x="0"/>
        <item x="1"/>
        <item x="2"/>
        <item t="default"/>
      </items>
    </pivotField>
    <pivotField showAll="0"/>
    <pivotField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dragToRow="0" dragToCol="0" dragToPage="0" showAll="0" defaultSubtotal="0"/>
    <pivotField dragToRow="0" dragToCol="0" dragToPage="0" showAll="0" defaultSubtotal="0"/>
    <pivotField showAll="0">
      <items count="7">
        <item x="0"/>
        <item x="1"/>
        <item x="2"/>
        <item x="3"/>
        <item x="4"/>
        <item x="5"/>
        <item t="default"/>
      </items>
    </pivotField>
  </pivotFields>
  <rowFields count="1">
    <field x="1"/>
  </rowFields>
  <rowItems count="4">
    <i>
      <x/>
    </i>
    <i>
      <x v="1"/>
    </i>
    <i>
      <x v="2"/>
    </i>
    <i t="grand">
      <x/>
    </i>
  </rowItems>
  <colFields count="1">
    <field x="-2"/>
  </colFields>
  <colItems count="2">
    <i>
      <x/>
    </i>
    <i i="1">
      <x v="1"/>
    </i>
  </colItems>
  <dataFields count="2">
    <dataField name="%  sum of Sales" fld="4" showDataAs="percentOfTotal" baseField="0" baseItem="0" numFmtId="10"/>
    <dataField name="Sum of Sales" fld="4" baseField="0" baseItem="0"/>
  </dataFields>
  <chartFormats count="8">
    <chartFormat chart="17" format="46" series="1">
      <pivotArea type="data" outline="0" fieldPosition="0">
        <references count="1">
          <reference field="4294967294" count="1" selected="0">
            <x v="0"/>
          </reference>
        </references>
      </pivotArea>
    </chartFormat>
    <chartFormat chart="17" format="47">
      <pivotArea type="data" outline="0" fieldPosition="0">
        <references count="2">
          <reference field="4294967294" count="1" selected="0">
            <x v="0"/>
          </reference>
          <reference field="1" count="1" selected="0">
            <x v="0"/>
          </reference>
        </references>
      </pivotArea>
    </chartFormat>
    <chartFormat chart="17" format="48">
      <pivotArea type="data" outline="0" fieldPosition="0">
        <references count="2">
          <reference field="4294967294" count="1" selected="0">
            <x v="0"/>
          </reference>
          <reference field="1" count="1" selected="0">
            <x v="1"/>
          </reference>
        </references>
      </pivotArea>
    </chartFormat>
    <chartFormat chart="17" format="49">
      <pivotArea type="data" outline="0" fieldPosition="0">
        <references count="2">
          <reference field="4294967294" count="1" selected="0">
            <x v="0"/>
          </reference>
          <reference field="1" count="1" selected="0">
            <x v="2"/>
          </reference>
        </references>
      </pivotArea>
    </chartFormat>
    <chartFormat chart="17" format="50" series="1">
      <pivotArea type="data" outline="0" fieldPosition="0">
        <references count="1">
          <reference field="4294967294" count="1" selected="0">
            <x v="1"/>
          </reference>
        </references>
      </pivotArea>
    </chartFormat>
    <chartFormat chart="17" format="51">
      <pivotArea type="data" outline="0" fieldPosition="0">
        <references count="2">
          <reference field="4294967294" count="1" selected="0">
            <x v="1"/>
          </reference>
          <reference field="1" count="1" selected="0">
            <x v="0"/>
          </reference>
        </references>
      </pivotArea>
    </chartFormat>
    <chartFormat chart="17" format="52">
      <pivotArea type="data" outline="0" fieldPosition="0">
        <references count="2">
          <reference field="4294967294" count="1" selected="0">
            <x v="1"/>
          </reference>
          <reference field="1" count="1" selected="0">
            <x v="1"/>
          </reference>
        </references>
      </pivotArea>
    </chartFormat>
    <chartFormat chart="17" format="53">
      <pivotArea type="data" outline="0" fieldPosition="0">
        <references count="2">
          <reference field="4294967294" count="1" selected="0">
            <x v="1"/>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9DDEAFC7-3A59-6343-88D6-AB375C621C1D}" sourceName="Segment">
  <pivotTables>
    <pivotTable tabId="4" name="PivotTable1"/>
  </pivotTables>
  <data>
    <tabular pivotCacheId="1448574693">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167C5C1A-235D-D34E-9986-5A849B2A9C5C}" cache="Slicer_Segment" caption="Segment" style="SlicerStyleLight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2322F5-2AB7-A043-A72E-0B9B4421C124}" name="Table1" displayName="Table1" ref="D1:K835" totalsRowShown="0" headerRowDxfId="21">
  <autoFilter ref="D1:K835" xr:uid="{A22322F5-2AB7-A043-A72E-0B9B4421C124}"/>
  <tableColumns count="8">
    <tableColumn id="1" xr3:uid="{EF691E33-AEF2-A84A-9B69-BBA021F2BDEA}" name="Ship Mode" dataDxfId="20"/>
    <tableColumn id="2" xr3:uid="{693D0446-3D28-CF46-84A3-BADF1BBF1656}" name="Segment"/>
    <tableColumn id="3" xr3:uid="{6FFAA462-03F1-984B-BE07-B6945340CB7E}" name="Order ID"/>
    <tableColumn id="4" xr3:uid="{1A4BF52A-5F35-A045-9E95-75B4401455E8}" name="Order Date" dataDxfId="19"/>
    <tableColumn id="5" xr3:uid="{8269FB3D-3CB1-BB4F-A5AB-E0C9E1FA1FE4}" name="Sales"/>
    <tableColumn id="7" xr3:uid="{D9ED1948-3F69-5549-AC47-66E4C53C1E98}" name="month" dataDxfId="18">
      <calculatedColumnFormula>TEXT(Table1[[#This Row],[Order Date]],"mmmm yyyy")</calculatedColumnFormula>
    </tableColumn>
    <tableColumn id="6" xr3:uid="{75D37DBB-912E-5E40-B77F-6F8299030AB9}" name="day" dataDxfId="17">
      <calculatedColumnFormula>TEXT(Table1[[#This Row],[Order Date]],"dddd")</calculatedColumnFormula>
    </tableColumn>
    <tableColumn id="8" xr3:uid="{9445498B-767F-3048-9791-8B426E0EEBB6}" name="day2"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590BCE-2E95-BD4E-8975-78F747F28C20}" name="Table2" displayName="Table2" ref="O6:P13" totalsRowShown="0" tableBorderDxfId="15">
  <autoFilter ref="O6:P13" xr:uid="{3E590BCE-2E95-BD4E-8975-78F747F28C20}"/>
  <tableColumns count="2">
    <tableColumn id="1" xr3:uid="{D96B863B-C11B-B34D-8AB9-7052E5FCD812}" name="day"/>
    <tableColumn id="2" xr3:uid="{377BEB86-35A9-2B4B-ABE9-D02AF3AAE6D4}" name="Sum of Sales"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BA8671-BD0B-B14E-87D4-ACC5D0C5DC49}" name="Table3" displayName="Table3" ref="A1:H89" totalsRowShown="0">
  <autoFilter ref="A1:H89" xr:uid="{F9BA8671-BD0B-B14E-87D4-ACC5D0C5DC49}"/>
  <tableColumns count="8">
    <tableColumn id="1" xr3:uid="{61B9CE9D-A78E-D047-ABD1-4D5BA8D0D309}" name="Ship Mode"/>
    <tableColumn id="2" xr3:uid="{E41675D8-6372-C540-B385-784E4246BC76}" name="Segment"/>
    <tableColumn id="3" xr3:uid="{29B0F761-3294-0243-8850-54110016B1AC}" name="Order ID"/>
    <tableColumn id="4" xr3:uid="{DF5590A8-7014-9E4B-89DA-0DE46E9C070C}" name="Order Date" dataDxfId="13"/>
    <tableColumn id="5" xr3:uid="{6A8D2A54-A4C2-6C40-B01C-F09D0EDCC874}" name="Sales"/>
    <tableColumn id="6" xr3:uid="{9C47A82D-7751-9A4E-819B-A69EB792785E}" name="month"/>
    <tableColumn id="7" xr3:uid="{D10B1C57-7B91-D64B-A174-4723F8A710DD}" name="day"/>
    <tableColumn id="8" xr3:uid="{87CED802-465A-974A-84C0-93017776BA2C}" name="day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5380336-1254-DE40-BB44-74BAEA01AA0F}" name="Table4" displayName="Table4" ref="A1:E40" totalsRowShown="0">
  <autoFilter ref="A1:E40" xr:uid="{35380336-1254-DE40-BB44-74BAEA01AA0F}"/>
  <tableColumns count="5">
    <tableColumn id="1" xr3:uid="{DD5A26C2-7820-6D47-8B2B-C4782A239732}" name="Ship Mode"/>
    <tableColumn id="2" xr3:uid="{6E96E7C3-7DA3-E14D-BC8B-B4362967B808}" name="Segment"/>
    <tableColumn id="3" xr3:uid="{21E436EC-A28D-E148-B374-EC55E169DD63}" name="Order ID"/>
    <tableColumn id="4" xr3:uid="{CA3360F5-C1BC-E94B-94B7-B363696F6D65}" name="Order Date" dataDxfId="12"/>
    <tableColumn id="5" xr3:uid="{C47BEF28-4C8E-1843-BDCA-AE124A9BC57B}" name="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F36A7AA-761A-6549-9318-85C62C40AD49}" sourceName="Order Date">
  <pivotTables>
    <pivotTable tabId="4" name="PivotTable1"/>
  </pivotTables>
  <state minimalRefreshVersion="6" lastRefreshVersion="6" pivotCacheId="1448574693" filterType="unknown">
    <bounds startDate="2013-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BEC7C37-B3D2-8440-AB89-44CFC90AA4B1}" cache="NativeTimeline_Order_Date" caption="Order Date" level="0" selectionLevel="0" scrollPosition="201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B643664-E6C6-BA4E-93E4-8A66545BD88D}" cache="NativeTimeline_Order_Date" caption="Order Date" level="2" selectionLevel="2" scrollPosition="2015-05-28T00:00:00" style="TimeSlicerStyleLight6"/>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AE3D5BD-596A-AE47-9DDD-446B89EA3085}">
  <we:reference id="wa200006735" version="1.0.0.0" store="en-GB" storeType="OMEX"/>
  <we:alternateReferences>
    <we:reference id="WA200006735" version="1.0.0.0" store="WA200006735" storeType="OMEX"/>
  </we:alternateReferences>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2" Type="http://schemas.microsoft.com/office/2011/relationships/timeline" Target="../timelines/timeline2.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ED6C9-8E07-419E-A3DA-1405F5FD8DE3}">
  <dimension ref="A2:N826"/>
  <sheetViews>
    <sheetView workbookViewId="0">
      <selection activeCell="O1" sqref="O1"/>
    </sheetView>
  </sheetViews>
  <sheetFormatPr baseColWidth="10" defaultColWidth="8.83203125" defaultRowHeight="15" x14ac:dyDescent="0.2"/>
  <cols>
    <col min="1" max="1" width="15" bestFit="1" customWidth="1"/>
    <col min="2" max="2" width="10.6640625" bestFit="1" customWidth="1"/>
    <col min="3" max="3" width="10.5" bestFit="1" customWidth="1"/>
    <col min="4" max="4" width="10" bestFit="1" customWidth="1"/>
    <col min="5" max="5" width="12.1640625" bestFit="1" customWidth="1"/>
    <col min="6" max="6" width="10" bestFit="1" customWidth="1"/>
    <col min="7" max="7" width="9.83203125" bestFit="1" customWidth="1"/>
    <col min="8" max="8" width="12.1640625" bestFit="1" customWidth="1"/>
    <col min="9" max="9" width="12.33203125" bestFit="1" customWidth="1"/>
    <col min="10" max="10" width="10" bestFit="1" customWidth="1"/>
    <col min="11" max="11" width="12.1640625" bestFit="1" customWidth="1"/>
    <col min="12" max="12" width="13.83203125" bestFit="1" customWidth="1"/>
    <col min="13" max="13" width="11" bestFit="1" customWidth="1"/>
    <col min="14" max="14" width="12.1640625" bestFit="1" customWidth="1"/>
  </cols>
  <sheetData>
    <row r="2" spans="1:14" x14ac:dyDescent="0.2">
      <c r="B2" t="s">
        <v>1</v>
      </c>
      <c r="C2" t="s">
        <v>6</v>
      </c>
      <c r="D2" t="s">
        <v>79</v>
      </c>
      <c r="E2" t="s">
        <v>120</v>
      </c>
      <c r="F2" t="s">
        <v>6</v>
      </c>
      <c r="G2" t="s">
        <v>79</v>
      </c>
      <c r="H2" t="s">
        <v>120</v>
      </c>
      <c r="I2" t="s">
        <v>6</v>
      </c>
      <c r="J2" t="s">
        <v>79</v>
      </c>
      <c r="K2" t="s">
        <v>120</v>
      </c>
      <c r="L2" t="s">
        <v>6</v>
      </c>
      <c r="M2" t="s">
        <v>79</v>
      </c>
      <c r="N2" t="s">
        <v>120</v>
      </c>
    </row>
    <row r="3" spans="1:14" x14ac:dyDescent="0.2">
      <c r="A3" t="s">
        <v>2</v>
      </c>
      <c r="B3" t="s">
        <v>3</v>
      </c>
    </row>
    <row r="4" spans="1:14" x14ac:dyDescent="0.2">
      <c r="A4" t="s">
        <v>743</v>
      </c>
      <c r="B4" s="1">
        <v>41347</v>
      </c>
      <c r="N4">
        <v>91.055999999999997</v>
      </c>
    </row>
    <row r="5" spans="1:14" x14ac:dyDescent="0.2">
      <c r="A5" t="s">
        <v>173</v>
      </c>
      <c r="B5" s="1">
        <v>41624</v>
      </c>
      <c r="I5">
        <v>129.44</v>
      </c>
    </row>
    <row r="6" spans="1:14" x14ac:dyDescent="0.2">
      <c r="A6" t="s">
        <v>338</v>
      </c>
      <c r="B6" s="1">
        <v>41427</v>
      </c>
      <c r="L6">
        <v>605.47</v>
      </c>
    </row>
    <row r="7" spans="1:14" x14ac:dyDescent="0.2">
      <c r="A7" t="s">
        <v>591</v>
      </c>
      <c r="B7" s="1">
        <v>41568</v>
      </c>
      <c r="M7">
        <v>788.86</v>
      </c>
    </row>
    <row r="8" spans="1:14" x14ac:dyDescent="0.2">
      <c r="A8" t="s">
        <v>174</v>
      </c>
      <c r="B8" s="1">
        <v>41513</v>
      </c>
      <c r="I8">
        <v>13.36</v>
      </c>
    </row>
    <row r="9" spans="1:14" x14ac:dyDescent="0.2">
      <c r="A9" t="s">
        <v>264</v>
      </c>
      <c r="B9" s="1">
        <v>41606</v>
      </c>
      <c r="J9">
        <v>542.33999999999992</v>
      </c>
    </row>
    <row r="10" spans="1:14" x14ac:dyDescent="0.2">
      <c r="A10" t="s">
        <v>592</v>
      </c>
      <c r="B10" s="1">
        <v>41364</v>
      </c>
      <c r="M10">
        <v>1.8690000000000004</v>
      </c>
    </row>
    <row r="11" spans="1:14" x14ac:dyDescent="0.2">
      <c r="A11" t="s">
        <v>593</v>
      </c>
      <c r="B11" s="1">
        <v>41599</v>
      </c>
      <c r="M11">
        <v>865.5</v>
      </c>
    </row>
    <row r="12" spans="1:14" x14ac:dyDescent="0.2">
      <c r="A12" t="s">
        <v>594</v>
      </c>
      <c r="B12" s="1">
        <v>41579</v>
      </c>
      <c r="M12">
        <v>1044.4399999999998</v>
      </c>
    </row>
    <row r="13" spans="1:14" x14ac:dyDescent="0.2">
      <c r="A13" t="s">
        <v>265</v>
      </c>
      <c r="B13" s="1">
        <v>41369</v>
      </c>
      <c r="J13">
        <v>4251.9199999999992</v>
      </c>
    </row>
    <row r="14" spans="1:14" x14ac:dyDescent="0.2">
      <c r="A14" t="s">
        <v>80</v>
      </c>
      <c r="B14" s="1">
        <v>41460</v>
      </c>
      <c r="D14">
        <v>242.54600000000002</v>
      </c>
    </row>
    <row r="15" spans="1:14" x14ac:dyDescent="0.2">
      <c r="A15" t="s">
        <v>7</v>
      </c>
      <c r="B15" s="1">
        <v>41289</v>
      </c>
      <c r="C15">
        <v>149.94999999999999</v>
      </c>
    </row>
    <row r="16" spans="1:14" x14ac:dyDescent="0.2">
      <c r="A16" t="s">
        <v>595</v>
      </c>
      <c r="B16" s="1">
        <v>41610</v>
      </c>
      <c r="M16">
        <v>21.19</v>
      </c>
    </row>
    <row r="17" spans="1:14" x14ac:dyDescent="0.2">
      <c r="A17" t="s">
        <v>81</v>
      </c>
      <c r="B17" s="1">
        <v>41352</v>
      </c>
      <c r="D17">
        <v>590.76200000000017</v>
      </c>
    </row>
    <row r="18" spans="1:14" x14ac:dyDescent="0.2">
      <c r="A18" t="s">
        <v>339</v>
      </c>
      <c r="B18" s="1">
        <v>41452</v>
      </c>
      <c r="L18">
        <v>616.14</v>
      </c>
    </row>
    <row r="19" spans="1:14" x14ac:dyDescent="0.2">
      <c r="A19" t="s">
        <v>82</v>
      </c>
      <c r="B19" s="1">
        <v>41280</v>
      </c>
      <c r="D19">
        <v>12.78</v>
      </c>
    </row>
    <row r="20" spans="1:14" x14ac:dyDescent="0.2">
      <c r="A20" t="s">
        <v>596</v>
      </c>
      <c r="B20" s="1">
        <v>41408</v>
      </c>
      <c r="M20">
        <v>310.88000000000005</v>
      </c>
    </row>
    <row r="21" spans="1:14" x14ac:dyDescent="0.2">
      <c r="A21" t="s">
        <v>340</v>
      </c>
      <c r="B21" s="1">
        <v>41620</v>
      </c>
      <c r="L21">
        <v>23.472000000000001</v>
      </c>
    </row>
    <row r="22" spans="1:14" x14ac:dyDescent="0.2">
      <c r="A22" t="s">
        <v>597</v>
      </c>
      <c r="B22" s="1">
        <v>41393</v>
      </c>
      <c r="M22">
        <v>661.50400000000013</v>
      </c>
    </row>
    <row r="23" spans="1:14" x14ac:dyDescent="0.2">
      <c r="A23" t="s">
        <v>744</v>
      </c>
      <c r="B23" s="1">
        <v>41571</v>
      </c>
      <c r="N23">
        <v>10.368000000000002</v>
      </c>
    </row>
    <row r="24" spans="1:14" x14ac:dyDescent="0.2">
      <c r="A24" t="s">
        <v>8</v>
      </c>
      <c r="B24" s="1">
        <v>41501</v>
      </c>
      <c r="C24">
        <v>243.60000000000002</v>
      </c>
    </row>
    <row r="25" spans="1:14" x14ac:dyDescent="0.2">
      <c r="A25" t="s">
        <v>175</v>
      </c>
      <c r="B25" s="1">
        <v>41287</v>
      </c>
      <c r="I25">
        <v>545.93999999999994</v>
      </c>
    </row>
    <row r="26" spans="1:14" x14ac:dyDescent="0.2">
      <c r="A26" t="s">
        <v>341</v>
      </c>
      <c r="B26" s="1">
        <v>41389</v>
      </c>
      <c r="L26">
        <v>302.37599999999998</v>
      </c>
    </row>
    <row r="27" spans="1:14" x14ac:dyDescent="0.2">
      <c r="A27" t="s">
        <v>266</v>
      </c>
      <c r="B27" s="1">
        <v>41565</v>
      </c>
      <c r="J27">
        <v>2216.8000000000002</v>
      </c>
    </row>
    <row r="28" spans="1:14" x14ac:dyDescent="0.2">
      <c r="A28" t="s">
        <v>176</v>
      </c>
      <c r="B28" s="1">
        <v>41295</v>
      </c>
      <c r="I28">
        <v>25.248000000000001</v>
      </c>
    </row>
    <row r="29" spans="1:14" x14ac:dyDescent="0.2">
      <c r="A29" t="s">
        <v>598</v>
      </c>
      <c r="B29" s="1">
        <v>41503</v>
      </c>
      <c r="M29">
        <v>484.78999999999996</v>
      </c>
    </row>
    <row r="30" spans="1:14" x14ac:dyDescent="0.2">
      <c r="A30" t="s">
        <v>83</v>
      </c>
      <c r="B30" s="1">
        <v>41399</v>
      </c>
      <c r="D30">
        <v>47.32</v>
      </c>
    </row>
    <row r="31" spans="1:14" x14ac:dyDescent="0.2">
      <c r="A31" t="s">
        <v>599</v>
      </c>
      <c r="B31" s="1">
        <v>41624</v>
      </c>
      <c r="M31">
        <v>1.1670000000000003</v>
      </c>
    </row>
    <row r="32" spans="1:14" x14ac:dyDescent="0.2">
      <c r="A32" t="s">
        <v>133</v>
      </c>
      <c r="B32" s="1">
        <v>41571</v>
      </c>
      <c r="F32">
        <v>11.850000000000001</v>
      </c>
    </row>
    <row r="33" spans="1:14" x14ac:dyDescent="0.2">
      <c r="A33" t="s">
        <v>9</v>
      </c>
      <c r="B33" s="1">
        <v>41632</v>
      </c>
      <c r="C33">
        <v>9.5680000000000014</v>
      </c>
    </row>
    <row r="34" spans="1:14" x14ac:dyDescent="0.2">
      <c r="A34" t="s">
        <v>600</v>
      </c>
      <c r="B34" s="1">
        <v>41558</v>
      </c>
      <c r="M34">
        <v>16.23</v>
      </c>
    </row>
    <row r="35" spans="1:14" x14ac:dyDescent="0.2">
      <c r="A35" t="s">
        <v>601</v>
      </c>
      <c r="B35" s="1">
        <v>41506</v>
      </c>
      <c r="M35">
        <v>1417.35</v>
      </c>
    </row>
    <row r="36" spans="1:14" x14ac:dyDescent="0.2">
      <c r="A36" t="s">
        <v>342</v>
      </c>
      <c r="B36" s="1">
        <v>41545</v>
      </c>
      <c r="L36">
        <v>337.08800000000002</v>
      </c>
    </row>
    <row r="37" spans="1:14" x14ac:dyDescent="0.2">
      <c r="A37" t="s">
        <v>267</v>
      </c>
      <c r="B37" s="1">
        <v>41344</v>
      </c>
      <c r="J37">
        <v>782.63000000000011</v>
      </c>
    </row>
    <row r="38" spans="1:14" x14ac:dyDescent="0.2">
      <c r="A38" t="s">
        <v>602</v>
      </c>
      <c r="B38" s="1">
        <v>41565</v>
      </c>
      <c r="M38">
        <v>605.34</v>
      </c>
    </row>
    <row r="39" spans="1:14" x14ac:dyDescent="0.2">
      <c r="A39" t="s">
        <v>177</v>
      </c>
      <c r="B39" s="1">
        <v>41492</v>
      </c>
      <c r="I39">
        <v>62.91</v>
      </c>
    </row>
    <row r="40" spans="1:14" x14ac:dyDescent="0.2">
      <c r="A40" t="s">
        <v>343</v>
      </c>
      <c r="B40" s="1">
        <v>41481</v>
      </c>
      <c r="L40">
        <v>256.47999999999996</v>
      </c>
    </row>
    <row r="41" spans="1:14" x14ac:dyDescent="0.2">
      <c r="A41" t="s">
        <v>134</v>
      </c>
      <c r="B41" s="1">
        <v>41337</v>
      </c>
      <c r="F41">
        <v>354.90000000000003</v>
      </c>
    </row>
    <row r="42" spans="1:14" x14ac:dyDescent="0.2">
      <c r="A42" t="s">
        <v>344</v>
      </c>
      <c r="B42" s="1">
        <v>41593</v>
      </c>
      <c r="L42">
        <v>362.17600000000004</v>
      </c>
    </row>
    <row r="43" spans="1:14" x14ac:dyDescent="0.2">
      <c r="A43" t="s">
        <v>345</v>
      </c>
      <c r="B43" s="1">
        <v>41622</v>
      </c>
      <c r="L43">
        <v>186.304</v>
      </c>
    </row>
    <row r="44" spans="1:14" x14ac:dyDescent="0.2">
      <c r="A44" t="s">
        <v>346</v>
      </c>
      <c r="B44" s="1">
        <v>41337</v>
      </c>
      <c r="L44">
        <v>15.552000000000003</v>
      </c>
    </row>
    <row r="45" spans="1:14" x14ac:dyDescent="0.2">
      <c r="A45" t="s">
        <v>603</v>
      </c>
      <c r="B45" s="1">
        <v>41487</v>
      </c>
      <c r="M45">
        <v>202.89600000000002</v>
      </c>
    </row>
    <row r="46" spans="1:14" x14ac:dyDescent="0.2">
      <c r="A46" t="s">
        <v>604</v>
      </c>
      <c r="B46" s="1">
        <v>41415</v>
      </c>
      <c r="M46">
        <v>3333.9000000000005</v>
      </c>
    </row>
    <row r="47" spans="1:14" x14ac:dyDescent="0.2">
      <c r="A47" t="s">
        <v>268</v>
      </c>
      <c r="B47" s="1">
        <v>41510</v>
      </c>
      <c r="J47">
        <v>25.5</v>
      </c>
    </row>
    <row r="48" spans="1:14" x14ac:dyDescent="0.2">
      <c r="A48" t="s">
        <v>745</v>
      </c>
      <c r="B48" s="1">
        <v>41580</v>
      </c>
      <c r="N48">
        <v>799.92000000000007</v>
      </c>
    </row>
    <row r="49" spans="1:14" x14ac:dyDescent="0.2">
      <c r="A49" t="s">
        <v>178</v>
      </c>
      <c r="B49" s="1">
        <v>41627</v>
      </c>
      <c r="I49">
        <v>1979.89</v>
      </c>
    </row>
    <row r="50" spans="1:14" x14ac:dyDescent="0.2">
      <c r="A50" t="s">
        <v>347</v>
      </c>
      <c r="B50" s="1">
        <v>41584</v>
      </c>
      <c r="L50">
        <v>43.68</v>
      </c>
    </row>
    <row r="51" spans="1:14" x14ac:dyDescent="0.2">
      <c r="A51" t="s">
        <v>269</v>
      </c>
      <c r="B51" s="1">
        <v>41582</v>
      </c>
      <c r="J51">
        <v>66.616000000000014</v>
      </c>
    </row>
    <row r="52" spans="1:14" x14ac:dyDescent="0.2">
      <c r="A52" t="s">
        <v>746</v>
      </c>
      <c r="B52" s="1">
        <v>41602</v>
      </c>
      <c r="N52">
        <v>111.15</v>
      </c>
    </row>
    <row r="53" spans="1:14" x14ac:dyDescent="0.2">
      <c r="A53" t="s">
        <v>348</v>
      </c>
      <c r="B53" s="1">
        <v>41307</v>
      </c>
      <c r="L53">
        <v>199.29600000000002</v>
      </c>
    </row>
    <row r="54" spans="1:14" x14ac:dyDescent="0.2">
      <c r="A54" t="s">
        <v>179</v>
      </c>
      <c r="B54" s="1">
        <v>41625</v>
      </c>
      <c r="I54">
        <v>40.049999999999997</v>
      </c>
    </row>
    <row r="55" spans="1:14" x14ac:dyDescent="0.2">
      <c r="A55" t="s">
        <v>10</v>
      </c>
      <c r="B55" s="1">
        <v>41371</v>
      </c>
      <c r="C55">
        <v>8.9600000000000009</v>
      </c>
    </row>
    <row r="56" spans="1:14" x14ac:dyDescent="0.2">
      <c r="A56" t="s">
        <v>180</v>
      </c>
      <c r="B56" s="1">
        <v>41396</v>
      </c>
      <c r="I56">
        <v>479.98400000000004</v>
      </c>
    </row>
    <row r="57" spans="1:14" x14ac:dyDescent="0.2">
      <c r="A57" t="s">
        <v>84</v>
      </c>
      <c r="B57" s="1">
        <v>41513</v>
      </c>
      <c r="D57">
        <v>1812.01</v>
      </c>
    </row>
    <row r="58" spans="1:14" x14ac:dyDescent="0.2">
      <c r="A58" t="s">
        <v>605</v>
      </c>
      <c r="B58" s="1">
        <v>41545</v>
      </c>
      <c r="M58">
        <v>106.944</v>
      </c>
    </row>
    <row r="59" spans="1:14" x14ac:dyDescent="0.2">
      <c r="A59" t="s">
        <v>85</v>
      </c>
      <c r="B59" s="1">
        <v>41600</v>
      </c>
      <c r="D59">
        <v>9.9600000000000009</v>
      </c>
    </row>
    <row r="60" spans="1:14" x14ac:dyDescent="0.2">
      <c r="A60" t="s">
        <v>349</v>
      </c>
      <c r="B60" s="1">
        <v>41536</v>
      </c>
      <c r="L60">
        <v>2692.3290000000002</v>
      </c>
    </row>
    <row r="61" spans="1:14" x14ac:dyDescent="0.2">
      <c r="A61" t="s">
        <v>181</v>
      </c>
      <c r="B61" s="1">
        <v>41539</v>
      </c>
      <c r="I61">
        <v>4.6079999999999997</v>
      </c>
    </row>
    <row r="62" spans="1:14" x14ac:dyDescent="0.2">
      <c r="A62" t="s">
        <v>350</v>
      </c>
      <c r="B62" s="1">
        <v>41316</v>
      </c>
      <c r="L62">
        <v>1508.13</v>
      </c>
    </row>
    <row r="63" spans="1:14" x14ac:dyDescent="0.2">
      <c r="A63" t="s">
        <v>351</v>
      </c>
      <c r="B63" s="1">
        <v>41525</v>
      </c>
      <c r="L63">
        <v>254.96999999999997</v>
      </c>
    </row>
    <row r="64" spans="1:14" x14ac:dyDescent="0.2">
      <c r="A64" t="s">
        <v>606</v>
      </c>
      <c r="B64" s="1">
        <v>41371</v>
      </c>
      <c r="M64">
        <v>752.92</v>
      </c>
    </row>
    <row r="65" spans="1:14" x14ac:dyDescent="0.2">
      <c r="A65" t="s">
        <v>607</v>
      </c>
      <c r="B65" s="1">
        <v>41600</v>
      </c>
      <c r="M65">
        <v>1022.61</v>
      </c>
    </row>
    <row r="66" spans="1:14" x14ac:dyDescent="0.2">
      <c r="A66" t="s">
        <v>270</v>
      </c>
      <c r="B66" s="1">
        <v>41621</v>
      </c>
      <c r="J66">
        <v>12.39</v>
      </c>
    </row>
    <row r="67" spans="1:14" x14ac:dyDescent="0.2">
      <c r="A67" t="s">
        <v>11</v>
      </c>
      <c r="B67" s="1">
        <v>41413</v>
      </c>
      <c r="C67">
        <v>34.200000000000003</v>
      </c>
    </row>
    <row r="68" spans="1:14" x14ac:dyDescent="0.2">
      <c r="A68" t="s">
        <v>135</v>
      </c>
      <c r="B68" s="1">
        <v>41364</v>
      </c>
      <c r="F68">
        <v>1142.1649999999997</v>
      </c>
    </row>
    <row r="69" spans="1:14" x14ac:dyDescent="0.2">
      <c r="A69" t="s">
        <v>182</v>
      </c>
      <c r="B69" s="1">
        <v>41508</v>
      </c>
      <c r="I69">
        <v>7.6320000000000014</v>
      </c>
    </row>
    <row r="70" spans="1:14" x14ac:dyDescent="0.2">
      <c r="A70" t="s">
        <v>352</v>
      </c>
      <c r="B70" s="1">
        <v>41609</v>
      </c>
      <c r="L70">
        <v>95.968000000000004</v>
      </c>
    </row>
    <row r="71" spans="1:14" x14ac:dyDescent="0.2">
      <c r="A71" t="s">
        <v>136</v>
      </c>
      <c r="B71" s="1">
        <v>41483</v>
      </c>
      <c r="F71">
        <v>193.15199999999999</v>
      </c>
    </row>
    <row r="72" spans="1:14" x14ac:dyDescent="0.2">
      <c r="A72" t="s">
        <v>86</v>
      </c>
      <c r="B72" s="1">
        <v>41311</v>
      </c>
      <c r="D72">
        <v>321.56</v>
      </c>
    </row>
    <row r="73" spans="1:14" x14ac:dyDescent="0.2">
      <c r="A73" t="s">
        <v>121</v>
      </c>
      <c r="B73" s="1">
        <v>41560</v>
      </c>
      <c r="E73">
        <v>389.74</v>
      </c>
    </row>
    <row r="74" spans="1:14" x14ac:dyDescent="0.2">
      <c r="A74" t="s">
        <v>183</v>
      </c>
      <c r="B74" s="1">
        <v>41434</v>
      </c>
      <c r="I74">
        <v>1441.3</v>
      </c>
    </row>
    <row r="75" spans="1:14" x14ac:dyDescent="0.2">
      <c r="A75" t="s">
        <v>747</v>
      </c>
      <c r="B75" s="1">
        <v>41583</v>
      </c>
      <c r="N75">
        <v>47.79</v>
      </c>
    </row>
    <row r="76" spans="1:14" x14ac:dyDescent="0.2">
      <c r="A76" t="s">
        <v>353</v>
      </c>
      <c r="B76" s="1">
        <v>41628</v>
      </c>
      <c r="L76">
        <v>732.31200000000001</v>
      </c>
    </row>
    <row r="77" spans="1:14" x14ac:dyDescent="0.2">
      <c r="A77" t="s">
        <v>748</v>
      </c>
      <c r="B77" s="1">
        <v>41629</v>
      </c>
      <c r="N77">
        <v>18.240000000000002</v>
      </c>
    </row>
    <row r="78" spans="1:14" x14ac:dyDescent="0.2">
      <c r="A78" t="s">
        <v>608</v>
      </c>
      <c r="B78" s="1">
        <v>41385</v>
      </c>
      <c r="M78">
        <v>828.83999999999992</v>
      </c>
    </row>
    <row r="79" spans="1:14" x14ac:dyDescent="0.2">
      <c r="A79" t="s">
        <v>122</v>
      </c>
      <c r="B79" s="1">
        <v>41628</v>
      </c>
      <c r="E79">
        <v>2884.37</v>
      </c>
    </row>
    <row r="80" spans="1:14" x14ac:dyDescent="0.2">
      <c r="A80" t="s">
        <v>12</v>
      </c>
      <c r="B80" s="1">
        <v>41522</v>
      </c>
      <c r="C80">
        <v>31.983999999999998</v>
      </c>
    </row>
    <row r="81" spans="1:14" x14ac:dyDescent="0.2">
      <c r="A81" t="s">
        <v>609</v>
      </c>
      <c r="B81" s="1">
        <v>41556</v>
      </c>
      <c r="M81">
        <v>88.768000000000001</v>
      </c>
    </row>
    <row r="82" spans="1:14" x14ac:dyDescent="0.2">
      <c r="A82" t="s">
        <v>354</v>
      </c>
      <c r="B82" s="1">
        <v>41613</v>
      </c>
      <c r="L82">
        <v>24.56</v>
      </c>
    </row>
    <row r="83" spans="1:14" x14ac:dyDescent="0.2">
      <c r="A83" t="s">
        <v>610</v>
      </c>
      <c r="B83" s="1">
        <v>41529</v>
      </c>
      <c r="M83">
        <v>192.42400000000001</v>
      </c>
    </row>
    <row r="84" spans="1:14" x14ac:dyDescent="0.2">
      <c r="A84" t="s">
        <v>355</v>
      </c>
      <c r="B84" s="1">
        <v>41459</v>
      </c>
      <c r="L84">
        <v>37.44</v>
      </c>
    </row>
    <row r="85" spans="1:14" x14ac:dyDescent="0.2">
      <c r="A85" t="s">
        <v>123</v>
      </c>
      <c r="B85" s="1">
        <v>41407</v>
      </c>
      <c r="E85">
        <v>405.45600000000002</v>
      </c>
    </row>
    <row r="86" spans="1:14" x14ac:dyDescent="0.2">
      <c r="A86" t="s">
        <v>356</v>
      </c>
      <c r="B86" s="1">
        <v>41547</v>
      </c>
      <c r="L86">
        <v>69.216000000000008</v>
      </c>
    </row>
    <row r="87" spans="1:14" x14ac:dyDescent="0.2">
      <c r="A87" t="s">
        <v>184</v>
      </c>
      <c r="B87" s="1">
        <v>41393</v>
      </c>
      <c r="I87">
        <v>69.900000000000006</v>
      </c>
    </row>
    <row r="88" spans="1:14" x14ac:dyDescent="0.2">
      <c r="A88" t="s">
        <v>137</v>
      </c>
      <c r="B88" s="1">
        <v>41555</v>
      </c>
      <c r="F88">
        <v>23.472000000000001</v>
      </c>
    </row>
    <row r="89" spans="1:14" x14ac:dyDescent="0.2">
      <c r="A89" t="s">
        <v>357</v>
      </c>
      <c r="B89" s="1">
        <v>41562</v>
      </c>
      <c r="L89">
        <v>15.384</v>
      </c>
    </row>
    <row r="90" spans="1:14" x14ac:dyDescent="0.2">
      <c r="A90" t="s">
        <v>358</v>
      </c>
      <c r="B90" s="1">
        <v>41416</v>
      </c>
      <c r="L90">
        <v>180.93</v>
      </c>
    </row>
    <row r="91" spans="1:14" x14ac:dyDescent="0.2">
      <c r="A91" t="s">
        <v>749</v>
      </c>
      <c r="B91" s="1">
        <v>41351</v>
      </c>
      <c r="N91">
        <v>23661.227999999999</v>
      </c>
    </row>
    <row r="92" spans="1:14" x14ac:dyDescent="0.2">
      <c r="A92" t="s">
        <v>185</v>
      </c>
      <c r="B92" s="1">
        <v>41531</v>
      </c>
      <c r="I92">
        <v>26.128</v>
      </c>
    </row>
    <row r="93" spans="1:14" x14ac:dyDescent="0.2">
      <c r="A93" t="s">
        <v>359</v>
      </c>
      <c r="B93" s="1">
        <v>41581</v>
      </c>
      <c r="L93">
        <v>147.34400000000002</v>
      </c>
    </row>
    <row r="94" spans="1:14" x14ac:dyDescent="0.2">
      <c r="A94" t="s">
        <v>611</v>
      </c>
      <c r="B94" s="1">
        <v>41424</v>
      </c>
      <c r="M94">
        <v>13.620000000000001</v>
      </c>
    </row>
    <row r="95" spans="1:14" x14ac:dyDescent="0.2">
      <c r="A95" t="s">
        <v>750</v>
      </c>
      <c r="B95" s="1">
        <v>41574</v>
      </c>
      <c r="N95">
        <v>22.320000000000004</v>
      </c>
    </row>
    <row r="96" spans="1:14" x14ac:dyDescent="0.2">
      <c r="A96" t="s">
        <v>612</v>
      </c>
      <c r="B96" s="1">
        <v>41608</v>
      </c>
      <c r="M96">
        <v>6.6420000000000012</v>
      </c>
    </row>
    <row r="97" spans="1:13" x14ac:dyDescent="0.2">
      <c r="A97" t="s">
        <v>613</v>
      </c>
      <c r="B97" s="1">
        <v>41284</v>
      </c>
      <c r="M97">
        <v>54.83</v>
      </c>
    </row>
    <row r="98" spans="1:13" x14ac:dyDescent="0.2">
      <c r="A98" t="s">
        <v>614</v>
      </c>
      <c r="B98" s="1">
        <v>41368</v>
      </c>
      <c r="M98">
        <v>364.92999999999995</v>
      </c>
    </row>
    <row r="99" spans="1:13" x14ac:dyDescent="0.2">
      <c r="A99" t="s">
        <v>360</v>
      </c>
      <c r="B99" s="1">
        <v>41348</v>
      </c>
      <c r="L99">
        <v>370.78200000000004</v>
      </c>
    </row>
    <row r="100" spans="1:13" x14ac:dyDescent="0.2">
      <c r="A100" t="s">
        <v>615</v>
      </c>
      <c r="B100" s="1">
        <v>41537</v>
      </c>
      <c r="M100">
        <v>2.8160000000000003</v>
      </c>
    </row>
    <row r="101" spans="1:13" x14ac:dyDescent="0.2">
      <c r="A101" t="s">
        <v>616</v>
      </c>
      <c r="B101" s="1">
        <v>41569</v>
      </c>
      <c r="M101">
        <v>129.91999999999999</v>
      </c>
    </row>
    <row r="102" spans="1:13" x14ac:dyDescent="0.2">
      <c r="A102" t="s">
        <v>138</v>
      </c>
      <c r="B102" s="1">
        <v>41455</v>
      </c>
      <c r="F102">
        <v>310.68799999999999</v>
      </c>
    </row>
    <row r="103" spans="1:13" x14ac:dyDescent="0.2">
      <c r="A103" t="s">
        <v>361</v>
      </c>
      <c r="B103" s="1">
        <v>41519</v>
      </c>
      <c r="L103">
        <v>1793.98</v>
      </c>
    </row>
    <row r="104" spans="1:13" x14ac:dyDescent="0.2">
      <c r="A104" t="s">
        <v>617</v>
      </c>
      <c r="B104" s="1">
        <v>41579</v>
      </c>
      <c r="M104">
        <v>75.16</v>
      </c>
    </row>
    <row r="105" spans="1:13" x14ac:dyDescent="0.2">
      <c r="A105" t="s">
        <v>618</v>
      </c>
      <c r="B105" s="1">
        <v>41460</v>
      </c>
      <c r="M105">
        <v>4.3680000000000003</v>
      </c>
    </row>
    <row r="106" spans="1:13" x14ac:dyDescent="0.2">
      <c r="A106" t="s">
        <v>619</v>
      </c>
      <c r="B106" s="1">
        <v>41635</v>
      </c>
      <c r="M106">
        <v>521.91999999999996</v>
      </c>
    </row>
    <row r="107" spans="1:13" x14ac:dyDescent="0.2">
      <c r="A107" t="s">
        <v>271</v>
      </c>
      <c r="B107" s="1">
        <v>41624</v>
      </c>
      <c r="J107">
        <v>1015.8160000000001</v>
      </c>
    </row>
    <row r="108" spans="1:13" x14ac:dyDescent="0.2">
      <c r="A108" t="s">
        <v>13</v>
      </c>
      <c r="B108" s="1">
        <v>41498</v>
      </c>
      <c r="C108">
        <v>286.65000000000003</v>
      </c>
    </row>
    <row r="109" spans="1:13" x14ac:dyDescent="0.2">
      <c r="A109" t="s">
        <v>186</v>
      </c>
      <c r="B109" s="1">
        <v>41631</v>
      </c>
      <c r="I109">
        <v>619.84800000000018</v>
      </c>
    </row>
    <row r="110" spans="1:13" x14ac:dyDescent="0.2">
      <c r="A110" t="s">
        <v>620</v>
      </c>
      <c r="B110" s="1">
        <v>41380</v>
      </c>
      <c r="M110">
        <v>39.072000000000003</v>
      </c>
    </row>
    <row r="111" spans="1:13" x14ac:dyDescent="0.2">
      <c r="A111" t="s">
        <v>362</v>
      </c>
      <c r="B111" s="1">
        <v>41614</v>
      </c>
      <c r="L111">
        <v>42.207999999999998</v>
      </c>
    </row>
    <row r="112" spans="1:13" x14ac:dyDescent="0.2">
      <c r="A112" t="s">
        <v>187</v>
      </c>
      <c r="B112" s="1">
        <v>41336</v>
      </c>
      <c r="I112">
        <v>19.456000000000003</v>
      </c>
    </row>
    <row r="113" spans="1:14" x14ac:dyDescent="0.2">
      <c r="A113" t="s">
        <v>188</v>
      </c>
      <c r="B113" s="1">
        <v>41394</v>
      </c>
      <c r="I113">
        <v>47.79</v>
      </c>
    </row>
    <row r="114" spans="1:14" x14ac:dyDescent="0.2">
      <c r="A114" t="s">
        <v>751</v>
      </c>
      <c r="B114" s="1">
        <v>41498</v>
      </c>
      <c r="N114">
        <v>457.74400000000003</v>
      </c>
    </row>
    <row r="115" spans="1:14" x14ac:dyDescent="0.2">
      <c r="A115" t="s">
        <v>189</v>
      </c>
      <c r="B115" s="1">
        <v>41494</v>
      </c>
      <c r="I115">
        <v>155.45600000000002</v>
      </c>
    </row>
    <row r="116" spans="1:14" x14ac:dyDescent="0.2">
      <c r="A116" t="s">
        <v>314</v>
      </c>
      <c r="B116" s="1">
        <v>41349</v>
      </c>
      <c r="K116">
        <v>471.92</v>
      </c>
    </row>
    <row r="117" spans="1:14" x14ac:dyDescent="0.2">
      <c r="A117" t="s">
        <v>14</v>
      </c>
      <c r="B117" s="1">
        <v>41460</v>
      </c>
      <c r="C117">
        <v>514.03000000000009</v>
      </c>
    </row>
    <row r="118" spans="1:14" x14ac:dyDescent="0.2">
      <c r="A118" t="s">
        <v>315</v>
      </c>
      <c r="B118" s="1">
        <v>41597</v>
      </c>
      <c r="K118">
        <v>682.91</v>
      </c>
    </row>
    <row r="119" spans="1:14" x14ac:dyDescent="0.2">
      <c r="A119" t="s">
        <v>190</v>
      </c>
      <c r="B119" s="1">
        <v>41383</v>
      </c>
      <c r="I119">
        <v>129.33000000000001</v>
      </c>
    </row>
    <row r="120" spans="1:14" x14ac:dyDescent="0.2">
      <c r="A120" t="s">
        <v>161</v>
      </c>
      <c r="B120" s="1">
        <v>41403</v>
      </c>
      <c r="G120">
        <v>158.70999999999998</v>
      </c>
    </row>
    <row r="121" spans="1:14" x14ac:dyDescent="0.2">
      <c r="A121" t="s">
        <v>363</v>
      </c>
      <c r="B121" s="1">
        <v>41531</v>
      </c>
      <c r="L121">
        <v>149.56</v>
      </c>
    </row>
    <row r="122" spans="1:14" x14ac:dyDescent="0.2">
      <c r="A122" t="s">
        <v>364</v>
      </c>
      <c r="B122" s="1">
        <v>41615</v>
      </c>
      <c r="L122">
        <v>105.52</v>
      </c>
    </row>
    <row r="123" spans="1:14" x14ac:dyDescent="0.2">
      <c r="A123" t="s">
        <v>15</v>
      </c>
      <c r="B123" s="1">
        <v>41394</v>
      </c>
      <c r="C123">
        <v>1000.95</v>
      </c>
    </row>
    <row r="124" spans="1:14" x14ac:dyDescent="0.2">
      <c r="A124" t="s">
        <v>621</v>
      </c>
      <c r="B124" s="1">
        <v>41366</v>
      </c>
      <c r="M124">
        <v>177.68</v>
      </c>
    </row>
    <row r="125" spans="1:14" x14ac:dyDescent="0.2">
      <c r="A125" t="s">
        <v>622</v>
      </c>
      <c r="B125" s="1">
        <v>41456</v>
      </c>
      <c r="M125">
        <v>581.10399999999993</v>
      </c>
    </row>
    <row r="126" spans="1:14" x14ac:dyDescent="0.2">
      <c r="A126" t="s">
        <v>365</v>
      </c>
      <c r="B126" s="1">
        <v>41592</v>
      </c>
      <c r="L126">
        <v>32.400000000000006</v>
      </c>
    </row>
    <row r="127" spans="1:14" x14ac:dyDescent="0.2">
      <c r="A127" t="s">
        <v>272</v>
      </c>
      <c r="B127" s="1">
        <v>41287</v>
      </c>
      <c r="J127">
        <v>1287.26</v>
      </c>
    </row>
    <row r="128" spans="1:14" x14ac:dyDescent="0.2">
      <c r="A128" t="s">
        <v>366</v>
      </c>
      <c r="B128" s="1">
        <v>41606</v>
      </c>
      <c r="L128">
        <v>14.669999999999998</v>
      </c>
    </row>
    <row r="129" spans="1:14" x14ac:dyDescent="0.2">
      <c r="A129" t="s">
        <v>623</v>
      </c>
      <c r="B129" s="1">
        <v>41354</v>
      </c>
      <c r="M129">
        <v>3769.5600000000004</v>
      </c>
    </row>
    <row r="130" spans="1:14" x14ac:dyDescent="0.2">
      <c r="A130" t="s">
        <v>87</v>
      </c>
      <c r="B130" s="1">
        <v>41525</v>
      </c>
      <c r="D130">
        <v>116.85</v>
      </c>
    </row>
    <row r="131" spans="1:14" x14ac:dyDescent="0.2">
      <c r="A131" t="s">
        <v>367</v>
      </c>
      <c r="B131" s="1">
        <v>41366</v>
      </c>
      <c r="L131">
        <v>1220.67</v>
      </c>
    </row>
    <row r="132" spans="1:14" x14ac:dyDescent="0.2">
      <c r="A132" t="s">
        <v>16</v>
      </c>
      <c r="B132" s="1">
        <v>41356</v>
      </c>
      <c r="C132">
        <v>9.9120000000000008</v>
      </c>
    </row>
    <row r="133" spans="1:14" x14ac:dyDescent="0.2">
      <c r="A133" t="s">
        <v>273</v>
      </c>
      <c r="B133" s="1">
        <v>41590</v>
      </c>
      <c r="J133">
        <v>7.8719999999999999</v>
      </c>
    </row>
    <row r="134" spans="1:14" x14ac:dyDescent="0.2">
      <c r="A134" t="s">
        <v>368</v>
      </c>
      <c r="B134" s="1">
        <v>41581</v>
      </c>
      <c r="L134">
        <v>1395.6730000000002</v>
      </c>
    </row>
    <row r="135" spans="1:14" x14ac:dyDescent="0.2">
      <c r="A135" t="s">
        <v>166</v>
      </c>
      <c r="B135" s="1">
        <v>41371</v>
      </c>
      <c r="H135">
        <v>259.28999999999996</v>
      </c>
    </row>
    <row r="136" spans="1:14" x14ac:dyDescent="0.2">
      <c r="A136" t="s">
        <v>369</v>
      </c>
      <c r="B136" s="1">
        <v>41425</v>
      </c>
      <c r="L136">
        <v>773.7</v>
      </c>
    </row>
    <row r="137" spans="1:14" x14ac:dyDescent="0.2">
      <c r="A137" t="s">
        <v>191</v>
      </c>
      <c r="B137" s="1">
        <v>41399</v>
      </c>
      <c r="I137">
        <v>40.54</v>
      </c>
    </row>
    <row r="138" spans="1:14" x14ac:dyDescent="0.2">
      <c r="A138" t="s">
        <v>17</v>
      </c>
      <c r="B138" s="1">
        <v>41638</v>
      </c>
      <c r="C138">
        <v>39.128</v>
      </c>
    </row>
    <row r="139" spans="1:14" x14ac:dyDescent="0.2">
      <c r="A139" t="s">
        <v>752</v>
      </c>
      <c r="B139" s="1">
        <v>41280</v>
      </c>
      <c r="N139">
        <v>4374.88</v>
      </c>
    </row>
    <row r="140" spans="1:14" x14ac:dyDescent="0.2">
      <c r="A140" t="s">
        <v>624</v>
      </c>
      <c r="B140" s="1">
        <v>41495</v>
      </c>
      <c r="M140">
        <v>193.93600000000001</v>
      </c>
    </row>
    <row r="141" spans="1:14" x14ac:dyDescent="0.2">
      <c r="A141" t="s">
        <v>370</v>
      </c>
      <c r="B141" s="1">
        <v>41431</v>
      </c>
      <c r="L141">
        <v>63.381</v>
      </c>
    </row>
    <row r="142" spans="1:14" x14ac:dyDescent="0.2">
      <c r="A142" t="s">
        <v>88</v>
      </c>
      <c r="B142" s="1">
        <v>41567</v>
      </c>
      <c r="D142">
        <v>426.94200000000001</v>
      </c>
    </row>
    <row r="143" spans="1:14" x14ac:dyDescent="0.2">
      <c r="A143" t="s">
        <v>192</v>
      </c>
      <c r="B143" s="1">
        <v>41515</v>
      </c>
      <c r="I143">
        <v>709.04250000000013</v>
      </c>
    </row>
    <row r="144" spans="1:14" x14ac:dyDescent="0.2">
      <c r="A144" t="s">
        <v>167</v>
      </c>
      <c r="B144" s="1">
        <v>41775</v>
      </c>
      <c r="H144">
        <v>255.96799999999999</v>
      </c>
    </row>
    <row r="145" spans="1:14" x14ac:dyDescent="0.2">
      <c r="A145" t="s">
        <v>371</v>
      </c>
      <c r="B145" s="1">
        <v>41735</v>
      </c>
      <c r="L145">
        <v>47.952000000000005</v>
      </c>
    </row>
    <row r="146" spans="1:14" x14ac:dyDescent="0.2">
      <c r="A146" t="s">
        <v>372</v>
      </c>
      <c r="B146" s="1">
        <v>41799</v>
      </c>
      <c r="L146">
        <v>175.32</v>
      </c>
    </row>
    <row r="147" spans="1:14" x14ac:dyDescent="0.2">
      <c r="A147" t="s">
        <v>753</v>
      </c>
      <c r="B147" s="1">
        <v>41904</v>
      </c>
      <c r="N147">
        <v>763.50800000000004</v>
      </c>
    </row>
    <row r="148" spans="1:14" x14ac:dyDescent="0.2">
      <c r="A148" t="s">
        <v>373</v>
      </c>
      <c r="B148" s="1">
        <v>41875</v>
      </c>
      <c r="L148">
        <v>3747.9300000000003</v>
      </c>
    </row>
    <row r="149" spans="1:14" x14ac:dyDescent="0.2">
      <c r="A149" t="s">
        <v>374</v>
      </c>
      <c r="B149" s="1">
        <v>41897</v>
      </c>
      <c r="L149">
        <v>1918.79</v>
      </c>
    </row>
    <row r="150" spans="1:14" x14ac:dyDescent="0.2">
      <c r="A150" t="s">
        <v>18</v>
      </c>
      <c r="B150" s="1">
        <v>41747</v>
      </c>
      <c r="C150">
        <v>106.5</v>
      </c>
    </row>
    <row r="151" spans="1:14" x14ac:dyDescent="0.2">
      <c r="A151" t="s">
        <v>19</v>
      </c>
      <c r="B151" s="1">
        <v>41964</v>
      </c>
      <c r="C151">
        <v>18.175999999999998</v>
      </c>
    </row>
    <row r="152" spans="1:14" x14ac:dyDescent="0.2">
      <c r="A152" t="s">
        <v>375</v>
      </c>
      <c r="B152" s="1">
        <v>41673</v>
      </c>
      <c r="L152">
        <v>74.52</v>
      </c>
    </row>
    <row r="153" spans="1:14" x14ac:dyDescent="0.2">
      <c r="A153" t="s">
        <v>754</v>
      </c>
      <c r="B153" s="1">
        <v>41844</v>
      </c>
      <c r="N153">
        <v>525.95000000000005</v>
      </c>
    </row>
    <row r="154" spans="1:14" x14ac:dyDescent="0.2">
      <c r="A154" t="s">
        <v>755</v>
      </c>
      <c r="B154" s="1">
        <v>41818</v>
      </c>
      <c r="N154">
        <v>260.31</v>
      </c>
    </row>
    <row r="155" spans="1:14" x14ac:dyDescent="0.2">
      <c r="A155" t="s">
        <v>625</v>
      </c>
      <c r="B155" s="1">
        <v>41724</v>
      </c>
      <c r="M155">
        <v>74.352000000000004</v>
      </c>
    </row>
    <row r="156" spans="1:14" x14ac:dyDescent="0.2">
      <c r="A156" t="s">
        <v>626</v>
      </c>
      <c r="B156" s="1">
        <v>42000</v>
      </c>
      <c r="M156">
        <v>284.44000000000005</v>
      </c>
    </row>
    <row r="157" spans="1:14" x14ac:dyDescent="0.2">
      <c r="A157" t="s">
        <v>89</v>
      </c>
      <c r="B157" s="1">
        <v>41676</v>
      </c>
      <c r="D157">
        <v>176.63</v>
      </c>
    </row>
    <row r="158" spans="1:14" x14ac:dyDescent="0.2">
      <c r="A158" t="s">
        <v>376</v>
      </c>
      <c r="B158" s="1">
        <v>41802</v>
      </c>
      <c r="L158">
        <v>55.984000000000009</v>
      </c>
    </row>
    <row r="159" spans="1:14" x14ac:dyDescent="0.2">
      <c r="A159" t="s">
        <v>627</v>
      </c>
      <c r="B159" s="1">
        <v>41643</v>
      </c>
      <c r="M159">
        <v>192.22</v>
      </c>
    </row>
    <row r="160" spans="1:14" x14ac:dyDescent="0.2">
      <c r="A160" t="s">
        <v>628</v>
      </c>
      <c r="B160" s="1">
        <v>41803</v>
      </c>
      <c r="M160">
        <v>976.29</v>
      </c>
    </row>
    <row r="161" spans="1:14" x14ac:dyDescent="0.2">
      <c r="A161" t="s">
        <v>629</v>
      </c>
      <c r="B161" s="1">
        <v>41950</v>
      </c>
      <c r="M161">
        <v>1361.6310000000001</v>
      </c>
    </row>
    <row r="162" spans="1:14" x14ac:dyDescent="0.2">
      <c r="A162" t="s">
        <v>630</v>
      </c>
      <c r="B162" s="1">
        <v>41813</v>
      </c>
      <c r="M162">
        <v>268.39999999999998</v>
      </c>
    </row>
    <row r="163" spans="1:14" x14ac:dyDescent="0.2">
      <c r="A163" t="s">
        <v>377</v>
      </c>
      <c r="B163" s="1">
        <v>41750</v>
      </c>
      <c r="L163">
        <v>893.09</v>
      </c>
    </row>
    <row r="164" spans="1:14" x14ac:dyDescent="0.2">
      <c r="A164" t="s">
        <v>378</v>
      </c>
      <c r="B164" s="1">
        <v>41944</v>
      </c>
      <c r="L164">
        <v>301.95999999999998</v>
      </c>
    </row>
    <row r="165" spans="1:14" x14ac:dyDescent="0.2">
      <c r="A165" t="s">
        <v>631</v>
      </c>
      <c r="B165" s="1">
        <v>41951</v>
      </c>
      <c r="M165">
        <v>81.135000000000005</v>
      </c>
    </row>
    <row r="166" spans="1:14" x14ac:dyDescent="0.2">
      <c r="A166" t="s">
        <v>193</v>
      </c>
      <c r="B166" s="1">
        <v>41951</v>
      </c>
      <c r="I166">
        <v>750.93</v>
      </c>
    </row>
    <row r="167" spans="1:14" x14ac:dyDescent="0.2">
      <c r="A167" t="s">
        <v>274</v>
      </c>
      <c r="B167" s="1">
        <v>42004</v>
      </c>
      <c r="J167">
        <v>596.48</v>
      </c>
    </row>
    <row r="168" spans="1:14" x14ac:dyDescent="0.2">
      <c r="A168" t="s">
        <v>275</v>
      </c>
      <c r="B168" s="1">
        <v>41784</v>
      </c>
      <c r="J168">
        <v>467.03999999999996</v>
      </c>
    </row>
    <row r="169" spans="1:14" x14ac:dyDescent="0.2">
      <c r="A169" t="s">
        <v>379</v>
      </c>
      <c r="B169" s="1">
        <v>41977</v>
      </c>
      <c r="L169">
        <v>8.2260000000000009</v>
      </c>
    </row>
    <row r="170" spans="1:14" x14ac:dyDescent="0.2">
      <c r="A170" t="s">
        <v>194</v>
      </c>
      <c r="B170" s="1">
        <v>41707</v>
      </c>
      <c r="I170">
        <v>4.6079999999999997</v>
      </c>
    </row>
    <row r="171" spans="1:14" x14ac:dyDescent="0.2">
      <c r="A171" t="s">
        <v>756</v>
      </c>
      <c r="B171" s="1">
        <v>41799</v>
      </c>
      <c r="N171">
        <v>113.10000000000001</v>
      </c>
    </row>
    <row r="172" spans="1:14" x14ac:dyDescent="0.2">
      <c r="A172" t="s">
        <v>380</v>
      </c>
      <c r="B172" s="1">
        <v>41956</v>
      </c>
      <c r="L172">
        <v>115.29600000000001</v>
      </c>
    </row>
    <row r="173" spans="1:14" x14ac:dyDescent="0.2">
      <c r="A173" t="s">
        <v>381</v>
      </c>
      <c r="B173" s="1">
        <v>41822</v>
      </c>
      <c r="L173">
        <v>27.504000000000005</v>
      </c>
    </row>
    <row r="174" spans="1:14" x14ac:dyDescent="0.2">
      <c r="A174" t="s">
        <v>382</v>
      </c>
      <c r="B174" s="1">
        <v>41994</v>
      </c>
      <c r="L174">
        <v>78.192000000000007</v>
      </c>
    </row>
    <row r="175" spans="1:14" x14ac:dyDescent="0.2">
      <c r="A175" t="s">
        <v>632</v>
      </c>
      <c r="B175" s="1">
        <v>41955</v>
      </c>
      <c r="M175">
        <v>792.50800000000004</v>
      </c>
    </row>
    <row r="176" spans="1:14" x14ac:dyDescent="0.2">
      <c r="A176" t="s">
        <v>383</v>
      </c>
      <c r="B176" s="1">
        <v>41925</v>
      </c>
      <c r="L176">
        <v>371.65999999999997</v>
      </c>
    </row>
    <row r="177" spans="1:14" x14ac:dyDescent="0.2">
      <c r="A177" t="s">
        <v>384</v>
      </c>
      <c r="B177" s="1">
        <v>41956</v>
      </c>
      <c r="L177">
        <v>84.960000000000008</v>
      </c>
    </row>
    <row r="178" spans="1:14" x14ac:dyDescent="0.2">
      <c r="A178" t="s">
        <v>757</v>
      </c>
      <c r="B178" s="1">
        <v>41917</v>
      </c>
      <c r="N178">
        <v>75.040000000000006</v>
      </c>
    </row>
    <row r="179" spans="1:14" x14ac:dyDescent="0.2">
      <c r="A179" t="s">
        <v>316</v>
      </c>
      <c r="B179" s="1">
        <v>41901</v>
      </c>
      <c r="K179">
        <v>61.96</v>
      </c>
    </row>
    <row r="180" spans="1:14" x14ac:dyDescent="0.2">
      <c r="A180" t="s">
        <v>385</v>
      </c>
      <c r="B180" s="1">
        <v>41816</v>
      </c>
      <c r="L180">
        <v>535.36</v>
      </c>
    </row>
    <row r="181" spans="1:14" x14ac:dyDescent="0.2">
      <c r="A181" t="s">
        <v>195</v>
      </c>
      <c r="B181" s="1">
        <v>41667</v>
      </c>
      <c r="I181">
        <v>4297.6440000000002</v>
      </c>
    </row>
    <row r="182" spans="1:14" x14ac:dyDescent="0.2">
      <c r="A182" t="s">
        <v>276</v>
      </c>
      <c r="B182" s="1">
        <v>41825</v>
      </c>
      <c r="J182">
        <v>12.158000000000003</v>
      </c>
    </row>
    <row r="183" spans="1:14" x14ac:dyDescent="0.2">
      <c r="A183" t="s">
        <v>20</v>
      </c>
      <c r="B183" s="1">
        <v>41996</v>
      </c>
      <c r="C183">
        <v>194.32</v>
      </c>
    </row>
    <row r="184" spans="1:14" x14ac:dyDescent="0.2">
      <c r="A184" t="s">
        <v>139</v>
      </c>
      <c r="B184" s="1">
        <v>41720</v>
      </c>
      <c r="F184">
        <v>598.35199999999998</v>
      </c>
    </row>
    <row r="185" spans="1:14" x14ac:dyDescent="0.2">
      <c r="A185" t="s">
        <v>386</v>
      </c>
      <c r="B185" s="1">
        <v>41948</v>
      </c>
      <c r="L185">
        <v>387.13600000000002</v>
      </c>
    </row>
    <row r="186" spans="1:14" x14ac:dyDescent="0.2">
      <c r="A186" t="s">
        <v>387</v>
      </c>
      <c r="B186" s="1">
        <v>41895</v>
      </c>
      <c r="L186">
        <v>199.86</v>
      </c>
    </row>
    <row r="187" spans="1:14" x14ac:dyDescent="0.2">
      <c r="A187" t="s">
        <v>388</v>
      </c>
      <c r="B187" s="1">
        <v>41648</v>
      </c>
      <c r="L187">
        <v>364.07</v>
      </c>
    </row>
    <row r="188" spans="1:14" x14ac:dyDescent="0.2">
      <c r="A188" t="s">
        <v>277</v>
      </c>
      <c r="B188" s="1">
        <v>41987</v>
      </c>
      <c r="J188">
        <v>3.76</v>
      </c>
    </row>
    <row r="189" spans="1:14" x14ac:dyDescent="0.2">
      <c r="A189" t="s">
        <v>389</v>
      </c>
      <c r="B189" s="1">
        <v>41862</v>
      </c>
      <c r="L189">
        <v>46.152000000000001</v>
      </c>
    </row>
    <row r="190" spans="1:14" x14ac:dyDescent="0.2">
      <c r="A190" t="s">
        <v>390</v>
      </c>
      <c r="B190" s="1">
        <v>41864</v>
      </c>
      <c r="L190">
        <v>5.64</v>
      </c>
    </row>
    <row r="191" spans="1:14" x14ac:dyDescent="0.2">
      <c r="A191" t="s">
        <v>391</v>
      </c>
      <c r="B191" s="1">
        <v>41719</v>
      </c>
      <c r="L191">
        <v>1270.3789999999999</v>
      </c>
    </row>
    <row r="192" spans="1:14" x14ac:dyDescent="0.2">
      <c r="A192" t="s">
        <v>633</v>
      </c>
      <c r="B192" s="1">
        <v>41907</v>
      </c>
      <c r="M192">
        <v>22.549000000000003</v>
      </c>
    </row>
    <row r="193" spans="1:14" x14ac:dyDescent="0.2">
      <c r="A193" t="s">
        <v>634</v>
      </c>
      <c r="B193" s="1">
        <v>41720</v>
      </c>
      <c r="M193">
        <v>19.559999999999999</v>
      </c>
    </row>
    <row r="194" spans="1:14" x14ac:dyDescent="0.2">
      <c r="A194" t="s">
        <v>90</v>
      </c>
      <c r="B194" s="1">
        <v>41801</v>
      </c>
      <c r="D194">
        <v>3165.7440000000001</v>
      </c>
    </row>
    <row r="195" spans="1:14" x14ac:dyDescent="0.2">
      <c r="A195" t="s">
        <v>635</v>
      </c>
      <c r="B195" s="1">
        <v>41872</v>
      </c>
      <c r="M195">
        <v>53.28</v>
      </c>
    </row>
    <row r="196" spans="1:14" x14ac:dyDescent="0.2">
      <c r="A196" t="s">
        <v>392</v>
      </c>
      <c r="B196" s="1">
        <v>41755</v>
      </c>
      <c r="L196">
        <v>194.1395</v>
      </c>
    </row>
    <row r="197" spans="1:14" x14ac:dyDescent="0.2">
      <c r="A197" t="s">
        <v>393</v>
      </c>
      <c r="B197" s="1">
        <v>41976</v>
      </c>
      <c r="L197">
        <v>288.85000000000002</v>
      </c>
    </row>
    <row r="198" spans="1:14" x14ac:dyDescent="0.2">
      <c r="A198" t="s">
        <v>394</v>
      </c>
      <c r="B198" s="1">
        <v>41811</v>
      </c>
      <c r="L198">
        <v>107.97600000000001</v>
      </c>
    </row>
    <row r="199" spans="1:14" x14ac:dyDescent="0.2">
      <c r="A199" t="s">
        <v>636</v>
      </c>
      <c r="B199" s="1">
        <v>41987</v>
      </c>
      <c r="M199">
        <v>62.459999999999994</v>
      </c>
    </row>
    <row r="200" spans="1:14" x14ac:dyDescent="0.2">
      <c r="A200" t="s">
        <v>395</v>
      </c>
      <c r="B200" s="1">
        <v>41740</v>
      </c>
      <c r="L200">
        <v>121.88799999999999</v>
      </c>
    </row>
    <row r="201" spans="1:14" x14ac:dyDescent="0.2">
      <c r="A201" t="s">
        <v>758</v>
      </c>
      <c r="B201" s="1">
        <v>41914</v>
      </c>
      <c r="N201">
        <v>7.3800000000000008</v>
      </c>
    </row>
    <row r="202" spans="1:14" x14ac:dyDescent="0.2">
      <c r="A202" t="s">
        <v>396</v>
      </c>
      <c r="B202" s="1">
        <v>41909</v>
      </c>
      <c r="L202">
        <v>2026.7800000000002</v>
      </c>
    </row>
    <row r="203" spans="1:14" x14ac:dyDescent="0.2">
      <c r="A203" t="s">
        <v>196</v>
      </c>
      <c r="B203" s="1">
        <v>41896</v>
      </c>
      <c r="I203">
        <v>269.49</v>
      </c>
    </row>
    <row r="204" spans="1:14" x14ac:dyDescent="0.2">
      <c r="A204" t="s">
        <v>637</v>
      </c>
      <c r="B204" s="1">
        <v>41710</v>
      </c>
      <c r="M204">
        <v>45.976000000000006</v>
      </c>
    </row>
    <row r="205" spans="1:14" x14ac:dyDescent="0.2">
      <c r="A205" t="s">
        <v>397</v>
      </c>
      <c r="B205" s="1">
        <v>41823</v>
      </c>
      <c r="L205">
        <v>365.91</v>
      </c>
    </row>
    <row r="206" spans="1:14" x14ac:dyDescent="0.2">
      <c r="A206" t="s">
        <v>759</v>
      </c>
      <c r="B206" s="1">
        <v>41663</v>
      </c>
      <c r="N206">
        <v>13.120000000000001</v>
      </c>
    </row>
    <row r="207" spans="1:14" x14ac:dyDescent="0.2">
      <c r="A207" t="s">
        <v>398</v>
      </c>
      <c r="B207" s="1">
        <v>41921</v>
      </c>
      <c r="L207">
        <v>30.84</v>
      </c>
    </row>
    <row r="208" spans="1:14" x14ac:dyDescent="0.2">
      <c r="A208" t="s">
        <v>21</v>
      </c>
      <c r="B208" s="1">
        <v>41721</v>
      </c>
      <c r="C208">
        <v>59.480000000000004</v>
      </c>
    </row>
    <row r="209" spans="1:14" x14ac:dyDescent="0.2">
      <c r="A209" t="s">
        <v>638</v>
      </c>
      <c r="B209" s="1">
        <v>41948</v>
      </c>
      <c r="M209">
        <v>207</v>
      </c>
    </row>
    <row r="210" spans="1:14" x14ac:dyDescent="0.2">
      <c r="A210" t="s">
        <v>22</v>
      </c>
      <c r="B210" s="1">
        <v>41942</v>
      </c>
      <c r="C210">
        <v>182.91</v>
      </c>
    </row>
    <row r="211" spans="1:14" x14ac:dyDescent="0.2">
      <c r="A211" t="s">
        <v>399</v>
      </c>
      <c r="B211" s="1">
        <v>41808</v>
      </c>
      <c r="L211">
        <v>1046.47</v>
      </c>
    </row>
    <row r="212" spans="1:14" x14ac:dyDescent="0.2">
      <c r="A212" t="s">
        <v>91</v>
      </c>
      <c r="B212" s="1">
        <v>41864</v>
      </c>
      <c r="D212">
        <v>64.680000000000007</v>
      </c>
    </row>
    <row r="213" spans="1:14" x14ac:dyDescent="0.2">
      <c r="A213" t="s">
        <v>317</v>
      </c>
      <c r="B213" s="1">
        <v>41888</v>
      </c>
      <c r="K213">
        <v>3.4440000000000008</v>
      </c>
    </row>
    <row r="214" spans="1:14" x14ac:dyDescent="0.2">
      <c r="A214" t="s">
        <v>197</v>
      </c>
      <c r="B214" s="1">
        <v>41714</v>
      </c>
      <c r="I214">
        <v>498.93</v>
      </c>
    </row>
    <row r="215" spans="1:14" x14ac:dyDescent="0.2">
      <c r="A215" t="s">
        <v>400</v>
      </c>
      <c r="B215" s="1">
        <v>41922</v>
      </c>
      <c r="L215">
        <v>1801.6320000000001</v>
      </c>
    </row>
    <row r="216" spans="1:14" x14ac:dyDescent="0.2">
      <c r="A216" t="s">
        <v>401</v>
      </c>
      <c r="B216" s="1">
        <v>42000</v>
      </c>
      <c r="L216">
        <v>105.42</v>
      </c>
    </row>
    <row r="217" spans="1:14" x14ac:dyDescent="0.2">
      <c r="A217" t="s">
        <v>402</v>
      </c>
      <c r="B217" s="1">
        <v>41980</v>
      </c>
      <c r="L217">
        <v>436.86</v>
      </c>
    </row>
    <row r="218" spans="1:14" x14ac:dyDescent="0.2">
      <c r="A218" t="s">
        <v>318</v>
      </c>
      <c r="B218" s="1">
        <v>41904</v>
      </c>
      <c r="K218">
        <v>80.38</v>
      </c>
    </row>
    <row r="219" spans="1:14" x14ac:dyDescent="0.2">
      <c r="A219" t="s">
        <v>760</v>
      </c>
      <c r="B219" s="1">
        <v>41887</v>
      </c>
      <c r="N219">
        <v>67.959999999999994</v>
      </c>
    </row>
    <row r="220" spans="1:14" x14ac:dyDescent="0.2">
      <c r="A220" t="s">
        <v>403</v>
      </c>
      <c r="B220" s="1">
        <v>41956</v>
      </c>
      <c r="L220">
        <v>233.06400000000002</v>
      </c>
    </row>
    <row r="221" spans="1:14" x14ac:dyDescent="0.2">
      <c r="A221" t="s">
        <v>140</v>
      </c>
      <c r="B221" s="1">
        <v>41790</v>
      </c>
      <c r="F221">
        <v>10.272000000000002</v>
      </c>
    </row>
    <row r="222" spans="1:14" x14ac:dyDescent="0.2">
      <c r="A222" t="s">
        <v>639</v>
      </c>
      <c r="B222" s="1">
        <v>41729</v>
      </c>
      <c r="M222">
        <v>79.959999999999994</v>
      </c>
    </row>
    <row r="223" spans="1:14" x14ac:dyDescent="0.2">
      <c r="A223" t="s">
        <v>640</v>
      </c>
      <c r="B223" s="1">
        <v>41803</v>
      </c>
      <c r="M223">
        <v>6.48</v>
      </c>
    </row>
    <row r="224" spans="1:14" x14ac:dyDescent="0.2">
      <c r="A224" t="s">
        <v>23</v>
      </c>
      <c r="B224" s="1">
        <v>41745</v>
      </c>
      <c r="C224">
        <v>2298.8999999999996</v>
      </c>
    </row>
    <row r="225" spans="1:14" x14ac:dyDescent="0.2">
      <c r="A225" t="s">
        <v>404</v>
      </c>
      <c r="B225" s="1">
        <v>41895</v>
      </c>
      <c r="L225">
        <v>13.092000000000002</v>
      </c>
    </row>
    <row r="226" spans="1:14" x14ac:dyDescent="0.2">
      <c r="A226" t="s">
        <v>24</v>
      </c>
      <c r="B226" s="1">
        <v>41945</v>
      </c>
      <c r="C226">
        <v>197.72</v>
      </c>
    </row>
    <row r="227" spans="1:14" x14ac:dyDescent="0.2">
      <c r="A227" t="s">
        <v>92</v>
      </c>
      <c r="B227" s="1">
        <v>41822</v>
      </c>
      <c r="D227">
        <v>246.36400000000003</v>
      </c>
    </row>
    <row r="228" spans="1:14" x14ac:dyDescent="0.2">
      <c r="A228" t="s">
        <v>319</v>
      </c>
      <c r="B228" s="1">
        <v>41973</v>
      </c>
      <c r="K228">
        <v>89.36</v>
      </c>
    </row>
    <row r="229" spans="1:14" x14ac:dyDescent="0.2">
      <c r="A229" t="s">
        <v>405</v>
      </c>
      <c r="B229" s="1">
        <v>41899</v>
      </c>
      <c r="L229">
        <v>87.168000000000006</v>
      </c>
    </row>
    <row r="230" spans="1:14" x14ac:dyDescent="0.2">
      <c r="A230" t="s">
        <v>25</v>
      </c>
      <c r="B230" s="1">
        <v>41973</v>
      </c>
      <c r="C230">
        <v>440.14400000000001</v>
      </c>
    </row>
    <row r="231" spans="1:14" x14ac:dyDescent="0.2">
      <c r="A231" t="s">
        <v>406</v>
      </c>
      <c r="B231" s="1">
        <v>41902</v>
      </c>
      <c r="L231">
        <v>1664.1320000000001</v>
      </c>
    </row>
    <row r="232" spans="1:14" x14ac:dyDescent="0.2">
      <c r="A232" t="s">
        <v>761</v>
      </c>
      <c r="B232" s="1">
        <v>41993</v>
      </c>
      <c r="N232">
        <v>11.696</v>
      </c>
    </row>
    <row r="233" spans="1:14" x14ac:dyDescent="0.2">
      <c r="A233" t="s">
        <v>278</v>
      </c>
      <c r="B233" s="1">
        <v>41900</v>
      </c>
      <c r="J233">
        <v>717.12000000000012</v>
      </c>
    </row>
    <row r="234" spans="1:14" x14ac:dyDescent="0.2">
      <c r="A234" t="s">
        <v>407</v>
      </c>
      <c r="B234" s="1">
        <v>41886</v>
      </c>
      <c r="L234">
        <v>919.4899999999999</v>
      </c>
    </row>
    <row r="235" spans="1:14" x14ac:dyDescent="0.2">
      <c r="A235" t="s">
        <v>408</v>
      </c>
      <c r="B235" s="1">
        <v>41906</v>
      </c>
      <c r="L235">
        <v>517.5</v>
      </c>
    </row>
    <row r="236" spans="1:14" x14ac:dyDescent="0.2">
      <c r="A236" t="s">
        <v>409</v>
      </c>
      <c r="B236" s="1">
        <v>41717</v>
      </c>
      <c r="L236">
        <v>14.496000000000002</v>
      </c>
    </row>
    <row r="237" spans="1:14" x14ac:dyDescent="0.2">
      <c r="A237" t="s">
        <v>410</v>
      </c>
      <c r="B237" s="1">
        <v>41998</v>
      </c>
      <c r="L237">
        <v>19.584000000000003</v>
      </c>
    </row>
    <row r="238" spans="1:14" x14ac:dyDescent="0.2">
      <c r="A238" t="s">
        <v>762</v>
      </c>
      <c r="B238" s="1">
        <v>41958</v>
      </c>
      <c r="N238">
        <v>39.96</v>
      </c>
    </row>
    <row r="239" spans="1:14" x14ac:dyDescent="0.2">
      <c r="A239" t="s">
        <v>411</v>
      </c>
      <c r="B239" s="1">
        <v>41714</v>
      </c>
      <c r="L239">
        <v>6412.7699999999995</v>
      </c>
    </row>
    <row r="240" spans="1:14" x14ac:dyDescent="0.2">
      <c r="A240" t="s">
        <v>641</v>
      </c>
      <c r="B240" s="1">
        <v>41808</v>
      </c>
      <c r="M240">
        <v>13.632</v>
      </c>
    </row>
    <row r="241" spans="1:13" x14ac:dyDescent="0.2">
      <c r="A241" t="s">
        <v>642</v>
      </c>
      <c r="B241" s="1">
        <v>41901</v>
      </c>
      <c r="M241">
        <v>66.36</v>
      </c>
    </row>
    <row r="242" spans="1:13" x14ac:dyDescent="0.2">
      <c r="A242" t="s">
        <v>643</v>
      </c>
      <c r="B242" s="1">
        <v>41677</v>
      </c>
      <c r="M242">
        <v>324.10999999999996</v>
      </c>
    </row>
    <row r="243" spans="1:13" x14ac:dyDescent="0.2">
      <c r="A243" t="s">
        <v>412</v>
      </c>
      <c r="B243" s="1">
        <v>41766</v>
      </c>
      <c r="L243">
        <v>45.68</v>
      </c>
    </row>
    <row r="244" spans="1:13" x14ac:dyDescent="0.2">
      <c r="A244" t="s">
        <v>413</v>
      </c>
      <c r="B244" s="1">
        <v>41710</v>
      </c>
      <c r="L244">
        <v>5.04</v>
      </c>
    </row>
    <row r="245" spans="1:13" x14ac:dyDescent="0.2">
      <c r="A245" t="s">
        <v>26</v>
      </c>
      <c r="B245" s="1">
        <v>41965</v>
      </c>
      <c r="C245">
        <v>32.984999999999999</v>
      </c>
    </row>
    <row r="246" spans="1:13" x14ac:dyDescent="0.2">
      <c r="A246" t="s">
        <v>644</v>
      </c>
      <c r="B246" s="1">
        <v>41749</v>
      </c>
      <c r="M246">
        <v>896.31</v>
      </c>
    </row>
    <row r="247" spans="1:13" x14ac:dyDescent="0.2">
      <c r="A247" t="s">
        <v>645</v>
      </c>
      <c r="B247" s="1">
        <v>41885</v>
      </c>
      <c r="M247">
        <v>200.98400000000004</v>
      </c>
    </row>
    <row r="248" spans="1:13" x14ac:dyDescent="0.2">
      <c r="A248" t="s">
        <v>646</v>
      </c>
      <c r="B248" s="1">
        <v>41988</v>
      </c>
      <c r="M248">
        <v>246.16800000000001</v>
      </c>
    </row>
    <row r="249" spans="1:13" x14ac:dyDescent="0.2">
      <c r="A249" t="s">
        <v>27</v>
      </c>
      <c r="B249" s="1">
        <v>41984</v>
      </c>
      <c r="C249">
        <v>196.62</v>
      </c>
    </row>
    <row r="250" spans="1:13" x14ac:dyDescent="0.2">
      <c r="A250" t="s">
        <v>198</v>
      </c>
      <c r="B250" s="1">
        <v>41727</v>
      </c>
      <c r="I250">
        <v>5.56</v>
      </c>
    </row>
    <row r="251" spans="1:13" x14ac:dyDescent="0.2">
      <c r="A251" t="s">
        <v>414</v>
      </c>
      <c r="B251" s="1">
        <v>41656</v>
      </c>
      <c r="L251">
        <v>88.960000000000008</v>
      </c>
    </row>
    <row r="252" spans="1:13" x14ac:dyDescent="0.2">
      <c r="A252" t="s">
        <v>647</v>
      </c>
      <c r="B252" s="1">
        <v>41890</v>
      </c>
      <c r="M252">
        <v>21.36</v>
      </c>
    </row>
    <row r="253" spans="1:13" x14ac:dyDescent="0.2">
      <c r="A253" t="s">
        <v>648</v>
      </c>
      <c r="B253" s="1">
        <v>41991</v>
      </c>
      <c r="M253">
        <v>94.688000000000017</v>
      </c>
    </row>
    <row r="254" spans="1:13" x14ac:dyDescent="0.2">
      <c r="A254" t="s">
        <v>199</v>
      </c>
      <c r="B254" s="1">
        <v>41699</v>
      </c>
      <c r="I254">
        <v>58.72</v>
      </c>
    </row>
    <row r="255" spans="1:13" x14ac:dyDescent="0.2">
      <c r="A255" t="s">
        <v>415</v>
      </c>
      <c r="B255" s="1">
        <v>41779</v>
      </c>
      <c r="L255">
        <v>169.54399999999998</v>
      </c>
    </row>
    <row r="256" spans="1:13" x14ac:dyDescent="0.2">
      <c r="A256" t="s">
        <v>320</v>
      </c>
      <c r="B256" s="1">
        <v>41727</v>
      </c>
      <c r="K256">
        <v>1166.92</v>
      </c>
    </row>
    <row r="257" spans="1:14" x14ac:dyDescent="0.2">
      <c r="A257" t="s">
        <v>416</v>
      </c>
      <c r="B257" s="1">
        <v>41829</v>
      </c>
      <c r="L257">
        <v>5.16</v>
      </c>
    </row>
    <row r="258" spans="1:14" x14ac:dyDescent="0.2">
      <c r="A258" t="s">
        <v>200</v>
      </c>
      <c r="B258" s="1">
        <v>41979</v>
      </c>
      <c r="I258">
        <v>173.94</v>
      </c>
    </row>
    <row r="259" spans="1:14" x14ac:dyDescent="0.2">
      <c r="A259" t="s">
        <v>649</v>
      </c>
      <c r="B259" s="1">
        <v>41845</v>
      </c>
      <c r="M259">
        <v>457.03999999999996</v>
      </c>
    </row>
    <row r="260" spans="1:14" x14ac:dyDescent="0.2">
      <c r="A260" t="s">
        <v>93</v>
      </c>
      <c r="B260" s="1">
        <v>41957</v>
      </c>
      <c r="D260">
        <v>860.07</v>
      </c>
    </row>
    <row r="261" spans="1:14" x14ac:dyDescent="0.2">
      <c r="A261" t="s">
        <v>650</v>
      </c>
      <c r="B261" s="1">
        <v>41782</v>
      </c>
      <c r="M261">
        <v>186.69</v>
      </c>
    </row>
    <row r="262" spans="1:14" x14ac:dyDescent="0.2">
      <c r="A262" t="s">
        <v>141</v>
      </c>
      <c r="B262" s="1">
        <v>41935</v>
      </c>
      <c r="F262">
        <v>78.456000000000003</v>
      </c>
    </row>
    <row r="263" spans="1:14" x14ac:dyDescent="0.2">
      <c r="A263" t="s">
        <v>651</v>
      </c>
      <c r="B263" s="1">
        <v>41860</v>
      </c>
      <c r="M263">
        <v>4.6079999999999997</v>
      </c>
    </row>
    <row r="264" spans="1:14" x14ac:dyDescent="0.2">
      <c r="A264" t="s">
        <v>201</v>
      </c>
      <c r="B264" s="1">
        <v>41977</v>
      </c>
      <c r="I264">
        <v>1635.0180000000003</v>
      </c>
    </row>
    <row r="265" spans="1:14" x14ac:dyDescent="0.2">
      <c r="A265" t="s">
        <v>417</v>
      </c>
      <c r="B265" s="1">
        <v>41768</v>
      </c>
      <c r="L265">
        <v>48.81</v>
      </c>
    </row>
    <row r="266" spans="1:14" x14ac:dyDescent="0.2">
      <c r="A266" t="s">
        <v>418</v>
      </c>
      <c r="B266" s="1">
        <v>41973</v>
      </c>
      <c r="L266">
        <v>177.48000000000002</v>
      </c>
    </row>
    <row r="267" spans="1:14" x14ac:dyDescent="0.2">
      <c r="A267" t="s">
        <v>94</v>
      </c>
      <c r="B267" s="1">
        <v>41808</v>
      </c>
      <c r="D267">
        <v>670.00099999999998</v>
      </c>
    </row>
    <row r="268" spans="1:14" x14ac:dyDescent="0.2">
      <c r="A268" t="s">
        <v>419</v>
      </c>
      <c r="B268" s="1">
        <v>41993</v>
      </c>
      <c r="L268">
        <v>36.269999999999996</v>
      </c>
    </row>
    <row r="269" spans="1:14" x14ac:dyDescent="0.2">
      <c r="A269" t="s">
        <v>95</v>
      </c>
      <c r="B269" s="1">
        <v>41973</v>
      </c>
      <c r="D269">
        <v>17.088000000000001</v>
      </c>
    </row>
    <row r="270" spans="1:14" x14ac:dyDescent="0.2">
      <c r="A270" t="s">
        <v>420</v>
      </c>
      <c r="B270" s="1">
        <v>41903</v>
      </c>
      <c r="L270">
        <v>3631.96</v>
      </c>
    </row>
    <row r="271" spans="1:14" x14ac:dyDescent="0.2">
      <c r="A271" t="s">
        <v>763</v>
      </c>
      <c r="B271" s="1">
        <v>41970</v>
      </c>
      <c r="N271">
        <v>6.24</v>
      </c>
    </row>
    <row r="272" spans="1:14" x14ac:dyDescent="0.2">
      <c r="A272" t="s">
        <v>652</v>
      </c>
      <c r="B272" s="1">
        <v>41888</v>
      </c>
      <c r="M272">
        <v>7.2400000000000011</v>
      </c>
    </row>
    <row r="273" spans="1:14" x14ac:dyDescent="0.2">
      <c r="A273" t="s">
        <v>279</v>
      </c>
      <c r="B273" s="1">
        <v>41889</v>
      </c>
      <c r="J273">
        <v>140.73599999999999</v>
      </c>
    </row>
    <row r="274" spans="1:14" x14ac:dyDescent="0.2">
      <c r="A274" t="s">
        <v>653</v>
      </c>
      <c r="B274" s="1">
        <v>41760</v>
      </c>
      <c r="M274">
        <v>277.63200000000001</v>
      </c>
    </row>
    <row r="275" spans="1:14" x14ac:dyDescent="0.2">
      <c r="A275" t="s">
        <v>654</v>
      </c>
      <c r="B275" s="1">
        <v>41798</v>
      </c>
      <c r="M275">
        <v>937.60800000000006</v>
      </c>
    </row>
    <row r="276" spans="1:14" x14ac:dyDescent="0.2">
      <c r="A276" t="s">
        <v>421</v>
      </c>
      <c r="B276" s="1">
        <v>41940</v>
      </c>
      <c r="L276">
        <v>104.51</v>
      </c>
    </row>
    <row r="277" spans="1:14" x14ac:dyDescent="0.2">
      <c r="A277" t="s">
        <v>422</v>
      </c>
      <c r="B277" s="1">
        <v>41921</v>
      </c>
      <c r="L277">
        <v>50.462000000000003</v>
      </c>
    </row>
    <row r="278" spans="1:14" x14ac:dyDescent="0.2">
      <c r="A278" t="s">
        <v>280</v>
      </c>
      <c r="B278" s="1">
        <v>41858</v>
      </c>
      <c r="J278">
        <v>520.03</v>
      </c>
    </row>
    <row r="279" spans="1:14" x14ac:dyDescent="0.2">
      <c r="A279" t="s">
        <v>764</v>
      </c>
      <c r="B279" s="1">
        <v>41789</v>
      </c>
      <c r="N279">
        <v>151.96</v>
      </c>
    </row>
    <row r="280" spans="1:14" x14ac:dyDescent="0.2">
      <c r="A280" t="s">
        <v>423</v>
      </c>
      <c r="B280" s="1">
        <v>41963</v>
      </c>
      <c r="L280">
        <v>377.90200000000004</v>
      </c>
    </row>
    <row r="281" spans="1:14" x14ac:dyDescent="0.2">
      <c r="A281" t="s">
        <v>655</v>
      </c>
      <c r="B281" s="1">
        <v>41851</v>
      </c>
      <c r="M281">
        <v>239.70000000000002</v>
      </c>
    </row>
    <row r="282" spans="1:14" x14ac:dyDescent="0.2">
      <c r="A282" t="s">
        <v>28</v>
      </c>
      <c r="B282" s="1">
        <v>41994</v>
      </c>
      <c r="C282">
        <v>47.975999999999999</v>
      </c>
    </row>
    <row r="283" spans="1:14" x14ac:dyDescent="0.2">
      <c r="A283" t="s">
        <v>424</v>
      </c>
      <c r="B283" s="1">
        <v>41874</v>
      </c>
      <c r="L283">
        <v>1142.4299999999998</v>
      </c>
    </row>
    <row r="284" spans="1:14" x14ac:dyDescent="0.2">
      <c r="A284" t="s">
        <v>281</v>
      </c>
      <c r="B284" s="1">
        <v>41774</v>
      </c>
      <c r="J284">
        <v>17.940000000000001</v>
      </c>
    </row>
    <row r="285" spans="1:14" x14ac:dyDescent="0.2">
      <c r="A285" t="s">
        <v>656</v>
      </c>
      <c r="B285" s="1">
        <v>41969</v>
      </c>
      <c r="M285">
        <v>692.47199999999998</v>
      </c>
    </row>
    <row r="286" spans="1:14" x14ac:dyDescent="0.2">
      <c r="A286" t="s">
        <v>425</v>
      </c>
      <c r="B286" s="1">
        <v>41898</v>
      </c>
      <c r="L286">
        <v>31.12</v>
      </c>
    </row>
    <row r="287" spans="1:14" x14ac:dyDescent="0.2">
      <c r="A287" t="s">
        <v>282</v>
      </c>
      <c r="B287" s="1">
        <v>41916</v>
      </c>
      <c r="J287">
        <v>392.93999999999994</v>
      </c>
    </row>
    <row r="288" spans="1:14" x14ac:dyDescent="0.2">
      <c r="A288" t="s">
        <v>426</v>
      </c>
      <c r="B288" s="1">
        <v>41965</v>
      </c>
      <c r="L288">
        <v>58.050000000000004</v>
      </c>
    </row>
    <row r="289" spans="1:14" x14ac:dyDescent="0.2">
      <c r="A289" t="s">
        <v>657</v>
      </c>
      <c r="B289" s="1">
        <v>41888</v>
      </c>
      <c r="M289">
        <v>46.62</v>
      </c>
    </row>
    <row r="290" spans="1:14" x14ac:dyDescent="0.2">
      <c r="A290" t="s">
        <v>283</v>
      </c>
      <c r="B290" s="1">
        <v>41652</v>
      </c>
      <c r="J290">
        <v>9.82</v>
      </c>
    </row>
    <row r="291" spans="1:14" x14ac:dyDescent="0.2">
      <c r="A291" t="s">
        <v>202</v>
      </c>
      <c r="B291" s="1">
        <v>41934</v>
      </c>
      <c r="I291">
        <v>9.952</v>
      </c>
    </row>
    <row r="292" spans="1:14" x14ac:dyDescent="0.2">
      <c r="A292" t="s">
        <v>427</v>
      </c>
      <c r="B292" s="1">
        <v>41690</v>
      </c>
      <c r="L292">
        <v>29.99</v>
      </c>
    </row>
    <row r="293" spans="1:14" x14ac:dyDescent="0.2">
      <c r="A293" t="s">
        <v>765</v>
      </c>
      <c r="B293" s="1">
        <v>42354</v>
      </c>
      <c r="N293">
        <v>19.440000000000001</v>
      </c>
    </row>
    <row r="294" spans="1:14" x14ac:dyDescent="0.2">
      <c r="A294" t="s">
        <v>142</v>
      </c>
      <c r="B294" s="1">
        <v>42200</v>
      </c>
      <c r="F294">
        <v>29</v>
      </c>
    </row>
    <row r="295" spans="1:14" x14ac:dyDescent="0.2">
      <c r="A295" t="s">
        <v>428</v>
      </c>
      <c r="B295" s="1">
        <v>42188</v>
      </c>
      <c r="L295">
        <v>7.7</v>
      </c>
    </row>
    <row r="296" spans="1:14" x14ac:dyDescent="0.2">
      <c r="A296" t="s">
        <v>203</v>
      </c>
      <c r="B296" s="1">
        <v>42126</v>
      </c>
      <c r="I296">
        <v>140.52000000000001</v>
      </c>
    </row>
    <row r="297" spans="1:14" x14ac:dyDescent="0.2">
      <c r="A297" t="s">
        <v>29</v>
      </c>
      <c r="B297" s="1">
        <v>42348</v>
      </c>
      <c r="C297">
        <v>1056.8599999999999</v>
      </c>
    </row>
    <row r="298" spans="1:14" x14ac:dyDescent="0.2">
      <c r="A298" t="s">
        <v>429</v>
      </c>
      <c r="B298" s="1">
        <v>42259</v>
      </c>
      <c r="L298">
        <v>1611.01</v>
      </c>
    </row>
    <row r="299" spans="1:14" x14ac:dyDescent="0.2">
      <c r="A299" t="s">
        <v>30</v>
      </c>
      <c r="B299" s="1">
        <v>42210</v>
      </c>
      <c r="C299">
        <v>73.2</v>
      </c>
    </row>
    <row r="300" spans="1:14" x14ac:dyDescent="0.2">
      <c r="A300" t="s">
        <v>430</v>
      </c>
      <c r="B300" s="1">
        <v>42211</v>
      </c>
      <c r="L300">
        <v>2503.4699999999998</v>
      </c>
    </row>
    <row r="301" spans="1:14" x14ac:dyDescent="0.2">
      <c r="A301" t="s">
        <v>431</v>
      </c>
      <c r="B301" s="1">
        <v>42336</v>
      </c>
      <c r="L301">
        <v>447.78300000000007</v>
      </c>
    </row>
    <row r="302" spans="1:14" x14ac:dyDescent="0.2">
      <c r="A302" t="s">
        <v>143</v>
      </c>
      <c r="B302" s="1">
        <v>42145</v>
      </c>
      <c r="F302">
        <v>1363.96</v>
      </c>
    </row>
    <row r="303" spans="1:14" x14ac:dyDescent="0.2">
      <c r="A303" t="s">
        <v>766</v>
      </c>
      <c r="B303" s="1">
        <v>42130</v>
      </c>
      <c r="N303">
        <v>270.72800000000001</v>
      </c>
    </row>
    <row r="304" spans="1:14" x14ac:dyDescent="0.2">
      <c r="A304" t="s">
        <v>767</v>
      </c>
      <c r="B304" s="1">
        <v>42298</v>
      </c>
      <c r="N304">
        <v>61.1</v>
      </c>
    </row>
    <row r="305" spans="1:14" x14ac:dyDescent="0.2">
      <c r="A305" t="s">
        <v>658</v>
      </c>
      <c r="B305" s="1">
        <v>42021</v>
      </c>
      <c r="M305">
        <v>316</v>
      </c>
    </row>
    <row r="306" spans="1:14" x14ac:dyDescent="0.2">
      <c r="A306" t="s">
        <v>144</v>
      </c>
      <c r="B306" s="1">
        <v>42042</v>
      </c>
      <c r="F306">
        <v>107.83</v>
      </c>
    </row>
    <row r="307" spans="1:14" x14ac:dyDescent="0.2">
      <c r="A307" t="s">
        <v>432</v>
      </c>
      <c r="B307" s="1">
        <v>42250</v>
      </c>
      <c r="L307">
        <v>1854.2410000000002</v>
      </c>
    </row>
    <row r="308" spans="1:14" x14ac:dyDescent="0.2">
      <c r="A308" t="s">
        <v>433</v>
      </c>
      <c r="B308" s="1">
        <v>42051</v>
      </c>
      <c r="L308">
        <v>323.88</v>
      </c>
    </row>
    <row r="309" spans="1:14" x14ac:dyDescent="0.2">
      <c r="A309" t="s">
        <v>434</v>
      </c>
      <c r="B309" s="1">
        <v>42145</v>
      </c>
      <c r="L309">
        <v>2.6940000000000004</v>
      </c>
    </row>
    <row r="310" spans="1:14" x14ac:dyDescent="0.2">
      <c r="A310" t="s">
        <v>435</v>
      </c>
      <c r="B310" s="1">
        <v>42277</v>
      </c>
      <c r="L310">
        <v>298.83</v>
      </c>
    </row>
    <row r="311" spans="1:14" x14ac:dyDescent="0.2">
      <c r="A311" t="s">
        <v>321</v>
      </c>
      <c r="B311" s="1">
        <v>42043</v>
      </c>
      <c r="K311">
        <v>1127.9760000000001</v>
      </c>
    </row>
    <row r="312" spans="1:14" x14ac:dyDescent="0.2">
      <c r="A312" t="s">
        <v>284</v>
      </c>
      <c r="B312" s="1">
        <v>42028</v>
      </c>
      <c r="J312">
        <v>31.36</v>
      </c>
    </row>
    <row r="313" spans="1:14" x14ac:dyDescent="0.2">
      <c r="A313" t="s">
        <v>204</v>
      </c>
      <c r="B313" s="1">
        <v>42344</v>
      </c>
      <c r="I313">
        <v>1284.8000000000002</v>
      </c>
    </row>
    <row r="314" spans="1:14" x14ac:dyDescent="0.2">
      <c r="A314" t="s">
        <v>659</v>
      </c>
      <c r="B314" s="1">
        <v>42270</v>
      </c>
      <c r="M314">
        <v>104.712</v>
      </c>
    </row>
    <row r="315" spans="1:14" x14ac:dyDescent="0.2">
      <c r="A315" t="s">
        <v>660</v>
      </c>
      <c r="B315" s="1">
        <v>42137</v>
      </c>
      <c r="M315">
        <v>10.96</v>
      </c>
    </row>
    <row r="316" spans="1:14" x14ac:dyDescent="0.2">
      <c r="A316" t="s">
        <v>768</v>
      </c>
      <c r="B316" s="1">
        <v>42221</v>
      </c>
      <c r="N316">
        <v>158.81</v>
      </c>
    </row>
    <row r="317" spans="1:14" x14ac:dyDescent="0.2">
      <c r="A317" t="s">
        <v>31</v>
      </c>
      <c r="B317" s="1">
        <v>42047</v>
      </c>
      <c r="C317">
        <v>1366.0400000000002</v>
      </c>
    </row>
    <row r="318" spans="1:14" x14ac:dyDescent="0.2">
      <c r="A318" t="s">
        <v>436</v>
      </c>
      <c r="B318" s="1">
        <v>42266</v>
      </c>
      <c r="L318">
        <v>3</v>
      </c>
    </row>
    <row r="319" spans="1:14" x14ac:dyDescent="0.2">
      <c r="A319" t="s">
        <v>437</v>
      </c>
      <c r="B319" s="1">
        <v>42366</v>
      </c>
      <c r="L319">
        <v>2.61</v>
      </c>
    </row>
    <row r="320" spans="1:14" x14ac:dyDescent="0.2">
      <c r="A320" t="s">
        <v>438</v>
      </c>
      <c r="B320" s="1">
        <v>42107</v>
      </c>
      <c r="L320">
        <v>448.81</v>
      </c>
    </row>
    <row r="321" spans="1:13" x14ac:dyDescent="0.2">
      <c r="A321" t="s">
        <v>661</v>
      </c>
      <c r="B321" s="1">
        <v>42258</v>
      </c>
      <c r="M321">
        <v>519.67999999999995</v>
      </c>
    </row>
    <row r="322" spans="1:13" x14ac:dyDescent="0.2">
      <c r="A322" t="s">
        <v>96</v>
      </c>
      <c r="B322" s="1">
        <v>42130</v>
      </c>
      <c r="D322">
        <v>14.352000000000002</v>
      </c>
    </row>
    <row r="323" spans="1:13" x14ac:dyDescent="0.2">
      <c r="A323" t="s">
        <v>285</v>
      </c>
      <c r="B323" s="1">
        <v>42357</v>
      </c>
      <c r="J323">
        <v>1410.0660000000003</v>
      </c>
    </row>
    <row r="324" spans="1:13" x14ac:dyDescent="0.2">
      <c r="A324" t="s">
        <v>286</v>
      </c>
      <c r="B324" s="1">
        <v>42151</v>
      </c>
      <c r="J324">
        <v>232.62400000000002</v>
      </c>
    </row>
    <row r="325" spans="1:13" x14ac:dyDescent="0.2">
      <c r="A325" t="s">
        <v>205</v>
      </c>
      <c r="B325" s="1">
        <v>42082</v>
      </c>
      <c r="I325">
        <v>871.80000000000007</v>
      </c>
    </row>
    <row r="326" spans="1:13" x14ac:dyDescent="0.2">
      <c r="A326" t="s">
        <v>439</v>
      </c>
      <c r="B326" s="1">
        <v>42347</v>
      </c>
      <c r="L326">
        <v>334.25600000000003</v>
      </c>
    </row>
    <row r="327" spans="1:13" x14ac:dyDescent="0.2">
      <c r="A327" t="s">
        <v>440</v>
      </c>
      <c r="B327" s="1">
        <v>42153</v>
      </c>
      <c r="L327">
        <v>185.88</v>
      </c>
    </row>
    <row r="328" spans="1:13" x14ac:dyDescent="0.2">
      <c r="A328" t="s">
        <v>662</v>
      </c>
      <c r="B328" s="1">
        <v>42155</v>
      </c>
      <c r="M328">
        <v>4317.3</v>
      </c>
    </row>
    <row r="329" spans="1:13" x14ac:dyDescent="0.2">
      <c r="A329" t="s">
        <v>663</v>
      </c>
      <c r="B329" s="1">
        <v>42329</v>
      </c>
      <c r="M329">
        <v>574.05600000000004</v>
      </c>
    </row>
    <row r="330" spans="1:13" x14ac:dyDescent="0.2">
      <c r="A330" t="s">
        <v>664</v>
      </c>
      <c r="B330" s="1">
        <v>42193</v>
      </c>
      <c r="M330">
        <v>45.584000000000003</v>
      </c>
    </row>
    <row r="331" spans="1:13" x14ac:dyDescent="0.2">
      <c r="A331" t="s">
        <v>665</v>
      </c>
      <c r="B331" s="1">
        <v>42076</v>
      </c>
      <c r="M331">
        <v>12.96</v>
      </c>
    </row>
    <row r="332" spans="1:13" x14ac:dyDescent="0.2">
      <c r="A332" t="s">
        <v>441</v>
      </c>
      <c r="B332" s="1">
        <v>42270</v>
      </c>
      <c r="L332">
        <v>24.065999999999999</v>
      </c>
    </row>
    <row r="333" spans="1:13" x14ac:dyDescent="0.2">
      <c r="A333" t="s">
        <v>666</v>
      </c>
      <c r="B333" s="1">
        <v>42244</v>
      </c>
      <c r="M333">
        <v>9.2159999999999993</v>
      </c>
    </row>
    <row r="334" spans="1:13" x14ac:dyDescent="0.2">
      <c r="A334" t="s">
        <v>206</v>
      </c>
      <c r="B334" s="1">
        <v>42279</v>
      </c>
      <c r="I334">
        <v>36.363999999999997</v>
      </c>
    </row>
    <row r="335" spans="1:13" x14ac:dyDescent="0.2">
      <c r="A335" t="s">
        <v>442</v>
      </c>
      <c r="B335" s="1">
        <v>42252</v>
      </c>
      <c r="L335">
        <v>239.5</v>
      </c>
    </row>
    <row r="336" spans="1:13" x14ac:dyDescent="0.2">
      <c r="A336" t="s">
        <v>667</v>
      </c>
      <c r="B336" s="1">
        <v>42229</v>
      </c>
      <c r="M336">
        <v>562.29250000000013</v>
      </c>
    </row>
    <row r="337" spans="1:14" x14ac:dyDescent="0.2">
      <c r="A337" t="s">
        <v>668</v>
      </c>
      <c r="B337" s="1">
        <v>42083</v>
      </c>
      <c r="M337">
        <v>31.086000000000006</v>
      </c>
    </row>
    <row r="338" spans="1:14" x14ac:dyDescent="0.2">
      <c r="A338" t="s">
        <v>443</v>
      </c>
      <c r="B338" s="1">
        <v>42038</v>
      </c>
      <c r="L338">
        <v>866.4</v>
      </c>
    </row>
    <row r="339" spans="1:14" x14ac:dyDescent="0.2">
      <c r="A339" t="s">
        <v>444</v>
      </c>
      <c r="B339" s="1">
        <v>42232</v>
      </c>
      <c r="L339">
        <v>705.54399999999998</v>
      </c>
    </row>
    <row r="340" spans="1:14" x14ac:dyDescent="0.2">
      <c r="A340" t="s">
        <v>769</v>
      </c>
      <c r="B340" s="1">
        <v>42226</v>
      </c>
      <c r="N340">
        <v>16.218000000000004</v>
      </c>
    </row>
    <row r="341" spans="1:14" x14ac:dyDescent="0.2">
      <c r="A341" t="s">
        <v>669</v>
      </c>
      <c r="B341" s="1">
        <v>42091</v>
      </c>
      <c r="M341">
        <v>92.699999999999989</v>
      </c>
    </row>
    <row r="342" spans="1:14" x14ac:dyDescent="0.2">
      <c r="A342" t="s">
        <v>32</v>
      </c>
      <c r="B342" s="1">
        <v>42231</v>
      </c>
      <c r="C342">
        <v>15.552000000000003</v>
      </c>
    </row>
    <row r="343" spans="1:14" x14ac:dyDescent="0.2">
      <c r="A343" t="s">
        <v>33</v>
      </c>
      <c r="B343" s="1">
        <v>42160</v>
      </c>
      <c r="C343">
        <v>75.88</v>
      </c>
    </row>
    <row r="344" spans="1:14" x14ac:dyDescent="0.2">
      <c r="A344" t="s">
        <v>207</v>
      </c>
      <c r="B344" s="1">
        <v>42305</v>
      </c>
      <c r="I344">
        <v>290.98</v>
      </c>
    </row>
    <row r="345" spans="1:14" x14ac:dyDescent="0.2">
      <c r="A345" t="s">
        <v>770</v>
      </c>
      <c r="B345" s="1">
        <v>42302</v>
      </c>
      <c r="N345">
        <v>239.976</v>
      </c>
    </row>
    <row r="346" spans="1:14" x14ac:dyDescent="0.2">
      <c r="A346" t="s">
        <v>445</v>
      </c>
      <c r="B346" s="1">
        <v>42322</v>
      </c>
      <c r="L346">
        <v>52.136000000000003</v>
      </c>
    </row>
    <row r="347" spans="1:14" x14ac:dyDescent="0.2">
      <c r="A347" t="s">
        <v>287</v>
      </c>
      <c r="B347" s="1">
        <v>42068</v>
      </c>
      <c r="J347">
        <v>10.08</v>
      </c>
    </row>
    <row r="348" spans="1:14" x14ac:dyDescent="0.2">
      <c r="A348" t="s">
        <v>208</v>
      </c>
      <c r="B348" s="1">
        <v>42275</v>
      </c>
      <c r="I348">
        <v>31.830000000000002</v>
      </c>
    </row>
    <row r="349" spans="1:14" x14ac:dyDescent="0.2">
      <c r="A349" t="s">
        <v>771</v>
      </c>
      <c r="B349" s="1">
        <v>42238</v>
      </c>
      <c r="N349">
        <v>37.264000000000003</v>
      </c>
    </row>
    <row r="350" spans="1:14" x14ac:dyDescent="0.2">
      <c r="A350" t="s">
        <v>772</v>
      </c>
      <c r="B350" s="1">
        <v>42333</v>
      </c>
      <c r="N350">
        <v>392.83200000000011</v>
      </c>
    </row>
    <row r="351" spans="1:14" x14ac:dyDescent="0.2">
      <c r="A351" t="s">
        <v>670</v>
      </c>
      <c r="B351" s="1">
        <v>42337</v>
      </c>
      <c r="M351">
        <v>7.4340000000000011</v>
      </c>
    </row>
    <row r="352" spans="1:14" x14ac:dyDescent="0.2">
      <c r="A352" t="s">
        <v>671</v>
      </c>
      <c r="B352" s="1">
        <v>42260</v>
      </c>
      <c r="M352">
        <v>1159.06</v>
      </c>
    </row>
    <row r="353" spans="1:14" x14ac:dyDescent="0.2">
      <c r="A353" t="s">
        <v>672</v>
      </c>
      <c r="B353" s="1">
        <v>42107</v>
      </c>
      <c r="M353">
        <v>191.80799999999999</v>
      </c>
    </row>
    <row r="354" spans="1:14" x14ac:dyDescent="0.2">
      <c r="A354" t="s">
        <v>34</v>
      </c>
      <c r="B354" s="1">
        <v>42344</v>
      </c>
      <c r="C354">
        <v>191.82</v>
      </c>
    </row>
    <row r="355" spans="1:14" x14ac:dyDescent="0.2">
      <c r="A355" t="s">
        <v>673</v>
      </c>
      <c r="B355" s="1">
        <v>42041</v>
      </c>
      <c r="M355">
        <v>132.22400000000002</v>
      </c>
    </row>
    <row r="356" spans="1:14" x14ac:dyDescent="0.2">
      <c r="A356" t="s">
        <v>35</v>
      </c>
      <c r="B356" s="1">
        <v>42230</v>
      </c>
      <c r="C356">
        <v>125.92000000000002</v>
      </c>
    </row>
    <row r="357" spans="1:14" x14ac:dyDescent="0.2">
      <c r="A357" t="s">
        <v>97</v>
      </c>
      <c r="B357" s="1">
        <v>42168</v>
      </c>
      <c r="D357">
        <v>224.9</v>
      </c>
    </row>
    <row r="358" spans="1:14" x14ac:dyDescent="0.2">
      <c r="A358" t="s">
        <v>145</v>
      </c>
      <c r="B358" s="1">
        <v>42340</v>
      </c>
      <c r="F358">
        <v>863.928</v>
      </c>
    </row>
    <row r="359" spans="1:14" x14ac:dyDescent="0.2">
      <c r="A359" t="s">
        <v>322</v>
      </c>
      <c r="B359" s="1">
        <v>42096</v>
      </c>
      <c r="K359">
        <v>7.04</v>
      </c>
    </row>
    <row r="360" spans="1:14" x14ac:dyDescent="0.2">
      <c r="A360" t="s">
        <v>674</v>
      </c>
      <c r="B360" s="1">
        <v>42118</v>
      </c>
      <c r="M360">
        <v>36.240000000000009</v>
      </c>
    </row>
    <row r="361" spans="1:14" x14ac:dyDescent="0.2">
      <c r="A361" t="s">
        <v>36</v>
      </c>
      <c r="B361" s="1">
        <v>42355</v>
      </c>
      <c r="C361">
        <v>34.944000000000003</v>
      </c>
    </row>
    <row r="362" spans="1:14" x14ac:dyDescent="0.2">
      <c r="A362" t="s">
        <v>162</v>
      </c>
      <c r="B362" s="1">
        <v>42324</v>
      </c>
      <c r="G362">
        <v>630.024</v>
      </c>
    </row>
    <row r="363" spans="1:14" x14ac:dyDescent="0.2">
      <c r="A363" t="s">
        <v>209</v>
      </c>
      <c r="B363" s="1">
        <v>42323</v>
      </c>
      <c r="I363">
        <v>513.52</v>
      </c>
    </row>
    <row r="364" spans="1:14" x14ac:dyDescent="0.2">
      <c r="A364" t="s">
        <v>446</v>
      </c>
      <c r="B364" s="1">
        <v>42252</v>
      </c>
      <c r="L364">
        <v>291.73999999999995</v>
      </c>
    </row>
    <row r="365" spans="1:14" x14ac:dyDescent="0.2">
      <c r="A365" t="s">
        <v>773</v>
      </c>
      <c r="B365" s="1">
        <v>42320</v>
      </c>
      <c r="N365">
        <v>681.43200000000013</v>
      </c>
    </row>
    <row r="366" spans="1:14" x14ac:dyDescent="0.2">
      <c r="A366" t="s">
        <v>447</v>
      </c>
      <c r="B366" s="1">
        <v>42334</v>
      </c>
      <c r="L366">
        <v>73.36</v>
      </c>
    </row>
    <row r="367" spans="1:14" x14ac:dyDescent="0.2">
      <c r="A367" t="s">
        <v>448</v>
      </c>
      <c r="B367" s="1">
        <v>42254</v>
      </c>
      <c r="L367">
        <v>99.155999999999992</v>
      </c>
    </row>
    <row r="368" spans="1:14" x14ac:dyDescent="0.2">
      <c r="A368" t="s">
        <v>449</v>
      </c>
      <c r="B368" s="1">
        <v>42018</v>
      </c>
      <c r="L368">
        <v>405.34400000000005</v>
      </c>
    </row>
    <row r="369" spans="1:14" x14ac:dyDescent="0.2">
      <c r="A369" t="s">
        <v>98</v>
      </c>
      <c r="B369" s="1">
        <v>42335</v>
      </c>
      <c r="D369">
        <v>3236.41</v>
      </c>
    </row>
    <row r="370" spans="1:14" x14ac:dyDescent="0.2">
      <c r="A370" t="s">
        <v>37</v>
      </c>
      <c r="B370" s="1">
        <v>42170</v>
      </c>
      <c r="C370">
        <v>58.400000000000006</v>
      </c>
    </row>
    <row r="371" spans="1:14" x14ac:dyDescent="0.2">
      <c r="A371" t="s">
        <v>450</v>
      </c>
      <c r="B371" s="1">
        <v>42265</v>
      </c>
      <c r="L371">
        <v>396</v>
      </c>
    </row>
    <row r="372" spans="1:14" x14ac:dyDescent="0.2">
      <c r="A372" t="s">
        <v>288</v>
      </c>
      <c r="B372" s="1">
        <v>42009</v>
      </c>
      <c r="J372">
        <v>255.904</v>
      </c>
    </row>
    <row r="373" spans="1:14" x14ac:dyDescent="0.2">
      <c r="A373" t="s">
        <v>675</v>
      </c>
      <c r="B373" s="1">
        <v>42268</v>
      </c>
      <c r="M373">
        <v>115.47999999999999</v>
      </c>
    </row>
    <row r="374" spans="1:14" x14ac:dyDescent="0.2">
      <c r="A374" t="s">
        <v>774</v>
      </c>
      <c r="B374" s="1">
        <v>42103</v>
      </c>
      <c r="N374">
        <v>215.83999999999997</v>
      </c>
    </row>
    <row r="375" spans="1:14" x14ac:dyDescent="0.2">
      <c r="A375" t="s">
        <v>451</v>
      </c>
      <c r="B375" s="1">
        <v>42286</v>
      </c>
      <c r="L375">
        <v>387.72</v>
      </c>
    </row>
    <row r="376" spans="1:14" x14ac:dyDescent="0.2">
      <c r="A376" t="s">
        <v>168</v>
      </c>
      <c r="B376" s="1">
        <v>42149</v>
      </c>
      <c r="H376">
        <v>261.10000000000002</v>
      </c>
    </row>
    <row r="377" spans="1:14" x14ac:dyDescent="0.2">
      <c r="A377" t="s">
        <v>210</v>
      </c>
      <c r="B377" s="1">
        <v>42253</v>
      </c>
      <c r="I377">
        <v>228.58599999999998</v>
      </c>
    </row>
    <row r="378" spans="1:14" x14ac:dyDescent="0.2">
      <c r="A378" t="s">
        <v>775</v>
      </c>
      <c r="B378" s="1">
        <v>42299</v>
      </c>
      <c r="N378">
        <v>74.320000000000007</v>
      </c>
    </row>
    <row r="379" spans="1:14" x14ac:dyDescent="0.2">
      <c r="A379" t="s">
        <v>452</v>
      </c>
      <c r="B379" s="1">
        <v>42340</v>
      </c>
      <c r="L379">
        <v>4.7039999999999997</v>
      </c>
    </row>
    <row r="380" spans="1:14" x14ac:dyDescent="0.2">
      <c r="A380" t="s">
        <v>211</v>
      </c>
      <c r="B380" s="1">
        <v>42362</v>
      </c>
      <c r="I380">
        <v>859.14</v>
      </c>
    </row>
    <row r="381" spans="1:14" x14ac:dyDescent="0.2">
      <c r="A381" t="s">
        <v>453</v>
      </c>
      <c r="B381" s="1">
        <v>42319</v>
      </c>
      <c r="L381">
        <v>41.86</v>
      </c>
    </row>
    <row r="382" spans="1:14" x14ac:dyDescent="0.2">
      <c r="A382" t="s">
        <v>676</v>
      </c>
      <c r="B382" s="1">
        <v>42153</v>
      </c>
      <c r="M382">
        <v>452.464</v>
      </c>
    </row>
    <row r="383" spans="1:14" x14ac:dyDescent="0.2">
      <c r="A383" t="s">
        <v>776</v>
      </c>
      <c r="B383" s="1">
        <v>42150</v>
      </c>
      <c r="N383">
        <v>1311.9699999999998</v>
      </c>
    </row>
    <row r="384" spans="1:14" x14ac:dyDescent="0.2">
      <c r="A384" t="s">
        <v>454</v>
      </c>
      <c r="B384" s="1">
        <v>42113</v>
      </c>
      <c r="L384">
        <v>233.48</v>
      </c>
    </row>
    <row r="385" spans="1:14" x14ac:dyDescent="0.2">
      <c r="A385" t="s">
        <v>677</v>
      </c>
      <c r="B385" s="1">
        <v>42368</v>
      </c>
      <c r="M385">
        <v>40.896000000000001</v>
      </c>
    </row>
    <row r="386" spans="1:14" x14ac:dyDescent="0.2">
      <c r="A386" t="s">
        <v>212</v>
      </c>
      <c r="B386" s="1">
        <v>42185</v>
      </c>
      <c r="I386">
        <v>191.88</v>
      </c>
    </row>
    <row r="387" spans="1:14" x14ac:dyDescent="0.2">
      <c r="A387" t="s">
        <v>777</v>
      </c>
      <c r="B387" s="1">
        <v>42079</v>
      </c>
      <c r="N387">
        <v>365.44</v>
      </c>
    </row>
    <row r="388" spans="1:14" x14ac:dyDescent="0.2">
      <c r="A388" t="s">
        <v>455</v>
      </c>
      <c r="B388" s="1">
        <v>42306</v>
      </c>
      <c r="L388">
        <v>38.190000000000012</v>
      </c>
    </row>
    <row r="389" spans="1:14" x14ac:dyDescent="0.2">
      <c r="A389" t="s">
        <v>678</v>
      </c>
      <c r="B389" s="1">
        <v>42266</v>
      </c>
      <c r="M389">
        <v>383.43799999999999</v>
      </c>
    </row>
    <row r="390" spans="1:14" x14ac:dyDescent="0.2">
      <c r="A390" t="s">
        <v>323</v>
      </c>
      <c r="B390" s="1">
        <v>42172</v>
      </c>
      <c r="K390">
        <v>91.474999999999994</v>
      </c>
    </row>
    <row r="391" spans="1:14" x14ac:dyDescent="0.2">
      <c r="A391" t="s">
        <v>213</v>
      </c>
      <c r="B391" s="1">
        <v>42140</v>
      </c>
      <c r="I391">
        <v>7.7640000000000011</v>
      </c>
    </row>
    <row r="392" spans="1:14" x14ac:dyDescent="0.2">
      <c r="A392" t="s">
        <v>679</v>
      </c>
      <c r="B392" s="1">
        <v>42293</v>
      </c>
      <c r="M392">
        <v>342.76</v>
      </c>
    </row>
    <row r="393" spans="1:14" x14ac:dyDescent="0.2">
      <c r="A393" t="s">
        <v>456</v>
      </c>
      <c r="B393" s="1">
        <v>42267</v>
      </c>
      <c r="L393">
        <v>254.99</v>
      </c>
    </row>
    <row r="394" spans="1:14" x14ac:dyDescent="0.2">
      <c r="A394" t="s">
        <v>457</v>
      </c>
      <c r="B394" s="1">
        <v>42207</v>
      </c>
      <c r="L394">
        <v>370.18400000000003</v>
      </c>
    </row>
    <row r="395" spans="1:14" x14ac:dyDescent="0.2">
      <c r="A395" t="s">
        <v>146</v>
      </c>
      <c r="B395" s="1">
        <v>42313</v>
      </c>
      <c r="F395">
        <v>10.74</v>
      </c>
    </row>
    <row r="396" spans="1:14" x14ac:dyDescent="0.2">
      <c r="A396" t="s">
        <v>289</v>
      </c>
      <c r="B396" s="1">
        <v>42340</v>
      </c>
      <c r="J396">
        <v>2145.2499999999995</v>
      </c>
    </row>
    <row r="397" spans="1:14" x14ac:dyDescent="0.2">
      <c r="A397" t="s">
        <v>147</v>
      </c>
      <c r="B397" s="1">
        <v>42306</v>
      </c>
      <c r="F397">
        <v>314.39300000000003</v>
      </c>
    </row>
    <row r="398" spans="1:14" x14ac:dyDescent="0.2">
      <c r="A398" t="s">
        <v>38</v>
      </c>
      <c r="B398" s="1">
        <v>42130</v>
      </c>
      <c r="C398">
        <v>79.14</v>
      </c>
    </row>
    <row r="399" spans="1:14" x14ac:dyDescent="0.2">
      <c r="A399" t="s">
        <v>39</v>
      </c>
      <c r="B399" s="1">
        <v>42155</v>
      </c>
      <c r="C399">
        <v>3.2820000000000005</v>
      </c>
    </row>
    <row r="400" spans="1:14" x14ac:dyDescent="0.2">
      <c r="A400" t="s">
        <v>680</v>
      </c>
      <c r="B400" s="1">
        <v>42282</v>
      </c>
      <c r="M400">
        <v>64.24799999999999</v>
      </c>
    </row>
    <row r="401" spans="1:14" x14ac:dyDescent="0.2">
      <c r="A401" t="s">
        <v>458</v>
      </c>
      <c r="B401" s="1">
        <v>42266</v>
      </c>
      <c r="L401">
        <v>1264.1400000000001</v>
      </c>
    </row>
    <row r="402" spans="1:14" x14ac:dyDescent="0.2">
      <c r="A402" t="s">
        <v>459</v>
      </c>
      <c r="B402" s="1">
        <v>42353</v>
      </c>
      <c r="L402">
        <v>133.38</v>
      </c>
    </row>
    <row r="403" spans="1:14" x14ac:dyDescent="0.2">
      <c r="A403" t="s">
        <v>460</v>
      </c>
      <c r="B403" s="1">
        <v>42049</v>
      </c>
      <c r="L403">
        <v>264.18</v>
      </c>
    </row>
    <row r="404" spans="1:14" x14ac:dyDescent="0.2">
      <c r="A404" t="s">
        <v>778</v>
      </c>
      <c r="B404" s="1">
        <v>42075</v>
      </c>
      <c r="N404">
        <v>558.24</v>
      </c>
    </row>
    <row r="405" spans="1:14" x14ac:dyDescent="0.2">
      <c r="A405" t="s">
        <v>40</v>
      </c>
      <c r="B405" s="1">
        <v>42165</v>
      </c>
      <c r="C405">
        <v>695.7</v>
      </c>
    </row>
    <row r="406" spans="1:14" x14ac:dyDescent="0.2">
      <c r="A406" t="s">
        <v>461</v>
      </c>
      <c r="B406" s="1">
        <v>42364</v>
      </c>
      <c r="L406">
        <v>870.04</v>
      </c>
    </row>
    <row r="407" spans="1:14" x14ac:dyDescent="0.2">
      <c r="A407" t="s">
        <v>324</v>
      </c>
      <c r="B407" s="1">
        <v>42112</v>
      </c>
      <c r="K407">
        <v>55.416000000000004</v>
      </c>
    </row>
    <row r="408" spans="1:14" x14ac:dyDescent="0.2">
      <c r="A408" t="s">
        <v>124</v>
      </c>
      <c r="B408" s="1">
        <v>42211</v>
      </c>
      <c r="E408">
        <v>10.44</v>
      </c>
    </row>
    <row r="409" spans="1:14" x14ac:dyDescent="0.2">
      <c r="A409" t="s">
        <v>214</v>
      </c>
      <c r="B409" s="1">
        <v>42252</v>
      </c>
      <c r="I409">
        <v>131.10400000000001</v>
      </c>
    </row>
    <row r="410" spans="1:14" x14ac:dyDescent="0.2">
      <c r="A410" t="s">
        <v>215</v>
      </c>
      <c r="B410" s="1">
        <v>42271</v>
      </c>
      <c r="I410">
        <v>487.21999999999997</v>
      </c>
    </row>
    <row r="411" spans="1:14" x14ac:dyDescent="0.2">
      <c r="A411" t="s">
        <v>462</v>
      </c>
      <c r="B411" s="1">
        <v>42103</v>
      </c>
      <c r="L411">
        <v>17.920000000000002</v>
      </c>
    </row>
    <row r="412" spans="1:14" x14ac:dyDescent="0.2">
      <c r="A412" t="s">
        <v>779</v>
      </c>
      <c r="B412" s="1">
        <v>42359</v>
      </c>
      <c r="N412">
        <v>34.340000000000003</v>
      </c>
    </row>
    <row r="413" spans="1:14" x14ac:dyDescent="0.2">
      <c r="A413" t="s">
        <v>216</v>
      </c>
      <c r="B413" s="1">
        <v>42317</v>
      </c>
      <c r="I413">
        <v>993.89999999999986</v>
      </c>
    </row>
    <row r="414" spans="1:14" x14ac:dyDescent="0.2">
      <c r="A414" t="s">
        <v>148</v>
      </c>
      <c r="B414" s="1">
        <v>42187</v>
      </c>
      <c r="F414">
        <v>85.5</v>
      </c>
    </row>
    <row r="415" spans="1:14" x14ac:dyDescent="0.2">
      <c r="A415" t="s">
        <v>149</v>
      </c>
      <c r="B415" s="1">
        <v>42194</v>
      </c>
      <c r="F415">
        <v>839.94400000000019</v>
      </c>
    </row>
    <row r="416" spans="1:14" x14ac:dyDescent="0.2">
      <c r="A416" t="s">
        <v>99</v>
      </c>
      <c r="B416" s="1">
        <v>42303</v>
      </c>
      <c r="D416">
        <v>783.96000000000015</v>
      </c>
    </row>
    <row r="417" spans="1:14" x14ac:dyDescent="0.2">
      <c r="A417" t="s">
        <v>463</v>
      </c>
      <c r="B417" s="1">
        <v>42127</v>
      </c>
      <c r="L417">
        <v>187.05600000000001</v>
      </c>
    </row>
    <row r="418" spans="1:14" x14ac:dyDescent="0.2">
      <c r="A418" t="s">
        <v>780</v>
      </c>
      <c r="B418" s="1">
        <v>42148</v>
      </c>
      <c r="N418">
        <v>4.9800000000000004</v>
      </c>
    </row>
    <row r="419" spans="1:14" x14ac:dyDescent="0.2">
      <c r="A419" t="s">
        <v>217</v>
      </c>
      <c r="B419" s="1">
        <v>42232</v>
      </c>
      <c r="I419">
        <v>225.29600000000002</v>
      </c>
    </row>
    <row r="420" spans="1:14" x14ac:dyDescent="0.2">
      <c r="A420" t="s">
        <v>464</v>
      </c>
      <c r="B420" s="1">
        <v>42256</v>
      </c>
      <c r="L420">
        <v>99.872000000000014</v>
      </c>
    </row>
    <row r="421" spans="1:14" x14ac:dyDescent="0.2">
      <c r="A421" t="s">
        <v>781</v>
      </c>
      <c r="B421" s="1">
        <v>42262</v>
      </c>
      <c r="N421">
        <v>25.92</v>
      </c>
    </row>
    <row r="422" spans="1:14" x14ac:dyDescent="0.2">
      <c r="A422" t="s">
        <v>218</v>
      </c>
      <c r="B422" s="1">
        <v>42230</v>
      </c>
      <c r="I422">
        <v>21.504000000000005</v>
      </c>
    </row>
    <row r="423" spans="1:14" x14ac:dyDescent="0.2">
      <c r="A423" t="s">
        <v>465</v>
      </c>
      <c r="B423" s="1">
        <v>42292</v>
      </c>
      <c r="L423">
        <v>305.24799999999999</v>
      </c>
    </row>
    <row r="424" spans="1:14" x14ac:dyDescent="0.2">
      <c r="A424" t="s">
        <v>466</v>
      </c>
      <c r="B424" s="1">
        <v>42154</v>
      </c>
      <c r="L424">
        <v>60.484999999999999</v>
      </c>
    </row>
    <row r="425" spans="1:14" x14ac:dyDescent="0.2">
      <c r="A425" t="s">
        <v>290</v>
      </c>
      <c r="B425" s="1">
        <v>42202</v>
      </c>
      <c r="J425">
        <v>199.18</v>
      </c>
    </row>
    <row r="426" spans="1:14" x14ac:dyDescent="0.2">
      <c r="A426" t="s">
        <v>467</v>
      </c>
      <c r="B426" s="1">
        <v>42144</v>
      </c>
      <c r="L426">
        <v>641.96</v>
      </c>
    </row>
    <row r="427" spans="1:14" x14ac:dyDescent="0.2">
      <c r="A427" t="s">
        <v>41</v>
      </c>
      <c r="B427" s="1">
        <v>42314</v>
      </c>
      <c r="C427">
        <v>1120.73</v>
      </c>
    </row>
    <row r="428" spans="1:14" x14ac:dyDescent="0.2">
      <c r="A428" t="s">
        <v>42</v>
      </c>
      <c r="B428" s="1">
        <v>42328</v>
      </c>
      <c r="C428">
        <v>18.48</v>
      </c>
    </row>
    <row r="429" spans="1:14" x14ac:dyDescent="0.2">
      <c r="A429" t="s">
        <v>468</v>
      </c>
      <c r="B429" s="1">
        <v>42200</v>
      </c>
      <c r="L429">
        <v>88.15</v>
      </c>
    </row>
    <row r="430" spans="1:14" x14ac:dyDescent="0.2">
      <c r="A430" t="s">
        <v>681</v>
      </c>
      <c r="B430" s="1">
        <v>42204</v>
      </c>
      <c r="M430">
        <v>140.81</v>
      </c>
    </row>
    <row r="431" spans="1:14" x14ac:dyDescent="0.2">
      <c r="A431" t="s">
        <v>219</v>
      </c>
      <c r="B431" s="1">
        <v>42037</v>
      </c>
      <c r="I431">
        <v>8805.0400000000009</v>
      </c>
    </row>
    <row r="432" spans="1:14" x14ac:dyDescent="0.2">
      <c r="A432" t="s">
        <v>125</v>
      </c>
      <c r="B432" s="1">
        <v>42099</v>
      </c>
      <c r="E432">
        <v>177.78</v>
      </c>
    </row>
    <row r="433" spans="1:14" x14ac:dyDescent="0.2">
      <c r="A433" t="s">
        <v>782</v>
      </c>
      <c r="B433" s="1">
        <v>42310</v>
      </c>
      <c r="N433">
        <v>273.59000000000003</v>
      </c>
    </row>
    <row r="434" spans="1:14" x14ac:dyDescent="0.2">
      <c r="A434" t="s">
        <v>150</v>
      </c>
      <c r="B434" s="1">
        <v>42147</v>
      </c>
      <c r="F434">
        <v>14.73</v>
      </c>
    </row>
    <row r="435" spans="1:14" x14ac:dyDescent="0.2">
      <c r="A435" t="s">
        <v>220</v>
      </c>
      <c r="B435" s="1">
        <v>42134</v>
      </c>
      <c r="I435">
        <v>27.86</v>
      </c>
    </row>
    <row r="436" spans="1:14" x14ac:dyDescent="0.2">
      <c r="A436" t="s">
        <v>783</v>
      </c>
      <c r="B436" s="1">
        <v>42035</v>
      </c>
      <c r="N436">
        <v>1396.35</v>
      </c>
    </row>
    <row r="437" spans="1:14" x14ac:dyDescent="0.2">
      <c r="A437" t="s">
        <v>469</v>
      </c>
      <c r="B437" s="1">
        <v>42348</v>
      </c>
      <c r="L437">
        <v>40.68</v>
      </c>
    </row>
    <row r="438" spans="1:14" x14ac:dyDescent="0.2">
      <c r="A438" t="s">
        <v>470</v>
      </c>
      <c r="B438" s="1">
        <v>42182</v>
      </c>
      <c r="L438">
        <v>135.94999999999999</v>
      </c>
    </row>
    <row r="439" spans="1:14" x14ac:dyDescent="0.2">
      <c r="A439" t="s">
        <v>471</v>
      </c>
      <c r="B439" s="1">
        <v>42369</v>
      </c>
      <c r="L439">
        <v>72.224000000000004</v>
      </c>
    </row>
    <row r="440" spans="1:14" x14ac:dyDescent="0.2">
      <c r="A440" t="s">
        <v>100</v>
      </c>
      <c r="B440" s="1">
        <v>42243</v>
      </c>
      <c r="D440">
        <v>31.007999999999999</v>
      </c>
    </row>
    <row r="441" spans="1:14" x14ac:dyDescent="0.2">
      <c r="A441" t="s">
        <v>126</v>
      </c>
      <c r="B441" s="1">
        <v>42264</v>
      </c>
      <c r="E441">
        <v>121.78</v>
      </c>
    </row>
    <row r="442" spans="1:14" x14ac:dyDescent="0.2">
      <c r="A442" t="s">
        <v>291</v>
      </c>
      <c r="B442" s="1">
        <v>42313</v>
      </c>
      <c r="J442">
        <v>1106.9240000000002</v>
      </c>
    </row>
    <row r="443" spans="1:14" x14ac:dyDescent="0.2">
      <c r="A443" t="s">
        <v>221</v>
      </c>
      <c r="B443" s="1">
        <v>42186</v>
      </c>
      <c r="I443">
        <v>1302.83</v>
      </c>
    </row>
    <row r="444" spans="1:14" x14ac:dyDescent="0.2">
      <c r="A444" t="s">
        <v>292</v>
      </c>
      <c r="B444" s="1">
        <v>42084</v>
      </c>
      <c r="J444">
        <v>86.45</v>
      </c>
    </row>
    <row r="445" spans="1:14" x14ac:dyDescent="0.2">
      <c r="A445" t="s">
        <v>101</v>
      </c>
      <c r="B445" s="1">
        <v>42092</v>
      </c>
      <c r="D445">
        <v>31.4</v>
      </c>
    </row>
    <row r="446" spans="1:14" x14ac:dyDescent="0.2">
      <c r="A446" t="s">
        <v>293</v>
      </c>
      <c r="B446" s="1">
        <v>42337</v>
      </c>
      <c r="J446">
        <v>2673.69</v>
      </c>
    </row>
    <row r="447" spans="1:14" x14ac:dyDescent="0.2">
      <c r="A447" t="s">
        <v>472</v>
      </c>
      <c r="B447" s="1">
        <v>42243</v>
      </c>
      <c r="L447">
        <v>186.54</v>
      </c>
    </row>
    <row r="448" spans="1:14" x14ac:dyDescent="0.2">
      <c r="A448" t="s">
        <v>473</v>
      </c>
      <c r="B448" s="1">
        <v>42205</v>
      </c>
      <c r="L448">
        <v>1110.5</v>
      </c>
    </row>
    <row r="449" spans="1:14" x14ac:dyDescent="0.2">
      <c r="A449" t="s">
        <v>325</v>
      </c>
      <c r="B449" s="1">
        <v>42258</v>
      </c>
      <c r="K449">
        <v>67.56</v>
      </c>
    </row>
    <row r="450" spans="1:14" x14ac:dyDescent="0.2">
      <c r="A450" t="s">
        <v>474</v>
      </c>
      <c r="B450" s="1">
        <v>42215</v>
      </c>
      <c r="L450">
        <v>732.15599999999995</v>
      </c>
    </row>
    <row r="451" spans="1:14" x14ac:dyDescent="0.2">
      <c r="A451" t="s">
        <v>222</v>
      </c>
      <c r="B451" s="1">
        <v>42109</v>
      </c>
      <c r="I451">
        <v>81.199999999999989</v>
      </c>
    </row>
    <row r="452" spans="1:14" x14ac:dyDescent="0.2">
      <c r="A452" t="s">
        <v>43</v>
      </c>
      <c r="B452" s="1">
        <v>42126</v>
      </c>
      <c r="C452">
        <v>377.346</v>
      </c>
    </row>
    <row r="453" spans="1:14" x14ac:dyDescent="0.2">
      <c r="A453" t="s">
        <v>682</v>
      </c>
      <c r="B453" s="1">
        <v>42209</v>
      </c>
      <c r="M453">
        <v>324.38700000000006</v>
      </c>
    </row>
    <row r="454" spans="1:14" x14ac:dyDescent="0.2">
      <c r="A454" t="s">
        <v>784</v>
      </c>
      <c r="B454" s="1">
        <v>42334</v>
      </c>
      <c r="N454">
        <v>5.08</v>
      </c>
    </row>
    <row r="455" spans="1:14" x14ac:dyDescent="0.2">
      <c r="A455" t="s">
        <v>683</v>
      </c>
      <c r="B455" s="1">
        <v>42313</v>
      </c>
      <c r="M455">
        <v>50.496000000000002</v>
      </c>
    </row>
    <row r="456" spans="1:14" x14ac:dyDescent="0.2">
      <c r="A456" t="s">
        <v>475</v>
      </c>
      <c r="B456" s="1">
        <v>42111</v>
      </c>
      <c r="L456">
        <v>158.256</v>
      </c>
    </row>
    <row r="457" spans="1:14" x14ac:dyDescent="0.2">
      <c r="A457" t="s">
        <v>684</v>
      </c>
      <c r="B457" s="1">
        <v>42155</v>
      </c>
      <c r="M457">
        <v>138.53</v>
      </c>
    </row>
    <row r="458" spans="1:14" x14ac:dyDescent="0.2">
      <c r="A458" t="s">
        <v>476</v>
      </c>
      <c r="B458" s="1">
        <v>42055</v>
      </c>
      <c r="L458">
        <v>16.496000000000002</v>
      </c>
    </row>
    <row r="459" spans="1:14" x14ac:dyDescent="0.2">
      <c r="A459" t="s">
        <v>477</v>
      </c>
      <c r="B459" s="1">
        <v>42359</v>
      </c>
      <c r="L459">
        <v>66.300000000000011</v>
      </c>
    </row>
    <row r="460" spans="1:14" x14ac:dyDescent="0.2">
      <c r="A460" t="s">
        <v>223</v>
      </c>
      <c r="B460" s="1">
        <v>42154</v>
      </c>
      <c r="I460">
        <v>1002.7</v>
      </c>
    </row>
    <row r="461" spans="1:14" x14ac:dyDescent="0.2">
      <c r="A461" t="s">
        <v>224</v>
      </c>
      <c r="B461" s="1">
        <v>42312</v>
      </c>
      <c r="I461">
        <v>903.7700000000001</v>
      </c>
    </row>
    <row r="462" spans="1:14" x14ac:dyDescent="0.2">
      <c r="A462" t="s">
        <v>785</v>
      </c>
      <c r="B462" s="1">
        <v>42225</v>
      </c>
      <c r="N462">
        <v>23.34</v>
      </c>
    </row>
    <row r="463" spans="1:14" x14ac:dyDescent="0.2">
      <c r="A463" t="s">
        <v>478</v>
      </c>
      <c r="B463" s="1">
        <v>42072</v>
      </c>
      <c r="L463">
        <v>1466.32</v>
      </c>
    </row>
    <row r="464" spans="1:14" x14ac:dyDescent="0.2">
      <c r="A464" t="s">
        <v>225</v>
      </c>
      <c r="B464" s="1">
        <v>42299</v>
      </c>
      <c r="I464">
        <v>111.67200000000001</v>
      </c>
    </row>
    <row r="465" spans="1:14" x14ac:dyDescent="0.2">
      <c r="A465" t="s">
        <v>786</v>
      </c>
      <c r="B465" s="1">
        <v>42726</v>
      </c>
      <c r="N465">
        <v>141.96</v>
      </c>
    </row>
    <row r="466" spans="1:14" x14ac:dyDescent="0.2">
      <c r="A466" t="s">
        <v>479</v>
      </c>
      <c r="B466" s="1">
        <v>42525</v>
      </c>
      <c r="L466">
        <v>12.48</v>
      </c>
    </row>
    <row r="467" spans="1:14" x14ac:dyDescent="0.2">
      <c r="A467" t="s">
        <v>480</v>
      </c>
      <c r="B467" s="1">
        <v>42677</v>
      </c>
      <c r="L467">
        <v>1030.7420000000002</v>
      </c>
    </row>
    <row r="468" spans="1:14" x14ac:dyDescent="0.2">
      <c r="A468" t="s">
        <v>481</v>
      </c>
      <c r="B468" s="1">
        <v>42691</v>
      </c>
      <c r="L468">
        <v>699.40000000000009</v>
      </c>
    </row>
    <row r="469" spans="1:14" x14ac:dyDescent="0.2">
      <c r="A469" t="s">
        <v>482</v>
      </c>
      <c r="B469" s="1">
        <v>42693</v>
      </c>
      <c r="L469">
        <v>843.83999999999992</v>
      </c>
    </row>
    <row r="470" spans="1:14" x14ac:dyDescent="0.2">
      <c r="A470" t="s">
        <v>226</v>
      </c>
      <c r="B470" s="1">
        <v>42607</v>
      </c>
      <c r="I470">
        <v>13.152000000000001</v>
      </c>
    </row>
    <row r="471" spans="1:14" x14ac:dyDescent="0.2">
      <c r="A471" t="s">
        <v>227</v>
      </c>
      <c r="B471" s="1">
        <v>42609</v>
      </c>
      <c r="I471">
        <v>14.336000000000002</v>
      </c>
    </row>
    <row r="472" spans="1:14" x14ac:dyDescent="0.2">
      <c r="A472" t="s">
        <v>228</v>
      </c>
      <c r="B472" s="1">
        <v>42580</v>
      </c>
      <c r="I472">
        <v>61.216000000000008</v>
      </c>
    </row>
    <row r="473" spans="1:14" x14ac:dyDescent="0.2">
      <c r="A473" t="s">
        <v>483</v>
      </c>
      <c r="B473" s="1">
        <v>42491</v>
      </c>
      <c r="L473">
        <v>3740.51</v>
      </c>
    </row>
    <row r="474" spans="1:14" x14ac:dyDescent="0.2">
      <c r="A474" t="s">
        <v>229</v>
      </c>
      <c r="B474" s="1">
        <v>42636</v>
      </c>
      <c r="I474">
        <v>212.91000000000003</v>
      </c>
    </row>
    <row r="475" spans="1:14" x14ac:dyDescent="0.2">
      <c r="A475" t="s">
        <v>787</v>
      </c>
      <c r="B475" s="1">
        <v>42532</v>
      </c>
      <c r="N475">
        <v>3.76</v>
      </c>
    </row>
    <row r="476" spans="1:14" x14ac:dyDescent="0.2">
      <c r="A476" t="s">
        <v>484</v>
      </c>
      <c r="B476" s="1">
        <v>42678</v>
      </c>
      <c r="L476">
        <v>248.39599999999999</v>
      </c>
    </row>
    <row r="477" spans="1:14" x14ac:dyDescent="0.2">
      <c r="A477" t="s">
        <v>485</v>
      </c>
      <c r="B477" s="1">
        <v>42618</v>
      </c>
      <c r="L477">
        <v>177.07999999999998</v>
      </c>
    </row>
    <row r="478" spans="1:14" x14ac:dyDescent="0.2">
      <c r="A478" t="s">
        <v>294</v>
      </c>
      <c r="B478" s="1">
        <v>42677</v>
      </c>
      <c r="J478">
        <v>26.400000000000002</v>
      </c>
    </row>
    <row r="479" spans="1:14" x14ac:dyDescent="0.2">
      <c r="A479" t="s">
        <v>151</v>
      </c>
      <c r="B479" s="1">
        <v>42663</v>
      </c>
      <c r="F479">
        <v>59.824000000000012</v>
      </c>
    </row>
    <row r="480" spans="1:14" x14ac:dyDescent="0.2">
      <c r="A480" t="s">
        <v>44</v>
      </c>
      <c r="B480" s="1">
        <v>42656</v>
      </c>
      <c r="C480">
        <v>1541.51</v>
      </c>
    </row>
    <row r="481" spans="1:13" x14ac:dyDescent="0.2">
      <c r="A481" t="s">
        <v>486</v>
      </c>
      <c r="B481" s="1">
        <v>42694</v>
      </c>
      <c r="L481">
        <v>209.56799999999998</v>
      </c>
    </row>
    <row r="482" spans="1:13" x14ac:dyDescent="0.2">
      <c r="A482" t="s">
        <v>685</v>
      </c>
      <c r="B482" s="1">
        <v>42503</v>
      </c>
      <c r="M482">
        <v>20.768000000000001</v>
      </c>
    </row>
    <row r="483" spans="1:13" x14ac:dyDescent="0.2">
      <c r="A483" t="s">
        <v>487</v>
      </c>
      <c r="B483" s="1">
        <v>42572</v>
      </c>
      <c r="L483">
        <v>951.98</v>
      </c>
    </row>
    <row r="484" spans="1:13" x14ac:dyDescent="0.2">
      <c r="A484" t="s">
        <v>295</v>
      </c>
      <c r="B484" s="1">
        <v>42692</v>
      </c>
      <c r="J484">
        <v>552.85599999999999</v>
      </c>
    </row>
    <row r="485" spans="1:13" x14ac:dyDescent="0.2">
      <c r="A485" t="s">
        <v>45</v>
      </c>
      <c r="B485" s="1">
        <v>42729</v>
      </c>
      <c r="C485">
        <v>141</v>
      </c>
    </row>
    <row r="486" spans="1:13" x14ac:dyDescent="0.2">
      <c r="A486" t="s">
        <v>488</v>
      </c>
      <c r="B486" s="1">
        <v>42594</v>
      </c>
      <c r="L486">
        <v>20.736000000000004</v>
      </c>
    </row>
    <row r="487" spans="1:13" x14ac:dyDescent="0.2">
      <c r="A487" t="s">
        <v>686</v>
      </c>
      <c r="B487" s="1">
        <v>42531</v>
      </c>
      <c r="M487">
        <v>1347.5200000000002</v>
      </c>
    </row>
    <row r="488" spans="1:13" x14ac:dyDescent="0.2">
      <c r="A488" t="s">
        <v>230</v>
      </c>
      <c r="B488" s="1">
        <v>42578</v>
      </c>
      <c r="I488">
        <v>194.84800000000001</v>
      </c>
    </row>
    <row r="489" spans="1:13" x14ac:dyDescent="0.2">
      <c r="A489" t="s">
        <v>231</v>
      </c>
      <c r="B489" s="1">
        <v>42725</v>
      </c>
      <c r="I489">
        <v>23.88</v>
      </c>
    </row>
    <row r="490" spans="1:13" x14ac:dyDescent="0.2">
      <c r="A490" t="s">
        <v>489</v>
      </c>
      <c r="B490" s="1">
        <v>42703</v>
      </c>
      <c r="L490">
        <v>491.88800000000003</v>
      </c>
    </row>
    <row r="491" spans="1:13" x14ac:dyDescent="0.2">
      <c r="A491" t="s">
        <v>490</v>
      </c>
      <c r="B491" s="1">
        <v>42689</v>
      </c>
      <c r="L491">
        <v>559.20000000000005</v>
      </c>
    </row>
    <row r="492" spans="1:13" x14ac:dyDescent="0.2">
      <c r="A492" t="s">
        <v>46</v>
      </c>
      <c r="B492" s="1">
        <v>42722</v>
      </c>
      <c r="C492">
        <v>12.672000000000001</v>
      </c>
    </row>
    <row r="493" spans="1:13" x14ac:dyDescent="0.2">
      <c r="A493" t="s">
        <v>687</v>
      </c>
      <c r="B493" s="1">
        <v>42490</v>
      </c>
      <c r="M493">
        <v>26.056000000000004</v>
      </c>
    </row>
    <row r="494" spans="1:13" x14ac:dyDescent="0.2">
      <c r="A494" t="s">
        <v>491</v>
      </c>
      <c r="B494" s="1">
        <v>42708</v>
      </c>
      <c r="L494">
        <v>649</v>
      </c>
    </row>
    <row r="495" spans="1:13" x14ac:dyDescent="0.2">
      <c r="A495" t="s">
        <v>47</v>
      </c>
      <c r="B495" s="1">
        <v>42725</v>
      </c>
      <c r="C495">
        <v>71</v>
      </c>
    </row>
    <row r="496" spans="1:13" x14ac:dyDescent="0.2">
      <c r="A496" t="s">
        <v>48</v>
      </c>
      <c r="B496" s="1">
        <v>42491</v>
      </c>
      <c r="C496">
        <v>318.95999999999998</v>
      </c>
    </row>
    <row r="497" spans="1:14" x14ac:dyDescent="0.2">
      <c r="A497" t="s">
        <v>788</v>
      </c>
      <c r="B497" s="1">
        <v>42491</v>
      </c>
      <c r="N497">
        <v>48.9</v>
      </c>
    </row>
    <row r="498" spans="1:14" x14ac:dyDescent="0.2">
      <c r="A498" t="s">
        <v>688</v>
      </c>
      <c r="B498" s="1">
        <v>42670</v>
      </c>
      <c r="M498">
        <v>68.966999999999999</v>
      </c>
    </row>
    <row r="499" spans="1:14" x14ac:dyDescent="0.2">
      <c r="A499" t="s">
        <v>492</v>
      </c>
      <c r="B499" s="1">
        <v>42693</v>
      </c>
      <c r="L499">
        <v>25.060000000000002</v>
      </c>
    </row>
    <row r="500" spans="1:14" x14ac:dyDescent="0.2">
      <c r="A500" t="s">
        <v>49</v>
      </c>
      <c r="B500" s="1">
        <v>42624</v>
      </c>
      <c r="C500">
        <v>34.504000000000005</v>
      </c>
    </row>
    <row r="501" spans="1:14" x14ac:dyDescent="0.2">
      <c r="A501" t="s">
        <v>102</v>
      </c>
      <c r="B501" s="1">
        <v>42372</v>
      </c>
      <c r="D501">
        <v>740.21400000000006</v>
      </c>
    </row>
    <row r="502" spans="1:14" x14ac:dyDescent="0.2">
      <c r="A502" t="s">
        <v>789</v>
      </c>
      <c r="B502" s="1">
        <v>42664</v>
      </c>
      <c r="N502">
        <v>729.64800000000014</v>
      </c>
    </row>
    <row r="503" spans="1:14" x14ac:dyDescent="0.2">
      <c r="A503" t="s">
        <v>232</v>
      </c>
      <c r="B503" s="1">
        <v>42456</v>
      </c>
      <c r="I503">
        <v>874.8</v>
      </c>
    </row>
    <row r="504" spans="1:14" x14ac:dyDescent="0.2">
      <c r="A504" t="s">
        <v>326</v>
      </c>
      <c r="B504" s="1">
        <v>42729</v>
      </c>
      <c r="K504">
        <v>819.28</v>
      </c>
    </row>
    <row r="505" spans="1:14" x14ac:dyDescent="0.2">
      <c r="A505" t="s">
        <v>493</v>
      </c>
      <c r="B505" s="1">
        <v>42475</v>
      </c>
      <c r="L505">
        <v>15.552000000000003</v>
      </c>
    </row>
    <row r="506" spans="1:14" x14ac:dyDescent="0.2">
      <c r="A506" t="s">
        <v>494</v>
      </c>
      <c r="B506" s="1">
        <v>42607</v>
      </c>
      <c r="L506">
        <v>192.16000000000003</v>
      </c>
    </row>
    <row r="507" spans="1:14" x14ac:dyDescent="0.2">
      <c r="A507" t="s">
        <v>296</v>
      </c>
      <c r="B507" s="1">
        <v>42470</v>
      </c>
      <c r="J507">
        <v>16.739000000000004</v>
      </c>
    </row>
    <row r="508" spans="1:14" x14ac:dyDescent="0.2">
      <c r="A508" t="s">
        <v>50</v>
      </c>
      <c r="B508" s="1">
        <v>42685</v>
      </c>
      <c r="C508">
        <v>88.920000000000016</v>
      </c>
    </row>
    <row r="509" spans="1:14" x14ac:dyDescent="0.2">
      <c r="A509" t="s">
        <v>103</v>
      </c>
      <c r="B509" s="1">
        <v>42627</v>
      </c>
      <c r="D509">
        <v>1017.1360000000001</v>
      </c>
    </row>
    <row r="510" spans="1:14" x14ac:dyDescent="0.2">
      <c r="A510" t="s">
        <v>297</v>
      </c>
      <c r="B510" s="1">
        <v>42645</v>
      </c>
      <c r="J510">
        <v>10.16</v>
      </c>
    </row>
    <row r="511" spans="1:14" x14ac:dyDescent="0.2">
      <c r="A511" t="s">
        <v>495</v>
      </c>
      <c r="B511" s="1">
        <v>42721</v>
      </c>
      <c r="L511">
        <v>504.90000000000003</v>
      </c>
    </row>
    <row r="512" spans="1:14" x14ac:dyDescent="0.2">
      <c r="A512" t="s">
        <v>496</v>
      </c>
      <c r="B512" s="1">
        <v>42638</v>
      </c>
      <c r="L512">
        <v>177.54999999999998</v>
      </c>
    </row>
    <row r="513" spans="1:14" x14ac:dyDescent="0.2">
      <c r="A513" t="s">
        <v>497</v>
      </c>
      <c r="B513" s="1">
        <v>42666</v>
      </c>
      <c r="L513">
        <v>863.87999999999988</v>
      </c>
    </row>
    <row r="514" spans="1:14" x14ac:dyDescent="0.2">
      <c r="A514" t="s">
        <v>498</v>
      </c>
      <c r="B514" s="1">
        <v>42613</v>
      </c>
      <c r="L514">
        <v>659.9</v>
      </c>
    </row>
    <row r="515" spans="1:14" x14ac:dyDescent="0.2">
      <c r="A515" t="s">
        <v>104</v>
      </c>
      <c r="B515" s="1">
        <v>42587</v>
      </c>
      <c r="D515">
        <v>13.76</v>
      </c>
    </row>
    <row r="516" spans="1:14" x14ac:dyDescent="0.2">
      <c r="A516" t="s">
        <v>499</v>
      </c>
      <c r="B516" s="1">
        <v>42642</v>
      </c>
      <c r="L516">
        <v>243.92</v>
      </c>
    </row>
    <row r="517" spans="1:14" x14ac:dyDescent="0.2">
      <c r="A517" t="s">
        <v>500</v>
      </c>
      <c r="B517" s="1">
        <v>42697</v>
      </c>
      <c r="L517">
        <v>105.40800000000002</v>
      </c>
    </row>
    <row r="518" spans="1:14" x14ac:dyDescent="0.2">
      <c r="A518" t="s">
        <v>689</v>
      </c>
      <c r="B518" s="1">
        <v>42536</v>
      </c>
      <c r="M518">
        <v>2942.7840000000001</v>
      </c>
    </row>
    <row r="519" spans="1:14" x14ac:dyDescent="0.2">
      <c r="A519" t="s">
        <v>501</v>
      </c>
      <c r="B519" s="1">
        <v>42704</v>
      </c>
      <c r="L519">
        <v>173.79999999999998</v>
      </c>
    </row>
    <row r="520" spans="1:14" x14ac:dyDescent="0.2">
      <c r="A520" t="s">
        <v>502</v>
      </c>
      <c r="B520" s="1">
        <v>42394</v>
      </c>
      <c r="L520">
        <v>5.67</v>
      </c>
    </row>
    <row r="521" spans="1:14" x14ac:dyDescent="0.2">
      <c r="A521" t="s">
        <v>790</v>
      </c>
      <c r="B521" s="1">
        <v>42618</v>
      </c>
      <c r="N521">
        <v>147.184</v>
      </c>
    </row>
    <row r="522" spans="1:14" x14ac:dyDescent="0.2">
      <c r="A522" t="s">
        <v>503</v>
      </c>
      <c r="B522" s="1">
        <v>42488</v>
      </c>
      <c r="L522">
        <v>28.08</v>
      </c>
    </row>
    <row r="523" spans="1:14" x14ac:dyDescent="0.2">
      <c r="A523" t="s">
        <v>51</v>
      </c>
      <c r="B523" s="1">
        <v>42636</v>
      </c>
      <c r="C523">
        <v>251.64</v>
      </c>
    </row>
    <row r="524" spans="1:14" x14ac:dyDescent="0.2">
      <c r="A524" t="s">
        <v>127</v>
      </c>
      <c r="B524" s="1">
        <v>42462</v>
      </c>
      <c r="E524">
        <v>771.8</v>
      </c>
    </row>
    <row r="525" spans="1:14" x14ac:dyDescent="0.2">
      <c r="A525" t="s">
        <v>504</v>
      </c>
      <c r="B525" s="1">
        <v>42432</v>
      </c>
      <c r="L525">
        <v>72.8</v>
      </c>
    </row>
    <row r="526" spans="1:14" x14ac:dyDescent="0.2">
      <c r="A526" t="s">
        <v>52</v>
      </c>
      <c r="B526" s="1">
        <v>42694</v>
      </c>
      <c r="C526">
        <v>52.696000000000005</v>
      </c>
    </row>
    <row r="527" spans="1:14" x14ac:dyDescent="0.2">
      <c r="A527" t="s">
        <v>505</v>
      </c>
      <c r="B527" s="1">
        <v>42534</v>
      </c>
      <c r="L527">
        <v>181.86</v>
      </c>
    </row>
    <row r="528" spans="1:14" x14ac:dyDescent="0.2">
      <c r="A528" t="s">
        <v>53</v>
      </c>
      <c r="B528" s="1">
        <v>42469</v>
      </c>
      <c r="C528">
        <v>284.19</v>
      </c>
    </row>
    <row r="529" spans="1:14" x14ac:dyDescent="0.2">
      <c r="A529" t="s">
        <v>298</v>
      </c>
      <c r="B529" s="1">
        <v>42420</v>
      </c>
      <c r="J529">
        <v>1245.8599999999999</v>
      </c>
    </row>
    <row r="530" spans="1:14" x14ac:dyDescent="0.2">
      <c r="A530" t="s">
        <v>105</v>
      </c>
      <c r="B530" s="1">
        <v>42476</v>
      </c>
      <c r="D530">
        <v>503.22</v>
      </c>
    </row>
    <row r="531" spans="1:14" x14ac:dyDescent="0.2">
      <c r="A531" t="s">
        <v>152</v>
      </c>
      <c r="B531" s="1">
        <v>42598</v>
      </c>
      <c r="F531">
        <v>80.564000000000007</v>
      </c>
    </row>
    <row r="532" spans="1:14" x14ac:dyDescent="0.2">
      <c r="A532" t="s">
        <v>54</v>
      </c>
      <c r="B532" s="1">
        <v>42407</v>
      </c>
      <c r="C532">
        <v>359.96999999999997</v>
      </c>
    </row>
    <row r="533" spans="1:14" x14ac:dyDescent="0.2">
      <c r="A533" t="s">
        <v>233</v>
      </c>
      <c r="B533" s="1">
        <v>42578</v>
      </c>
      <c r="I533">
        <v>91.032000000000011</v>
      </c>
    </row>
    <row r="534" spans="1:14" x14ac:dyDescent="0.2">
      <c r="A534" t="s">
        <v>506</v>
      </c>
      <c r="B534" s="1">
        <v>42634</v>
      </c>
      <c r="L534">
        <v>80.48</v>
      </c>
    </row>
    <row r="535" spans="1:14" x14ac:dyDescent="0.2">
      <c r="A535" t="s">
        <v>106</v>
      </c>
      <c r="B535" s="1">
        <v>42516</v>
      </c>
      <c r="D535">
        <v>234.2</v>
      </c>
    </row>
    <row r="536" spans="1:14" x14ac:dyDescent="0.2">
      <c r="A536" t="s">
        <v>507</v>
      </c>
      <c r="B536" s="1">
        <v>42728</v>
      </c>
      <c r="L536">
        <v>712.85</v>
      </c>
    </row>
    <row r="537" spans="1:14" x14ac:dyDescent="0.2">
      <c r="A537" t="s">
        <v>791</v>
      </c>
      <c r="B537" s="1">
        <v>42490</v>
      </c>
      <c r="N537">
        <v>32.088000000000001</v>
      </c>
    </row>
    <row r="538" spans="1:14" x14ac:dyDescent="0.2">
      <c r="A538" t="s">
        <v>508</v>
      </c>
      <c r="B538" s="1">
        <v>42699</v>
      </c>
      <c r="L538">
        <v>723.92</v>
      </c>
    </row>
    <row r="539" spans="1:14" x14ac:dyDescent="0.2">
      <c r="A539" t="s">
        <v>107</v>
      </c>
      <c r="B539" s="1">
        <v>42554</v>
      </c>
      <c r="D539">
        <v>9.5519999999999996</v>
      </c>
    </row>
    <row r="540" spans="1:14" x14ac:dyDescent="0.2">
      <c r="A540" t="s">
        <v>792</v>
      </c>
      <c r="B540" s="1">
        <v>42624</v>
      </c>
      <c r="N540">
        <v>184.66</v>
      </c>
    </row>
    <row r="541" spans="1:14" x14ac:dyDescent="0.2">
      <c r="A541" t="s">
        <v>55</v>
      </c>
      <c r="B541" s="1">
        <v>42520</v>
      </c>
      <c r="C541">
        <v>253.85999999999999</v>
      </c>
    </row>
    <row r="542" spans="1:14" x14ac:dyDescent="0.2">
      <c r="A542" t="s">
        <v>690</v>
      </c>
      <c r="B542" s="1">
        <v>42551</v>
      </c>
      <c r="M542">
        <v>19.52</v>
      </c>
    </row>
    <row r="543" spans="1:14" x14ac:dyDescent="0.2">
      <c r="A543" t="s">
        <v>793</v>
      </c>
      <c r="B543" s="1">
        <v>42582</v>
      </c>
      <c r="N543">
        <v>41.424000000000007</v>
      </c>
    </row>
    <row r="544" spans="1:14" x14ac:dyDescent="0.2">
      <c r="A544" t="s">
        <v>691</v>
      </c>
      <c r="B544" s="1">
        <v>42677</v>
      </c>
      <c r="M544">
        <v>12.39</v>
      </c>
    </row>
    <row r="545" spans="1:14" x14ac:dyDescent="0.2">
      <c r="A545" t="s">
        <v>509</v>
      </c>
      <c r="B545" s="1">
        <v>42404</v>
      </c>
      <c r="L545">
        <v>119.17800000000001</v>
      </c>
    </row>
    <row r="546" spans="1:14" x14ac:dyDescent="0.2">
      <c r="A546" t="s">
        <v>692</v>
      </c>
      <c r="B546" s="1">
        <v>42524</v>
      </c>
      <c r="M546">
        <v>35.168000000000006</v>
      </c>
    </row>
    <row r="547" spans="1:14" x14ac:dyDescent="0.2">
      <c r="A547" t="s">
        <v>56</v>
      </c>
      <c r="B547" s="1">
        <v>42475</v>
      </c>
      <c r="C547">
        <v>4.8899999999999997</v>
      </c>
    </row>
    <row r="548" spans="1:14" x14ac:dyDescent="0.2">
      <c r="A548" t="s">
        <v>510</v>
      </c>
      <c r="B548" s="1">
        <v>42536</v>
      </c>
      <c r="L548">
        <v>776.08000000000015</v>
      </c>
    </row>
    <row r="549" spans="1:14" x14ac:dyDescent="0.2">
      <c r="A549" t="s">
        <v>511</v>
      </c>
      <c r="B549" s="1">
        <v>42384</v>
      </c>
      <c r="L549">
        <v>175.08600000000001</v>
      </c>
    </row>
    <row r="550" spans="1:14" x14ac:dyDescent="0.2">
      <c r="A550" t="s">
        <v>794</v>
      </c>
      <c r="B550" s="1">
        <v>42732</v>
      </c>
      <c r="N550">
        <v>64.784000000000006</v>
      </c>
    </row>
    <row r="551" spans="1:14" x14ac:dyDescent="0.2">
      <c r="A551" t="s">
        <v>234</v>
      </c>
      <c r="B551" s="1">
        <v>42624</v>
      </c>
      <c r="I551">
        <v>209.88</v>
      </c>
    </row>
    <row r="552" spans="1:14" x14ac:dyDescent="0.2">
      <c r="A552" t="s">
        <v>693</v>
      </c>
      <c r="B552" s="1">
        <v>42509</v>
      </c>
      <c r="M552">
        <v>26.16</v>
      </c>
    </row>
    <row r="553" spans="1:14" x14ac:dyDescent="0.2">
      <c r="A553" t="s">
        <v>299</v>
      </c>
      <c r="B553" s="1">
        <v>42698</v>
      </c>
      <c r="J553">
        <v>406.93999999999994</v>
      </c>
    </row>
    <row r="554" spans="1:14" x14ac:dyDescent="0.2">
      <c r="A554" t="s">
        <v>512</v>
      </c>
      <c r="B554" s="1">
        <v>42595</v>
      </c>
      <c r="L554">
        <v>2382.9260000000004</v>
      </c>
    </row>
    <row r="555" spans="1:14" x14ac:dyDescent="0.2">
      <c r="A555" t="s">
        <v>795</v>
      </c>
      <c r="B555" s="1">
        <v>42608</v>
      </c>
      <c r="N555">
        <v>71.98</v>
      </c>
    </row>
    <row r="556" spans="1:14" x14ac:dyDescent="0.2">
      <c r="A556" t="s">
        <v>235</v>
      </c>
      <c r="B556" s="1">
        <v>42561</v>
      </c>
      <c r="I556">
        <v>18.84</v>
      </c>
    </row>
    <row r="557" spans="1:14" x14ac:dyDescent="0.2">
      <c r="A557" t="s">
        <v>236</v>
      </c>
      <c r="B557" s="1">
        <v>42707</v>
      </c>
      <c r="I557">
        <v>47.992000000000004</v>
      </c>
    </row>
    <row r="558" spans="1:14" x14ac:dyDescent="0.2">
      <c r="A558" t="s">
        <v>513</v>
      </c>
      <c r="B558" s="1">
        <v>42494</v>
      </c>
      <c r="L558">
        <v>629.86</v>
      </c>
    </row>
    <row r="559" spans="1:14" x14ac:dyDescent="0.2">
      <c r="A559" t="s">
        <v>694</v>
      </c>
      <c r="B559" s="1">
        <v>42620</v>
      </c>
      <c r="M559">
        <v>81.567999999999998</v>
      </c>
    </row>
    <row r="560" spans="1:14" x14ac:dyDescent="0.2">
      <c r="A560" t="s">
        <v>237</v>
      </c>
      <c r="B560" s="1">
        <v>42605</v>
      </c>
      <c r="I560">
        <v>4590.344000000001</v>
      </c>
    </row>
    <row r="561" spans="1:14" x14ac:dyDescent="0.2">
      <c r="A561" t="s">
        <v>108</v>
      </c>
      <c r="B561" s="1">
        <v>42461</v>
      </c>
      <c r="D561">
        <v>127.94999999999999</v>
      </c>
    </row>
    <row r="562" spans="1:14" x14ac:dyDescent="0.2">
      <c r="A562" t="s">
        <v>238</v>
      </c>
      <c r="B562" s="1">
        <v>42537</v>
      </c>
      <c r="I562">
        <v>740.59</v>
      </c>
    </row>
    <row r="563" spans="1:14" x14ac:dyDescent="0.2">
      <c r="A563" t="s">
        <v>796</v>
      </c>
      <c r="B563" s="1">
        <v>42639</v>
      </c>
      <c r="N563">
        <v>419.13599999999997</v>
      </c>
    </row>
    <row r="564" spans="1:14" x14ac:dyDescent="0.2">
      <c r="A564" t="s">
        <v>797</v>
      </c>
      <c r="B564" s="1">
        <v>42459</v>
      </c>
      <c r="N564">
        <v>59.76</v>
      </c>
    </row>
    <row r="565" spans="1:14" x14ac:dyDescent="0.2">
      <c r="A565" t="s">
        <v>514</v>
      </c>
      <c r="B565" s="1">
        <v>42721</v>
      </c>
      <c r="L565">
        <v>544.38</v>
      </c>
    </row>
    <row r="566" spans="1:14" x14ac:dyDescent="0.2">
      <c r="A566" t="s">
        <v>239</v>
      </c>
      <c r="B566" s="1">
        <v>42677</v>
      </c>
      <c r="I566">
        <v>16.272000000000002</v>
      </c>
    </row>
    <row r="567" spans="1:14" x14ac:dyDescent="0.2">
      <c r="A567" t="s">
        <v>515</v>
      </c>
      <c r="B567" s="1">
        <v>42471</v>
      </c>
      <c r="L567">
        <v>22.744</v>
      </c>
    </row>
    <row r="568" spans="1:14" x14ac:dyDescent="0.2">
      <c r="A568" t="s">
        <v>516</v>
      </c>
      <c r="B568" s="1">
        <v>42701</v>
      </c>
      <c r="L568">
        <v>52.344000000000001</v>
      </c>
    </row>
    <row r="569" spans="1:14" x14ac:dyDescent="0.2">
      <c r="A569" t="s">
        <v>128</v>
      </c>
      <c r="B569" s="1">
        <v>42485</v>
      </c>
      <c r="E569">
        <v>109.96799999999999</v>
      </c>
    </row>
    <row r="570" spans="1:14" x14ac:dyDescent="0.2">
      <c r="A570" t="s">
        <v>169</v>
      </c>
      <c r="B570" s="1">
        <v>42525</v>
      </c>
      <c r="H570">
        <v>117.62</v>
      </c>
    </row>
    <row r="571" spans="1:14" x14ac:dyDescent="0.2">
      <c r="A571" t="s">
        <v>57</v>
      </c>
      <c r="B571" s="1">
        <v>42583</v>
      </c>
      <c r="C571">
        <v>271.95999999999998</v>
      </c>
    </row>
    <row r="572" spans="1:14" x14ac:dyDescent="0.2">
      <c r="A572" t="s">
        <v>300</v>
      </c>
      <c r="B572" s="1">
        <v>42460</v>
      </c>
      <c r="J572">
        <v>3098.6099999999997</v>
      </c>
    </row>
    <row r="573" spans="1:14" x14ac:dyDescent="0.2">
      <c r="A573" t="s">
        <v>517</v>
      </c>
      <c r="B573" s="1">
        <v>42609</v>
      </c>
      <c r="L573">
        <v>5.1840000000000011</v>
      </c>
    </row>
    <row r="574" spans="1:14" x14ac:dyDescent="0.2">
      <c r="A574" t="s">
        <v>518</v>
      </c>
      <c r="B574" s="1">
        <v>42504</v>
      </c>
      <c r="L574">
        <v>48.69</v>
      </c>
    </row>
    <row r="575" spans="1:14" x14ac:dyDescent="0.2">
      <c r="A575" t="s">
        <v>519</v>
      </c>
      <c r="B575" s="1">
        <v>42532</v>
      </c>
      <c r="L575">
        <v>4.572000000000001</v>
      </c>
    </row>
    <row r="576" spans="1:14" x14ac:dyDescent="0.2">
      <c r="A576" t="s">
        <v>798</v>
      </c>
      <c r="B576" s="1">
        <v>42637</v>
      </c>
      <c r="N576">
        <v>399.53000000000003</v>
      </c>
    </row>
    <row r="577" spans="1:14" x14ac:dyDescent="0.2">
      <c r="A577" t="s">
        <v>301</v>
      </c>
      <c r="B577" s="1">
        <v>42461</v>
      </c>
      <c r="J577">
        <v>269.40000000000003</v>
      </c>
    </row>
    <row r="578" spans="1:14" x14ac:dyDescent="0.2">
      <c r="A578" t="s">
        <v>302</v>
      </c>
      <c r="B578" s="1">
        <v>42396</v>
      </c>
      <c r="J578">
        <v>22.63</v>
      </c>
    </row>
    <row r="579" spans="1:14" x14ac:dyDescent="0.2">
      <c r="A579" t="s">
        <v>109</v>
      </c>
      <c r="B579" s="1">
        <v>42499</v>
      </c>
      <c r="D579">
        <v>272.23199999999997</v>
      </c>
    </row>
    <row r="580" spans="1:14" x14ac:dyDescent="0.2">
      <c r="A580" t="s">
        <v>520</v>
      </c>
      <c r="B580" s="1">
        <v>42711</v>
      </c>
      <c r="L580">
        <v>372.64</v>
      </c>
    </row>
    <row r="581" spans="1:14" x14ac:dyDescent="0.2">
      <c r="A581" t="s">
        <v>695</v>
      </c>
      <c r="B581" s="1">
        <v>42537</v>
      </c>
      <c r="M581">
        <v>14.015999999999998</v>
      </c>
    </row>
    <row r="582" spans="1:14" x14ac:dyDescent="0.2">
      <c r="A582" t="s">
        <v>521</v>
      </c>
      <c r="B582" s="1">
        <v>42488</v>
      </c>
      <c r="L582">
        <v>751.98400000000004</v>
      </c>
    </row>
    <row r="583" spans="1:14" x14ac:dyDescent="0.2">
      <c r="A583" t="s">
        <v>58</v>
      </c>
      <c r="B583" s="1">
        <v>42384</v>
      </c>
      <c r="C583">
        <v>29.664000000000001</v>
      </c>
    </row>
    <row r="584" spans="1:14" x14ac:dyDescent="0.2">
      <c r="A584" t="s">
        <v>522</v>
      </c>
      <c r="B584" s="1">
        <v>42509</v>
      </c>
      <c r="L584">
        <v>2361.52</v>
      </c>
    </row>
    <row r="585" spans="1:14" x14ac:dyDescent="0.2">
      <c r="A585" t="s">
        <v>240</v>
      </c>
      <c r="B585" s="1">
        <v>42671</v>
      </c>
      <c r="I585">
        <v>273.08800000000002</v>
      </c>
    </row>
    <row r="586" spans="1:14" x14ac:dyDescent="0.2">
      <c r="A586" t="s">
        <v>523</v>
      </c>
      <c r="B586" s="1">
        <v>42626</v>
      </c>
      <c r="L586">
        <v>15.920000000000002</v>
      </c>
    </row>
    <row r="587" spans="1:14" x14ac:dyDescent="0.2">
      <c r="A587" t="s">
        <v>696</v>
      </c>
      <c r="B587" s="1">
        <v>42632</v>
      </c>
      <c r="M587">
        <v>95.616</v>
      </c>
    </row>
    <row r="588" spans="1:14" x14ac:dyDescent="0.2">
      <c r="A588" t="s">
        <v>799</v>
      </c>
      <c r="B588" s="1">
        <v>42632</v>
      </c>
      <c r="N588">
        <v>35.4</v>
      </c>
    </row>
    <row r="589" spans="1:14" x14ac:dyDescent="0.2">
      <c r="A589" t="s">
        <v>524</v>
      </c>
      <c r="B589" s="1">
        <v>42568</v>
      </c>
      <c r="L589">
        <v>7.9040000000000008</v>
      </c>
    </row>
    <row r="590" spans="1:14" x14ac:dyDescent="0.2">
      <c r="A590" t="s">
        <v>241</v>
      </c>
      <c r="B590" s="1">
        <v>42518</v>
      </c>
      <c r="I590">
        <v>301.95999999999998</v>
      </c>
    </row>
    <row r="591" spans="1:14" x14ac:dyDescent="0.2">
      <c r="A591" t="s">
        <v>525</v>
      </c>
      <c r="B591" s="1">
        <v>42727</v>
      </c>
      <c r="L591">
        <v>303.32000000000005</v>
      </c>
    </row>
    <row r="592" spans="1:14" x14ac:dyDescent="0.2">
      <c r="A592" t="s">
        <v>526</v>
      </c>
      <c r="B592" s="1">
        <v>42524</v>
      </c>
      <c r="L592">
        <v>1111.6980000000001</v>
      </c>
    </row>
    <row r="593" spans="1:13" x14ac:dyDescent="0.2">
      <c r="A593" t="s">
        <v>327</v>
      </c>
      <c r="B593" s="1">
        <v>42629</v>
      </c>
      <c r="K593">
        <v>18</v>
      </c>
    </row>
    <row r="594" spans="1:13" x14ac:dyDescent="0.2">
      <c r="A594" t="s">
        <v>697</v>
      </c>
      <c r="B594" s="1">
        <v>42526</v>
      </c>
      <c r="M594">
        <v>20.736000000000004</v>
      </c>
    </row>
    <row r="595" spans="1:13" x14ac:dyDescent="0.2">
      <c r="A595" t="s">
        <v>527</v>
      </c>
      <c r="B595" s="1">
        <v>42704</v>
      </c>
      <c r="L595">
        <v>2165.6579999999999</v>
      </c>
    </row>
    <row r="596" spans="1:13" x14ac:dyDescent="0.2">
      <c r="A596" t="s">
        <v>328</v>
      </c>
      <c r="B596" s="1">
        <v>42684</v>
      </c>
      <c r="K596">
        <v>11.520000000000001</v>
      </c>
    </row>
    <row r="597" spans="1:13" x14ac:dyDescent="0.2">
      <c r="A597" t="s">
        <v>303</v>
      </c>
      <c r="B597" s="1">
        <v>42676</v>
      </c>
      <c r="J597">
        <v>3291.0699999999997</v>
      </c>
    </row>
    <row r="598" spans="1:13" x14ac:dyDescent="0.2">
      <c r="A598" t="s">
        <v>59</v>
      </c>
      <c r="B598" s="1">
        <v>42706</v>
      </c>
      <c r="C598">
        <v>701.96</v>
      </c>
    </row>
    <row r="599" spans="1:13" x14ac:dyDescent="0.2">
      <c r="A599" t="s">
        <v>528</v>
      </c>
      <c r="B599" s="1">
        <v>42533</v>
      </c>
      <c r="L599">
        <v>17.088000000000001</v>
      </c>
    </row>
    <row r="600" spans="1:13" x14ac:dyDescent="0.2">
      <c r="A600" t="s">
        <v>529</v>
      </c>
      <c r="B600" s="1">
        <v>42667</v>
      </c>
      <c r="L600">
        <v>11.68</v>
      </c>
    </row>
    <row r="601" spans="1:13" x14ac:dyDescent="0.2">
      <c r="A601" t="s">
        <v>129</v>
      </c>
      <c r="B601" s="1">
        <v>42621</v>
      </c>
      <c r="E601">
        <v>220.05600000000001</v>
      </c>
    </row>
    <row r="602" spans="1:13" x14ac:dyDescent="0.2">
      <c r="A602" t="s">
        <v>153</v>
      </c>
      <c r="B602" s="1">
        <v>42496</v>
      </c>
      <c r="F602">
        <v>817.82900000000018</v>
      </c>
    </row>
    <row r="603" spans="1:13" x14ac:dyDescent="0.2">
      <c r="A603" t="s">
        <v>242</v>
      </c>
      <c r="B603" s="1">
        <v>42637</v>
      </c>
      <c r="I603">
        <v>253.82400000000001</v>
      </c>
    </row>
    <row r="604" spans="1:13" x14ac:dyDescent="0.2">
      <c r="A604" t="s">
        <v>530</v>
      </c>
      <c r="B604" s="1">
        <v>42462</v>
      </c>
      <c r="L604">
        <v>14.940000000000001</v>
      </c>
    </row>
    <row r="605" spans="1:13" x14ac:dyDescent="0.2">
      <c r="A605" t="s">
        <v>243</v>
      </c>
      <c r="B605" s="1">
        <v>42726</v>
      </c>
      <c r="I605">
        <v>7.8239999999999998</v>
      </c>
    </row>
    <row r="606" spans="1:13" x14ac:dyDescent="0.2">
      <c r="A606" t="s">
        <v>304</v>
      </c>
      <c r="B606" s="1">
        <v>42509</v>
      </c>
      <c r="J606">
        <v>342.23999999999995</v>
      </c>
    </row>
    <row r="607" spans="1:13" x14ac:dyDescent="0.2">
      <c r="A607" t="s">
        <v>531</v>
      </c>
      <c r="B607" s="1">
        <v>42628</v>
      </c>
      <c r="L607">
        <v>163.96</v>
      </c>
    </row>
    <row r="608" spans="1:13" x14ac:dyDescent="0.2">
      <c r="A608" t="s">
        <v>532</v>
      </c>
      <c r="B608" s="1">
        <v>42616</v>
      </c>
      <c r="L608">
        <v>24.448</v>
      </c>
    </row>
    <row r="609" spans="1:14" x14ac:dyDescent="0.2">
      <c r="A609" t="s">
        <v>533</v>
      </c>
      <c r="B609" s="1">
        <v>42482</v>
      </c>
      <c r="L609">
        <v>675.06000000000006</v>
      </c>
    </row>
    <row r="610" spans="1:14" x14ac:dyDescent="0.2">
      <c r="A610" t="s">
        <v>244</v>
      </c>
      <c r="B610" s="1">
        <v>42693</v>
      </c>
      <c r="I610">
        <v>22.959999999999997</v>
      </c>
    </row>
    <row r="611" spans="1:14" x14ac:dyDescent="0.2">
      <c r="A611" t="s">
        <v>800</v>
      </c>
      <c r="B611" s="1">
        <v>42698</v>
      </c>
      <c r="N611">
        <v>1446.8400000000001</v>
      </c>
    </row>
    <row r="612" spans="1:14" x14ac:dyDescent="0.2">
      <c r="A612" t="s">
        <v>534</v>
      </c>
      <c r="B612" s="1">
        <v>42615</v>
      </c>
      <c r="L612">
        <v>1577.94</v>
      </c>
    </row>
    <row r="613" spans="1:14" x14ac:dyDescent="0.2">
      <c r="A613" t="s">
        <v>535</v>
      </c>
      <c r="B613" s="1">
        <v>42622</v>
      </c>
      <c r="L613">
        <v>458.98400000000004</v>
      </c>
    </row>
    <row r="614" spans="1:14" x14ac:dyDescent="0.2">
      <c r="A614" t="s">
        <v>698</v>
      </c>
      <c r="B614" s="1">
        <v>42718</v>
      </c>
      <c r="M614">
        <v>204.55</v>
      </c>
    </row>
    <row r="615" spans="1:14" x14ac:dyDescent="0.2">
      <c r="A615" t="s">
        <v>699</v>
      </c>
      <c r="B615" s="1">
        <v>42622</v>
      </c>
      <c r="M615">
        <v>685.26</v>
      </c>
    </row>
    <row r="616" spans="1:14" x14ac:dyDescent="0.2">
      <c r="A616" t="s">
        <v>110</v>
      </c>
      <c r="B616" s="1">
        <v>42678</v>
      </c>
      <c r="D616">
        <v>1883.7240000000002</v>
      </c>
    </row>
    <row r="617" spans="1:14" x14ac:dyDescent="0.2">
      <c r="A617" t="s">
        <v>801</v>
      </c>
      <c r="B617" s="1">
        <v>42664</v>
      </c>
      <c r="N617">
        <v>17.856000000000002</v>
      </c>
    </row>
    <row r="618" spans="1:14" x14ac:dyDescent="0.2">
      <c r="A618" t="s">
        <v>802</v>
      </c>
      <c r="B618" s="1">
        <v>42650</v>
      </c>
      <c r="N618">
        <v>1027.21</v>
      </c>
    </row>
    <row r="619" spans="1:14" x14ac:dyDescent="0.2">
      <c r="A619" t="s">
        <v>803</v>
      </c>
      <c r="B619" s="1">
        <v>42533</v>
      </c>
      <c r="N619">
        <v>544.13999999999987</v>
      </c>
    </row>
    <row r="620" spans="1:14" x14ac:dyDescent="0.2">
      <c r="A620" t="s">
        <v>700</v>
      </c>
      <c r="B620" s="1">
        <v>42547</v>
      </c>
      <c r="M620">
        <v>287.42400000000004</v>
      </c>
    </row>
    <row r="621" spans="1:14" x14ac:dyDescent="0.2">
      <c r="A621" t="s">
        <v>329</v>
      </c>
      <c r="B621" s="1">
        <v>42714</v>
      </c>
      <c r="K621">
        <v>684.78000000000009</v>
      </c>
    </row>
    <row r="622" spans="1:14" x14ac:dyDescent="0.2">
      <c r="A622" t="s">
        <v>536</v>
      </c>
      <c r="B622" s="1">
        <v>42400</v>
      </c>
      <c r="L622">
        <v>419.13599999999997</v>
      </c>
    </row>
    <row r="623" spans="1:14" x14ac:dyDescent="0.2">
      <c r="A623" t="s">
        <v>170</v>
      </c>
      <c r="B623" s="1">
        <v>42655</v>
      </c>
      <c r="H623">
        <v>7.9680000000000009</v>
      </c>
    </row>
    <row r="624" spans="1:14" x14ac:dyDescent="0.2">
      <c r="A624" t="s">
        <v>537</v>
      </c>
      <c r="B624" s="1">
        <v>42646</v>
      </c>
      <c r="L624">
        <v>33.472000000000008</v>
      </c>
    </row>
    <row r="625" spans="1:14" x14ac:dyDescent="0.2">
      <c r="A625" t="s">
        <v>538</v>
      </c>
      <c r="B625" s="1">
        <v>42726</v>
      </c>
      <c r="L625">
        <v>1090.348</v>
      </c>
    </row>
    <row r="626" spans="1:14" x14ac:dyDescent="0.2">
      <c r="A626" t="s">
        <v>804</v>
      </c>
      <c r="B626" s="1">
        <v>42376</v>
      </c>
      <c r="N626">
        <v>33.74</v>
      </c>
    </row>
    <row r="627" spans="1:14" x14ac:dyDescent="0.2">
      <c r="A627" t="s">
        <v>805</v>
      </c>
      <c r="B627" s="1">
        <v>42599</v>
      </c>
      <c r="N627">
        <v>201.09</v>
      </c>
    </row>
    <row r="628" spans="1:14" x14ac:dyDescent="0.2">
      <c r="A628" t="s">
        <v>60</v>
      </c>
      <c r="B628" s="1">
        <v>42541</v>
      </c>
      <c r="C628">
        <v>4.4640000000000004</v>
      </c>
    </row>
    <row r="629" spans="1:14" x14ac:dyDescent="0.2">
      <c r="A629" t="s">
        <v>701</v>
      </c>
      <c r="B629" s="1">
        <v>42517</v>
      </c>
      <c r="M629">
        <v>39.251999999999995</v>
      </c>
    </row>
    <row r="630" spans="1:14" x14ac:dyDescent="0.2">
      <c r="A630" t="s">
        <v>539</v>
      </c>
      <c r="B630" s="1">
        <v>42441</v>
      </c>
      <c r="L630">
        <v>40.410000000000004</v>
      </c>
    </row>
    <row r="631" spans="1:14" x14ac:dyDescent="0.2">
      <c r="A631" t="s">
        <v>540</v>
      </c>
      <c r="B631" s="1">
        <v>42516</v>
      </c>
      <c r="L631">
        <v>23.08</v>
      </c>
    </row>
    <row r="632" spans="1:14" x14ac:dyDescent="0.2">
      <c r="A632" t="s">
        <v>305</v>
      </c>
      <c r="B632" s="1">
        <v>42677</v>
      </c>
      <c r="J632">
        <v>15.991999999999999</v>
      </c>
    </row>
    <row r="633" spans="1:14" x14ac:dyDescent="0.2">
      <c r="A633" t="s">
        <v>306</v>
      </c>
      <c r="B633" s="1">
        <v>42698</v>
      </c>
      <c r="J633">
        <v>19.008000000000003</v>
      </c>
    </row>
    <row r="634" spans="1:14" x14ac:dyDescent="0.2">
      <c r="A634" t="s">
        <v>541</v>
      </c>
      <c r="B634" s="1">
        <v>42686</v>
      </c>
      <c r="L634">
        <v>26.720000000000002</v>
      </c>
    </row>
    <row r="635" spans="1:14" x14ac:dyDescent="0.2">
      <c r="A635" t="s">
        <v>806</v>
      </c>
      <c r="B635" s="1">
        <v>42694</v>
      </c>
      <c r="N635">
        <v>27.58</v>
      </c>
    </row>
    <row r="636" spans="1:14" x14ac:dyDescent="0.2">
      <c r="A636" t="s">
        <v>702</v>
      </c>
      <c r="B636" s="1">
        <v>42680</v>
      </c>
      <c r="M636">
        <v>5.78</v>
      </c>
    </row>
    <row r="637" spans="1:14" x14ac:dyDescent="0.2">
      <c r="A637" t="s">
        <v>807</v>
      </c>
      <c r="B637" s="1">
        <v>42706</v>
      </c>
      <c r="N637">
        <v>45.660000000000011</v>
      </c>
    </row>
    <row r="638" spans="1:14" x14ac:dyDescent="0.2">
      <c r="A638" t="s">
        <v>245</v>
      </c>
      <c r="B638" s="1">
        <v>42699</v>
      </c>
      <c r="I638">
        <v>48.87</v>
      </c>
    </row>
    <row r="639" spans="1:14" x14ac:dyDescent="0.2">
      <c r="A639" t="s">
        <v>130</v>
      </c>
      <c r="B639" s="1">
        <v>42673</v>
      </c>
      <c r="E639">
        <v>204.98000000000002</v>
      </c>
    </row>
    <row r="640" spans="1:14" x14ac:dyDescent="0.2">
      <c r="A640" t="s">
        <v>111</v>
      </c>
      <c r="B640" s="1">
        <v>42437</v>
      </c>
      <c r="D640">
        <v>668.54000000000008</v>
      </c>
    </row>
    <row r="641" spans="1:14" x14ac:dyDescent="0.2">
      <c r="A641" t="s">
        <v>246</v>
      </c>
      <c r="B641" s="1">
        <v>42603</v>
      </c>
      <c r="I641">
        <v>866.4</v>
      </c>
    </row>
    <row r="642" spans="1:14" x14ac:dyDescent="0.2">
      <c r="A642" t="s">
        <v>703</v>
      </c>
      <c r="B642" s="1">
        <v>42439</v>
      </c>
      <c r="M642">
        <v>61.876000000000005</v>
      </c>
    </row>
    <row r="643" spans="1:14" x14ac:dyDescent="0.2">
      <c r="A643" t="s">
        <v>704</v>
      </c>
      <c r="B643" s="1">
        <v>42450</v>
      </c>
      <c r="M643">
        <v>64.384</v>
      </c>
    </row>
    <row r="644" spans="1:14" x14ac:dyDescent="0.2">
      <c r="A644" t="s">
        <v>61</v>
      </c>
      <c r="B644" s="1">
        <v>42496</v>
      </c>
      <c r="C644">
        <v>54.66</v>
      </c>
    </row>
    <row r="645" spans="1:14" x14ac:dyDescent="0.2">
      <c r="A645" t="s">
        <v>705</v>
      </c>
      <c r="B645" s="1">
        <v>42468</v>
      </c>
      <c r="M645">
        <v>2747.2500000000005</v>
      </c>
    </row>
    <row r="646" spans="1:14" x14ac:dyDescent="0.2">
      <c r="A646" t="s">
        <v>330</v>
      </c>
      <c r="B646" s="1">
        <v>42630</v>
      </c>
      <c r="K646">
        <v>830.24</v>
      </c>
    </row>
    <row r="647" spans="1:14" x14ac:dyDescent="0.2">
      <c r="A647" t="s">
        <v>542</v>
      </c>
      <c r="B647" s="1">
        <v>42659</v>
      </c>
      <c r="L647">
        <v>124.75</v>
      </c>
    </row>
    <row r="648" spans="1:14" x14ac:dyDescent="0.2">
      <c r="A648" t="s">
        <v>706</v>
      </c>
      <c r="B648" s="1">
        <v>42525</v>
      </c>
      <c r="M648">
        <v>103.968</v>
      </c>
    </row>
    <row r="649" spans="1:14" x14ac:dyDescent="0.2">
      <c r="A649" t="s">
        <v>307</v>
      </c>
      <c r="B649" s="1">
        <v>42685</v>
      </c>
      <c r="J649">
        <v>1158.1199999999999</v>
      </c>
    </row>
    <row r="650" spans="1:14" x14ac:dyDescent="0.2">
      <c r="A650" t="s">
        <v>62</v>
      </c>
      <c r="B650" s="1">
        <v>42723</v>
      </c>
      <c r="C650">
        <v>1665.62</v>
      </c>
    </row>
    <row r="651" spans="1:14" x14ac:dyDescent="0.2">
      <c r="A651" t="s">
        <v>543</v>
      </c>
      <c r="B651" s="1">
        <v>42663</v>
      </c>
      <c r="L651">
        <v>199.17000000000002</v>
      </c>
    </row>
    <row r="652" spans="1:14" x14ac:dyDescent="0.2">
      <c r="A652" t="s">
        <v>154</v>
      </c>
      <c r="B652" s="1">
        <v>42523</v>
      </c>
      <c r="F652">
        <v>25.344000000000001</v>
      </c>
    </row>
    <row r="653" spans="1:14" x14ac:dyDescent="0.2">
      <c r="A653" t="s">
        <v>63</v>
      </c>
      <c r="B653" s="1">
        <v>42714</v>
      </c>
      <c r="C653">
        <v>19.103999999999999</v>
      </c>
    </row>
    <row r="654" spans="1:14" x14ac:dyDescent="0.2">
      <c r="A654" t="s">
        <v>707</v>
      </c>
      <c r="B654" s="1">
        <v>42659</v>
      </c>
      <c r="M654">
        <v>1893.7860000000001</v>
      </c>
    </row>
    <row r="655" spans="1:14" x14ac:dyDescent="0.2">
      <c r="A655" t="s">
        <v>808</v>
      </c>
      <c r="B655" s="1">
        <v>42678</v>
      </c>
      <c r="N655">
        <v>4.3</v>
      </c>
    </row>
    <row r="656" spans="1:14" x14ac:dyDescent="0.2">
      <c r="A656" t="s">
        <v>112</v>
      </c>
      <c r="B656" s="1">
        <v>42508</v>
      </c>
      <c r="D656">
        <v>524.85</v>
      </c>
    </row>
    <row r="657" spans="1:14" x14ac:dyDescent="0.2">
      <c r="A657" t="s">
        <v>809</v>
      </c>
      <c r="B657" s="1">
        <v>42683</v>
      </c>
      <c r="N657">
        <v>691.14400000000001</v>
      </c>
    </row>
    <row r="658" spans="1:14" x14ac:dyDescent="0.2">
      <c r="A658" t="s">
        <v>544</v>
      </c>
      <c r="B658" s="1">
        <v>42623</v>
      </c>
      <c r="L658">
        <v>2.78</v>
      </c>
    </row>
    <row r="659" spans="1:14" x14ac:dyDescent="0.2">
      <c r="A659" t="s">
        <v>708</v>
      </c>
      <c r="B659" s="1">
        <v>42641</v>
      </c>
      <c r="M659">
        <v>10.368000000000002</v>
      </c>
    </row>
    <row r="660" spans="1:14" x14ac:dyDescent="0.2">
      <c r="A660" t="s">
        <v>810</v>
      </c>
      <c r="B660" s="1">
        <v>42391</v>
      </c>
      <c r="N660">
        <v>383.99199999999996</v>
      </c>
    </row>
    <row r="661" spans="1:14" x14ac:dyDescent="0.2">
      <c r="A661" t="s">
        <v>247</v>
      </c>
      <c r="B661" s="1">
        <v>42517</v>
      </c>
      <c r="I661">
        <v>25.920000000000005</v>
      </c>
    </row>
    <row r="662" spans="1:14" x14ac:dyDescent="0.2">
      <c r="A662" t="s">
        <v>709</v>
      </c>
      <c r="B662" s="1">
        <v>42495</v>
      </c>
      <c r="M662">
        <v>34.5</v>
      </c>
    </row>
    <row r="663" spans="1:14" x14ac:dyDescent="0.2">
      <c r="A663" t="s">
        <v>331</v>
      </c>
      <c r="B663" s="1">
        <v>42593</v>
      </c>
      <c r="K663">
        <v>477.51</v>
      </c>
    </row>
    <row r="664" spans="1:14" x14ac:dyDescent="0.2">
      <c r="A664" t="s">
        <v>163</v>
      </c>
      <c r="B664" s="1">
        <v>42434</v>
      </c>
      <c r="G664">
        <v>839.25</v>
      </c>
    </row>
    <row r="665" spans="1:14" x14ac:dyDescent="0.2">
      <c r="A665" t="s">
        <v>64</v>
      </c>
      <c r="B665" s="1">
        <v>42635</v>
      </c>
      <c r="C665">
        <v>726.91000000000008</v>
      </c>
    </row>
    <row r="666" spans="1:14" x14ac:dyDescent="0.2">
      <c r="A666" t="s">
        <v>811</v>
      </c>
      <c r="B666" s="1">
        <v>42515</v>
      </c>
      <c r="N666">
        <v>29.84</v>
      </c>
    </row>
    <row r="667" spans="1:14" x14ac:dyDescent="0.2">
      <c r="A667" t="s">
        <v>710</v>
      </c>
      <c r="B667" s="1">
        <v>42677</v>
      </c>
      <c r="M667">
        <v>361.37600000000003</v>
      </c>
    </row>
    <row r="668" spans="1:14" x14ac:dyDescent="0.2">
      <c r="A668" t="s">
        <v>248</v>
      </c>
      <c r="B668" s="1">
        <v>42588</v>
      </c>
      <c r="I668">
        <v>161.14000000000001</v>
      </c>
    </row>
    <row r="669" spans="1:14" x14ac:dyDescent="0.2">
      <c r="A669" t="s">
        <v>711</v>
      </c>
      <c r="B669" s="1">
        <v>42466</v>
      </c>
      <c r="M669">
        <v>8.1000000000000014</v>
      </c>
    </row>
    <row r="670" spans="1:14" x14ac:dyDescent="0.2">
      <c r="A670" t="s">
        <v>113</v>
      </c>
      <c r="B670" s="1">
        <v>42475</v>
      </c>
      <c r="D670">
        <v>15.570000000000004</v>
      </c>
    </row>
    <row r="671" spans="1:14" x14ac:dyDescent="0.2">
      <c r="A671" t="s">
        <v>545</v>
      </c>
      <c r="B671" s="1">
        <v>42635</v>
      </c>
      <c r="L671">
        <v>30.900000000000002</v>
      </c>
    </row>
    <row r="672" spans="1:14" x14ac:dyDescent="0.2">
      <c r="A672" t="s">
        <v>812</v>
      </c>
      <c r="B672" s="1">
        <v>42455</v>
      </c>
      <c r="N672">
        <v>57.01</v>
      </c>
    </row>
    <row r="673" spans="1:14" x14ac:dyDescent="0.2">
      <c r="A673" t="s">
        <v>546</v>
      </c>
      <c r="B673" s="1">
        <v>42669</v>
      </c>
      <c r="L673">
        <v>608.43000000000006</v>
      </c>
    </row>
    <row r="674" spans="1:14" x14ac:dyDescent="0.2">
      <c r="A674" t="s">
        <v>65</v>
      </c>
      <c r="B674" s="1">
        <v>42652</v>
      </c>
      <c r="C674">
        <v>10.816000000000001</v>
      </c>
    </row>
    <row r="675" spans="1:14" x14ac:dyDescent="0.2">
      <c r="A675" t="s">
        <v>249</v>
      </c>
      <c r="B675" s="1">
        <v>42589</v>
      </c>
      <c r="I675">
        <v>79.992000000000004</v>
      </c>
    </row>
    <row r="676" spans="1:14" x14ac:dyDescent="0.2">
      <c r="A676" t="s">
        <v>66</v>
      </c>
      <c r="B676" s="1">
        <v>42637</v>
      </c>
      <c r="C676">
        <v>79</v>
      </c>
    </row>
    <row r="677" spans="1:14" x14ac:dyDescent="0.2">
      <c r="A677" t="s">
        <v>250</v>
      </c>
      <c r="B677" s="1">
        <v>42729</v>
      </c>
      <c r="I677">
        <v>400.39</v>
      </c>
    </row>
    <row r="678" spans="1:14" x14ac:dyDescent="0.2">
      <c r="A678" t="s">
        <v>712</v>
      </c>
      <c r="B678" s="1">
        <v>42691</v>
      </c>
      <c r="M678">
        <v>286.08999999999997</v>
      </c>
    </row>
    <row r="679" spans="1:14" x14ac:dyDescent="0.2">
      <c r="A679" t="s">
        <v>713</v>
      </c>
      <c r="B679" s="1">
        <v>42631</v>
      </c>
      <c r="M679">
        <v>997.83</v>
      </c>
    </row>
    <row r="680" spans="1:14" x14ac:dyDescent="0.2">
      <c r="A680" t="s">
        <v>714</v>
      </c>
      <c r="B680" s="1">
        <v>42706</v>
      </c>
      <c r="M680">
        <v>47.96</v>
      </c>
    </row>
    <row r="681" spans="1:14" x14ac:dyDescent="0.2">
      <c r="A681" t="s">
        <v>715</v>
      </c>
      <c r="B681" s="1">
        <v>42700</v>
      </c>
      <c r="M681">
        <v>12.84</v>
      </c>
    </row>
    <row r="682" spans="1:14" x14ac:dyDescent="0.2">
      <c r="A682" t="s">
        <v>251</v>
      </c>
      <c r="B682" s="1">
        <v>42687</v>
      </c>
      <c r="I682">
        <v>728.96800000000007</v>
      </c>
    </row>
    <row r="683" spans="1:14" x14ac:dyDescent="0.2">
      <c r="A683" t="s">
        <v>547</v>
      </c>
      <c r="B683" s="1">
        <v>42691</v>
      </c>
      <c r="L683">
        <v>35.04</v>
      </c>
    </row>
    <row r="684" spans="1:14" x14ac:dyDescent="0.2">
      <c r="A684" t="s">
        <v>548</v>
      </c>
      <c r="B684" s="1">
        <v>42706</v>
      </c>
      <c r="L684">
        <v>32.776000000000003</v>
      </c>
    </row>
    <row r="685" spans="1:14" x14ac:dyDescent="0.2">
      <c r="A685" t="s">
        <v>813</v>
      </c>
      <c r="B685" s="1">
        <v>42467</v>
      </c>
      <c r="N685">
        <v>235.44000000000003</v>
      </c>
    </row>
    <row r="686" spans="1:14" x14ac:dyDescent="0.2">
      <c r="A686" t="s">
        <v>549</v>
      </c>
      <c r="B686" s="1">
        <v>42692</v>
      </c>
      <c r="L686">
        <v>47.328000000000003</v>
      </c>
    </row>
    <row r="687" spans="1:14" x14ac:dyDescent="0.2">
      <c r="A687" t="s">
        <v>252</v>
      </c>
      <c r="B687" s="1">
        <v>42680</v>
      </c>
      <c r="I687">
        <v>831.36800000000017</v>
      </c>
    </row>
    <row r="688" spans="1:14" x14ac:dyDescent="0.2">
      <c r="A688" t="s">
        <v>716</v>
      </c>
      <c r="B688" s="1">
        <v>42484</v>
      </c>
      <c r="M688">
        <v>113.56800000000001</v>
      </c>
    </row>
    <row r="689" spans="1:14" x14ac:dyDescent="0.2">
      <c r="A689" t="s">
        <v>717</v>
      </c>
      <c r="B689" s="1">
        <v>42715</v>
      </c>
      <c r="M689">
        <v>873.81100000000004</v>
      </c>
    </row>
    <row r="690" spans="1:14" x14ac:dyDescent="0.2">
      <c r="A690" t="s">
        <v>550</v>
      </c>
      <c r="B690" s="1">
        <v>42676</v>
      </c>
      <c r="L690">
        <v>5.56</v>
      </c>
    </row>
    <row r="691" spans="1:14" x14ac:dyDescent="0.2">
      <c r="A691" t="s">
        <v>718</v>
      </c>
      <c r="B691" s="1">
        <v>42561</v>
      </c>
      <c r="M691">
        <v>41.910000000000004</v>
      </c>
    </row>
    <row r="692" spans="1:14" x14ac:dyDescent="0.2">
      <c r="A692" t="s">
        <v>253</v>
      </c>
      <c r="B692" s="1">
        <v>41375</v>
      </c>
      <c r="I692">
        <v>737.2</v>
      </c>
    </row>
    <row r="693" spans="1:14" x14ac:dyDescent="0.2">
      <c r="A693" t="s">
        <v>719</v>
      </c>
      <c r="B693" s="1">
        <v>41354</v>
      </c>
      <c r="M693">
        <v>16.272000000000002</v>
      </c>
    </row>
    <row r="694" spans="1:14" x14ac:dyDescent="0.2">
      <c r="A694" t="s">
        <v>720</v>
      </c>
      <c r="B694" s="1">
        <v>41433</v>
      </c>
      <c r="M694">
        <v>170.35200000000003</v>
      </c>
    </row>
    <row r="695" spans="1:14" x14ac:dyDescent="0.2">
      <c r="A695" t="s">
        <v>155</v>
      </c>
      <c r="B695" s="1">
        <v>41583</v>
      </c>
      <c r="F695">
        <v>149.9</v>
      </c>
    </row>
    <row r="696" spans="1:14" x14ac:dyDescent="0.2">
      <c r="A696" t="s">
        <v>551</v>
      </c>
      <c r="B696" s="1">
        <v>41526</v>
      </c>
      <c r="L696">
        <v>1299.99</v>
      </c>
    </row>
    <row r="697" spans="1:14" x14ac:dyDescent="0.2">
      <c r="A697" t="s">
        <v>254</v>
      </c>
      <c r="B697" s="1">
        <v>41446</v>
      </c>
      <c r="I697">
        <v>425.66999999999996</v>
      </c>
    </row>
    <row r="698" spans="1:14" x14ac:dyDescent="0.2">
      <c r="A698" t="s">
        <v>552</v>
      </c>
      <c r="B698" s="1">
        <v>41534</v>
      </c>
      <c r="L698">
        <v>52.608000000000004</v>
      </c>
    </row>
    <row r="699" spans="1:14" x14ac:dyDescent="0.2">
      <c r="A699" t="s">
        <v>721</v>
      </c>
      <c r="B699" s="1">
        <v>41372</v>
      </c>
      <c r="M699">
        <v>1215.92</v>
      </c>
    </row>
    <row r="700" spans="1:14" x14ac:dyDescent="0.2">
      <c r="A700" t="s">
        <v>814</v>
      </c>
      <c r="B700" s="1">
        <v>41347</v>
      </c>
      <c r="N700">
        <v>1139.92</v>
      </c>
    </row>
    <row r="701" spans="1:14" x14ac:dyDescent="0.2">
      <c r="A701" t="s">
        <v>67</v>
      </c>
      <c r="B701" s="1">
        <v>41448</v>
      </c>
      <c r="C701">
        <v>23.119999999999997</v>
      </c>
    </row>
    <row r="702" spans="1:14" x14ac:dyDescent="0.2">
      <c r="A702" t="s">
        <v>815</v>
      </c>
      <c r="B702" s="1">
        <v>41527</v>
      </c>
      <c r="N702">
        <v>9.64</v>
      </c>
    </row>
    <row r="703" spans="1:14" x14ac:dyDescent="0.2">
      <c r="A703" t="s">
        <v>722</v>
      </c>
      <c r="B703" s="1">
        <v>41505</v>
      </c>
      <c r="M703">
        <v>344.90999999999997</v>
      </c>
    </row>
    <row r="704" spans="1:14" x14ac:dyDescent="0.2">
      <c r="A704" t="s">
        <v>553</v>
      </c>
      <c r="B704" s="1">
        <v>41294</v>
      </c>
      <c r="L704">
        <v>1859.4</v>
      </c>
    </row>
    <row r="705" spans="1:14" x14ac:dyDescent="0.2">
      <c r="A705" t="s">
        <v>723</v>
      </c>
      <c r="B705" s="1">
        <v>41294</v>
      </c>
      <c r="M705">
        <v>67.194000000000003</v>
      </c>
    </row>
    <row r="706" spans="1:14" x14ac:dyDescent="0.2">
      <c r="A706" t="s">
        <v>554</v>
      </c>
      <c r="B706" s="1">
        <v>41627</v>
      </c>
      <c r="L706">
        <v>252.61200000000002</v>
      </c>
    </row>
    <row r="707" spans="1:14" x14ac:dyDescent="0.2">
      <c r="A707" t="s">
        <v>816</v>
      </c>
      <c r="B707" s="1">
        <v>41300</v>
      </c>
      <c r="N707">
        <v>944.61</v>
      </c>
    </row>
    <row r="708" spans="1:14" x14ac:dyDescent="0.2">
      <c r="A708" t="s">
        <v>555</v>
      </c>
      <c r="B708" s="1">
        <v>41354</v>
      </c>
      <c r="L708">
        <v>310.52800000000002</v>
      </c>
    </row>
    <row r="709" spans="1:14" x14ac:dyDescent="0.2">
      <c r="A709" t="s">
        <v>817</v>
      </c>
      <c r="B709" s="1">
        <v>41550</v>
      </c>
      <c r="N709">
        <v>67.759999999999991</v>
      </c>
    </row>
    <row r="710" spans="1:14" x14ac:dyDescent="0.2">
      <c r="A710" t="s">
        <v>724</v>
      </c>
      <c r="B710" s="1">
        <v>41530</v>
      </c>
      <c r="M710">
        <v>18.648000000000003</v>
      </c>
    </row>
    <row r="711" spans="1:14" x14ac:dyDescent="0.2">
      <c r="A711" t="s">
        <v>556</v>
      </c>
      <c r="B711" s="1">
        <v>41505</v>
      </c>
      <c r="L711">
        <v>638.82000000000005</v>
      </c>
    </row>
    <row r="712" spans="1:14" x14ac:dyDescent="0.2">
      <c r="A712" t="s">
        <v>725</v>
      </c>
      <c r="B712" s="1">
        <v>41369</v>
      </c>
      <c r="M712">
        <v>115.36</v>
      </c>
    </row>
    <row r="713" spans="1:14" x14ac:dyDescent="0.2">
      <c r="A713" t="s">
        <v>557</v>
      </c>
      <c r="B713" s="1">
        <v>41355</v>
      </c>
      <c r="L713">
        <v>59.109000000000016</v>
      </c>
    </row>
    <row r="714" spans="1:14" x14ac:dyDescent="0.2">
      <c r="A714" t="s">
        <v>726</v>
      </c>
      <c r="B714" s="1">
        <v>41350</v>
      </c>
      <c r="M714">
        <v>103.50000000000001</v>
      </c>
    </row>
    <row r="715" spans="1:14" x14ac:dyDescent="0.2">
      <c r="A715" t="s">
        <v>558</v>
      </c>
      <c r="B715" s="1">
        <v>41426</v>
      </c>
      <c r="L715">
        <v>904.13</v>
      </c>
    </row>
    <row r="716" spans="1:14" x14ac:dyDescent="0.2">
      <c r="A716" t="s">
        <v>559</v>
      </c>
      <c r="B716" s="1">
        <v>41547</v>
      </c>
      <c r="L716">
        <v>15.552000000000003</v>
      </c>
    </row>
    <row r="717" spans="1:14" x14ac:dyDescent="0.2">
      <c r="A717" t="s">
        <v>68</v>
      </c>
      <c r="B717" s="1">
        <v>41805</v>
      </c>
      <c r="C717">
        <v>11.672000000000001</v>
      </c>
    </row>
    <row r="718" spans="1:14" x14ac:dyDescent="0.2">
      <c r="A718" t="s">
        <v>560</v>
      </c>
      <c r="B718" s="1">
        <v>41923</v>
      </c>
      <c r="L718">
        <v>979.94550000000004</v>
      </c>
    </row>
    <row r="719" spans="1:14" x14ac:dyDescent="0.2">
      <c r="A719" t="s">
        <v>727</v>
      </c>
      <c r="B719" s="1">
        <v>41722</v>
      </c>
      <c r="M719">
        <v>6.9920000000000009</v>
      </c>
    </row>
    <row r="720" spans="1:14" x14ac:dyDescent="0.2">
      <c r="A720" t="s">
        <v>332</v>
      </c>
      <c r="B720" s="1">
        <v>41785</v>
      </c>
      <c r="K720">
        <v>352.16800000000001</v>
      </c>
    </row>
    <row r="721" spans="1:13" x14ac:dyDescent="0.2">
      <c r="A721" t="s">
        <v>561</v>
      </c>
      <c r="B721" s="1">
        <v>41984</v>
      </c>
      <c r="L721">
        <v>12.828000000000001</v>
      </c>
    </row>
    <row r="722" spans="1:13" x14ac:dyDescent="0.2">
      <c r="A722" t="s">
        <v>562</v>
      </c>
      <c r="B722" s="1">
        <v>41801</v>
      </c>
      <c r="L722">
        <v>207.82</v>
      </c>
    </row>
    <row r="723" spans="1:13" x14ac:dyDescent="0.2">
      <c r="A723" t="s">
        <v>563</v>
      </c>
      <c r="B723" s="1">
        <v>41847</v>
      </c>
      <c r="L723">
        <v>29.97</v>
      </c>
    </row>
    <row r="724" spans="1:13" x14ac:dyDescent="0.2">
      <c r="A724" t="s">
        <v>164</v>
      </c>
      <c r="B724" s="1">
        <v>41897</v>
      </c>
      <c r="G724">
        <v>111.904</v>
      </c>
    </row>
    <row r="725" spans="1:13" x14ac:dyDescent="0.2">
      <c r="A725" t="s">
        <v>114</v>
      </c>
      <c r="B725" s="1">
        <v>41978</v>
      </c>
      <c r="D725">
        <v>97.424000000000007</v>
      </c>
    </row>
    <row r="726" spans="1:13" x14ac:dyDescent="0.2">
      <c r="A726" t="s">
        <v>564</v>
      </c>
      <c r="B726" s="1">
        <v>41755</v>
      </c>
      <c r="L726">
        <v>1001.7600000000001</v>
      </c>
    </row>
    <row r="727" spans="1:13" x14ac:dyDescent="0.2">
      <c r="A727" t="s">
        <v>728</v>
      </c>
      <c r="B727" s="1">
        <v>41734</v>
      </c>
      <c r="M727">
        <v>157.79400000000004</v>
      </c>
    </row>
    <row r="728" spans="1:13" x14ac:dyDescent="0.2">
      <c r="A728" t="s">
        <v>255</v>
      </c>
      <c r="B728" s="1">
        <v>41998</v>
      </c>
      <c r="I728">
        <v>433.78</v>
      </c>
    </row>
    <row r="729" spans="1:13" x14ac:dyDescent="0.2">
      <c r="A729" t="s">
        <v>308</v>
      </c>
      <c r="B729" s="1">
        <v>41833</v>
      </c>
      <c r="J729">
        <v>38.880000000000003</v>
      </c>
    </row>
    <row r="730" spans="1:13" x14ac:dyDescent="0.2">
      <c r="A730" t="s">
        <v>565</v>
      </c>
      <c r="B730" s="1">
        <v>41698</v>
      </c>
      <c r="L730">
        <v>551.26400000000001</v>
      </c>
    </row>
    <row r="731" spans="1:13" x14ac:dyDescent="0.2">
      <c r="A731" t="s">
        <v>729</v>
      </c>
      <c r="B731" s="1">
        <v>41974</v>
      </c>
      <c r="M731">
        <v>125.64</v>
      </c>
    </row>
    <row r="732" spans="1:13" x14ac:dyDescent="0.2">
      <c r="A732" t="s">
        <v>309</v>
      </c>
      <c r="B732" s="1">
        <v>41837</v>
      </c>
      <c r="J732">
        <v>231.92000000000002</v>
      </c>
    </row>
    <row r="733" spans="1:13" x14ac:dyDescent="0.2">
      <c r="A733" t="s">
        <v>256</v>
      </c>
      <c r="B733" s="1">
        <v>41888</v>
      </c>
      <c r="I733">
        <v>85.98</v>
      </c>
    </row>
    <row r="734" spans="1:13" x14ac:dyDescent="0.2">
      <c r="A734" t="s">
        <v>730</v>
      </c>
      <c r="B734" s="1">
        <v>41825</v>
      </c>
      <c r="M734">
        <v>16.712000000000003</v>
      </c>
    </row>
    <row r="735" spans="1:13" x14ac:dyDescent="0.2">
      <c r="A735" t="s">
        <v>566</v>
      </c>
      <c r="B735" s="1">
        <v>41968</v>
      </c>
      <c r="L735">
        <v>13.120000000000001</v>
      </c>
    </row>
    <row r="736" spans="1:13" x14ac:dyDescent="0.2">
      <c r="A736" t="s">
        <v>567</v>
      </c>
      <c r="B736" s="1">
        <v>41983</v>
      </c>
      <c r="L736">
        <v>129.63999999999999</v>
      </c>
    </row>
    <row r="737" spans="1:14" x14ac:dyDescent="0.2">
      <c r="A737" t="s">
        <v>568</v>
      </c>
      <c r="B737" s="1">
        <v>41970</v>
      </c>
      <c r="L737">
        <v>459.43350000000004</v>
      </c>
    </row>
    <row r="738" spans="1:14" x14ac:dyDescent="0.2">
      <c r="A738" t="s">
        <v>115</v>
      </c>
      <c r="B738" s="1">
        <v>42251</v>
      </c>
      <c r="D738">
        <v>87.28</v>
      </c>
    </row>
    <row r="739" spans="1:14" x14ac:dyDescent="0.2">
      <c r="A739" t="s">
        <v>731</v>
      </c>
      <c r="B739" s="1">
        <v>42222</v>
      </c>
      <c r="M739">
        <v>197.04999999999998</v>
      </c>
    </row>
    <row r="740" spans="1:14" x14ac:dyDescent="0.2">
      <c r="A740" t="s">
        <v>69</v>
      </c>
      <c r="B740" s="1">
        <v>42103</v>
      </c>
      <c r="C740">
        <v>354.90000000000003</v>
      </c>
    </row>
    <row r="741" spans="1:14" x14ac:dyDescent="0.2">
      <c r="A741" t="s">
        <v>171</v>
      </c>
      <c r="B741" s="1">
        <v>42040</v>
      </c>
      <c r="H741">
        <v>2075.5100000000002</v>
      </c>
    </row>
    <row r="742" spans="1:14" x14ac:dyDescent="0.2">
      <c r="A742" t="s">
        <v>818</v>
      </c>
      <c r="B742" s="1">
        <v>42077</v>
      </c>
      <c r="N742">
        <v>334.2</v>
      </c>
    </row>
    <row r="743" spans="1:14" x14ac:dyDescent="0.2">
      <c r="A743" t="s">
        <v>819</v>
      </c>
      <c r="B743" s="1">
        <v>42274</v>
      </c>
      <c r="N743">
        <v>431.97600000000006</v>
      </c>
    </row>
    <row r="744" spans="1:14" x14ac:dyDescent="0.2">
      <c r="A744" t="s">
        <v>70</v>
      </c>
      <c r="B744" s="1">
        <v>42226</v>
      </c>
      <c r="C744">
        <v>645.13599999999997</v>
      </c>
    </row>
    <row r="745" spans="1:14" x14ac:dyDescent="0.2">
      <c r="A745" t="s">
        <v>71</v>
      </c>
      <c r="B745" s="1">
        <v>42300</v>
      </c>
      <c r="C745">
        <v>39.92</v>
      </c>
    </row>
    <row r="746" spans="1:14" x14ac:dyDescent="0.2">
      <c r="A746" t="s">
        <v>72</v>
      </c>
      <c r="B746" s="1">
        <v>42334</v>
      </c>
      <c r="C746">
        <v>59.98</v>
      </c>
    </row>
    <row r="747" spans="1:14" x14ac:dyDescent="0.2">
      <c r="A747" t="s">
        <v>257</v>
      </c>
      <c r="B747" s="1">
        <v>42082</v>
      </c>
      <c r="I747">
        <v>189.88200000000001</v>
      </c>
    </row>
    <row r="748" spans="1:14" x14ac:dyDescent="0.2">
      <c r="A748" t="s">
        <v>569</v>
      </c>
      <c r="B748" s="1">
        <v>42253</v>
      </c>
      <c r="L748">
        <v>1678</v>
      </c>
    </row>
    <row r="749" spans="1:14" x14ac:dyDescent="0.2">
      <c r="A749" t="s">
        <v>820</v>
      </c>
      <c r="B749" s="1">
        <v>42110</v>
      </c>
      <c r="N749">
        <v>895.06</v>
      </c>
    </row>
    <row r="750" spans="1:14" x14ac:dyDescent="0.2">
      <c r="A750" t="s">
        <v>73</v>
      </c>
      <c r="B750" s="1">
        <v>42215</v>
      </c>
      <c r="C750">
        <v>2.2140000000000004</v>
      </c>
    </row>
    <row r="751" spans="1:14" x14ac:dyDescent="0.2">
      <c r="A751" t="s">
        <v>570</v>
      </c>
      <c r="B751" s="1">
        <v>42350</v>
      </c>
      <c r="L751">
        <v>6.6719999999999988</v>
      </c>
    </row>
    <row r="752" spans="1:14" x14ac:dyDescent="0.2">
      <c r="A752" t="s">
        <v>156</v>
      </c>
      <c r="B752" s="1">
        <v>42339</v>
      </c>
      <c r="F752">
        <v>36.192</v>
      </c>
    </row>
    <row r="753" spans="1:14" x14ac:dyDescent="0.2">
      <c r="A753" t="s">
        <v>333</v>
      </c>
      <c r="B753" s="1">
        <v>42368</v>
      </c>
      <c r="K753">
        <v>62.752000000000002</v>
      </c>
    </row>
    <row r="754" spans="1:14" x14ac:dyDescent="0.2">
      <c r="A754" t="s">
        <v>571</v>
      </c>
      <c r="B754" s="1">
        <v>42026</v>
      </c>
      <c r="L754">
        <v>530.27199999999993</v>
      </c>
    </row>
    <row r="755" spans="1:14" x14ac:dyDescent="0.2">
      <c r="A755" t="s">
        <v>572</v>
      </c>
      <c r="B755" s="1">
        <v>42012</v>
      </c>
      <c r="L755">
        <v>187.22800000000001</v>
      </c>
    </row>
    <row r="756" spans="1:14" x14ac:dyDescent="0.2">
      <c r="A756" t="s">
        <v>310</v>
      </c>
      <c r="B756" s="1">
        <v>42327</v>
      </c>
      <c r="J756">
        <v>1319.96</v>
      </c>
    </row>
    <row r="757" spans="1:14" x14ac:dyDescent="0.2">
      <c r="A757" t="s">
        <v>821</v>
      </c>
      <c r="B757" s="1">
        <v>42056</v>
      </c>
      <c r="N757">
        <v>471.07800000000003</v>
      </c>
    </row>
    <row r="758" spans="1:14" x14ac:dyDescent="0.2">
      <c r="A758" t="s">
        <v>116</v>
      </c>
      <c r="B758" s="1">
        <v>42036</v>
      </c>
      <c r="D758">
        <v>56.449999999999996</v>
      </c>
    </row>
    <row r="759" spans="1:14" x14ac:dyDescent="0.2">
      <c r="A759" t="s">
        <v>258</v>
      </c>
      <c r="B759" s="1">
        <v>42309</v>
      </c>
      <c r="I759">
        <v>32.064</v>
      </c>
    </row>
    <row r="760" spans="1:14" x14ac:dyDescent="0.2">
      <c r="A760" t="s">
        <v>732</v>
      </c>
      <c r="B760" s="1">
        <v>42306</v>
      </c>
      <c r="M760">
        <v>17.616000000000003</v>
      </c>
    </row>
    <row r="761" spans="1:14" x14ac:dyDescent="0.2">
      <c r="A761" t="s">
        <v>822</v>
      </c>
      <c r="B761" s="1">
        <v>42140</v>
      </c>
      <c r="N761">
        <v>612.14</v>
      </c>
    </row>
    <row r="762" spans="1:14" x14ac:dyDescent="0.2">
      <c r="A762" t="s">
        <v>573</v>
      </c>
      <c r="B762" s="1">
        <v>42130</v>
      </c>
      <c r="L762">
        <v>16.72</v>
      </c>
    </row>
    <row r="763" spans="1:14" x14ac:dyDescent="0.2">
      <c r="A763" t="s">
        <v>157</v>
      </c>
      <c r="B763" s="1">
        <v>42350</v>
      </c>
      <c r="F763">
        <v>85.224000000000004</v>
      </c>
    </row>
    <row r="764" spans="1:14" x14ac:dyDescent="0.2">
      <c r="A764" t="s">
        <v>733</v>
      </c>
      <c r="B764" s="1">
        <v>42139</v>
      </c>
      <c r="M764">
        <v>191.018</v>
      </c>
    </row>
    <row r="765" spans="1:14" x14ac:dyDescent="0.2">
      <c r="A765" t="s">
        <v>734</v>
      </c>
      <c r="B765" s="1">
        <v>42288</v>
      </c>
      <c r="M765">
        <v>24.703000000000003</v>
      </c>
    </row>
    <row r="766" spans="1:14" x14ac:dyDescent="0.2">
      <c r="A766" t="s">
        <v>735</v>
      </c>
      <c r="B766" s="1">
        <v>42142</v>
      </c>
      <c r="M766">
        <v>29.97000000000001</v>
      </c>
    </row>
    <row r="767" spans="1:14" x14ac:dyDescent="0.2">
      <c r="A767" t="s">
        <v>117</v>
      </c>
      <c r="B767" s="1">
        <v>42315</v>
      </c>
      <c r="D767">
        <v>368.43200000000002</v>
      </c>
    </row>
    <row r="768" spans="1:14" x14ac:dyDescent="0.2">
      <c r="A768" t="s">
        <v>823</v>
      </c>
      <c r="B768" s="1">
        <v>42270</v>
      </c>
      <c r="N768">
        <v>13.28</v>
      </c>
    </row>
    <row r="769" spans="1:14" x14ac:dyDescent="0.2">
      <c r="A769" t="s">
        <v>158</v>
      </c>
      <c r="B769" s="1">
        <v>42230</v>
      </c>
      <c r="F769">
        <v>89.320000000000007</v>
      </c>
    </row>
    <row r="770" spans="1:14" x14ac:dyDescent="0.2">
      <c r="A770" t="s">
        <v>131</v>
      </c>
      <c r="B770" s="1">
        <v>42335</v>
      </c>
      <c r="E770">
        <v>3.7440000000000007</v>
      </c>
    </row>
    <row r="771" spans="1:14" x14ac:dyDescent="0.2">
      <c r="A771" t="s">
        <v>736</v>
      </c>
      <c r="B771" s="1">
        <v>42112</v>
      </c>
      <c r="M771">
        <v>79.12</v>
      </c>
    </row>
    <row r="772" spans="1:14" x14ac:dyDescent="0.2">
      <c r="A772" t="s">
        <v>311</v>
      </c>
      <c r="B772" s="1">
        <v>42348</v>
      </c>
      <c r="J772">
        <v>82.919999999999987</v>
      </c>
    </row>
    <row r="773" spans="1:14" x14ac:dyDescent="0.2">
      <c r="A773" t="s">
        <v>74</v>
      </c>
      <c r="B773" s="1">
        <v>42090</v>
      </c>
      <c r="C773">
        <v>187.61600000000001</v>
      </c>
    </row>
    <row r="774" spans="1:14" x14ac:dyDescent="0.2">
      <c r="A774" t="s">
        <v>574</v>
      </c>
      <c r="B774" s="1">
        <v>42111</v>
      </c>
      <c r="L774">
        <v>12.84</v>
      </c>
    </row>
    <row r="775" spans="1:14" x14ac:dyDescent="0.2">
      <c r="A775" t="s">
        <v>737</v>
      </c>
      <c r="B775" s="1">
        <v>42008</v>
      </c>
      <c r="M775">
        <v>959.96800000000007</v>
      </c>
    </row>
    <row r="776" spans="1:14" x14ac:dyDescent="0.2">
      <c r="A776" t="s">
        <v>75</v>
      </c>
      <c r="B776" s="1">
        <v>42162</v>
      </c>
      <c r="C776">
        <v>678.86999999999989</v>
      </c>
    </row>
    <row r="777" spans="1:14" x14ac:dyDescent="0.2">
      <c r="A777" t="s">
        <v>334</v>
      </c>
      <c r="B777" s="1">
        <v>42363</v>
      </c>
      <c r="K777">
        <v>823.61000000000013</v>
      </c>
    </row>
    <row r="778" spans="1:14" x14ac:dyDescent="0.2">
      <c r="A778" t="s">
        <v>575</v>
      </c>
      <c r="B778" s="1">
        <v>42351</v>
      </c>
      <c r="L778">
        <v>299.07</v>
      </c>
    </row>
    <row r="779" spans="1:14" x14ac:dyDescent="0.2">
      <c r="A779" t="s">
        <v>824</v>
      </c>
      <c r="B779" s="1">
        <v>42467</v>
      </c>
      <c r="N779">
        <v>1735.8505000000002</v>
      </c>
    </row>
    <row r="780" spans="1:14" x14ac:dyDescent="0.2">
      <c r="A780" t="s">
        <v>576</v>
      </c>
      <c r="B780" s="1">
        <v>42687</v>
      </c>
      <c r="L780">
        <v>239.92</v>
      </c>
    </row>
    <row r="781" spans="1:14" x14ac:dyDescent="0.2">
      <c r="A781" t="s">
        <v>577</v>
      </c>
      <c r="B781" s="1">
        <v>42396</v>
      </c>
      <c r="L781">
        <v>3002.65</v>
      </c>
    </row>
    <row r="782" spans="1:14" x14ac:dyDescent="0.2">
      <c r="A782" t="s">
        <v>76</v>
      </c>
      <c r="B782" s="1">
        <v>42706</v>
      </c>
      <c r="C782">
        <v>34.650000000000006</v>
      </c>
    </row>
    <row r="783" spans="1:14" x14ac:dyDescent="0.2">
      <c r="A783" t="s">
        <v>825</v>
      </c>
      <c r="B783" s="1">
        <v>42490</v>
      </c>
      <c r="N783">
        <v>225.54600000000002</v>
      </c>
    </row>
    <row r="784" spans="1:14" x14ac:dyDescent="0.2">
      <c r="A784" t="s">
        <v>312</v>
      </c>
      <c r="B784" s="1">
        <v>42699</v>
      </c>
      <c r="J784">
        <v>701.96</v>
      </c>
    </row>
    <row r="785" spans="1:14" x14ac:dyDescent="0.2">
      <c r="A785" t="s">
        <v>826</v>
      </c>
      <c r="B785" s="1">
        <v>42602</v>
      </c>
      <c r="N785">
        <v>35.96</v>
      </c>
    </row>
    <row r="786" spans="1:14" x14ac:dyDescent="0.2">
      <c r="A786" t="s">
        <v>738</v>
      </c>
      <c r="B786" s="1">
        <v>42663</v>
      </c>
      <c r="M786">
        <v>30.336000000000006</v>
      </c>
    </row>
    <row r="787" spans="1:14" x14ac:dyDescent="0.2">
      <c r="A787" t="s">
        <v>578</v>
      </c>
      <c r="B787" s="1">
        <v>42617</v>
      </c>
      <c r="L787">
        <v>107.55200000000002</v>
      </c>
    </row>
    <row r="788" spans="1:14" x14ac:dyDescent="0.2">
      <c r="A788" t="s">
        <v>827</v>
      </c>
      <c r="B788" s="1">
        <v>42662</v>
      </c>
      <c r="N788">
        <v>1633.1880000000003</v>
      </c>
    </row>
    <row r="789" spans="1:14" x14ac:dyDescent="0.2">
      <c r="A789" t="s">
        <v>159</v>
      </c>
      <c r="B789" s="1">
        <v>42509</v>
      </c>
      <c r="F789">
        <v>195.64</v>
      </c>
    </row>
    <row r="790" spans="1:14" x14ac:dyDescent="0.2">
      <c r="A790" t="s">
        <v>739</v>
      </c>
      <c r="B790" s="1">
        <v>42474</v>
      </c>
      <c r="M790">
        <v>198.27200000000002</v>
      </c>
    </row>
    <row r="791" spans="1:14" x14ac:dyDescent="0.2">
      <c r="A791" t="s">
        <v>579</v>
      </c>
      <c r="B791" s="1">
        <v>42554</v>
      </c>
      <c r="L791">
        <v>311.95999999999998</v>
      </c>
    </row>
    <row r="792" spans="1:14" x14ac:dyDescent="0.2">
      <c r="A792" t="s">
        <v>740</v>
      </c>
      <c r="B792" s="1">
        <v>42698</v>
      </c>
      <c r="M792">
        <v>76.521000000000015</v>
      </c>
    </row>
    <row r="793" spans="1:14" x14ac:dyDescent="0.2">
      <c r="A793" t="s">
        <v>118</v>
      </c>
      <c r="B793" s="1">
        <v>42566</v>
      </c>
      <c r="D793">
        <v>1065.8400000000001</v>
      </c>
    </row>
    <row r="794" spans="1:14" x14ac:dyDescent="0.2">
      <c r="A794" t="s">
        <v>828</v>
      </c>
      <c r="B794" s="1">
        <v>42446</v>
      </c>
      <c r="N794">
        <v>4.6079999999999997</v>
      </c>
    </row>
    <row r="795" spans="1:14" x14ac:dyDescent="0.2">
      <c r="A795" t="s">
        <v>829</v>
      </c>
      <c r="B795" s="1">
        <v>42483</v>
      </c>
      <c r="N795">
        <v>513.49600000000009</v>
      </c>
    </row>
    <row r="796" spans="1:14" x14ac:dyDescent="0.2">
      <c r="A796" t="s">
        <v>830</v>
      </c>
      <c r="B796" s="1">
        <v>42517</v>
      </c>
      <c r="N796">
        <v>598.31000000000006</v>
      </c>
    </row>
    <row r="797" spans="1:14" x14ac:dyDescent="0.2">
      <c r="A797" t="s">
        <v>831</v>
      </c>
      <c r="B797" s="1">
        <v>42637</v>
      </c>
      <c r="N797">
        <v>148.16000000000003</v>
      </c>
    </row>
    <row r="798" spans="1:14" x14ac:dyDescent="0.2">
      <c r="A798" t="s">
        <v>77</v>
      </c>
      <c r="B798" s="1">
        <v>42543</v>
      </c>
      <c r="C798">
        <v>37.608000000000004</v>
      </c>
    </row>
    <row r="799" spans="1:14" x14ac:dyDescent="0.2">
      <c r="A799" t="s">
        <v>580</v>
      </c>
      <c r="B799" s="1">
        <v>42426</v>
      </c>
      <c r="L799">
        <v>428.70400000000001</v>
      </c>
    </row>
    <row r="800" spans="1:14" x14ac:dyDescent="0.2">
      <c r="A800" t="s">
        <v>259</v>
      </c>
      <c r="B800" s="1">
        <v>42613</v>
      </c>
      <c r="I800">
        <v>229.54400000000001</v>
      </c>
    </row>
    <row r="801" spans="1:14" x14ac:dyDescent="0.2">
      <c r="A801" t="s">
        <v>741</v>
      </c>
      <c r="B801" s="1">
        <v>42714</v>
      </c>
      <c r="M801">
        <v>14.76</v>
      </c>
    </row>
    <row r="802" spans="1:14" x14ac:dyDescent="0.2">
      <c r="A802" t="s">
        <v>581</v>
      </c>
      <c r="B802" s="1">
        <v>42541</v>
      </c>
      <c r="L802">
        <v>536.36</v>
      </c>
    </row>
    <row r="803" spans="1:14" x14ac:dyDescent="0.2">
      <c r="A803" t="s">
        <v>582</v>
      </c>
      <c r="B803" s="1">
        <v>42711</v>
      </c>
      <c r="L803">
        <v>82.38</v>
      </c>
    </row>
    <row r="804" spans="1:14" x14ac:dyDescent="0.2">
      <c r="A804" t="s">
        <v>583</v>
      </c>
      <c r="B804" s="1">
        <v>42530</v>
      </c>
      <c r="L804">
        <v>49.12</v>
      </c>
    </row>
    <row r="805" spans="1:14" x14ac:dyDescent="0.2">
      <c r="A805" t="s">
        <v>584</v>
      </c>
      <c r="B805" s="1">
        <v>42634</v>
      </c>
      <c r="L805">
        <v>12.294</v>
      </c>
    </row>
    <row r="806" spans="1:14" x14ac:dyDescent="0.2">
      <c r="A806" t="s">
        <v>335</v>
      </c>
      <c r="B806" s="1">
        <v>42704</v>
      </c>
      <c r="K806">
        <v>71.975999999999999</v>
      </c>
    </row>
    <row r="807" spans="1:14" x14ac:dyDescent="0.2">
      <c r="A807" t="s">
        <v>78</v>
      </c>
      <c r="B807" s="1">
        <v>42656</v>
      </c>
      <c r="C807">
        <v>348.56</v>
      </c>
    </row>
    <row r="808" spans="1:14" x14ac:dyDescent="0.2">
      <c r="A808" t="s">
        <v>585</v>
      </c>
      <c r="B808" s="1">
        <v>42707</v>
      </c>
      <c r="L808">
        <v>98.445999999999998</v>
      </c>
    </row>
    <row r="809" spans="1:14" x14ac:dyDescent="0.2">
      <c r="A809" t="s">
        <v>160</v>
      </c>
      <c r="B809" s="1">
        <v>42557</v>
      </c>
      <c r="F809">
        <v>239.24</v>
      </c>
    </row>
    <row r="810" spans="1:14" x14ac:dyDescent="0.2">
      <c r="A810" t="s">
        <v>586</v>
      </c>
      <c r="B810" s="1">
        <v>42567</v>
      </c>
      <c r="L810">
        <v>242.35200000000003</v>
      </c>
    </row>
    <row r="811" spans="1:14" x14ac:dyDescent="0.2">
      <c r="A811" t="s">
        <v>587</v>
      </c>
      <c r="B811" s="1">
        <v>42624</v>
      </c>
      <c r="L811">
        <v>67.900000000000006</v>
      </c>
    </row>
    <row r="812" spans="1:14" x14ac:dyDescent="0.2">
      <c r="A812" t="s">
        <v>260</v>
      </c>
      <c r="B812" s="1">
        <v>42687</v>
      </c>
      <c r="I812">
        <v>2.0640000000000001</v>
      </c>
    </row>
    <row r="813" spans="1:14" x14ac:dyDescent="0.2">
      <c r="A813" t="s">
        <v>832</v>
      </c>
      <c r="B813" s="1">
        <v>42678</v>
      </c>
      <c r="N813">
        <v>9.6640000000000015</v>
      </c>
    </row>
    <row r="814" spans="1:14" x14ac:dyDescent="0.2">
      <c r="A814" t="s">
        <v>261</v>
      </c>
      <c r="B814" s="1">
        <v>42733</v>
      </c>
      <c r="I814">
        <v>1814.6799999999998</v>
      </c>
    </row>
    <row r="815" spans="1:14" x14ac:dyDescent="0.2">
      <c r="A815" t="s">
        <v>336</v>
      </c>
      <c r="B815" s="1">
        <v>42460</v>
      </c>
      <c r="K815">
        <v>732.93</v>
      </c>
    </row>
    <row r="816" spans="1:14" x14ac:dyDescent="0.2">
      <c r="A816" t="s">
        <v>119</v>
      </c>
      <c r="B816" s="1">
        <v>42609</v>
      </c>
      <c r="D816">
        <v>2.8960000000000004</v>
      </c>
    </row>
    <row r="817" spans="1:14" x14ac:dyDescent="0.2">
      <c r="A817" t="s">
        <v>132</v>
      </c>
      <c r="B817" s="1">
        <v>42645</v>
      </c>
      <c r="E817">
        <v>2437.672</v>
      </c>
    </row>
    <row r="818" spans="1:14" x14ac:dyDescent="0.2">
      <c r="A818" t="s">
        <v>313</v>
      </c>
      <c r="B818" s="1">
        <v>42727</v>
      </c>
      <c r="J818">
        <v>1152.8700000000001</v>
      </c>
    </row>
    <row r="819" spans="1:14" x14ac:dyDescent="0.2">
      <c r="A819" t="s">
        <v>262</v>
      </c>
      <c r="B819" s="1">
        <v>42418</v>
      </c>
      <c r="I819">
        <v>29.160000000000004</v>
      </c>
    </row>
    <row r="820" spans="1:14" x14ac:dyDescent="0.2">
      <c r="A820" t="s">
        <v>588</v>
      </c>
      <c r="B820" s="1">
        <v>42370</v>
      </c>
      <c r="L820">
        <v>71.096000000000004</v>
      </c>
    </row>
    <row r="821" spans="1:14" x14ac:dyDescent="0.2">
      <c r="A821" t="s">
        <v>589</v>
      </c>
      <c r="B821" s="1">
        <v>42554</v>
      </c>
      <c r="L821">
        <v>24</v>
      </c>
    </row>
    <row r="822" spans="1:14" x14ac:dyDescent="0.2">
      <c r="A822" t="s">
        <v>742</v>
      </c>
      <c r="B822" s="1">
        <v>42457</v>
      </c>
      <c r="M822">
        <v>68.742000000000019</v>
      </c>
    </row>
    <row r="823" spans="1:14" x14ac:dyDescent="0.2">
      <c r="A823" t="s">
        <v>263</v>
      </c>
      <c r="B823" s="1">
        <v>42713</v>
      </c>
      <c r="I823">
        <v>1827.51</v>
      </c>
    </row>
    <row r="824" spans="1:14" x14ac:dyDescent="0.2">
      <c r="A824" t="s">
        <v>165</v>
      </c>
      <c r="B824" s="1">
        <v>42678</v>
      </c>
      <c r="G824">
        <v>8167.4199999999992</v>
      </c>
    </row>
    <row r="825" spans="1:14" x14ac:dyDescent="0.2">
      <c r="A825" t="s">
        <v>590</v>
      </c>
      <c r="B825" s="1">
        <v>42377</v>
      </c>
      <c r="L825">
        <v>2.8080000000000007</v>
      </c>
    </row>
    <row r="826" spans="1:14" x14ac:dyDescent="0.2">
      <c r="B826" t="s">
        <v>833</v>
      </c>
      <c r="C826">
        <v>20802.172999999992</v>
      </c>
      <c r="D826">
        <v>20792.607000000004</v>
      </c>
      <c r="E826">
        <v>7737.7859999999982</v>
      </c>
      <c r="F826">
        <v>8132.4089999999987</v>
      </c>
      <c r="G826">
        <v>9907.3079999999991</v>
      </c>
      <c r="H826">
        <v>2977.4560000000001</v>
      </c>
      <c r="I826">
        <v>49724.254500000003</v>
      </c>
      <c r="J826">
        <v>35243.231000000007</v>
      </c>
      <c r="K826">
        <v>8791.1270000000004</v>
      </c>
      <c r="L826">
        <v>116922.13449999994</v>
      </c>
      <c r="M826">
        <v>55942.786500000009</v>
      </c>
      <c r="N826">
        <v>54748.632500000007</v>
      </c>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ACBA4-DEA8-7141-B57E-1F91C869C12F}">
  <dimension ref="A1:AD62"/>
  <sheetViews>
    <sheetView showGridLines="0" tabSelected="1" zoomScale="75" zoomScaleNormal="75" workbookViewId="0">
      <selection activeCell="Z19" sqref="Z19"/>
    </sheetView>
  </sheetViews>
  <sheetFormatPr baseColWidth="10" defaultRowHeight="15" x14ac:dyDescent="0.2"/>
  <cols>
    <col min="1" max="16384" width="10.83203125" style="9"/>
  </cols>
  <sheetData>
    <row r="1" spans="1:30" x14ac:dyDescent="0.2">
      <c r="A1"/>
      <c r="B1"/>
      <c r="C1"/>
      <c r="D1"/>
      <c r="E1"/>
      <c r="F1"/>
      <c r="G1"/>
      <c r="H1"/>
      <c r="I1"/>
      <c r="J1"/>
      <c r="K1"/>
      <c r="L1"/>
      <c r="M1"/>
      <c r="N1"/>
      <c r="O1"/>
      <c r="P1"/>
      <c r="Q1"/>
      <c r="R1"/>
      <c r="S1"/>
      <c r="T1"/>
      <c r="U1"/>
      <c r="V1"/>
      <c r="W1"/>
      <c r="X1"/>
      <c r="Y1"/>
      <c r="Z1"/>
      <c r="AA1"/>
      <c r="AB1"/>
      <c r="AC1"/>
      <c r="AD1"/>
    </row>
    <row r="2" spans="1:30" x14ac:dyDescent="0.2">
      <c r="A2"/>
      <c r="B2"/>
      <c r="C2"/>
      <c r="D2"/>
      <c r="E2"/>
      <c r="F2"/>
      <c r="G2"/>
      <c r="H2"/>
      <c r="I2"/>
      <c r="J2"/>
      <c r="K2"/>
      <c r="L2"/>
      <c r="M2"/>
      <c r="N2"/>
      <c r="O2"/>
      <c r="P2"/>
      <c r="Q2"/>
      <c r="R2"/>
      <c r="S2"/>
      <c r="T2"/>
      <c r="U2"/>
      <c r="V2"/>
      <c r="W2"/>
      <c r="X2"/>
      <c r="Y2"/>
      <c r="Z2"/>
      <c r="AA2"/>
      <c r="AB2"/>
      <c r="AC2"/>
      <c r="AD2"/>
    </row>
    <row r="3" spans="1:30" x14ac:dyDescent="0.2">
      <c r="A3"/>
      <c r="B3"/>
      <c r="C3"/>
      <c r="D3"/>
      <c r="E3"/>
      <c r="F3"/>
      <c r="G3"/>
      <c r="H3"/>
      <c r="I3"/>
      <c r="J3"/>
      <c r="K3"/>
      <c r="L3"/>
      <c r="M3"/>
      <c r="N3"/>
      <c r="O3"/>
      <c r="P3"/>
      <c r="Q3"/>
      <c r="R3"/>
      <c r="S3"/>
      <c r="T3"/>
      <c r="U3"/>
      <c r="V3"/>
      <c r="W3"/>
      <c r="X3"/>
      <c r="Y3"/>
      <c r="Z3"/>
      <c r="AA3"/>
      <c r="AB3"/>
      <c r="AC3"/>
      <c r="AD3"/>
    </row>
    <row r="4" spans="1:30" x14ac:dyDescent="0.2">
      <c r="A4"/>
      <c r="B4"/>
      <c r="C4"/>
      <c r="D4"/>
      <c r="E4"/>
      <c r="F4"/>
      <c r="G4"/>
      <c r="H4"/>
      <c r="I4"/>
      <c r="J4"/>
      <c r="K4"/>
      <c r="L4"/>
      <c r="M4"/>
      <c r="N4"/>
      <c r="O4"/>
      <c r="P4"/>
      <c r="Q4"/>
      <c r="R4"/>
      <c r="S4"/>
      <c r="T4"/>
      <c r="U4"/>
      <c r="V4"/>
      <c r="W4"/>
      <c r="X4"/>
      <c r="Y4"/>
      <c r="Z4"/>
      <c r="AA4"/>
      <c r="AB4"/>
      <c r="AC4"/>
      <c r="AD4"/>
    </row>
    <row r="5" spans="1:30" x14ac:dyDescent="0.2">
      <c r="A5"/>
      <c r="B5"/>
      <c r="C5"/>
      <c r="D5"/>
      <c r="E5"/>
      <c r="F5"/>
      <c r="G5"/>
      <c r="H5"/>
      <c r="I5"/>
      <c r="J5"/>
      <c r="K5"/>
      <c r="L5"/>
      <c r="M5"/>
      <c r="N5"/>
      <c r="O5"/>
      <c r="P5"/>
      <c r="Q5"/>
      <c r="R5"/>
      <c r="S5"/>
      <c r="T5"/>
      <c r="U5"/>
      <c r="V5"/>
      <c r="W5"/>
      <c r="X5"/>
      <c r="Y5"/>
      <c r="Z5"/>
      <c r="AA5"/>
      <c r="AB5"/>
      <c r="AC5"/>
      <c r="AD5"/>
    </row>
    <row r="6" spans="1:30" x14ac:dyDescent="0.2">
      <c r="A6"/>
      <c r="B6"/>
      <c r="C6"/>
      <c r="D6"/>
      <c r="E6"/>
      <c r="F6"/>
      <c r="G6"/>
      <c r="H6"/>
      <c r="I6"/>
      <c r="J6"/>
      <c r="K6"/>
      <c r="L6"/>
      <c r="M6"/>
      <c r="N6"/>
      <c r="O6"/>
      <c r="P6"/>
      <c r="Q6"/>
      <c r="R6"/>
      <c r="S6"/>
      <c r="T6"/>
      <c r="U6"/>
      <c r="V6"/>
      <c r="W6"/>
      <c r="X6"/>
      <c r="Y6"/>
      <c r="Z6"/>
      <c r="AA6"/>
      <c r="AB6"/>
      <c r="AC6"/>
      <c r="AD6"/>
    </row>
    <row r="7" spans="1:30" x14ac:dyDescent="0.2">
      <c r="A7"/>
      <c r="B7"/>
      <c r="C7"/>
      <c r="D7"/>
      <c r="E7"/>
      <c r="F7"/>
      <c r="G7"/>
      <c r="H7"/>
      <c r="I7"/>
      <c r="J7"/>
      <c r="K7"/>
      <c r="L7"/>
      <c r="M7"/>
      <c r="N7"/>
      <c r="O7"/>
      <c r="P7"/>
      <c r="Q7"/>
      <c r="R7"/>
      <c r="S7"/>
      <c r="T7"/>
      <c r="U7"/>
      <c r="V7"/>
      <c r="W7"/>
      <c r="X7"/>
      <c r="Y7"/>
      <c r="Z7"/>
      <c r="AA7"/>
      <c r="AB7"/>
      <c r="AC7"/>
      <c r="AD7"/>
    </row>
    <row r="8" spans="1:30" x14ac:dyDescent="0.2">
      <c r="A8"/>
      <c r="B8"/>
      <c r="C8"/>
      <c r="D8"/>
      <c r="E8"/>
      <c r="F8"/>
      <c r="G8"/>
      <c r="H8"/>
      <c r="I8"/>
      <c r="J8"/>
      <c r="K8"/>
      <c r="L8"/>
      <c r="M8"/>
      <c r="N8"/>
      <c r="O8"/>
      <c r="P8"/>
      <c r="Q8"/>
      <c r="R8"/>
      <c r="S8"/>
      <c r="T8"/>
      <c r="U8"/>
      <c r="V8"/>
      <c r="W8"/>
      <c r="X8"/>
      <c r="Y8"/>
      <c r="Z8"/>
      <c r="AA8"/>
      <c r="AB8"/>
      <c r="AC8"/>
      <c r="AD8"/>
    </row>
    <row r="9" spans="1:30" x14ac:dyDescent="0.2">
      <c r="A9"/>
      <c r="B9"/>
      <c r="C9"/>
      <c r="D9"/>
      <c r="E9"/>
      <c r="F9"/>
      <c r="G9"/>
      <c r="H9"/>
      <c r="I9"/>
      <c r="J9"/>
      <c r="K9"/>
      <c r="L9"/>
      <c r="M9"/>
      <c r="N9"/>
      <c r="O9"/>
      <c r="P9"/>
      <c r="Q9"/>
      <c r="R9"/>
      <c r="S9"/>
      <c r="T9"/>
      <c r="U9"/>
      <c r="V9"/>
      <c r="W9"/>
      <c r="X9"/>
      <c r="Y9"/>
      <c r="Z9"/>
      <c r="AA9"/>
      <c r="AB9"/>
      <c r="AC9"/>
      <c r="AD9"/>
    </row>
    <row r="10" spans="1:30" x14ac:dyDescent="0.2">
      <c r="A10"/>
      <c r="B10"/>
      <c r="C10"/>
      <c r="D10"/>
      <c r="E10"/>
      <c r="F10"/>
      <c r="G10"/>
      <c r="H10"/>
      <c r="I10"/>
      <c r="J10"/>
      <c r="K10"/>
      <c r="L10"/>
      <c r="M10"/>
      <c r="N10"/>
      <c r="O10"/>
      <c r="P10"/>
      <c r="Q10"/>
      <c r="R10"/>
      <c r="S10"/>
      <c r="T10"/>
      <c r="U10"/>
      <c r="V10"/>
      <c r="W10"/>
      <c r="X10"/>
      <c r="Y10"/>
      <c r="Z10"/>
      <c r="AA10"/>
      <c r="AB10"/>
      <c r="AC10"/>
      <c r="AD10"/>
    </row>
    <row r="11" spans="1:30" x14ac:dyDescent="0.2">
      <c r="A11"/>
      <c r="B11"/>
      <c r="C11"/>
      <c r="D11"/>
      <c r="E11"/>
      <c r="F11"/>
      <c r="G11"/>
      <c r="H11"/>
      <c r="I11"/>
      <c r="J11"/>
      <c r="K11"/>
      <c r="L11"/>
      <c r="M11"/>
      <c r="N11"/>
      <c r="O11"/>
      <c r="P11"/>
      <c r="Q11"/>
      <c r="R11"/>
      <c r="S11"/>
      <c r="T11"/>
      <c r="U11"/>
      <c r="V11"/>
      <c r="W11"/>
      <c r="X11"/>
      <c r="Y11"/>
      <c r="Z11"/>
      <c r="AA11"/>
      <c r="AB11"/>
      <c r="AC11"/>
      <c r="AD11"/>
    </row>
    <row r="12" spans="1:30" x14ac:dyDescent="0.2">
      <c r="A12"/>
      <c r="B12"/>
      <c r="C12"/>
      <c r="D12"/>
      <c r="E12"/>
      <c r="F12"/>
      <c r="G12"/>
      <c r="H12"/>
      <c r="I12"/>
      <c r="J12"/>
      <c r="K12"/>
      <c r="L12"/>
      <c r="M12"/>
      <c r="N12"/>
      <c r="O12"/>
      <c r="P12"/>
      <c r="Q12"/>
      <c r="R12"/>
      <c r="S12"/>
      <c r="T12"/>
      <c r="U12"/>
      <c r="V12"/>
      <c r="W12"/>
      <c r="X12"/>
      <c r="Y12"/>
      <c r="Z12"/>
      <c r="AA12"/>
      <c r="AB12"/>
      <c r="AC12"/>
      <c r="AD12"/>
    </row>
    <row r="13" spans="1:30" x14ac:dyDescent="0.2">
      <c r="A13"/>
      <c r="B13"/>
      <c r="C13"/>
      <c r="D13"/>
      <c r="E13"/>
      <c r="F13"/>
      <c r="G13"/>
      <c r="H13"/>
      <c r="I13"/>
      <c r="J13"/>
      <c r="K13"/>
      <c r="L13"/>
      <c r="M13"/>
      <c r="N13"/>
      <c r="O13"/>
      <c r="P13"/>
      <c r="Q13"/>
      <c r="R13"/>
      <c r="S13"/>
      <c r="T13"/>
      <c r="U13"/>
      <c r="V13"/>
      <c r="W13"/>
      <c r="X13"/>
      <c r="Y13"/>
      <c r="Z13"/>
      <c r="AA13"/>
      <c r="AB13"/>
      <c r="AC13"/>
      <c r="AD13"/>
    </row>
    <row r="14" spans="1:30" x14ac:dyDescent="0.2">
      <c r="A14"/>
      <c r="B14"/>
      <c r="C14"/>
      <c r="D14"/>
      <c r="E14"/>
      <c r="F14"/>
      <c r="G14"/>
      <c r="H14"/>
      <c r="I14"/>
      <c r="J14"/>
      <c r="K14"/>
      <c r="L14"/>
      <c r="M14"/>
      <c r="N14"/>
      <c r="O14"/>
      <c r="P14"/>
      <c r="Q14"/>
      <c r="R14"/>
      <c r="S14"/>
      <c r="T14"/>
      <c r="U14"/>
      <c r="V14"/>
      <c r="W14"/>
      <c r="X14"/>
      <c r="Y14"/>
      <c r="Z14"/>
      <c r="AA14"/>
      <c r="AB14"/>
      <c r="AC14"/>
      <c r="AD14"/>
    </row>
    <row r="15" spans="1:30" x14ac:dyDescent="0.2">
      <c r="A15"/>
      <c r="B15"/>
      <c r="C15"/>
      <c r="D15"/>
      <c r="E15"/>
      <c r="F15"/>
      <c r="G15"/>
      <c r="H15"/>
      <c r="I15"/>
      <c r="J15"/>
      <c r="K15"/>
      <c r="L15"/>
      <c r="M15"/>
      <c r="N15"/>
      <c r="O15"/>
      <c r="P15"/>
      <c r="Q15"/>
      <c r="R15"/>
      <c r="S15"/>
      <c r="T15"/>
      <c r="U15" s="15"/>
      <c r="V15"/>
      <c r="W15"/>
      <c r="X15"/>
      <c r="Y15"/>
      <c r="Z15"/>
      <c r="AA15"/>
      <c r="AB15"/>
      <c r="AC15"/>
      <c r="AD15"/>
    </row>
    <row r="16" spans="1:30" x14ac:dyDescent="0.2">
      <c r="A16"/>
      <c r="B16"/>
      <c r="C16"/>
      <c r="D16"/>
      <c r="E16"/>
      <c r="F16"/>
      <c r="G16"/>
      <c r="H16"/>
      <c r="I16"/>
      <c r="J16"/>
      <c r="K16"/>
      <c r="L16"/>
      <c r="M16"/>
      <c r="N16"/>
      <c r="O16"/>
      <c r="P16"/>
      <c r="Q16"/>
      <c r="R16"/>
      <c r="S16"/>
      <c r="T16"/>
      <c r="U16"/>
      <c r="V16"/>
      <c r="W16"/>
      <c r="X16"/>
      <c r="Y16"/>
      <c r="Z16"/>
      <c r="AA16"/>
      <c r="AB16"/>
      <c r="AC16"/>
      <c r="AD16"/>
    </row>
    <row r="17" spans="1:30" x14ac:dyDescent="0.2">
      <c r="A17"/>
      <c r="B17"/>
      <c r="C17"/>
      <c r="D17"/>
      <c r="E17"/>
      <c r="F17"/>
      <c r="G17"/>
      <c r="H17"/>
      <c r="I17"/>
      <c r="J17"/>
      <c r="K17"/>
      <c r="L17"/>
      <c r="M17"/>
      <c r="N17"/>
      <c r="O17"/>
      <c r="P17"/>
      <c r="Q17"/>
      <c r="R17"/>
      <c r="S17"/>
      <c r="T17"/>
      <c r="U17"/>
      <c r="V17"/>
      <c r="W17"/>
      <c r="X17"/>
      <c r="Y17"/>
      <c r="Z17"/>
      <c r="AA17"/>
      <c r="AB17"/>
      <c r="AC17"/>
      <c r="AD17"/>
    </row>
    <row r="18" spans="1:30" x14ac:dyDescent="0.2">
      <c r="A18"/>
      <c r="B18"/>
      <c r="C18"/>
      <c r="D18"/>
      <c r="E18"/>
      <c r="F18"/>
      <c r="G18"/>
      <c r="H18"/>
      <c r="I18"/>
      <c r="J18"/>
      <c r="K18"/>
      <c r="L18"/>
      <c r="M18"/>
      <c r="N18"/>
      <c r="O18"/>
      <c r="P18"/>
      <c r="Q18"/>
      <c r="R18"/>
      <c r="S18"/>
      <c r="T18"/>
      <c r="U18"/>
      <c r="V18"/>
      <c r="W18"/>
      <c r="X18"/>
      <c r="Y18"/>
      <c r="Z18"/>
      <c r="AA18"/>
      <c r="AB18"/>
      <c r="AC18"/>
      <c r="AD18"/>
    </row>
    <row r="19" spans="1:30" x14ac:dyDescent="0.2">
      <c r="A19"/>
      <c r="B19"/>
      <c r="C19"/>
      <c r="D19"/>
      <c r="E19"/>
      <c r="F19"/>
      <c r="G19"/>
      <c r="H19"/>
      <c r="I19"/>
      <c r="J19"/>
      <c r="K19"/>
      <c r="L19"/>
      <c r="M19"/>
      <c r="N19"/>
      <c r="O19"/>
      <c r="P19"/>
      <c r="Q19"/>
      <c r="R19"/>
      <c r="S19"/>
      <c r="T19"/>
      <c r="U19"/>
      <c r="V19"/>
      <c r="W19"/>
      <c r="X19"/>
      <c r="Y19"/>
      <c r="Z19"/>
      <c r="AA19"/>
      <c r="AB19"/>
      <c r="AC19"/>
      <c r="AD19"/>
    </row>
    <row r="20" spans="1:30" x14ac:dyDescent="0.2">
      <c r="A20"/>
      <c r="B20"/>
      <c r="C20"/>
      <c r="D20"/>
      <c r="E20"/>
      <c r="F20"/>
      <c r="G20"/>
      <c r="H20"/>
      <c r="I20"/>
      <c r="J20"/>
      <c r="K20"/>
      <c r="L20"/>
      <c r="M20"/>
      <c r="N20"/>
      <c r="O20"/>
      <c r="P20"/>
      <c r="Q20"/>
      <c r="R20"/>
      <c r="S20"/>
      <c r="T20"/>
      <c r="U20"/>
      <c r="V20"/>
      <c r="W20"/>
      <c r="X20"/>
      <c r="Y20"/>
      <c r="Z20"/>
      <c r="AA20"/>
      <c r="AB20"/>
      <c r="AC20"/>
      <c r="AD20"/>
    </row>
    <row r="21" spans="1:30" x14ac:dyDescent="0.2">
      <c r="A21"/>
      <c r="B21"/>
      <c r="C21"/>
      <c r="D21"/>
      <c r="E21"/>
      <c r="F21"/>
      <c r="G21"/>
      <c r="H21"/>
      <c r="I21"/>
      <c r="J21"/>
      <c r="K21"/>
      <c r="L21"/>
      <c r="M21"/>
      <c r="N21"/>
      <c r="O21"/>
      <c r="P21"/>
      <c r="Q21"/>
      <c r="R21"/>
      <c r="S21"/>
      <c r="T21"/>
      <c r="U21"/>
      <c r="V21"/>
      <c r="W21"/>
      <c r="X21"/>
      <c r="Y21"/>
      <c r="Z21"/>
      <c r="AA21"/>
      <c r="AB21"/>
      <c r="AC21"/>
      <c r="AD21"/>
    </row>
    <row r="22" spans="1:30" x14ac:dyDescent="0.2">
      <c r="A22"/>
      <c r="B22"/>
      <c r="C22"/>
      <c r="D22"/>
      <c r="E22"/>
      <c r="F22"/>
      <c r="G22"/>
      <c r="H22"/>
      <c r="I22"/>
      <c r="J22"/>
      <c r="K22"/>
      <c r="L22"/>
      <c r="M22"/>
      <c r="N22"/>
      <c r="O22"/>
      <c r="P22"/>
      <c r="Q22"/>
      <c r="R22"/>
      <c r="S22"/>
      <c r="T22"/>
      <c r="U22"/>
      <c r="V22"/>
      <c r="W22"/>
      <c r="X22"/>
      <c r="Y22"/>
      <c r="Z22"/>
      <c r="AA22"/>
      <c r="AB22"/>
      <c r="AC22"/>
      <c r="AD22"/>
    </row>
    <row r="23" spans="1:30" x14ac:dyDescent="0.2">
      <c r="A23"/>
      <c r="B23"/>
      <c r="C23"/>
      <c r="D23"/>
      <c r="E23"/>
      <c r="F23"/>
      <c r="G23"/>
      <c r="H23"/>
      <c r="I23"/>
      <c r="J23"/>
      <c r="K23"/>
      <c r="L23"/>
      <c r="M23"/>
      <c r="N23"/>
      <c r="O23"/>
      <c r="P23"/>
      <c r="Q23"/>
      <c r="R23"/>
      <c r="S23"/>
      <c r="T23"/>
      <c r="U23"/>
      <c r="V23"/>
      <c r="W23"/>
      <c r="X23"/>
      <c r="Y23"/>
      <c r="Z23"/>
      <c r="AA23"/>
      <c r="AB23"/>
      <c r="AC23"/>
      <c r="AD23"/>
    </row>
    <row r="24" spans="1:30" x14ac:dyDescent="0.2">
      <c r="A24"/>
      <c r="B24"/>
      <c r="C24"/>
      <c r="D24"/>
      <c r="E24"/>
      <c r="F24"/>
      <c r="G24"/>
      <c r="H24"/>
      <c r="I24"/>
      <c r="J24"/>
      <c r="K24"/>
      <c r="L24"/>
      <c r="M24"/>
      <c r="N24"/>
      <c r="O24"/>
      <c r="P24"/>
      <c r="Q24"/>
      <c r="R24"/>
      <c r="S24"/>
      <c r="T24"/>
      <c r="U24"/>
      <c r="V24"/>
      <c r="W24"/>
      <c r="X24"/>
      <c r="Y24"/>
      <c r="Z24"/>
      <c r="AA24"/>
      <c r="AB24"/>
      <c r="AC24"/>
      <c r="AD24"/>
    </row>
    <row r="25" spans="1:30" x14ac:dyDescent="0.2">
      <c r="A25"/>
      <c r="B25"/>
      <c r="C25"/>
      <c r="D25"/>
      <c r="E25"/>
      <c r="F25"/>
      <c r="G25"/>
      <c r="H25"/>
      <c r="I25"/>
      <c r="J25"/>
      <c r="K25"/>
      <c r="L25"/>
      <c r="M25"/>
      <c r="N25"/>
      <c r="O25"/>
      <c r="P25"/>
      <c r="Q25"/>
      <c r="R25"/>
      <c r="S25"/>
      <c r="T25"/>
      <c r="U25"/>
      <c r="V25"/>
      <c r="W25"/>
      <c r="X25"/>
      <c r="Y25"/>
      <c r="Z25"/>
      <c r="AA25"/>
      <c r="AB25"/>
      <c r="AC25"/>
      <c r="AD25"/>
    </row>
    <row r="26" spans="1:30" x14ac:dyDescent="0.2">
      <c r="A26"/>
      <c r="B26"/>
      <c r="C26"/>
      <c r="D26"/>
      <c r="E26"/>
      <c r="F26"/>
      <c r="G26"/>
      <c r="H26"/>
      <c r="I26"/>
      <c r="J26"/>
      <c r="K26"/>
      <c r="L26"/>
      <c r="M26"/>
      <c r="N26"/>
      <c r="O26"/>
      <c r="P26"/>
      <c r="Q26"/>
      <c r="R26"/>
      <c r="S26"/>
      <c r="T26"/>
      <c r="U26"/>
      <c r="V26"/>
      <c r="W26"/>
      <c r="X26"/>
      <c r="Y26"/>
      <c r="Z26"/>
      <c r="AA26"/>
      <c r="AB26"/>
      <c r="AC26"/>
      <c r="AD26"/>
    </row>
    <row r="27" spans="1:30" x14ac:dyDescent="0.2">
      <c r="A27"/>
      <c r="B27"/>
      <c r="C27"/>
      <c r="D27"/>
      <c r="E27"/>
      <c r="F27"/>
      <c r="G27"/>
      <c r="H27"/>
      <c r="I27"/>
      <c r="J27"/>
      <c r="K27"/>
      <c r="L27"/>
      <c r="M27"/>
      <c r="N27"/>
      <c r="O27"/>
      <c r="P27"/>
      <c r="Q27"/>
      <c r="R27"/>
      <c r="S27"/>
      <c r="T27"/>
      <c r="U27"/>
      <c r="V27"/>
      <c r="W27"/>
      <c r="X27"/>
      <c r="Y27"/>
      <c r="Z27"/>
      <c r="AA27"/>
      <c r="AB27"/>
      <c r="AC27"/>
      <c r="AD27"/>
    </row>
    <row r="28" spans="1:30" x14ac:dyDescent="0.2">
      <c r="A28"/>
      <c r="B28"/>
      <c r="C28"/>
      <c r="D28"/>
      <c r="E28"/>
      <c r="F28"/>
      <c r="G28"/>
      <c r="H28"/>
      <c r="I28"/>
      <c r="J28"/>
      <c r="K28"/>
      <c r="L28"/>
      <c r="M28"/>
      <c r="N28"/>
      <c r="O28"/>
      <c r="P28"/>
      <c r="Q28"/>
      <c r="R28"/>
      <c r="S28"/>
      <c r="T28"/>
      <c r="U28"/>
      <c r="V28"/>
      <c r="W28"/>
      <c r="X28"/>
      <c r="Y28"/>
      <c r="Z28"/>
      <c r="AA28"/>
      <c r="AB28"/>
      <c r="AC28"/>
      <c r="AD28"/>
    </row>
    <row r="29" spans="1:30" x14ac:dyDescent="0.2">
      <c r="A29"/>
      <c r="B29"/>
      <c r="C29"/>
      <c r="D29"/>
      <c r="E29"/>
      <c r="F29"/>
      <c r="G29"/>
      <c r="H29"/>
      <c r="I29"/>
      <c r="J29"/>
      <c r="K29"/>
      <c r="L29"/>
      <c r="M29"/>
      <c r="N29"/>
      <c r="O29"/>
      <c r="P29"/>
      <c r="Q29"/>
      <c r="R29"/>
      <c r="S29"/>
      <c r="T29"/>
      <c r="U29"/>
      <c r="V29"/>
      <c r="W29"/>
      <c r="X29"/>
      <c r="Y29"/>
      <c r="Z29"/>
      <c r="AA29"/>
      <c r="AB29"/>
      <c r="AC29"/>
      <c r="AD29"/>
    </row>
    <row r="30" spans="1:30" x14ac:dyDescent="0.2">
      <c r="A30"/>
      <c r="B30"/>
      <c r="C30"/>
      <c r="D30"/>
      <c r="E30"/>
      <c r="F30"/>
      <c r="G30"/>
      <c r="H30"/>
      <c r="I30"/>
      <c r="J30"/>
      <c r="K30"/>
      <c r="L30"/>
      <c r="M30"/>
      <c r="N30"/>
      <c r="O30"/>
      <c r="P30"/>
      <c r="Q30"/>
      <c r="R30"/>
      <c r="S30"/>
      <c r="T30"/>
      <c r="U30"/>
      <c r="V30"/>
      <c r="W30"/>
      <c r="X30"/>
      <c r="Y30"/>
      <c r="Z30"/>
      <c r="AA30"/>
      <c r="AB30"/>
      <c r="AC30"/>
      <c r="AD30"/>
    </row>
    <row r="31" spans="1:30" x14ac:dyDescent="0.2">
      <c r="A31"/>
      <c r="B31"/>
      <c r="C31"/>
      <c r="D31"/>
      <c r="E31"/>
      <c r="F31"/>
      <c r="G31"/>
      <c r="H31"/>
      <c r="I31"/>
      <c r="J31"/>
      <c r="K31"/>
      <c r="L31"/>
      <c r="M31"/>
      <c r="N31"/>
      <c r="O31"/>
      <c r="P31"/>
      <c r="Q31"/>
      <c r="R31"/>
      <c r="S31"/>
      <c r="T31"/>
      <c r="U31"/>
      <c r="V31"/>
      <c r="W31"/>
      <c r="X31"/>
      <c r="Y31"/>
      <c r="Z31"/>
      <c r="AA31"/>
      <c r="AB31"/>
      <c r="AC31"/>
      <c r="AD31"/>
    </row>
    <row r="32" spans="1:30" x14ac:dyDescent="0.2">
      <c r="A32"/>
      <c r="B32"/>
      <c r="C32"/>
      <c r="D32"/>
      <c r="E32"/>
      <c r="F32"/>
      <c r="G32"/>
      <c r="H32"/>
      <c r="I32"/>
      <c r="J32"/>
      <c r="K32"/>
      <c r="L32"/>
      <c r="M32"/>
      <c r="N32"/>
      <c r="O32"/>
      <c r="P32"/>
      <c r="Q32"/>
      <c r="R32"/>
      <c r="S32"/>
      <c r="T32"/>
      <c r="U32"/>
      <c r="V32"/>
      <c r="W32"/>
      <c r="X32"/>
      <c r="Y32"/>
      <c r="Z32"/>
      <c r="AA32"/>
      <c r="AB32"/>
      <c r="AC32"/>
      <c r="AD32"/>
    </row>
    <row r="33" spans="1:30" x14ac:dyDescent="0.2">
      <c r="A33"/>
      <c r="B33"/>
      <c r="C33"/>
      <c r="D33"/>
      <c r="E33"/>
      <c r="F33"/>
      <c r="G33"/>
      <c r="H33"/>
      <c r="I33"/>
      <c r="J33"/>
      <c r="K33"/>
      <c r="L33"/>
      <c r="M33"/>
      <c r="N33"/>
      <c r="O33"/>
      <c r="P33"/>
      <c r="Q33"/>
      <c r="R33"/>
      <c r="S33"/>
      <c r="T33"/>
      <c r="U33"/>
      <c r="V33"/>
      <c r="W33"/>
      <c r="X33"/>
      <c r="Y33"/>
      <c r="Z33"/>
      <c r="AA33"/>
      <c r="AB33"/>
      <c r="AC33"/>
      <c r="AD33"/>
    </row>
    <row r="34" spans="1:30" x14ac:dyDescent="0.2">
      <c r="A34"/>
      <c r="B34"/>
      <c r="C34"/>
      <c r="D34"/>
      <c r="E34"/>
      <c r="F34"/>
      <c r="G34"/>
      <c r="H34"/>
      <c r="I34"/>
      <c r="J34"/>
      <c r="K34"/>
      <c r="L34"/>
      <c r="M34"/>
      <c r="N34"/>
      <c r="O34"/>
      <c r="P34"/>
      <c r="Q34"/>
      <c r="R34"/>
      <c r="S34"/>
      <c r="T34"/>
      <c r="U34"/>
      <c r="V34"/>
      <c r="W34"/>
      <c r="X34"/>
      <c r="Y34"/>
      <c r="Z34"/>
      <c r="AA34"/>
      <c r="AB34"/>
      <c r="AC34"/>
      <c r="AD34"/>
    </row>
    <row r="35" spans="1:30" x14ac:dyDescent="0.2">
      <c r="A35"/>
      <c r="B35"/>
      <c r="C35"/>
      <c r="D35"/>
      <c r="E35"/>
      <c r="F35"/>
      <c r="G35"/>
      <c r="H35"/>
      <c r="I35"/>
      <c r="J35"/>
      <c r="K35"/>
      <c r="L35"/>
      <c r="M35"/>
      <c r="N35"/>
      <c r="O35"/>
      <c r="P35"/>
      <c r="Q35"/>
      <c r="R35"/>
      <c r="S35"/>
      <c r="T35"/>
      <c r="U35"/>
      <c r="V35"/>
      <c r="W35"/>
      <c r="X35"/>
      <c r="Y35"/>
      <c r="Z35"/>
      <c r="AA35"/>
      <c r="AB35"/>
      <c r="AC35"/>
      <c r="AD35"/>
    </row>
    <row r="36" spans="1:30" x14ac:dyDescent="0.2">
      <c r="A36"/>
      <c r="B36"/>
      <c r="C36"/>
      <c r="D36"/>
      <c r="E36"/>
      <c r="F36"/>
      <c r="G36"/>
      <c r="H36"/>
      <c r="I36"/>
      <c r="J36"/>
      <c r="K36"/>
      <c r="L36"/>
      <c r="M36"/>
      <c r="N36"/>
      <c r="O36"/>
      <c r="P36"/>
      <c r="Q36"/>
      <c r="R36"/>
      <c r="S36"/>
      <c r="T36"/>
      <c r="U36"/>
      <c r="V36"/>
      <c r="W36"/>
      <c r="X36"/>
      <c r="Y36"/>
      <c r="Z36"/>
      <c r="AA36"/>
      <c r="AB36"/>
      <c r="AC36"/>
      <c r="AD36"/>
    </row>
    <row r="37" spans="1:30" x14ac:dyDescent="0.2">
      <c r="A37"/>
      <c r="B37"/>
      <c r="C37"/>
      <c r="D37"/>
      <c r="E37"/>
      <c r="F37"/>
      <c r="G37"/>
      <c r="H37"/>
      <c r="I37"/>
      <c r="J37"/>
      <c r="K37"/>
      <c r="L37"/>
      <c r="M37"/>
      <c r="N37"/>
      <c r="O37"/>
      <c r="P37"/>
      <c r="Q37"/>
      <c r="R37"/>
      <c r="S37"/>
      <c r="T37"/>
      <c r="U37"/>
      <c r="V37"/>
      <c r="W37"/>
      <c r="X37"/>
      <c r="Y37"/>
      <c r="Z37"/>
      <c r="AA37"/>
      <c r="AB37"/>
      <c r="AC37"/>
      <c r="AD37"/>
    </row>
    <row r="38" spans="1:30" x14ac:dyDescent="0.2">
      <c r="A38"/>
      <c r="B38"/>
      <c r="C38"/>
      <c r="D38"/>
      <c r="E38"/>
      <c r="F38"/>
      <c r="G38"/>
      <c r="H38"/>
      <c r="I38"/>
      <c r="J38"/>
      <c r="K38"/>
      <c r="L38"/>
      <c r="M38"/>
      <c r="N38"/>
      <c r="O38"/>
      <c r="P38"/>
      <c r="Q38"/>
      <c r="R38"/>
      <c r="S38"/>
      <c r="T38"/>
      <c r="U38"/>
      <c r="V38"/>
      <c r="W38"/>
      <c r="X38"/>
      <c r="Y38"/>
      <c r="Z38"/>
      <c r="AA38"/>
      <c r="AB38"/>
      <c r="AC38"/>
      <c r="AD38"/>
    </row>
    <row r="39" spans="1:30" x14ac:dyDescent="0.2">
      <c r="A39"/>
      <c r="B39"/>
      <c r="C39"/>
      <c r="D39"/>
      <c r="E39"/>
      <c r="F39"/>
      <c r="G39"/>
      <c r="H39"/>
      <c r="I39"/>
      <c r="J39"/>
      <c r="K39"/>
      <c r="L39"/>
      <c r="M39"/>
      <c r="N39"/>
      <c r="O39"/>
      <c r="P39"/>
      <c r="Q39"/>
      <c r="R39"/>
      <c r="S39"/>
      <c r="T39"/>
      <c r="U39"/>
      <c r="V39"/>
      <c r="W39"/>
      <c r="X39"/>
      <c r="Y39"/>
      <c r="Z39"/>
      <c r="AA39"/>
      <c r="AB39"/>
      <c r="AC39"/>
      <c r="AD39"/>
    </row>
    <row r="40" spans="1:30" x14ac:dyDescent="0.2">
      <c r="A40"/>
      <c r="B40"/>
      <c r="C40"/>
      <c r="D40"/>
      <c r="E40"/>
      <c r="F40"/>
      <c r="G40"/>
      <c r="H40"/>
      <c r="I40"/>
      <c r="J40"/>
      <c r="K40"/>
      <c r="L40"/>
      <c r="M40"/>
      <c r="N40"/>
      <c r="O40"/>
      <c r="P40"/>
      <c r="Q40"/>
      <c r="R40"/>
      <c r="S40"/>
      <c r="T40"/>
      <c r="U40"/>
      <c r="V40"/>
      <c r="W40"/>
      <c r="X40"/>
      <c r="Y40"/>
      <c r="Z40"/>
      <c r="AA40"/>
      <c r="AB40"/>
      <c r="AC40"/>
      <c r="AD40"/>
    </row>
    <row r="41" spans="1:30" x14ac:dyDescent="0.2">
      <c r="A41"/>
      <c r="B41"/>
      <c r="C41"/>
      <c r="D41"/>
      <c r="E41"/>
      <c r="F41"/>
      <c r="G41"/>
      <c r="H41"/>
      <c r="I41"/>
      <c r="J41"/>
      <c r="K41"/>
      <c r="L41"/>
      <c r="M41"/>
      <c r="N41"/>
      <c r="O41"/>
      <c r="P41"/>
      <c r="Q41"/>
      <c r="R41"/>
      <c r="S41"/>
      <c r="T41"/>
      <c r="U41"/>
      <c r="V41"/>
      <c r="W41"/>
      <c r="X41"/>
      <c r="Y41"/>
      <c r="Z41"/>
      <c r="AA41"/>
      <c r="AB41"/>
      <c r="AC41"/>
      <c r="AD41"/>
    </row>
    <row r="42" spans="1:30" x14ac:dyDescent="0.2">
      <c r="A42"/>
      <c r="B42"/>
      <c r="C42"/>
      <c r="D42"/>
      <c r="E42"/>
      <c r="F42"/>
      <c r="G42" t="s">
        <v>838</v>
      </c>
      <c r="H42"/>
      <c r="I42"/>
      <c r="J42"/>
      <c r="K42"/>
      <c r="L42"/>
      <c r="M42"/>
      <c r="N42"/>
      <c r="O42"/>
      <c r="P42"/>
      <c r="Q42">
        <v>2</v>
      </c>
      <c r="R42"/>
      <c r="S42"/>
      <c r="T42"/>
      <c r="U42"/>
      <c r="V42"/>
      <c r="W42"/>
      <c r="X42"/>
      <c r="Y42"/>
      <c r="Z42"/>
      <c r="AA42"/>
      <c r="AB42"/>
      <c r="AC42"/>
      <c r="AD42"/>
    </row>
    <row r="43" spans="1:30" x14ac:dyDescent="0.2">
      <c r="A43"/>
      <c r="B43"/>
      <c r="C43"/>
      <c r="D43"/>
      <c r="E43"/>
      <c r="F43"/>
      <c r="G43"/>
      <c r="H43"/>
      <c r="I43"/>
      <c r="J43"/>
      <c r="K43"/>
      <c r="L43"/>
      <c r="M43"/>
      <c r="N43"/>
      <c r="O43"/>
      <c r="P43"/>
      <c r="Q43"/>
      <c r="R43"/>
      <c r="S43"/>
      <c r="T43"/>
      <c r="U43"/>
      <c r="V43"/>
      <c r="W43"/>
      <c r="X43"/>
      <c r="Y43"/>
      <c r="Z43"/>
      <c r="AA43"/>
      <c r="AB43"/>
      <c r="AC43"/>
      <c r="AD43"/>
    </row>
    <row r="44" spans="1:30" x14ac:dyDescent="0.2">
      <c r="A44"/>
      <c r="B44"/>
      <c r="C44"/>
      <c r="D44"/>
      <c r="E44"/>
      <c r="F44"/>
      <c r="G44"/>
      <c r="H44"/>
      <c r="I44"/>
      <c r="J44"/>
      <c r="K44"/>
      <c r="L44"/>
      <c r="M44"/>
      <c r="N44"/>
      <c r="O44"/>
      <c r="P44"/>
      <c r="Q44"/>
      <c r="R44"/>
      <c r="S44"/>
      <c r="T44"/>
      <c r="U44"/>
      <c r="V44"/>
      <c r="W44"/>
      <c r="X44"/>
      <c r="Y44"/>
      <c r="Z44"/>
      <c r="AA44"/>
      <c r="AB44"/>
      <c r="AC44"/>
      <c r="AD44"/>
    </row>
    <row r="45" spans="1:30" x14ac:dyDescent="0.2">
      <c r="A45"/>
      <c r="B45"/>
      <c r="C45"/>
      <c r="D45"/>
      <c r="E45"/>
      <c r="F45"/>
      <c r="G45"/>
      <c r="H45"/>
      <c r="I45"/>
      <c r="J45"/>
      <c r="K45"/>
      <c r="L45"/>
      <c r="M45"/>
      <c r="N45"/>
      <c r="O45"/>
      <c r="P45"/>
      <c r="Q45"/>
      <c r="R45"/>
      <c r="S45"/>
      <c r="T45"/>
      <c r="U45"/>
      <c r="V45"/>
      <c r="W45"/>
      <c r="X45"/>
      <c r="Y45"/>
      <c r="Z45"/>
      <c r="AA45"/>
      <c r="AB45"/>
      <c r="AC45"/>
      <c r="AD45"/>
    </row>
    <row r="46" spans="1:30" x14ac:dyDescent="0.2">
      <c r="A46"/>
      <c r="B46"/>
      <c r="C46"/>
      <c r="D46"/>
      <c r="E46"/>
      <c r="F46"/>
      <c r="G46"/>
      <c r="H46"/>
      <c r="I46"/>
      <c r="J46"/>
      <c r="K46"/>
      <c r="L46"/>
      <c r="M46"/>
      <c r="N46"/>
      <c r="O46"/>
      <c r="P46"/>
      <c r="Q46"/>
      <c r="R46"/>
      <c r="S46"/>
      <c r="T46"/>
      <c r="U46"/>
      <c r="V46"/>
      <c r="W46"/>
      <c r="X46"/>
      <c r="Y46"/>
      <c r="Z46"/>
      <c r="AA46"/>
      <c r="AB46"/>
      <c r="AC46"/>
      <c r="AD46"/>
    </row>
    <row r="47" spans="1:30" x14ac:dyDescent="0.2">
      <c r="A47"/>
      <c r="B47"/>
      <c r="C47"/>
      <c r="D47"/>
      <c r="E47"/>
      <c r="F47"/>
      <c r="G47"/>
      <c r="H47"/>
      <c r="I47"/>
      <c r="J47"/>
      <c r="K47"/>
      <c r="L47"/>
      <c r="M47"/>
      <c r="N47"/>
      <c r="O47"/>
      <c r="P47"/>
      <c r="Q47"/>
      <c r="R47"/>
      <c r="S47"/>
      <c r="T47"/>
      <c r="U47"/>
      <c r="V47"/>
      <c r="W47"/>
      <c r="X47"/>
      <c r="Y47"/>
      <c r="Z47"/>
      <c r="AA47"/>
      <c r="AB47"/>
      <c r="AC47"/>
      <c r="AD47"/>
    </row>
    <row r="48" spans="1:30" x14ac:dyDescent="0.2">
      <c r="A48"/>
      <c r="B48"/>
      <c r="C48"/>
      <c r="D48"/>
      <c r="E48"/>
      <c r="F48"/>
      <c r="G48"/>
      <c r="H48"/>
      <c r="I48"/>
      <c r="J48"/>
      <c r="K48"/>
      <c r="L48"/>
      <c r="M48"/>
      <c r="N48"/>
      <c r="O48"/>
      <c r="P48"/>
      <c r="Q48"/>
      <c r="R48"/>
      <c r="S48"/>
      <c r="T48"/>
      <c r="U48"/>
      <c r="V48"/>
      <c r="W48"/>
      <c r="X48"/>
      <c r="Y48"/>
      <c r="Z48"/>
      <c r="AA48"/>
      <c r="AB48"/>
      <c r="AC48"/>
      <c r="AD48"/>
    </row>
    <row r="49" spans="1:30" x14ac:dyDescent="0.2">
      <c r="A49"/>
      <c r="B49"/>
      <c r="C49"/>
      <c r="D49"/>
      <c r="E49"/>
      <c r="F49"/>
      <c r="G49"/>
      <c r="H49"/>
      <c r="I49"/>
      <c r="J49"/>
      <c r="K49"/>
      <c r="L49"/>
      <c r="M49"/>
      <c r="N49"/>
      <c r="O49"/>
      <c r="P49"/>
      <c r="Q49"/>
      <c r="R49"/>
      <c r="S49"/>
      <c r="T49"/>
      <c r="U49"/>
      <c r="V49"/>
      <c r="W49"/>
      <c r="X49"/>
      <c r="Y49"/>
      <c r="Z49"/>
      <c r="AA49"/>
      <c r="AB49"/>
      <c r="AC49"/>
      <c r="AD49"/>
    </row>
    <row r="50" spans="1:30" x14ac:dyDescent="0.2">
      <c r="A50"/>
      <c r="B50"/>
      <c r="C50"/>
      <c r="D50"/>
      <c r="E50"/>
      <c r="F50"/>
      <c r="G50"/>
      <c r="H50"/>
      <c r="I50"/>
      <c r="J50"/>
      <c r="K50"/>
      <c r="L50"/>
      <c r="M50"/>
      <c r="N50"/>
      <c r="O50"/>
      <c r="P50"/>
      <c r="Q50"/>
      <c r="R50"/>
      <c r="S50"/>
      <c r="T50"/>
      <c r="U50"/>
      <c r="V50"/>
      <c r="W50"/>
      <c r="X50"/>
      <c r="Y50"/>
      <c r="Z50"/>
      <c r="AA50"/>
      <c r="AB50"/>
      <c r="AC50"/>
      <c r="AD50"/>
    </row>
    <row r="51" spans="1:30" x14ac:dyDescent="0.2">
      <c r="A51"/>
      <c r="B51"/>
      <c r="C51"/>
      <c r="D51"/>
      <c r="E51"/>
      <c r="F51"/>
      <c r="G51"/>
      <c r="H51"/>
      <c r="I51"/>
      <c r="J51"/>
      <c r="K51"/>
      <c r="L51"/>
      <c r="M51"/>
      <c r="N51"/>
      <c r="O51"/>
      <c r="P51"/>
      <c r="Q51"/>
      <c r="R51"/>
      <c r="S51"/>
      <c r="T51"/>
      <c r="U51"/>
      <c r="V51"/>
      <c r="W51"/>
      <c r="X51"/>
      <c r="Y51"/>
      <c r="Z51"/>
      <c r="AA51"/>
      <c r="AB51"/>
      <c r="AC51"/>
      <c r="AD51"/>
    </row>
    <row r="52" spans="1:30" x14ac:dyDescent="0.2">
      <c r="A52"/>
      <c r="B52"/>
      <c r="C52"/>
      <c r="D52"/>
      <c r="E52"/>
      <c r="F52"/>
      <c r="G52"/>
      <c r="H52"/>
      <c r="I52"/>
      <c r="J52"/>
      <c r="K52"/>
      <c r="L52"/>
      <c r="M52"/>
      <c r="N52"/>
      <c r="O52"/>
      <c r="P52"/>
      <c r="Q52"/>
      <c r="R52"/>
      <c r="S52"/>
      <c r="T52"/>
      <c r="U52"/>
      <c r="V52"/>
      <c r="W52"/>
      <c r="X52"/>
      <c r="Y52"/>
      <c r="Z52"/>
      <c r="AA52"/>
      <c r="AB52"/>
      <c r="AC52"/>
      <c r="AD52"/>
    </row>
    <row r="53" spans="1:30" x14ac:dyDescent="0.2">
      <c r="A53"/>
      <c r="B53"/>
      <c r="C53"/>
      <c r="D53"/>
      <c r="E53"/>
      <c r="F53"/>
      <c r="G53"/>
      <c r="H53"/>
      <c r="I53"/>
      <c r="J53"/>
      <c r="K53"/>
      <c r="L53"/>
      <c r="M53"/>
      <c r="N53"/>
      <c r="O53"/>
      <c r="P53"/>
      <c r="Q53"/>
      <c r="R53"/>
      <c r="S53"/>
      <c r="T53"/>
      <c r="U53"/>
      <c r="V53"/>
      <c r="W53"/>
      <c r="X53"/>
      <c r="Y53"/>
      <c r="Z53"/>
      <c r="AA53"/>
      <c r="AB53"/>
      <c r="AC53"/>
      <c r="AD53"/>
    </row>
    <row r="54" spans="1:30" x14ac:dyDescent="0.2">
      <c r="A54"/>
      <c r="B54"/>
      <c r="C54"/>
      <c r="D54"/>
      <c r="E54"/>
      <c r="F54"/>
      <c r="G54"/>
      <c r="H54"/>
      <c r="I54"/>
      <c r="J54"/>
      <c r="K54"/>
      <c r="L54"/>
      <c r="M54"/>
      <c r="N54"/>
      <c r="O54"/>
      <c r="P54"/>
      <c r="Q54"/>
      <c r="R54"/>
      <c r="S54"/>
      <c r="T54"/>
      <c r="U54"/>
      <c r="V54"/>
      <c r="W54"/>
      <c r="X54"/>
      <c r="Y54"/>
      <c r="Z54"/>
      <c r="AA54"/>
      <c r="AB54"/>
      <c r="AC54"/>
      <c r="AD54"/>
    </row>
    <row r="55" spans="1:30" x14ac:dyDescent="0.2">
      <c r="A55"/>
      <c r="B55"/>
      <c r="C55"/>
      <c r="D55"/>
      <c r="E55"/>
      <c r="F55"/>
      <c r="G55"/>
      <c r="H55"/>
      <c r="I55"/>
      <c r="J55"/>
      <c r="K55"/>
      <c r="L55"/>
      <c r="M55"/>
      <c r="N55"/>
      <c r="O55"/>
      <c r="P55"/>
      <c r="Q55"/>
      <c r="R55"/>
      <c r="S55"/>
      <c r="T55"/>
      <c r="U55"/>
      <c r="V55"/>
      <c r="W55"/>
      <c r="X55"/>
      <c r="Y55"/>
      <c r="Z55"/>
      <c r="AA55"/>
      <c r="AB55"/>
      <c r="AC55"/>
      <c r="AD55"/>
    </row>
    <row r="56" spans="1:30" x14ac:dyDescent="0.2">
      <c r="A56"/>
      <c r="B56"/>
      <c r="C56"/>
      <c r="D56"/>
      <c r="E56"/>
      <c r="F56"/>
      <c r="G56"/>
      <c r="H56"/>
      <c r="I56"/>
      <c r="J56"/>
      <c r="K56"/>
      <c r="L56"/>
      <c r="M56"/>
      <c r="N56"/>
      <c r="O56"/>
      <c r="P56"/>
      <c r="Q56"/>
      <c r="R56"/>
      <c r="S56"/>
      <c r="T56"/>
      <c r="U56"/>
      <c r="V56"/>
      <c r="W56"/>
      <c r="X56"/>
      <c r="Y56"/>
      <c r="Z56"/>
      <c r="AA56"/>
      <c r="AB56"/>
      <c r="AC56"/>
      <c r="AD56"/>
    </row>
    <row r="57" spans="1:30" x14ac:dyDescent="0.2">
      <c r="A57"/>
      <c r="B57"/>
      <c r="C57"/>
      <c r="D57"/>
      <c r="E57"/>
      <c r="F57"/>
      <c r="G57"/>
      <c r="H57"/>
      <c r="I57"/>
      <c r="J57"/>
      <c r="K57"/>
      <c r="L57"/>
      <c r="M57"/>
      <c r="N57"/>
      <c r="O57"/>
      <c r="P57"/>
      <c r="Q57"/>
      <c r="R57"/>
      <c r="S57"/>
      <c r="T57"/>
      <c r="U57"/>
      <c r="V57"/>
      <c r="W57"/>
      <c r="X57"/>
      <c r="Y57"/>
      <c r="Z57"/>
      <c r="AA57"/>
      <c r="AB57"/>
      <c r="AC57"/>
      <c r="AD57"/>
    </row>
    <row r="58" spans="1:30" x14ac:dyDescent="0.2">
      <c r="A58"/>
      <c r="B58"/>
      <c r="C58"/>
      <c r="D58"/>
      <c r="E58"/>
      <c r="F58"/>
      <c r="G58"/>
      <c r="H58"/>
      <c r="I58"/>
      <c r="J58"/>
      <c r="K58"/>
      <c r="L58"/>
      <c r="M58"/>
      <c r="N58"/>
      <c r="O58"/>
      <c r="P58"/>
      <c r="Q58"/>
      <c r="R58"/>
      <c r="S58"/>
      <c r="T58"/>
      <c r="U58"/>
      <c r="V58"/>
      <c r="W58"/>
      <c r="X58"/>
      <c r="Y58"/>
      <c r="Z58"/>
      <c r="AA58"/>
      <c r="AB58"/>
      <c r="AC58"/>
      <c r="AD58"/>
    </row>
    <row r="59" spans="1:30" x14ac:dyDescent="0.2">
      <c r="A59"/>
      <c r="B59"/>
      <c r="C59"/>
      <c r="D59"/>
      <c r="E59"/>
      <c r="F59"/>
      <c r="G59"/>
      <c r="H59"/>
      <c r="I59"/>
      <c r="J59"/>
      <c r="K59"/>
      <c r="L59"/>
      <c r="M59"/>
      <c r="N59"/>
      <c r="O59"/>
      <c r="P59"/>
      <c r="Q59"/>
      <c r="R59"/>
      <c r="S59"/>
      <c r="T59"/>
      <c r="U59"/>
      <c r="V59"/>
      <c r="W59"/>
      <c r="X59"/>
      <c r="Y59"/>
      <c r="Z59"/>
      <c r="AA59"/>
      <c r="AB59"/>
      <c r="AC59"/>
      <c r="AD59"/>
    </row>
    <row r="60" spans="1:30" x14ac:dyDescent="0.2">
      <c r="A60"/>
      <c r="B60"/>
      <c r="C60"/>
      <c r="D60"/>
      <c r="E60"/>
      <c r="F60"/>
      <c r="G60"/>
      <c r="H60"/>
      <c r="I60"/>
      <c r="J60"/>
      <c r="K60"/>
      <c r="L60"/>
      <c r="M60"/>
      <c r="N60"/>
      <c r="O60"/>
      <c r="P60"/>
      <c r="Q60"/>
      <c r="R60"/>
      <c r="S60"/>
      <c r="T60"/>
      <c r="U60"/>
      <c r="V60"/>
      <c r="W60"/>
      <c r="X60"/>
      <c r="Y60"/>
      <c r="Z60"/>
      <c r="AA60"/>
      <c r="AB60"/>
      <c r="AC60"/>
      <c r="AD60"/>
    </row>
    <row r="61" spans="1:30" x14ac:dyDescent="0.2">
      <c r="A61"/>
      <c r="B61"/>
      <c r="C61"/>
      <c r="D61"/>
      <c r="E61"/>
      <c r="F61"/>
      <c r="G61"/>
      <c r="H61"/>
      <c r="I61"/>
      <c r="J61"/>
      <c r="K61"/>
      <c r="L61"/>
      <c r="M61"/>
      <c r="N61"/>
      <c r="O61"/>
      <c r="P61"/>
      <c r="Q61"/>
      <c r="R61"/>
      <c r="S61"/>
      <c r="T61"/>
      <c r="U61"/>
      <c r="V61"/>
      <c r="W61"/>
      <c r="X61"/>
      <c r="Y61"/>
      <c r="Z61"/>
      <c r="AA61"/>
      <c r="AB61"/>
      <c r="AC61"/>
      <c r="AD61"/>
    </row>
    <row r="62" spans="1:30" x14ac:dyDescent="0.2">
      <c r="A62"/>
      <c r="B62"/>
      <c r="C62"/>
      <c r="D62"/>
      <c r="E62"/>
      <c r="F62"/>
      <c r="G62"/>
      <c r="H62"/>
      <c r="I62"/>
      <c r="J62"/>
      <c r="K62"/>
      <c r="L62"/>
      <c r="M62"/>
      <c r="N62"/>
      <c r="O62"/>
      <c r="P62"/>
      <c r="Q62"/>
      <c r="R62"/>
      <c r="S62"/>
      <c r="T62"/>
      <c r="U62"/>
      <c r="V62"/>
      <c r="W62"/>
      <c r="X62"/>
      <c r="Y62"/>
      <c r="Z62"/>
      <c r="AA62"/>
      <c r="AB62"/>
      <c r="AC62"/>
      <c r="AD62"/>
    </row>
  </sheetData>
  <pageMargins left="0.7" right="0.7" top="0.75" bottom="0.75" header="0.3" footer="0.3"/>
  <pageSetup paperSize="9" orientation="portrait" horizontalDpi="0" verticalDpi="0"/>
  <drawing r:id="rId1"/>
  <extLst>
    <ext xmlns:x15="http://schemas.microsoft.com/office/spreadsheetml/2010/11/main" uri="{7E03D99C-DC04-49d9-9315-930204A7B6E9}">
      <x15:timelineRefs>
        <x15:timelineRef r:id="rId2"/>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30F64-6751-46AA-AF42-BA84CF981547}">
  <dimension ref="D1:P838"/>
  <sheetViews>
    <sheetView topLeftCell="A194" workbookViewId="0">
      <selection activeCell="D233" sqref="D233"/>
    </sheetView>
  </sheetViews>
  <sheetFormatPr baseColWidth="10" defaultColWidth="8.83203125" defaultRowHeight="15" x14ac:dyDescent="0.2"/>
  <cols>
    <col min="4" max="4" width="13.83203125" bestFit="1" customWidth="1"/>
    <col min="5" max="5" width="12.1640625" bestFit="1" customWidth="1"/>
    <col min="6" max="6" width="15" bestFit="1" customWidth="1"/>
    <col min="7" max="7" width="24.1640625" style="12" customWidth="1"/>
    <col min="8" max="8" width="10" bestFit="1" customWidth="1"/>
    <col min="9" max="9" width="10.5" style="6" bestFit="1" customWidth="1"/>
    <col min="10" max="11" width="10.5" style="6" customWidth="1"/>
    <col min="15" max="15" width="12.6640625" customWidth="1"/>
    <col min="16" max="16" width="13.1640625" customWidth="1"/>
    <col min="17" max="17" width="12.83203125" customWidth="1"/>
  </cols>
  <sheetData>
    <row r="1" spans="4:16" x14ac:dyDescent="0.2">
      <c r="D1" s="2" t="s">
        <v>0</v>
      </c>
      <c r="E1" s="2" t="s">
        <v>1</v>
      </c>
      <c r="F1" s="2" t="s">
        <v>2</v>
      </c>
      <c r="G1" s="13" t="s">
        <v>3</v>
      </c>
      <c r="H1" s="2" t="s">
        <v>4</v>
      </c>
      <c r="I1" s="5" t="s">
        <v>841</v>
      </c>
      <c r="J1" s="5" t="s">
        <v>842</v>
      </c>
      <c r="K1" s="5" t="s">
        <v>859</v>
      </c>
    </row>
    <row r="2" spans="4:16" x14ac:dyDescent="0.2">
      <c r="D2" t="s">
        <v>5</v>
      </c>
      <c r="E2" t="s">
        <v>6</v>
      </c>
      <c r="F2" t="s">
        <v>7</v>
      </c>
      <c r="G2" s="12">
        <v>41289</v>
      </c>
      <c r="H2">
        <v>149.94999999999999</v>
      </c>
      <c r="I2" s="6" t="str">
        <f>TEXT(Table1[[#This Row],[Order Date]],"mmmm yyyy")</f>
        <v>January 2013</v>
      </c>
      <c r="J2" s="6" t="str">
        <f>TEXT(Table1[[#This Row],[Order Date]],"dddd")</f>
        <v>Tuesday</v>
      </c>
      <c r="K2" s="6" t="s">
        <v>860</v>
      </c>
    </row>
    <row r="3" spans="4:16" ht="40" x14ac:dyDescent="0.2">
      <c r="D3" t="s">
        <v>5</v>
      </c>
      <c r="E3" t="s">
        <v>6</v>
      </c>
      <c r="F3" t="s">
        <v>8</v>
      </c>
      <c r="G3" s="12">
        <v>41501</v>
      </c>
      <c r="H3">
        <v>243.60000000000002</v>
      </c>
      <c r="I3" s="6" t="str">
        <f>TEXT(Table1[[#This Row],[Order Date]],"mmmm yyyy")</f>
        <v>August 2013</v>
      </c>
      <c r="J3" s="6" t="str">
        <f>TEXT(Table1[[#This Row],[Order Date]],"dddd")</f>
        <v>Thursday</v>
      </c>
      <c r="K3" s="6" t="s">
        <v>862</v>
      </c>
      <c r="O3" s="25" t="s">
        <v>869</v>
      </c>
      <c r="P3" s="26"/>
    </row>
    <row r="4" spans="4:16" x14ac:dyDescent="0.2">
      <c r="D4" t="s">
        <v>5</v>
      </c>
      <c r="E4" t="s">
        <v>6</v>
      </c>
      <c r="F4" t="s">
        <v>9</v>
      </c>
      <c r="G4" s="12">
        <v>41632</v>
      </c>
      <c r="H4">
        <v>9.5680000000000014</v>
      </c>
      <c r="I4" s="6" t="str">
        <f>TEXT(Table1[[#This Row],[Order Date]],"mmmm yyyy")</f>
        <v>December 2013</v>
      </c>
      <c r="J4" s="6" t="str">
        <f>TEXT(Table1[[#This Row],[Order Date]],"dddd")</f>
        <v>Tuesday</v>
      </c>
      <c r="K4" s="6" t="s">
        <v>860</v>
      </c>
    </row>
    <row r="5" spans="4:16" x14ac:dyDescent="0.2">
      <c r="D5" t="s">
        <v>5</v>
      </c>
      <c r="E5" t="s">
        <v>6</v>
      </c>
      <c r="F5" t="s">
        <v>10</v>
      </c>
      <c r="G5" s="12">
        <v>41371</v>
      </c>
      <c r="H5">
        <v>8.9600000000000009</v>
      </c>
      <c r="I5" s="6" t="str">
        <f>TEXT(Table1[[#This Row],[Order Date]],"mmmm yyyy")</f>
        <v>April 2013</v>
      </c>
      <c r="J5" s="6" t="str">
        <f>TEXT(Table1[[#This Row],[Order Date]],"dddd")</f>
        <v>Sunday</v>
      </c>
      <c r="K5" s="6" t="s">
        <v>865</v>
      </c>
    </row>
    <row r="6" spans="4:16" x14ac:dyDescent="0.2">
      <c r="D6" t="s">
        <v>5</v>
      </c>
      <c r="E6" t="s">
        <v>6</v>
      </c>
      <c r="F6" t="s">
        <v>11</v>
      </c>
      <c r="G6" s="12">
        <v>41413</v>
      </c>
      <c r="H6">
        <v>34.200000000000003</v>
      </c>
      <c r="I6" s="6" t="str">
        <f>TEXT(Table1[[#This Row],[Order Date]],"mmmm yyyy")</f>
        <v>May 2013</v>
      </c>
      <c r="J6" s="6" t="str">
        <f>TEXT(Table1[[#This Row],[Order Date]],"dddd")</f>
        <v>Sunday</v>
      </c>
      <c r="K6" s="6" t="s">
        <v>865</v>
      </c>
      <c r="O6" t="s">
        <v>842</v>
      </c>
      <c r="P6" s="22" t="s">
        <v>835</v>
      </c>
    </row>
    <row r="7" spans="4:16" x14ac:dyDescent="0.2">
      <c r="D7" t="s">
        <v>5</v>
      </c>
      <c r="E7" t="s">
        <v>6</v>
      </c>
      <c r="F7" t="s">
        <v>12</v>
      </c>
      <c r="G7" s="12">
        <v>41522</v>
      </c>
      <c r="H7">
        <v>31.983999999999998</v>
      </c>
      <c r="I7" s="6" t="str">
        <f>TEXT(Table1[[#This Row],[Order Date]],"mmmm yyyy")</f>
        <v>September 2013</v>
      </c>
      <c r="J7" s="6" t="str">
        <f>TEXT(Table1[[#This Row],[Order Date]],"dddd")</f>
        <v>Thursday</v>
      </c>
      <c r="K7" s="6" t="s">
        <v>862</v>
      </c>
      <c r="O7" t="s">
        <v>866</v>
      </c>
      <c r="P7" s="23">
        <v>63980.826999999997</v>
      </c>
    </row>
    <row r="8" spans="4:16" x14ac:dyDescent="0.2">
      <c r="D8" t="s">
        <v>5</v>
      </c>
      <c r="E8" t="s">
        <v>6</v>
      </c>
      <c r="F8" t="s">
        <v>13</v>
      </c>
      <c r="G8" s="12">
        <v>41498</v>
      </c>
      <c r="H8">
        <v>286.65000000000003</v>
      </c>
      <c r="I8" s="6" t="str">
        <f>TEXT(Table1[[#This Row],[Order Date]],"mmmm yyyy")</f>
        <v>August 2013</v>
      </c>
      <c r="J8" s="6" t="str">
        <f>TEXT(Table1[[#This Row],[Order Date]],"dddd")</f>
        <v>Monday</v>
      </c>
      <c r="K8" s="6" t="s">
        <v>866</v>
      </c>
      <c r="O8" t="s">
        <v>860</v>
      </c>
      <c r="P8" s="24">
        <v>25128.853999999999</v>
      </c>
    </row>
    <row r="9" spans="4:16" x14ac:dyDescent="0.2">
      <c r="D9" t="s">
        <v>5</v>
      </c>
      <c r="E9" t="s">
        <v>6</v>
      </c>
      <c r="F9" t="s">
        <v>14</v>
      </c>
      <c r="G9" s="12">
        <v>41460</v>
      </c>
      <c r="H9">
        <v>514.03000000000009</v>
      </c>
      <c r="I9" s="6" t="str">
        <f>TEXT(Table1[[#This Row],[Order Date]],"mmmm yyyy")</f>
        <v>July 2013</v>
      </c>
      <c r="J9" s="6" t="str">
        <f>TEXT(Table1[[#This Row],[Order Date]],"dddd")</f>
        <v>Friday</v>
      </c>
      <c r="K9" s="6" t="s">
        <v>863</v>
      </c>
      <c r="O9" t="s">
        <v>861</v>
      </c>
      <c r="P9" s="23">
        <v>43144.474000000002</v>
      </c>
    </row>
    <row r="10" spans="4:16" x14ac:dyDescent="0.2">
      <c r="D10" t="s">
        <v>5</v>
      </c>
      <c r="E10" t="s">
        <v>6</v>
      </c>
      <c r="F10" t="s">
        <v>15</v>
      </c>
      <c r="G10" s="12">
        <v>41394</v>
      </c>
      <c r="H10">
        <v>1000.95</v>
      </c>
      <c r="I10" s="6" t="str">
        <f>TEXT(Table1[[#This Row],[Order Date]],"mmmm yyyy")</f>
        <v>April 2013</v>
      </c>
      <c r="J10" s="6" t="str">
        <f>TEXT(Table1[[#This Row],[Order Date]],"dddd")</f>
        <v>Tuesday</v>
      </c>
      <c r="K10" s="6" t="s">
        <v>860</v>
      </c>
      <c r="O10" t="s">
        <v>862</v>
      </c>
      <c r="P10" s="24">
        <v>69297.281999999977</v>
      </c>
    </row>
    <row r="11" spans="4:16" x14ac:dyDescent="0.2">
      <c r="D11" t="s">
        <v>5</v>
      </c>
      <c r="E11" t="s">
        <v>6</v>
      </c>
      <c r="F11" t="s">
        <v>16</v>
      </c>
      <c r="G11" s="12">
        <v>41356</v>
      </c>
      <c r="H11">
        <v>9.9120000000000008</v>
      </c>
      <c r="I11" s="6" t="str">
        <f>TEXT(Table1[[#This Row],[Order Date]],"mmmm yyyy")</f>
        <v>March 2013</v>
      </c>
      <c r="J11" s="6" t="str">
        <f>TEXT(Table1[[#This Row],[Order Date]],"dddd")</f>
        <v>Saturday</v>
      </c>
      <c r="K11" s="6" t="s">
        <v>864</v>
      </c>
      <c r="O11" t="s">
        <v>863</v>
      </c>
      <c r="P11" s="23">
        <v>68416.126999999993</v>
      </c>
    </row>
    <row r="12" spans="4:16" x14ac:dyDescent="0.2">
      <c r="D12" t="s">
        <v>5</v>
      </c>
      <c r="E12" t="s">
        <v>6</v>
      </c>
      <c r="F12" t="s">
        <v>17</v>
      </c>
      <c r="G12" s="12">
        <v>41638</v>
      </c>
      <c r="H12">
        <v>39.128</v>
      </c>
      <c r="I12" s="6" t="str">
        <f>TEXT(Table1[[#This Row],[Order Date]],"mmmm yyyy")</f>
        <v>December 2013</v>
      </c>
      <c r="J12" s="6" t="str">
        <f>TEXT(Table1[[#This Row],[Order Date]],"dddd")</f>
        <v>Monday</v>
      </c>
      <c r="K12" s="6" t="s">
        <v>866</v>
      </c>
      <c r="O12" t="s">
        <v>864</v>
      </c>
      <c r="P12" s="24">
        <v>44157.067000000017</v>
      </c>
    </row>
    <row r="13" spans="4:16" x14ac:dyDescent="0.2">
      <c r="D13" t="s">
        <v>5</v>
      </c>
      <c r="E13" t="s">
        <v>6</v>
      </c>
      <c r="F13" t="s">
        <v>18</v>
      </c>
      <c r="G13" s="12">
        <v>41747</v>
      </c>
      <c r="H13">
        <v>106.5</v>
      </c>
      <c r="I13" s="6" t="str">
        <f>TEXT(Table1[[#This Row],[Order Date]],"mmmm yyyy")</f>
        <v>April 2014</v>
      </c>
      <c r="J13" s="6" t="str">
        <f>TEXT(Table1[[#This Row],[Order Date]],"dddd")</f>
        <v>Friday</v>
      </c>
      <c r="K13" s="6" t="s">
        <v>863</v>
      </c>
      <c r="O13" t="s">
        <v>865</v>
      </c>
      <c r="P13" s="23">
        <v>77597.273999999976</v>
      </c>
    </row>
    <row r="14" spans="4:16" x14ac:dyDescent="0.2">
      <c r="D14" t="s">
        <v>5</v>
      </c>
      <c r="E14" t="s">
        <v>6</v>
      </c>
      <c r="F14" t="s">
        <v>19</v>
      </c>
      <c r="G14" s="12">
        <v>41964</v>
      </c>
      <c r="H14">
        <v>18.175999999999998</v>
      </c>
      <c r="I14" s="6" t="str">
        <f>TEXT(Table1[[#This Row],[Order Date]],"mmmm yyyy")</f>
        <v>November 2014</v>
      </c>
      <c r="J14" s="6" t="str">
        <f>TEXT(Table1[[#This Row],[Order Date]],"dddd")</f>
        <v>Friday</v>
      </c>
      <c r="K14" s="6" t="s">
        <v>863</v>
      </c>
      <c r="P14" s="21"/>
    </row>
    <row r="15" spans="4:16" x14ac:dyDescent="0.2">
      <c r="D15" t="s">
        <v>5</v>
      </c>
      <c r="E15" t="s">
        <v>6</v>
      </c>
      <c r="F15" t="s">
        <v>20</v>
      </c>
      <c r="G15" s="12">
        <v>41996</v>
      </c>
      <c r="H15">
        <v>194.32</v>
      </c>
      <c r="I15" s="6" t="str">
        <f>TEXT(Table1[[#This Row],[Order Date]],"mmmm yyyy")</f>
        <v>December 2014</v>
      </c>
      <c r="J15" s="6" t="str">
        <f>TEXT(Table1[[#This Row],[Order Date]],"dddd")</f>
        <v>Tuesday</v>
      </c>
      <c r="K15" s="6" t="s">
        <v>860</v>
      </c>
    </row>
    <row r="16" spans="4:16" x14ac:dyDescent="0.2">
      <c r="D16" t="s">
        <v>5</v>
      </c>
      <c r="E16" t="s">
        <v>6</v>
      </c>
      <c r="F16" t="s">
        <v>21</v>
      </c>
      <c r="G16" s="12">
        <v>41721</v>
      </c>
      <c r="H16">
        <v>59.480000000000004</v>
      </c>
      <c r="I16" s="6" t="str">
        <f>TEXT(Table1[[#This Row],[Order Date]],"mmmm yyyy")</f>
        <v>March 2014</v>
      </c>
      <c r="J16" s="6" t="str">
        <f>TEXT(Table1[[#This Row],[Order Date]],"dddd")</f>
        <v>Sunday</v>
      </c>
      <c r="K16" s="6" t="s">
        <v>865</v>
      </c>
    </row>
    <row r="17" spans="4:16" x14ac:dyDescent="0.2">
      <c r="D17" t="s">
        <v>5</v>
      </c>
      <c r="E17" t="s">
        <v>6</v>
      </c>
      <c r="F17" t="s">
        <v>22</v>
      </c>
      <c r="G17" s="12">
        <v>41942</v>
      </c>
      <c r="H17">
        <v>182.91</v>
      </c>
      <c r="I17" s="6" t="str">
        <f>TEXT(Table1[[#This Row],[Order Date]],"mmmm yyyy")</f>
        <v>October 2014</v>
      </c>
      <c r="J17" s="6" t="str">
        <f>TEXT(Table1[[#This Row],[Order Date]],"dddd")</f>
        <v>Thursday</v>
      </c>
      <c r="K17" s="6" t="s">
        <v>862</v>
      </c>
    </row>
    <row r="18" spans="4:16" x14ac:dyDescent="0.2">
      <c r="D18" t="s">
        <v>5</v>
      </c>
      <c r="E18" t="s">
        <v>6</v>
      </c>
      <c r="F18" t="s">
        <v>23</v>
      </c>
      <c r="G18" s="12">
        <v>41745</v>
      </c>
      <c r="H18">
        <v>2298.8999999999996</v>
      </c>
      <c r="I18" s="6" t="str">
        <f>TEXT(Table1[[#This Row],[Order Date]],"mmmm yyyy")</f>
        <v>April 2014</v>
      </c>
      <c r="J18" s="6" t="str">
        <f>TEXT(Table1[[#This Row],[Order Date]],"dddd")</f>
        <v>Wednesday</v>
      </c>
      <c r="K18" s="6" t="s">
        <v>861</v>
      </c>
      <c r="N18" s="18"/>
      <c r="O18" s="17" t="s">
        <v>836</v>
      </c>
      <c r="P18" s="8">
        <f>SUM(H:H)</f>
        <v>391721.90500000014</v>
      </c>
    </row>
    <row r="19" spans="4:16" x14ac:dyDescent="0.2">
      <c r="D19" t="s">
        <v>5</v>
      </c>
      <c r="E19" t="s">
        <v>6</v>
      </c>
      <c r="F19" t="s">
        <v>24</v>
      </c>
      <c r="G19" s="12">
        <v>41945</v>
      </c>
      <c r="H19">
        <v>197.72</v>
      </c>
      <c r="I19" s="6" t="str">
        <f>TEXT(Table1[[#This Row],[Order Date]],"mmmm yyyy")</f>
        <v>November 2014</v>
      </c>
      <c r="J19" s="6" t="str">
        <f>TEXT(Table1[[#This Row],[Order Date]],"dddd")</f>
        <v>Sunday</v>
      </c>
      <c r="K19" s="6" t="s">
        <v>865</v>
      </c>
    </row>
    <row r="20" spans="4:16" x14ac:dyDescent="0.2">
      <c r="D20" t="s">
        <v>5</v>
      </c>
      <c r="E20" t="s">
        <v>6</v>
      </c>
      <c r="F20" t="s">
        <v>25</v>
      </c>
      <c r="G20" s="12">
        <v>41973</v>
      </c>
      <c r="H20">
        <v>440.14400000000001</v>
      </c>
      <c r="I20" s="6" t="str">
        <f>TEXT(Table1[[#This Row],[Order Date]],"mmmm yyyy")</f>
        <v>November 2014</v>
      </c>
      <c r="J20" s="6" t="str">
        <f>TEXT(Table1[[#This Row],[Order Date]],"dddd")</f>
        <v>Sunday</v>
      </c>
      <c r="K20" s="6" t="s">
        <v>865</v>
      </c>
      <c r="O20" s="16" t="s">
        <v>837</v>
      </c>
      <c r="P20" s="8">
        <f>AVERAGE(H:H)</f>
        <v>476.54732968369848</v>
      </c>
    </row>
    <row r="21" spans="4:16" x14ac:dyDescent="0.2">
      <c r="D21" t="s">
        <v>5</v>
      </c>
      <c r="E21" t="s">
        <v>6</v>
      </c>
      <c r="F21" t="s">
        <v>26</v>
      </c>
      <c r="G21" s="12">
        <v>41965</v>
      </c>
      <c r="H21">
        <v>32.984999999999999</v>
      </c>
      <c r="I21" s="6" t="str">
        <f>TEXT(Table1[[#This Row],[Order Date]],"mmmm yyyy")</f>
        <v>November 2014</v>
      </c>
      <c r="J21" s="6" t="str">
        <f>TEXT(Table1[[#This Row],[Order Date]],"dddd")</f>
        <v>Saturday</v>
      </c>
      <c r="K21" s="6" t="s">
        <v>864</v>
      </c>
    </row>
    <row r="22" spans="4:16" ht="32" x14ac:dyDescent="0.2">
      <c r="D22" t="s">
        <v>5</v>
      </c>
      <c r="E22" t="s">
        <v>6</v>
      </c>
      <c r="F22" t="s">
        <v>27</v>
      </c>
      <c r="G22" s="12">
        <v>41984</v>
      </c>
      <c r="H22">
        <v>196.62</v>
      </c>
      <c r="I22" s="6" t="str">
        <f>TEXT(Table1[[#This Row],[Order Date]],"mmmm yyyy")</f>
        <v>December 2014</v>
      </c>
      <c r="J22" s="6" t="str">
        <f>TEXT(Table1[[#This Row],[Order Date]],"dddd")</f>
        <v>Thursday</v>
      </c>
      <c r="K22" s="6" t="s">
        <v>862</v>
      </c>
      <c r="N22" s="19"/>
      <c r="O22" s="20" t="s">
        <v>868</v>
      </c>
      <c r="P22">
        <f xml:space="preserve"> COUNT(H:H)</f>
        <v>822</v>
      </c>
    </row>
    <row r="23" spans="4:16" x14ac:dyDescent="0.2">
      <c r="D23" t="s">
        <v>5</v>
      </c>
      <c r="E23" t="s">
        <v>6</v>
      </c>
      <c r="F23" t="s">
        <v>28</v>
      </c>
      <c r="G23" s="12">
        <v>41994</v>
      </c>
      <c r="H23">
        <v>47.975999999999999</v>
      </c>
      <c r="I23" s="6" t="str">
        <f>TEXT(Table1[[#This Row],[Order Date]],"mmmm yyyy")</f>
        <v>December 2014</v>
      </c>
      <c r="J23" s="6" t="str">
        <f>TEXT(Table1[[#This Row],[Order Date]],"dddd")</f>
        <v>Sunday</v>
      </c>
      <c r="K23" s="6" t="s">
        <v>865</v>
      </c>
    </row>
    <row r="24" spans="4:16" x14ac:dyDescent="0.2">
      <c r="D24" t="s">
        <v>5</v>
      </c>
      <c r="E24" t="s">
        <v>6</v>
      </c>
      <c r="F24" t="s">
        <v>29</v>
      </c>
      <c r="G24" s="12">
        <v>42348</v>
      </c>
      <c r="H24">
        <v>1056.8599999999999</v>
      </c>
      <c r="I24" s="6" t="str">
        <f>TEXT(Table1[[#This Row],[Order Date]],"mmmm yyyy")</f>
        <v>December 2015</v>
      </c>
      <c r="J24" s="6" t="str">
        <f>TEXT(Table1[[#This Row],[Order Date]],"dddd")</f>
        <v>Thursday</v>
      </c>
      <c r="K24" s="6" t="s">
        <v>862</v>
      </c>
    </row>
    <row r="25" spans="4:16" x14ac:dyDescent="0.2">
      <c r="D25" t="s">
        <v>5</v>
      </c>
      <c r="E25" t="s">
        <v>6</v>
      </c>
      <c r="F25" t="s">
        <v>30</v>
      </c>
      <c r="G25" s="12">
        <v>42210</v>
      </c>
      <c r="H25">
        <v>73.2</v>
      </c>
      <c r="I25" s="6" t="str">
        <f>TEXT(Table1[[#This Row],[Order Date]],"mmmm yyyy")</f>
        <v>July 2015</v>
      </c>
      <c r="J25" s="6" t="str">
        <f>TEXT(Table1[[#This Row],[Order Date]],"dddd")</f>
        <v>Saturday</v>
      </c>
      <c r="K25" s="6" t="s">
        <v>864</v>
      </c>
    </row>
    <row r="26" spans="4:16" x14ac:dyDescent="0.2">
      <c r="D26" t="s">
        <v>5</v>
      </c>
      <c r="E26" t="s">
        <v>6</v>
      </c>
      <c r="F26" t="s">
        <v>31</v>
      </c>
      <c r="G26" s="12">
        <v>42047</v>
      </c>
      <c r="H26">
        <v>1366.0400000000002</v>
      </c>
      <c r="I26" s="6" t="str">
        <f>TEXT(Table1[[#This Row],[Order Date]],"mmmm yyyy")</f>
        <v>February 2015</v>
      </c>
      <c r="J26" s="6" t="str">
        <f>TEXT(Table1[[#This Row],[Order Date]],"dddd")</f>
        <v>Thursday</v>
      </c>
      <c r="K26" s="6" t="s">
        <v>862</v>
      </c>
    </row>
    <row r="27" spans="4:16" x14ac:dyDescent="0.2">
      <c r="D27" t="s">
        <v>5</v>
      </c>
      <c r="E27" t="s">
        <v>6</v>
      </c>
      <c r="F27" t="s">
        <v>32</v>
      </c>
      <c r="G27" s="12">
        <v>42231</v>
      </c>
      <c r="H27">
        <v>15.552000000000003</v>
      </c>
      <c r="I27" s="6" t="str">
        <f>TEXT(Table1[[#This Row],[Order Date]],"mmmm yyyy")</f>
        <v>August 2015</v>
      </c>
      <c r="J27" s="6" t="str">
        <f>TEXT(Table1[[#This Row],[Order Date]],"dddd")</f>
        <v>Saturday</v>
      </c>
      <c r="K27" s="6" t="s">
        <v>864</v>
      </c>
    </row>
    <row r="28" spans="4:16" x14ac:dyDescent="0.2">
      <c r="D28" t="s">
        <v>5</v>
      </c>
      <c r="E28" t="s">
        <v>6</v>
      </c>
      <c r="F28" t="s">
        <v>33</v>
      </c>
      <c r="G28" s="12">
        <v>42160</v>
      </c>
      <c r="H28">
        <v>75.88</v>
      </c>
      <c r="I28" s="6" t="str">
        <f>TEXT(Table1[[#This Row],[Order Date]],"mmmm yyyy")</f>
        <v>June 2015</v>
      </c>
      <c r="J28" s="6" t="str">
        <f>TEXT(Table1[[#This Row],[Order Date]],"dddd")</f>
        <v>Friday</v>
      </c>
      <c r="K28" s="6" t="s">
        <v>863</v>
      </c>
    </row>
    <row r="29" spans="4:16" x14ac:dyDescent="0.2">
      <c r="D29" t="s">
        <v>5</v>
      </c>
      <c r="E29" t="s">
        <v>6</v>
      </c>
      <c r="F29" t="s">
        <v>34</v>
      </c>
      <c r="G29" s="12">
        <v>42344</v>
      </c>
      <c r="H29">
        <v>191.82</v>
      </c>
      <c r="I29" s="6" t="str">
        <f>TEXT(Table1[[#This Row],[Order Date]],"mmmm yyyy")</f>
        <v>December 2015</v>
      </c>
      <c r="J29" s="6" t="str">
        <f>TEXT(Table1[[#This Row],[Order Date]],"dddd")</f>
        <v>Sunday</v>
      </c>
      <c r="K29" s="6" t="s">
        <v>865</v>
      </c>
    </row>
    <row r="30" spans="4:16" x14ac:dyDescent="0.2">
      <c r="D30" t="s">
        <v>5</v>
      </c>
      <c r="E30" t="s">
        <v>6</v>
      </c>
      <c r="F30" t="s">
        <v>35</v>
      </c>
      <c r="G30" s="12">
        <v>42230</v>
      </c>
      <c r="H30">
        <v>125.92000000000002</v>
      </c>
      <c r="I30" s="6" t="str">
        <f>TEXT(Table1[[#This Row],[Order Date]],"mmmm yyyy")</f>
        <v>August 2015</v>
      </c>
      <c r="J30" s="6" t="str">
        <f>TEXT(Table1[[#This Row],[Order Date]],"dddd")</f>
        <v>Friday</v>
      </c>
      <c r="K30" s="6" t="s">
        <v>863</v>
      </c>
    </row>
    <row r="31" spans="4:16" x14ac:dyDescent="0.2">
      <c r="D31" t="s">
        <v>5</v>
      </c>
      <c r="E31" t="s">
        <v>6</v>
      </c>
      <c r="F31" t="s">
        <v>36</v>
      </c>
      <c r="G31" s="12">
        <v>42355</v>
      </c>
      <c r="H31">
        <v>34.944000000000003</v>
      </c>
      <c r="I31" s="6" t="str">
        <f>TEXT(Table1[[#This Row],[Order Date]],"mmmm yyyy")</f>
        <v>December 2015</v>
      </c>
      <c r="J31" s="6" t="str">
        <f>TEXT(Table1[[#This Row],[Order Date]],"dddd")</f>
        <v>Thursday</v>
      </c>
      <c r="K31" s="6" t="s">
        <v>862</v>
      </c>
    </row>
    <row r="32" spans="4:16" x14ac:dyDescent="0.2">
      <c r="D32" t="s">
        <v>5</v>
      </c>
      <c r="E32" t="s">
        <v>6</v>
      </c>
      <c r="F32" t="s">
        <v>37</v>
      </c>
      <c r="G32" s="12">
        <v>42170</v>
      </c>
      <c r="H32">
        <v>58.400000000000006</v>
      </c>
      <c r="I32" s="6" t="str">
        <f>TEXT(Table1[[#This Row],[Order Date]],"mmmm yyyy")</f>
        <v>June 2015</v>
      </c>
      <c r="J32" s="6" t="str">
        <f>TEXT(Table1[[#This Row],[Order Date]],"dddd")</f>
        <v>Monday</v>
      </c>
      <c r="K32" s="6" t="s">
        <v>866</v>
      </c>
    </row>
    <row r="33" spans="4:11" x14ac:dyDescent="0.2">
      <c r="D33" t="s">
        <v>5</v>
      </c>
      <c r="E33" t="s">
        <v>6</v>
      </c>
      <c r="F33" t="s">
        <v>38</v>
      </c>
      <c r="G33" s="12">
        <v>42130</v>
      </c>
      <c r="H33">
        <v>79.14</v>
      </c>
      <c r="I33" s="6" t="str">
        <f>TEXT(Table1[[#This Row],[Order Date]],"mmmm yyyy")</f>
        <v>May 2015</v>
      </c>
      <c r="J33" s="6" t="str">
        <f>TEXT(Table1[[#This Row],[Order Date]],"dddd")</f>
        <v>Wednesday</v>
      </c>
      <c r="K33" s="6" t="s">
        <v>861</v>
      </c>
    </row>
    <row r="34" spans="4:11" x14ac:dyDescent="0.2">
      <c r="D34" t="s">
        <v>5</v>
      </c>
      <c r="E34" t="s">
        <v>6</v>
      </c>
      <c r="F34" t="s">
        <v>39</v>
      </c>
      <c r="G34" s="12">
        <v>42155</v>
      </c>
      <c r="H34">
        <v>3.2820000000000005</v>
      </c>
      <c r="I34" s="6" t="str">
        <f>TEXT(Table1[[#This Row],[Order Date]],"mmmm yyyy")</f>
        <v>May 2015</v>
      </c>
      <c r="J34" s="6" t="str">
        <f>TEXT(Table1[[#This Row],[Order Date]],"dddd")</f>
        <v>Sunday</v>
      </c>
      <c r="K34" s="6" t="s">
        <v>865</v>
      </c>
    </row>
    <row r="35" spans="4:11" x14ac:dyDescent="0.2">
      <c r="D35" t="s">
        <v>5</v>
      </c>
      <c r="E35" t="s">
        <v>6</v>
      </c>
      <c r="F35" t="s">
        <v>40</v>
      </c>
      <c r="G35" s="12">
        <v>42165</v>
      </c>
      <c r="H35">
        <v>695.7</v>
      </c>
      <c r="I35" s="6" t="str">
        <f>TEXT(Table1[[#This Row],[Order Date]],"mmmm yyyy")</f>
        <v>June 2015</v>
      </c>
      <c r="J35" s="6" t="str">
        <f>TEXT(Table1[[#This Row],[Order Date]],"dddd")</f>
        <v>Wednesday</v>
      </c>
      <c r="K35" s="6" t="s">
        <v>861</v>
      </c>
    </row>
    <row r="36" spans="4:11" x14ac:dyDescent="0.2">
      <c r="D36" t="s">
        <v>5</v>
      </c>
      <c r="E36" t="s">
        <v>6</v>
      </c>
      <c r="F36" t="s">
        <v>41</v>
      </c>
      <c r="G36" s="12">
        <v>42314</v>
      </c>
      <c r="H36">
        <v>1120.73</v>
      </c>
      <c r="I36" s="6" t="str">
        <f>TEXT(Table1[[#This Row],[Order Date]],"mmmm yyyy")</f>
        <v>November 2015</v>
      </c>
      <c r="J36" s="6" t="str">
        <f>TEXT(Table1[[#This Row],[Order Date]],"dddd")</f>
        <v>Friday</v>
      </c>
      <c r="K36" s="6" t="s">
        <v>863</v>
      </c>
    </row>
    <row r="37" spans="4:11" x14ac:dyDescent="0.2">
      <c r="D37" t="s">
        <v>5</v>
      </c>
      <c r="E37" t="s">
        <v>6</v>
      </c>
      <c r="F37" t="s">
        <v>42</v>
      </c>
      <c r="G37" s="12">
        <v>42328</v>
      </c>
      <c r="H37">
        <v>18.48</v>
      </c>
      <c r="I37" s="6" t="str">
        <f>TEXT(Table1[[#This Row],[Order Date]],"mmmm yyyy")</f>
        <v>November 2015</v>
      </c>
      <c r="J37" s="6" t="str">
        <f>TEXT(Table1[[#This Row],[Order Date]],"dddd")</f>
        <v>Friday</v>
      </c>
      <c r="K37" s="6" t="s">
        <v>863</v>
      </c>
    </row>
    <row r="38" spans="4:11" x14ac:dyDescent="0.2">
      <c r="D38" t="s">
        <v>5</v>
      </c>
      <c r="E38" t="s">
        <v>6</v>
      </c>
      <c r="F38" t="s">
        <v>43</v>
      </c>
      <c r="G38" s="12">
        <v>42126</v>
      </c>
      <c r="H38">
        <v>377.346</v>
      </c>
      <c r="I38" s="6" t="str">
        <f>TEXT(Table1[[#This Row],[Order Date]],"mmmm yyyy")</f>
        <v>May 2015</v>
      </c>
      <c r="J38" s="6" t="str">
        <f>TEXT(Table1[[#This Row],[Order Date]],"dddd")</f>
        <v>Saturday</v>
      </c>
      <c r="K38" s="6" t="s">
        <v>864</v>
      </c>
    </row>
    <row r="39" spans="4:11" x14ac:dyDescent="0.2">
      <c r="D39" t="s">
        <v>5</v>
      </c>
      <c r="E39" t="s">
        <v>6</v>
      </c>
      <c r="F39" t="s">
        <v>44</v>
      </c>
      <c r="G39" s="12">
        <v>42656</v>
      </c>
      <c r="H39">
        <v>1541.51</v>
      </c>
      <c r="I39" s="6" t="str">
        <f>TEXT(Table1[[#This Row],[Order Date]],"mmmm yyyy")</f>
        <v>October 2016</v>
      </c>
      <c r="J39" s="6" t="str">
        <f>TEXT(Table1[[#This Row],[Order Date]],"dddd")</f>
        <v>Thursday</v>
      </c>
      <c r="K39" s="6" t="s">
        <v>862</v>
      </c>
    </row>
    <row r="40" spans="4:11" x14ac:dyDescent="0.2">
      <c r="D40" t="s">
        <v>5</v>
      </c>
      <c r="E40" t="s">
        <v>6</v>
      </c>
      <c r="F40" t="s">
        <v>45</v>
      </c>
      <c r="G40" s="12">
        <v>42729</v>
      </c>
      <c r="H40">
        <v>141</v>
      </c>
      <c r="I40" s="6" t="str">
        <f>TEXT(Table1[[#This Row],[Order Date]],"mmmm yyyy")</f>
        <v>December 2016</v>
      </c>
      <c r="J40" s="6" t="str">
        <f>TEXT(Table1[[#This Row],[Order Date]],"dddd")</f>
        <v>Sunday</v>
      </c>
      <c r="K40" s="6" t="s">
        <v>865</v>
      </c>
    </row>
    <row r="41" spans="4:11" x14ac:dyDescent="0.2">
      <c r="D41" t="s">
        <v>5</v>
      </c>
      <c r="E41" t="s">
        <v>6</v>
      </c>
      <c r="F41" t="s">
        <v>46</v>
      </c>
      <c r="G41" s="12">
        <v>42722</v>
      </c>
      <c r="H41">
        <v>12.672000000000001</v>
      </c>
      <c r="I41" s="6" t="str">
        <f>TEXT(Table1[[#This Row],[Order Date]],"mmmm yyyy")</f>
        <v>December 2016</v>
      </c>
      <c r="J41" s="6" t="str">
        <f>TEXT(Table1[[#This Row],[Order Date]],"dddd")</f>
        <v>Sunday</v>
      </c>
      <c r="K41" s="6" t="s">
        <v>865</v>
      </c>
    </row>
    <row r="42" spans="4:11" x14ac:dyDescent="0.2">
      <c r="D42" t="s">
        <v>5</v>
      </c>
      <c r="E42" t="s">
        <v>6</v>
      </c>
      <c r="F42" t="s">
        <v>47</v>
      </c>
      <c r="G42" s="12">
        <v>42725</v>
      </c>
      <c r="H42">
        <v>71</v>
      </c>
      <c r="I42" s="6" t="str">
        <f>TEXT(Table1[[#This Row],[Order Date]],"mmmm yyyy")</f>
        <v>December 2016</v>
      </c>
      <c r="J42" s="6" t="str">
        <f>TEXT(Table1[[#This Row],[Order Date]],"dddd")</f>
        <v>Wednesday</v>
      </c>
      <c r="K42" s="6" t="s">
        <v>861</v>
      </c>
    </row>
    <row r="43" spans="4:11" x14ac:dyDescent="0.2">
      <c r="D43" t="s">
        <v>5</v>
      </c>
      <c r="E43" t="s">
        <v>6</v>
      </c>
      <c r="F43" t="s">
        <v>48</v>
      </c>
      <c r="G43" s="12">
        <v>42491</v>
      </c>
      <c r="H43">
        <v>318.95999999999998</v>
      </c>
      <c r="I43" s="6" t="str">
        <f>TEXT(Table1[[#This Row],[Order Date]],"mmmm yyyy")</f>
        <v>May 2016</v>
      </c>
      <c r="J43" s="6" t="str">
        <f>TEXT(Table1[[#This Row],[Order Date]],"dddd")</f>
        <v>Sunday</v>
      </c>
      <c r="K43" s="6" t="s">
        <v>865</v>
      </c>
    </row>
    <row r="44" spans="4:11" x14ac:dyDescent="0.2">
      <c r="D44" t="s">
        <v>5</v>
      </c>
      <c r="E44" t="s">
        <v>6</v>
      </c>
      <c r="F44" t="s">
        <v>49</v>
      </c>
      <c r="G44" s="12">
        <v>42624</v>
      </c>
      <c r="H44">
        <v>34.504000000000005</v>
      </c>
      <c r="I44" s="6" t="str">
        <f>TEXT(Table1[[#This Row],[Order Date]],"mmmm yyyy")</f>
        <v>September 2016</v>
      </c>
      <c r="J44" s="6" t="str">
        <f>TEXT(Table1[[#This Row],[Order Date]],"dddd")</f>
        <v>Sunday</v>
      </c>
      <c r="K44" s="6" t="s">
        <v>865</v>
      </c>
    </row>
    <row r="45" spans="4:11" x14ac:dyDescent="0.2">
      <c r="D45" t="s">
        <v>5</v>
      </c>
      <c r="E45" t="s">
        <v>6</v>
      </c>
      <c r="F45" t="s">
        <v>50</v>
      </c>
      <c r="G45" s="12">
        <v>42685</v>
      </c>
      <c r="H45">
        <v>88.920000000000016</v>
      </c>
      <c r="I45" s="6" t="str">
        <f>TEXT(Table1[[#This Row],[Order Date]],"mmmm yyyy")</f>
        <v>November 2016</v>
      </c>
      <c r="J45" s="6" t="str">
        <f>TEXT(Table1[[#This Row],[Order Date]],"dddd")</f>
        <v>Friday</v>
      </c>
      <c r="K45" s="6" t="s">
        <v>863</v>
      </c>
    </row>
    <row r="46" spans="4:11" x14ac:dyDescent="0.2">
      <c r="D46" t="s">
        <v>5</v>
      </c>
      <c r="E46" t="s">
        <v>6</v>
      </c>
      <c r="F46" t="s">
        <v>51</v>
      </c>
      <c r="G46" s="12">
        <v>42636</v>
      </c>
      <c r="H46">
        <v>251.64</v>
      </c>
      <c r="I46" s="6" t="str">
        <f>TEXT(Table1[[#This Row],[Order Date]],"mmmm yyyy")</f>
        <v>September 2016</v>
      </c>
      <c r="J46" s="6" t="str">
        <f>TEXT(Table1[[#This Row],[Order Date]],"dddd")</f>
        <v>Friday</v>
      </c>
      <c r="K46" s="6" t="s">
        <v>863</v>
      </c>
    </row>
    <row r="47" spans="4:11" x14ac:dyDescent="0.2">
      <c r="D47" t="s">
        <v>5</v>
      </c>
      <c r="E47" t="s">
        <v>6</v>
      </c>
      <c r="F47" t="s">
        <v>52</v>
      </c>
      <c r="G47" s="12">
        <v>42694</v>
      </c>
      <c r="H47">
        <v>52.696000000000005</v>
      </c>
      <c r="I47" s="6" t="str">
        <f>TEXT(Table1[[#This Row],[Order Date]],"mmmm yyyy")</f>
        <v>November 2016</v>
      </c>
      <c r="J47" s="6" t="str">
        <f>TEXT(Table1[[#This Row],[Order Date]],"dddd")</f>
        <v>Sunday</v>
      </c>
      <c r="K47" s="6" t="s">
        <v>865</v>
      </c>
    </row>
    <row r="48" spans="4:11" x14ac:dyDescent="0.2">
      <c r="D48" t="s">
        <v>5</v>
      </c>
      <c r="E48" t="s">
        <v>6</v>
      </c>
      <c r="F48" t="s">
        <v>53</v>
      </c>
      <c r="G48" s="12">
        <v>42469</v>
      </c>
      <c r="H48">
        <v>284.19</v>
      </c>
      <c r="I48" s="6" t="str">
        <f>TEXT(Table1[[#This Row],[Order Date]],"mmmm yyyy")</f>
        <v>April 2016</v>
      </c>
      <c r="J48" s="6" t="str">
        <f>TEXT(Table1[[#This Row],[Order Date]],"dddd")</f>
        <v>Saturday</v>
      </c>
      <c r="K48" s="6" t="s">
        <v>864</v>
      </c>
    </row>
    <row r="49" spans="4:11" x14ac:dyDescent="0.2">
      <c r="D49" t="s">
        <v>5</v>
      </c>
      <c r="E49" t="s">
        <v>6</v>
      </c>
      <c r="F49" t="s">
        <v>54</v>
      </c>
      <c r="G49" s="12">
        <v>42407</v>
      </c>
      <c r="H49">
        <v>359.96999999999997</v>
      </c>
      <c r="I49" s="6" t="str">
        <f>TEXT(Table1[[#This Row],[Order Date]],"mmmm yyyy")</f>
        <v>February 2016</v>
      </c>
      <c r="J49" s="6" t="str">
        <f>TEXT(Table1[[#This Row],[Order Date]],"dddd")</f>
        <v>Sunday</v>
      </c>
      <c r="K49" s="6" t="s">
        <v>865</v>
      </c>
    </row>
    <row r="50" spans="4:11" x14ac:dyDescent="0.2">
      <c r="D50" t="s">
        <v>5</v>
      </c>
      <c r="E50" t="s">
        <v>6</v>
      </c>
      <c r="F50" t="s">
        <v>55</v>
      </c>
      <c r="G50" s="12">
        <v>42520</v>
      </c>
      <c r="H50">
        <v>253.85999999999999</v>
      </c>
      <c r="I50" s="6" t="str">
        <f>TEXT(Table1[[#This Row],[Order Date]],"mmmm yyyy")</f>
        <v>May 2016</v>
      </c>
      <c r="J50" s="6" t="str">
        <f>TEXT(Table1[[#This Row],[Order Date]],"dddd")</f>
        <v>Monday</v>
      </c>
      <c r="K50" s="6" t="s">
        <v>866</v>
      </c>
    </row>
    <row r="51" spans="4:11" x14ac:dyDescent="0.2">
      <c r="D51" t="s">
        <v>5</v>
      </c>
      <c r="E51" t="s">
        <v>6</v>
      </c>
      <c r="F51" t="s">
        <v>56</v>
      </c>
      <c r="G51" s="12">
        <v>42475</v>
      </c>
      <c r="H51">
        <v>4.8899999999999997</v>
      </c>
      <c r="I51" s="6" t="str">
        <f>TEXT(Table1[[#This Row],[Order Date]],"mmmm yyyy")</f>
        <v>April 2016</v>
      </c>
      <c r="J51" s="6" t="str">
        <f>TEXT(Table1[[#This Row],[Order Date]],"dddd")</f>
        <v>Friday</v>
      </c>
      <c r="K51" s="6" t="s">
        <v>863</v>
      </c>
    </row>
    <row r="52" spans="4:11" x14ac:dyDescent="0.2">
      <c r="D52" t="s">
        <v>5</v>
      </c>
      <c r="E52" t="s">
        <v>6</v>
      </c>
      <c r="F52" t="s">
        <v>57</v>
      </c>
      <c r="G52" s="12">
        <v>42583</v>
      </c>
      <c r="H52">
        <v>271.95999999999998</v>
      </c>
      <c r="I52" s="6" t="str">
        <f>TEXT(Table1[[#This Row],[Order Date]],"mmmm yyyy")</f>
        <v>August 2016</v>
      </c>
      <c r="J52" s="6" t="str">
        <f>TEXT(Table1[[#This Row],[Order Date]],"dddd")</f>
        <v>Monday</v>
      </c>
      <c r="K52" s="6" t="s">
        <v>866</v>
      </c>
    </row>
    <row r="53" spans="4:11" x14ac:dyDescent="0.2">
      <c r="D53" t="s">
        <v>5</v>
      </c>
      <c r="E53" t="s">
        <v>6</v>
      </c>
      <c r="F53" t="s">
        <v>58</v>
      </c>
      <c r="G53" s="12">
        <v>42384</v>
      </c>
      <c r="H53">
        <v>29.664000000000001</v>
      </c>
      <c r="I53" s="6" t="str">
        <f>TEXT(Table1[[#This Row],[Order Date]],"mmmm yyyy")</f>
        <v>January 2016</v>
      </c>
      <c r="J53" s="6" t="str">
        <f>TEXT(Table1[[#This Row],[Order Date]],"dddd")</f>
        <v>Friday</v>
      </c>
      <c r="K53" s="6" t="s">
        <v>863</v>
      </c>
    </row>
    <row r="54" spans="4:11" x14ac:dyDescent="0.2">
      <c r="D54" t="s">
        <v>5</v>
      </c>
      <c r="E54" t="s">
        <v>6</v>
      </c>
      <c r="F54" t="s">
        <v>59</v>
      </c>
      <c r="G54" s="12">
        <v>42706</v>
      </c>
      <c r="H54">
        <v>701.96</v>
      </c>
      <c r="I54" s="6" t="str">
        <f>TEXT(Table1[[#This Row],[Order Date]],"mmmm yyyy")</f>
        <v>December 2016</v>
      </c>
      <c r="J54" s="6" t="str">
        <f>TEXT(Table1[[#This Row],[Order Date]],"dddd")</f>
        <v>Friday</v>
      </c>
      <c r="K54" s="6" t="s">
        <v>863</v>
      </c>
    </row>
    <row r="55" spans="4:11" x14ac:dyDescent="0.2">
      <c r="D55" t="s">
        <v>5</v>
      </c>
      <c r="E55" t="s">
        <v>6</v>
      </c>
      <c r="F55" t="s">
        <v>60</v>
      </c>
      <c r="G55" s="12">
        <v>42541</v>
      </c>
      <c r="H55">
        <v>4.4640000000000004</v>
      </c>
      <c r="I55" s="6" t="str">
        <f>TEXT(Table1[[#This Row],[Order Date]],"mmmm yyyy")</f>
        <v>June 2016</v>
      </c>
      <c r="J55" s="6" t="str">
        <f>TEXT(Table1[[#This Row],[Order Date]],"dddd")</f>
        <v>Monday</v>
      </c>
      <c r="K55" s="6" t="s">
        <v>866</v>
      </c>
    </row>
    <row r="56" spans="4:11" x14ac:dyDescent="0.2">
      <c r="D56" t="s">
        <v>5</v>
      </c>
      <c r="E56" t="s">
        <v>6</v>
      </c>
      <c r="F56" t="s">
        <v>61</v>
      </c>
      <c r="G56" s="12">
        <v>42496</v>
      </c>
      <c r="H56">
        <v>54.66</v>
      </c>
      <c r="I56" s="6" t="str">
        <f>TEXT(Table1[[#This Row],[Order Date]],"mmmm yyyy")</f>
        <v>May 2016</v>
      </c>
      <c r="J56" s="6" t="str">
        <f>TEXT(Table1[[#This Row],[Order Date]],"dddd")</f>
        <v>Friday</v>
      </c>
      <c r="K56" s="6" t="s">
        <v>863</v>
      </c>
    </row>
    <row r="57" spans="4:11" x14ac:dyDescent="0.2">
      <c r="D57" t="s">
        <v>5</v>
      </c>
      <c r="E57" t="s">
        <v>6</v>
      </c>
      <c r="F57" t="s">
        <v>62</v>
      </c>
      <c r="G57" s="12">
        <v>42723</v>
      </c>
      <c r="H57">
        <v>1665.62</v>
      </c>
      <c r="I57" s="6" t="str">
        <f>TEXT(Table1[[#This Row],[Order Date]],"mmmm yyyy")</f>
        <v>December 2016</v>
      </c>
      <c r="J57" s="6" t="str">
        <f>TEXT(Table1[[#This Row],[Order Date]],"dddd")</f>
        <v>Monday</v>
      </c>
      <c r="K57" s="6" t="s">
        <v>866</v>
      </c>
    </row>
    <row r="58" spans="4:11" x14ac:dyDescent="0.2">
      <c r="D58" t="s">
        <v>5</v>
      </c>
      <c r="E58" t="s">
        <v>6</v>
      </c>
      <c r="F58" t="s">
        <v>63</v>
      </c>
      <c r="G58" s="12">
        <v>42714</v>
      </c>
      <c r="H58">
        <v>19.103999999999999</v>
      </c>
      <c r="I58" s="6" t="str">
        <f>TEXT(Table1[[#This Row],[Order Date]],"mmmm yyyy")</f>
        <v>December 2016</v>
      </c>
      <c r="J58" s="6" t="str">
        <f>TEXT(Table1[[#This Row],[Order Date]],"dddd")</f>
        <v>Saturday</v>
      </c>
      <c r="K58" s="6" t="s">
        <v>864</v>
      </c>
    </row>
    <row r="59" spans="4:11" x14ac:dyDescent="0.2">
      <c r="D59" t="s">
        <v>5</v>
      </c>
      <c r="E59" t="s">
        <v>6</v>
      </c>
      <c r="F59" t="s">
        <v>64</v>
      </c>
      <c r="G59" s="12">
        <v>42635</v>
      </c>
      <c r="H59">
        <v>726.91000000000008</v>
      </c>
      <c r="I59" s="6" t="str">
        <f>TEXT(Table1[[#This Row],[Order Date]],"mmmm yyyy")</f>
        <v>September 2016</v>
      </c>
      <c r="J59" s="6" t="str">
        <f>TEXT(Table1[[#This Row],[Order Date]],"dddd")</f>
        <v>Thursday</v>
      </c>
      <c r="K59" s="6" t="s">
        <v>862</v>
      </c>
    </row>
    <row r="60" spans="4:11" x14ac:dyDescent="0.2">
      <c r="D60" t="s">
        <v>5</v>
      </c>
      <c r="E60" t="s">
        <v>6</v>
      </c>
      <c r="F60" t="s">
        <v>65</v>
      </c>
      <c r="G60" s="12">
        <v>42652</v>
      </c>
      <c r="H60">
        <v>10.816000000000001</v>
      </c>
      <c r="I60" s="6" t="str">
        <f>TEXT(Table1[[#This Row],[Order Date]],"mmmm yyyy")</f>
        <v>October 2016</v>
      </c>
      <c r="J60" s="6" t="str">
        <f>TEXT(Table1[[#This Row],[Order Date]],"dddd")</f>
        <v>Sunday</v>
      </c>
      <c r="K60" s="6" t="s">
        <v>865</v>
      </c>
    </row>
    <row r="61" spans="4:11" x14ac:dyDescent="0.2">
      <c r="D61" t="s">
        <v>5</v>
      </c>
      <c r="E61" t="s">
        <v>6</v>
      </c>
      <c r="F61" t="s">
        <v>66</v>
      </c>
      <c r="G61" s="12">
        <v>42637</v>
      </c>
      <c r="H61">
        <v>79</v>
      </c>
      <c r="I61" s="6" t="str">
        <f>TEXT(Table1[[#This Row],[Order Date]],"mmmm yyyy")</f>
        <v>September 2016</v>
      </c>
      <c r="J61" s="6" t="str">
        <f>TEXT(Table1[[#This Row],[Order Date]],"dddd")</f>
        <v>Saturday</v>
      </c>
      <c r="K61" s="6" t="s">
        <v>864</v>
      </c>
    </row>
    <row r="62" spans="4:11" x14ac:dyDescent="0.2">
      <c r="D62" t="s">
        <v>5</v>
      </c>
      <c r="E62" t="s">
        <v>6</v>
      </c>
      <c r="F62" t="s">
        <v>67</v>
      </c>
      <c r="G62" s="12">
        <v>41448</v>
      </c>
      <c r="H62">
        <v>23.119999999999997</v>
      </c>
      <c r="I62" s="6" t="str">
        <f>TEXT(Table1[[#This Row],[Order Date]],"mmmm yyyy")</f>
        <v>June 2013</v>
      </c>
      <c r="J62" s="6" t="str">
        <f>TEXT(Table1[[#This Row],[Order Date]],"dddd")</f>
        <v>Sunday</v>
      </c>
      <c r="K62" s="6" t="s">
        <v>865</v>
      </c>
    </row>
    <row r="63" spans="4:11" x14ac:dyDescent="0.2">
      <c r="D63" t="s">
        <v>5</v>
      </c>
      <c r="E63" t="s">
        <v>6</v>
      </c>
      <c r="F63" t="s">
        <v>68</v>
      </c>
      <c r="G63" s="12">
        <v>41805</v>
      </c>
      <c r="H63">
        <v>11.672000000000001</v>
      </c>
      <c r="I63" s="6" t="str">
        <f>TEXT(Table1[[#This Row],[Order Date]],"mmmm yyyy")</f>
        <v>June 2014</v>
      </c>
      <c r="J63" s="6" t="str">
        <f>TEXT(Table1[[#This Row],[Order Date]],"dddd")</f>
        <v>Sunday</v>
      </c>
      <c r="K63" s="6" t="s">
        <v>865</v>
      </c>
    </row>
    <row r="64" spans="4:11" x14ac:dyDescent="0.2">
      <c r="D64" t="s">
        <v>5</v>
      </c>
      <c r="E64" t="s">
        <v>6</v>
      </c>
      <c r="F64" t="s">
        <v>69</v>
      </c>
      <c r="G64" s="12">
        <v>42103</v>
      </c>
      <c r="H64">
        <v>354.90000000000003</v>
      </c>
      <c r="I64" s="6" t="str">
        <f>TEXT(Table1[[#This Row],[Order Date]],"mmmm yyyy")</f>
        <v>April 2015</v>
      </c>
      <c r="J64" s="6" t="str">
        <f>TEXT(Table1[[#This Row],[Order Date]],"dddd")</f>
        <v>Thursday</v>
      </c>
      <c r="K64" s="6" t="s">
        <v>862</v>
      </c>
    </row>
    <row r="65" spans="4:11" x14ac:dyDescent="0.2">
      <c r="D65" t="s">
        <v>5</v>
      </c>
      <c r="E65" t="s">
        <v>6</v>
      </c>
      <c r="F65" t="s">
        <v>70</v>
      </c>
      <c r="G65" s="12">
        <v>42226</v>
      </c>
      <c r="H65">
        <v>645.13599999999997</v>
      </c>
      <c r="I65" s="6" t="str">
        <f>TEXT(Table1[[#This Row],[Order Date]],"mmmm yyyy")</f>
        <v>August 2015</v>
      </c>
      <c r="J65" s="6" t="str">
        <f>TEXT(Table1[[#This Row],[Order Date]],"dddd")</f>
        <v>Monday</v>
      </c>
      <c r="K65" s="6" t="s">
        <v>866</v>
      </c>
    </row>
    <row r="66" spans="4:11" x14ac:dyDescent="0.2">
      <c r="D66" t="s">
        <v>5</v>
      </c>
      <c r="E66" t="s">
        <v>6</v>
      </c>
      <c r="F66" t="s">
        <v>71</v>
      </c>
      <c r="G66" s="12">
        <v>42300</v>
      </c>
      <c r="H66">
        <v>39.92</v>
      </c>
      <c r="I66" s="6" t="str">
        <f>TEXT(Table1[[#This Row],[Order Date]],"mmmm yyyy")</f>
        <v>October 2015</v>
      </c>
      <c r="J66" s="6" t="str">
        <f>TEXT(Table1[[#This Row],[Order Date]],"dddd")</f>
        <v>Friday</v>
      </c>
      <c r="K66" s="6" t="s">
        <v>863</v>
      </c>
    </row>
    <row r="67" spans="4:11" x14ac:dyDescent="0.2">
      <c r="D67" t="s">
        <v>5</v>
      </c>
      <c r="E67" t="s">
        <v>6</v>
      </c>
      <c r="F67" t="s">
        <v>72</v>
      </c>
      <c r="G67" s="12">
        <v>42334</v>
      </c>
      <c r="H67">
        <v>59.98</v>
      </c>
      <c r="I67" s="6" t="str">
        <f>TEXT(Table1[[#This Row],[Order Date]],"mmmm yyyy")</f>
        <v>November 2015</v>
      </c>
      <c r="J67" s="6" t="str">
        <f>TEXT(Table1[[#This Row],[Order Date]],"dddd")</f>
        <v>Thursday</v>
      </c>
      <c r="K67" s="6" t="s">
        <v>862</v>
      </c>
    </row>
    <row r="68" spans="4:11" x14ac:dyDescent="0.2">
      <c r="D68" t="s">
        <v>5</v>
      </c>
      <c r="E68" t="s">
        <v>6</v>
      </c>
      <c r="F68" t="s">
        <v>73</v>
      </c>
      <c r="G68" s="12">
        <v>42215</v>
      </c>
      <c r="H68">
        <v>2.2140000000000004</v>
      </c>
      <c r="I68" s="6" t="str">
        <f>TEXT(Table1[[#This Row],[Order Date]],"mmmm yyyy")</f>
        <v>July 2015</v>
      </c>
      <c r="J68" s="6" t="str">
        <f>TEXT(Table1[[#This Row],[Order Date]],"dddd")</f>
        <v>Thursday</v>
      </c>
      <c r="K68" s="6" t="s">
        <v>862</v>
      </c>
    </row>
    <row r="69" spans="4:11" x14ac:dyDescent="0.2">
      <c r="D69" t="s">
        <v>5</v>
      </c>
      <c r="E69" t="s">
        <v>6</v>
      </c>
      <c r="F69" t="s">
        <v>74</v>
      </c>
      <c r="G69" s="12">
        <v>42090</v>
      </c>
      <c r="H69">
        <v>187.61600000000001</v>
      </c>
      <c r="I69" s="6" t="str">
        <f>TEXT(Table1[[#This Row],[Order Date]],"mmmm yyyy")</f>
        <v>March 2015</v>
      </c>
      <c r="J69" s="6" t="str">
        <f>TEXT(Table1[[#This Row],[Order Date]],"dddd")</f>
        <v>Friday</v>
      </c>
      <c r="K69" s="6" t="s">
        <v>863</v>
      </c>
    </row>
    <row r="70" spans="4:11" x14ac:dyDescent="0.2">
      <c r="D70" t="s">
        <v>5</v>
      </c>
      <c r="E70" t="s">
        <v>6</v>
      </c>
      <c r="F70" t="s">
        <v>75</v>
      </c>
      <c r="G70" s="12">
        <v>42162</v>
      </c>
      <c r="H70">
        <v>678.86999999999989</v>
      </c>
      <c r="I70" s="6" t="str">
        <f>TEXT(Table1[[#This Row],[Order Date]],"mmmm yyyy")</f>
        <v>June 2015</v>
      </c>
      <c r="J70" s="6" t="str">
        <f>TEXT(Table1[[#This Row],[Order Date]],"dddd")</f>
        <v>Sunday</v>
      </c>
      <c r="K70" s="6" t="s">
        <v>865</v>
      </c>
    </row>
    <row r="71" spans="4:11" x14ac:dyDescent="0.2">
      <c r="D71" t="s">
        <v>5</v>
      </c>
      <c r="E71" t="s">
        <v>6</v>
      </c>
      <c r="F71" t="s">
        <v>76</v>
      </c>
      <c r="G71" s="12">
        <v>42706</v>
      </c>
      <c r="H71">
        <v>34.650000000000006</v>
      </c>
      <c r="I71" s="6" t="str">
        <f>TEXT(Table1[[#This Row],[Order Date]],"mmmm yyyy")</f>
        <v>December 2016</v>
      </c>
      <c r="J71" s="6" t="str">
        <f>TEXT(Table1[[#This Row],[Order Date]],"dddd")</f>
        <v>Friday</v>
      </c>
      <c r="K71" s="6" t="s">
        <v>863</v>
      </c>
    </row>
    <row r="72" spans="4:11" x14ac:dyDescent="0.2">
      <c r="D72" t="s">
        <v>5</v>
      </c>
      <c r="E72" t="s">
        <v>6</v>
      </c>
      <c r="F72" t="s">
        <v>77</v>
      </c>
      <c r="G72" s="12">
        <v>42543</v>
      </c>
      <c r="H72">
        <v>37.608000000000004</v>
      </c>
      <c r="I72" s="6" t="str">
        <f>TEXT(Table1[[#This Row],[Order Date]],"mmmm yyyy")</f>
        <v>June 2016</v>
      </c>
      <c r="J72" s="6" t="str">
        <f>TEXT(Table1[[#This Row],[Order Date]],"dddd")</f>
        <v>Wednesday</v>
      </c>
      <c r="K72" s="6" t="s">
        <v>861</v>
      </c>
    </row>
    <row r="73" spans="4:11" x14ac:dyDescent="0.2">
      <c r="D73" t="s">
        <v>5</v>
      </c>
      <c r="E73" t="s">
        <v>6</v>
      </c>
      <c r="F73" t="s">
        <v>78</v>
      </c>
      <c r="G73" s="12">
        <v>42656</v>
      </c>
      <c r="H73">
        <v>348.56</v>
      </c>
      <c r="I73" s="6" t="str">
        <f>TEXT(Table1[[#This Row],[Order Date]],"mmmm yyyy")</f>
        <v>October 2016</v>
      </c>
      <c r="J73" s="6" t="str">
        <f>TEXT(Table1[[#This Row],[Order Date]],"dddd")</f>
        <v>Thursday</v>
      </c>
      <c r="K73" s="6" t="s">
        <v>862</v>
      </c>
    </row>
    <row r="74" spans="4:11" x14ac:dyDescent="0.2">
      <c r="D74" t="s">
        <v>5</v>
      </c>
      <c r="E74" t="s">
        <v>79</v>
      </c>
      <c r="F74" t="s">
        <v>80</v>
      </c>
      <c r="G74" s="12">
        <v>41460</v>
      </c>
      <c r="H74">
        <v>242.54600000000002</v>
      </c>
      <c r="I74" s="6" t="str">
        <f>TEXT(Table1[[#This Row],[Order Date]],"mmmm yyyy")</f>
        <v>July 2013</v>
      </c>
      <c r="J74" s="6" t="str">
        <f>TEXT(Table1[[#This Row],[Order Date]],"dddd")</f>
        <v>Friday</v>
      </c>
      <c r="K74" s="6" t="s">
        <v>863</v>
      </c>
    </row>
    <row r="75" spans="4:11" x14ac:dyDescent="0.2">
      <c r="D75" t="s">
        <v>867</v>
      </c>
      <c r="E75" t="s">
        <v>79</v>
      </c>
      <c r="F75" t="s">
        <v>81</v>
      </c>
      <c r="G75" s="12">
        <v>41352</v>
      </c>
      <c r="H75">
        <v>590.76200000000017</v>
      </c>
      <c r="I75" s="6" t="str">
        <f>TEXT(Table1[[#This Row],[Order Date]],"mmmm yyyy")</f>
        <v>March 2013</v>
      </c>
      <c r="J75" s="6" t="str">
        <f>TEXT(Table1[[#This Row],[Order Date]],"dddd")</f>
        <v>Tuesday</v>
      </c>
      <c r="K75" s="6" t="s">
        <v>860</v>
      </c>
    </row>
    <row r="76" spans="4:11" x14ac:dyDescent="0.2">
      <c r="D76" t="s">
        <v>867</v>
      </c>
      <c r="E76" t="s">
        <v>79</v>
      </c>
      <c r="F76" t="s">
        <v>82</v>
      </c>
      <c r="G76" s="12">
        <v>41280</v>
      </c>
      <c r="H76">
        <v>12.78</v>
      </c>
      <c r="I76" s="6" t="str">
        <f>TEXT(Table1[[#This Row],[Order Date]],"mmmm yyyy")</f>
        <v>January 2013</v>
      </c>
      <c r="J76" s="6" t="str">
        <f>TEXT(Table1[[#This Row],[Order Date]],"dddd")</f>
        <v>Sunday</v>
      </c>
      <c r="K76" s="6" t="s">
        <v>865</v>
      </c>
    </row>
    <row r="77" spans="4:11" x14ac:dyDescent="0.2">
      <c r="D77" t="s">
        <v>867</v>
      </c>
      <c r="E77" t="s">
        <v>79</v>
      </c>
      <c r="F77" t="s">
        <v>83</v>
      </c>
      <c r="G77" s="12">
        <v>41399</v>
      </c>
      <c r="H77">
        <v>47.32</v>
      </c>
      <c r="I77" s="6" t="str">
        <f>TEXT(Table1[[#This Row],[Order Date]],"mmmm yyyy")</f>
        <v>May 2013</v>
      </c>
      <c r="J77" s="6" t="str">
        <f>TEXT(Table1[[#This Row],[Order Date]],"dddd")</f>
        <v>Sunday</v>
      </c>
      <c r="K77" s="6" t="s">
        <v>865</v>
      </c>
    </row>
    <row r="78" spans="4:11" x14ac:dyDescent="0.2">
      <c r="D78" t="s">
        <v>867</v>
      </c>
      <c r="E78" t="s">
        <v>79</v>
      </c>
      <c r="F78" t="s">
        <v>84</v>
      </c>
      <c r="G78" s="12">
        <v>41513</v>
      </c>
      <c r="H78">
        <v>1812.01</v>
      </c>
      <c r="I78" s="6" t="str">
        <f>TEXT(Table1[[#This Row],[Order Date]],"mmmm yyyy")</f>
        <v>August 2013</v>
      </c>
      <c r="J78" s="6" t="str">
        <f>TEXT(Table1[[#This Row],[Order Date]],"dddd")</f>
        <v>Tuesday</v>
      </c>
      <c r="K78" s="6" t="s">
        <v>860</v>
      </c>
    </row>
    <row r="79" spans="4:11" x14ac:dyDescent="0.2">
      <c r="D79" t="s">
        <v>867</v>
      </c>
      <c r="E79" t="s">
        <v>79</v>
      </c>
      <c r="F79" t="s">
        <v>85</v>
      </c>
      <c r="G79" s="12">
        <v>41600</v>
      </c>
      <c r="H79">
        <v>9.9600000000000009</v>
      </c>
      <c r="I79" s="6" t="str">
        <f>TEXT(Table1[[#This Row],[Order Date]],"mmmm yyyy")</f>
        <v>November 2013</v>
      </c>
      <c r="J79" s="6" t="str">
        <f>TEXT(Table1[[#This Row],[Order Date]],"dddd")</f>
        <v>Friday</v>
      </c>
      <c r="K79" s="6" t="s">
        <v>863</v>
      </c>
    </row>
    <row r="80" spans="4:11" x14ac:dyDescent="0.2">
      <c r="D80" t="s">
        <v>867</v>
      </c>
      <c r="E80" t="s">
        <v>79</v>
      </c>
      <c r="F80" t="s">
        <v>86</v>
      </c>
      <c r="G80" s="12">
        <v>41311</v>
      </c>
      <c r="H80">
        <v>321.56</v>
      </c>
      <c r="I80" s="6" t="str">
        <f>TEXT(Table1[[#This Row],[Order Date]],"mmmm yyyy")</f>
        <v>February 2013</v>
      </c>
      <c r="J80" s="6" t="str">
        <f>TEXT(Table1[[#This Row],[Order Date]],"dddd")</f>
        <v>Wednesday</v>
      </c>
      <c r="K80" s="6" t="s">
        <v>861</v>
      </c>
    </row>
    <row r="81" spans="4:11" x14ac:dyDescent="0.2">
      <c r="D81" t="s">
        <v>867</v>
      </c>
      <c r="E81" t="s">
        <v>79</v>
      </c>
      <c r="F81" t="s">
        <v>87</v>
      </c>
      <c r="G81" s="12">
        <v>41525</v>
      </c>
      <c r="H81">
        <v>116.85</v>
      </c>
      <c r="I81" s="6" t="str">
        <f>TEXT(Table1[[#This Row],[Order Date]],"mmmm yyyy")</f>
        <v>September 2013</v>
      </c>
      <c r="J81" s="6" t="str">
        <f>TEXT(Table1[[#This Row],[Order Date]],"dddd")</f>
        <v>Sunday</v>
      </c>
      <c r="K81" s="6" t="s">
        <v>865</v>
      </c>
    </row>
    <row r="82" spans="4:11" x14ac:dyDescent="0.2">
      <c r="D82" t="s">
        <v>867</v>
      </c>
      <c r="E82" t="s">
        <v>79</v>
      </c>
      <c r="F82" t="s">
        <v>88</v>
      </c>
      <c r="G82" s="12">
        <v>41567</v>
      </c>
      <c r="H82">
        <v>426.94200000000001</v>
      </c>
      <c r="I82" s="6" t="str">
        <f>TEXT(Table1[[#This Row],[Order Date]],"mmmm yyyy")</f>
        <v>October 2013</v>
      </c>
      <c r="J82" s="6" t="str">
        <f>TEXT(Table1[[#This Row],[Order Date]],"dddd")</f>
        <v>Sunday</v>
      </c>
      <c r="K82" s="6" t="s">
        <v>865</v>
      </c>
    </row>
    <row r="83" spans="4:11" x14ac:dyDescent="0.2">
      <c r="D83" t="s">
        <v>867</v>
      </c>
      <c r="E83" t="s">
        <v>79</v>
      </c>
      <c r="F83" t="s">
        <v>89</v>
      </c>
      <c r="G83" s="12">
        <v>41676</v>
      </c>
      <c r="H83">
        <v>176.63</v>
      </c>
      <c r="I83" s="6" t="str">
        <f>TEXT(Table1[[#This Row],[Order Date]],"mmmm yyyy")</f>
        <v>February 2014</v>
      </c>
      <c r="J83" s="6" t="str">
        <f>TEXT(Table1[[#This Row],[Order Date]],"dddd")</f>
        <v>Thursday</v>
      </c>
      <c r="K83" s="6" t="s">
        <v>862</v>
      </c>
    </row>
    <row r="84" spans="4:11" x14ac:dyDescent="0.2">
      <c r="D84" t="s">
        <v>867</v>
      </c>
      <c r="E84" t="s">
        <v>79</v>
      </c>
      <c r="F84" t="s">
        <v>90</v>
      </c>
      <c r="G84" s="12">
        <v>41801</v>
      </c>
      <c r="H84">
        <v>3165.7440000000001</v>
      </c>
      <c r="I84" s="6" t="str">
        <f>TEXT(Table1[[#This Row],[Order Date]],"mmmm yyyy")</f>
        <v>June 2014</v>
      </c>
      <c r="J84" s="6" t="str">
        <f>TEXT(Table1[[#This Row],[Order Date]],"dddd")</f>
        <v>Wednesday</v>
      </c>
      <c r="K84" s="6" t="s">
        <v>861</v>
      </c>
    </row>
    <row r="85" spans="4:11" x14ac:dyDescent="0.2">
      <c r="D85" t="s">
        <v>867</v>
      </c>
      <c r="E85" t="s">
        <v>79</v>
      </c>
      <c r="F85" t="s">
        <v>91</v>
      </c>
      <c r="G85" s="12">
        <v>41864</v>
      </c>
      <c r="H85">
        <v>64.680000000000007</v>
      </c>
      <c r="I85" s="6" t="str">
        <f>TEXT(Table1[[#This Row],[Order Date]],"mmmm yyyy")</f>
        <v>August 2014</v>
      </c>
      <c r="J85" s="6" t="str">
        <f>TEXT(Table1[[#This Row],[Order Date]],"dddd")</f>
        <v>Wednesday</v>
      </c>
      <c r="K85" s="6" t="s">
        <v>861</v>
      </c>
    </row>
    <row r="86" spans="4:11" x14ac:dyDescent="0.2">
      <c r="D86" t="s">
        <v>867</v>
      </c>
      <c r="E86" t="s">
        <v>79</v>
      </c>
      <c r="F86" t="s">
        <v>92</v>
      </c>
      <c r="G86" s="12">
        <v>41822</v>
      </c>
      <c r="H86">
        <v>246.36400000000003</v>
      </c>
      <c r="I86" s="6" t="str">
        <f>TEXT(Table1[[#This Row],[Order Date]],"mmmm yyyy")</f>
        <v>July 2014</v>
      </c>
      <c r="J86" s="6" t="str">
        <f>TEXT(Table1[[#This Row],[Order Date]],"dddd")</f>
        <v>Wednesday</v>
      </c>
      <c r="K86" s="6" t="s">
        <v>861</v>
      </c>
    </row>
    <row r="87" spans="4:11" x14ac:dyDescent="0.2">
      <c r="D87" t="s">
        <v>867</v>
      </c>
      <c r="E87" t="s">
        <v>79</v>
      </c>
      <c r="F87" t="s">
        <v>93</v>
      </c>
      <c r="G87" s="12">
        <v>41957</v>
      </c>
      <c r="H87">
        <v>860.07</v>
      </c>
      <c r="I87" s="6" t="str">
        <f>TEXT(Table1[[#This Row],[Order Date]],"mmmm yyyy")</f>
        <v>November 2014</v>
      </c>
      <c r="J87" s="6" t="str">
        <f>TEXT(Table1[[#This Row],[Order Date]],"dddd")</f>
        <v>Friday</v>
      </c>
      <c r="K87" s="6" t="s">
        <v>863</v>
      </c>
    </row>
    <row r="88" spans="4:11" x14ac:dyDescent="0.2">
      <c r="D88" t="s">
        <v>867</v>
      </c>
      <c r="E88" t="s">
        <v>79</v>
      </c>
      <c r="F88" t="s">
        <v>94</v>
      </c>
      <c r="G88" s="12">
        <v>41808</v>
      </c>
      <c r="H88">
        <v>670.00099999999998</v>
      </c>
      <c r="I88" s="6" t="str">
        <f>TEXT(Table1[[#This Row],[Order Date]],"mmmm yyyy")</f>
        <v>June 2014</v>
      </c>
      <c r="J88" s="6" t="str">
        <f>TEXT(Table1[[#This Row],[Order Date]],"dddd")</f>
        <v>Wednesday</v>
      </c>
      <c r="K88" s="6" t="s">
        <v>861</v>
      </c>
    </row>
    <row r="89" spans="4:11" x14ac:dyDescent="0.2">
      <c r="D89" t="s">
        <v>867</v>
      </c>
      <c r="E89" t="s">
        <v>79</v>
      </c>
      <c r="F89" t="s">
        <v>95</v>
      </c>
      <c r="G89" s="12">
        <v>41973</v>
      </c>
      <c r="H89">
        <v>17.088000000000001</v>
      </c>
      <c r="I89" s="6" t="str">
        <f>TEXT(Table1[[#This Row],[Order Date]],"mmmm yyyy")</f>
        <v>November 2014</v>
      </c>
      <c r="J89" s="6" t="str">
        <f>TEXT(Table1[[#This Row],[Order Date]],"dddd")</f>
        <v>Sunday</v>
      </c>
      <c r="K89" s="6" t="s">
        <v>865</v>
      </c>
    </row>
    <row r="90" spans="4:11" x14ac:dyDescent="0.2">
      <c r="D90" t="s">
        <v>867</v>
      </c>
      <c r="E90" t="s">
        <v>79</v>
      </c>
      <c r="F90" t="s">
        <v>96</v>
      </c>
      <c r="G90" s="12">
        <v>42130</v>
      </c>
      <c r="H90">
        <v>14.352000000000002</v>
      </c>
      <c r="I90" s="6" t="str">
        <f>TEXT(Table1[[#This Row],[Order Date]],"mmmm yyyy")</f>
        <v>May 2015</v>
      </c>
      <c r="J90" s="6" t="str">
        <f>TEXT(Table1[[#This Row],[Order Date]],"dddd")</f>
        <v>Wednesday</v>
      </c>
      <c r="K90" s="6" t="s">
        <v>861</v>
      </c>
    </row>
    <row r="91" spans="4:11" x14ac:dyDescent="0.2">
      <c r="D91" t="s">
        <v>867</v>
      </c>
      <c r="E91" t="s">
        <v>79</v>
      </c>
      <c r="F91" t="s">
        <v>97</v>
      </c>
      <c r="G91" s="12">
        <v>42168</v>
      </c>
      <c r="H91">
        <v>224.9</v>
      </c>
      <c r="I91" s="6" t="str">
        <f>TEXT(Table1[[#This Row],[Order Date]],"mmmm yyyy")</f>
        <v>June 2015</v>
      </c>
      <c r="J91" s="6" t="str">
        <f>TEXT(Table1[[#This Row],[Order Date]],"dddd")</f>
        <v>Saturday</v>
      </c>
      <c r="K91" s="6" t="s">
        <v>864</v>
      </c>
    </row>
    <row r="92" spans="4:11" x14ac:dyDescent="0.2">
      <c r="D92" t="s">
        <v>867</v>
      </c>
      <c r="E92" t="s">
        <v>79</v>
      </c>
      <c r="F92" t="s">
        <v>98</v>
      </c>
      <c r="G92" s="12">
        <v>42335</v>
      </c>
      <c r="H92">
        <v>3236.41</v>
      </c>
      <c r="I92" s="6" t="str">
        <f>TEXT(Table1[[#This Row],[Order Date]],"mmmm yyyy")</f>
        <v>November 2015</v>
      </c>
      <c r="J92" s="6" t="str">
        <f>TEXT(Table1[[#This Row],[Order Date]],"dddd")</f>
        <v>Friday</v>
      </c>
      <c r="K92" s="6" t="s">
        <v>863</v>
      </c>
    </row>
    <row r="93" spans="4:11" x14ac:dyDescent="0.2">
      <c r="D93" t="s">
        <v>867</v>
      </c>
      <c r="E93" t="s">
        <v>79</v>
      </c>
      <c r="F93" t="s">
        <v>99</v>
      </c>
      <c r="G93" s="12">
        <v>42303</v>
      </c>
      <c r="H93">
        <v>783.96000000000015</v>
      </c>
      <c r="I93" s="6" t="str">
        <f>TEXT(Table1[[#This Row],[Order Date]],"mmmm yyyy")</f>
        <v>October 2015</v>
      </c>
      <c r="J93" s="6" t="str">
        <f>TEXT(Table1[[#This Row],[Order Date]],"dddd")</f>
        <v>Monday</v>
      </c>
      <c r="K93" s="6" t="s">
        <v>866</v>
      </c>
    </row>
    <row r="94" spans="4:11" x14ac:dyDescent="0.2">
      <c r="D94" t="s">
        <v>867</v>
      </c>
      <c r="E94" t="s">
        <v>79</v>
      </c>
      <c r="F94" t="s">
        <v>100</v>
      </c>
      <c r="G94" s="12">
        <v>42243</v>
      </c>
      <c r="H94">
        <v>31.007999999999999</v>
      </c>
      <c r="I94" s="6" t="str">
        <f>TEXT(Table1[[#This Row],[Order Date]],"mmmm yyyy")</f>
        <v>August 2015</v>
      </c>
      <c r="J94" s="6" t="str">
        <f>TEXT(Table1[[#This Row],[Order Date]],"dddd")</f>
        <v>Thursday</v>
      </c>
      <c r="K94" s="6" t="s">
        <v>862</v>
      </c>
    </row>
    <row r="95" spans="4:11" x14ac:dyDescent="0.2">
      <c r="D95" t="s">
        <v>867</v>
      </c>
      <c r="E95" t="s">
        <v>79</v>
      </c>
      <c r="F95" t="s">
        <v>101</v>
      </c>
      <c r="G95" s="12">
        <v>42092</v>
      </c>
      <c r="H95">
        <v>31.4</v>
      </c>
      <c r="I95" s="6" t="str">
        <f>TEXT(Table1[[#This Row],[Order Date]],"mmmm yyyy")</f>
        <v>March 2015</v>
      </c>
      <c r="J95" s="6" t="str">
        <f>TEXT(Table1[[#This Row],[Order Date]],"dddd")</f>
        <v>Sunday</v>
      </c>
      <c r="K95" s="6" t="s">
        <v>865</v>
      </c>
    </row>
    <row r="96" spans="4:11" x14ac:dyDescent="0.2">
      <c r="D96" t="s">
        <v>867</v>
      </c>
      <c r="E96" t="s">
        <v>79</v>
      </c>
      <c r="F96" t="s">
        <v>102</v>
      </c>
      <c r="G96" s="12">
        <v>42372</v>
      </c>
      <c r="H96">
        <v>740.21400000000006</v>
      </c>
      <c r="I96" s="6" t="str">
        <f>TEXT(Table1[[#This Row],[Order Date]],"mmmm yyyy")</f>
        <v>January 2016</v>
      </c>
      <c r="J96" s="6" t="str">
        <f>TEXT(Table1[[#This Row],[Order Date]],"dddd")</f>
        <v>Sunday</v>
      </c>
      <c r="K96" s="6" t="s">
        <v>865</v>
      </c>
    </row>
    <row r="97" spans="4:11" x14ac:dyDescent="0.2">
      <c r="D97" t="s">
        <v>867</v>
      </c>
      <c r="E97" t="s">
        <v>79</v>
      </c>
      <c r="F97" t="s">
        <v>103</v>
      </c>
      <c r="G97" s="12">
        <v>42627</v>
      </c>
      <c r="H97">
        <v>1017.1360000000001</v>
      </c>
      <c r="I97" s="6" t="str">
        <f>TEXT(Table1[[#This Row],[Order Date]],"mmmm yyyy")</f>
        <v>September 2016</v>
      </c>
      <c r="J97" s="6" t="str">
        <f>TEXT(Table1[[#This Row],[Order Date]],"dddd")</f>
        <v>Wednesday</v>
      </c>
      <c r="K97" s="6" t="s">
        <v>861</v>
      </c>
    </row>
    <row r="98" spans="4:11" x14ac:dyDescent="0.2">
      <c r="D98" t="s">
        <v>867</v>
      </c>
      <c r="E98" t="s">
        <v>79</v>
      </c>
      <c r="F98" t="s">
        <v>104</v>
      </c>
      <c r="G98" s="12">
        <v>42587</v>
      </c>
      <c r="H98">
        <v>13.76</v>
      </c>
      <c r="I98" s="6" t="str">
        <f>TEXT(Table1[[#This Row],[Order Date]],"mmmm yyyy")</f>
        <v>August 2016</v>
      </c>
      <c r="J98" s="6" t="str">
        <f>TEXT(Table1[[#This Row],[Order Date]],"dddd")</f>
        <v>Friday</v>
      </c>
      <c r="K98" s="6" t="s">
        <v>863</v>
      </c>
    </row>
    <row r="99" spans="4:11" x14ac:dyDescent="0.2">
      <c r="D99" t="s">
        <v>867</v>
      </c>
      <c r="E99" t="s">
        <v>79</v>
      </c>
      <c r="F99" t="s">
        <v>105</v>
      </c>
      <c r="G99" s="12">
        <v>42476</v>
      </c>
      <c r="H99">
        <v>503.22</v>
      </c>
      <c r="I99" s="6" t="str">
        <f>TEXT(Table1[[#This Row],[Order Date]],"mmmm yyyy")</f>
        <v>April 2016</v>
      </c>
      <c r="J99" s="6" t="str">
        <f>TEXT(Table1[[#This Row],[Order Date]],"dddd")</f>
        <v>Saturday</v>
      </c>
      <c r="K99" s="6" t="s">
        <v>864</v>
      </c>
    </row>
    <row r="100" spans="4:11" x14ac:dyDescent="0.2">
      <c r="D100" t="s">
        <v>867</v>
      </c>
      <c r="E100" t="s">
        <v>79</v>
      </c>
      <c r="F100" t="s">
        <v>106</v>
      </c>
      <c r="G100" s="12">
        <v>42516</v>
      </c>
      <c r="H100">
        <v>234.2</v>
      </c>
      <c r="I100" s="6" t="str">
        <f>TEXT(Table1[[#This Row],[Order Date]],"mmmm yyyy")</f>
        <v>May 2016</v>
      </c>
      <c r="J100" s="6" t="str">
        <f>TEXT(Table1[[#This Row],[Order Date]],"dddd")</f>
        <v>Thursday</v>
      </c>
      <c r="K100" s="6" t="s">
        <v>862</v>
      </c>
    </row>
    <row r="101" spans="4:11" x14ac:dyDescent="0.2">
      <c r="D101" t="s">
        <v>867</v>
      </c>
      <c r="E101" t="s">
        <v>79</v>
      </c>
      <c r="F101" t="s">
        <v>107</v>
      </c>
      <c r="G101" s="12">
        <v>42554</v>
      </c>
      <c r="H101">
        <v>9.5519999999999996</v>
      </c>
      <c r="I101" s="6" t="str">
        <f>TEXT(Table1[[#This Row],[Order Date]],"mmmm yyyy")</f>
        <v>July 2016</v>
      </c>
      <c r="J101" s="6" t="str">
        <f>TEXT(Table1[[#This Row],[Order Date]],"dddd")</f>
        <v>Sunday</v>
      </c>
      <c r="K101" s="6" t="s">
        <v>865</v>
      </c>
    </row>
    <row r="102" spans="4:11" x14ac:dyDescent="0.2">
      <c r="D102" t="s">
        <v>867</v>
      </c>
      <c r="E102" t="s">
        <v>79</v>
      </c>
      <c r="F102" t="s">
        <v>108</v>
      </c>
      <c r="G102" s="12">
        <v>42461</v>
      </c>
      <c r="H102">
        <v>127.94999999999999</v>
      </c>
      <c r="I102" s="6" t="str">
        <f>TEXT(Table1[[#This Row],[Order Date]],"mmmm yyyy")</f>
        <v>April 2016</v>
      </c>
      <c r="J102" s="6" t="str">
        <f>TEXT(Table1[[#This Row],[Order Date]],"dddd")</f>
        <v>Friday</v>
      </c>
      <c r="K102" s="6" t="s">
        <v>863</v>
      </c>
    </row>
    <row r="103" spans="4:11" x14ac:dyDescent="0.2">
      <c r="D103" t="s">
        <v>867</v>
      </c>
      <c r="E103" t="s">
        <v>79</v>
      </c>
      <c r="F103" t="s">
        <v>109</v>
      </c>
      <c r="G103" s="12">
        <v>42499</v>
      </c>
      <c r="H103">
        <v>272.23199999999997</v>
      </c>
      <c r="I103" s="6" t="str">
        <f>TEXT(Table1[[#This Row],[Order Date]],"mmmm yyyy")</f>
        <v>May 2016</v>
      </c>
      <c r="J103" s="6" t="str">
        <f>TEXT(Table1[[#This Row],[Order Date]],"dddd")</f>
        <v>Monday</v>
      </c>
      <c r="K103" s="6" t="s">
        <v>866</v>
      </c>
    </row>
    <row r="104" spans="4:11" x14ac:dyDescent="0.2">
      <c r="D104" t="s">
        <v>172</v>
      </c>
      <c r="E104" t="s">
        <v>79</v>
      </c>
      <c r="F104" t="s">
        <v>110</v>
      </c>
      <c r="G104" s="12">
        <v>42678</v>
      </c>
      <c r="H104">
        <v>1883.7240000000002</v>
      </c>
      <c r="I104" s="6" t="str">
        <f>TEXT(Table1[[#This Row],[Order Date]],"mmmm yyyy")</f>
        <v>November 2016</v>
      </c>
      <c r="J104" s="6" t="str">
        <f>TEXT(Table1[[#This Row],[Order Date]],"dddd")</f>
        <v>Friday</v>
      </c>
      <c r="K104" s="6" t="s">
        <v>863</v>
      </c>
    </row>
    <row r="105" spans="4:11" x14ac:dyDescent="0.2">
      <c r="D105" t="s">
        <v>172</v>
      </c>
      <c r="E105" t="s">
        <v>79</v>
      </c>
      <c r="F105" t="s">
        <v>111</v>
      </c>
      <c r="G105" s="12">
        <v>42437</v>
      </c>
      <c r="H105">
        <v>668.54000000000008</v>
      </c>
      <c r="I105" s="6" t="str">
        <f>TEXT(Table1[[#This Row],[Order Date]],"mmmm yyyy")</f>
        <v>March 2016</v>
      </c>
      <c r="J105" s="6" t="str">
        <f>TEXT(Table1[[#This Row],[Order Date]],"dddd")</f>
        <v>Tuesday</v>
      </c>
      <c r="K105" s="6" t="s">
        <v>860</v>
      </c>
    </row>
    <row r="106" spans="4:11" x14ac:dyDescent="0.2">
      <c r="D106" t="s">
        <v>172</v>
      </c>
      <c r="E106" t="s">
        <v>79</v>
      </c>
      <c r="F106" t="s">
        <v>112</v>
      </c>
      <c r="G106" s="12">
        <v>42508</v>
      </c>
      <c r="H106">
        <v>524.85</v>
      </c>
      <c r="I106" s="6" t="str">
        <f>TEXT(Table1[[#This Row],[Order Date]],"mmmm yyyy")</f>
        <v>May 2016</v>
      </c>
      <c r="J106" s="6" t="str">
        <f>TEXT(Table1[[#This Row],[Order Date]],"dddd")</f>
        <v>Wednesday</v>
      </c>
      <c r="K106" s="6" t="s">
        <v>861</v>
      </c>
    </row>
    <row r="107" spans="4:11" x14ac:dyDescent="0.2">
      <c r="D107" t="s">
        <v>172</v>
      </c>
      <c r="E107" t="s">
        <v>79</v>
      </c>
      <c r="F107" t="s">
        <v>113</v>
      </c>
      <c r="G107" s="12">
        <v>42475</v>
      </c>
      <c r="H107">
        <v>15.570000000000004</v>
      </c>
      <c r="I107" s="6" t="str">
        <f>TEXT(Table1[[#This Row],[Order Date]],"mmmm yyyy")</f>
        <v>April 2016</v>
      </c>
      <c r="J107" s="6" t="str">
        <f>TEXT(Table1[[#This Row],[Order Date]],"dddd")</f>
        <v>Friday</v>
      </c>
      <c r="K107" s="6" t="s">
        <v>863</v>
      </c>
    </row>
    <row r="108" spans="4:11" x14ac:dyDescent="0.2">
      <c r="D108" t="s">
        <v>172</v>
      </c>
      <c r="E108" t="s">
        <v>79</v>
      </c>
      <c r="F108" t="s">
        <v>114</v>
      </c>
      <c r="G108" s="12">
        <v>41978</v>
      </c>
      <c r="H108">
        <v>97.424000000000007</v>
      </c>
      <c r="I108" s="6" t="str">
        <f>TEXT(Table1[[#This Row],[Order Date]],"mmmm yyyy")</f>
        <v>December 2014</v>
      </c>
      <c r="J108" s="6" t="str">
        <f>TEXT(Table1[[#This Row],[Order Date]],"dddd")</f>
        <v>Friday</v>
      </c>
      <c r="K108" s="6" t="s">
        <v>863</v>
      </c>
    </row>
    <row r="109" spans="4:11" x14ac:dyDescent="0.2">
      <c r="D109" t="s">
        <v>172</v>
      </c>
      <c r="E109" t="s">
        <v>79</v>
      </c>
      <c r="F109" t="s">
        <v>115</v>
      </c>
      <c r="G109" s="12">
        <v>42251</v>
      </c>
      <c r="H109">
        <v>87.28</v>
      </c>
      <c r="I109" s="6" t="str">
        <f>TEXT(Table1[[#This Row],[Order Date]],"mmmm yyyy")</f>
        <v>September 2015</v>
      </c>
      <c r="J109" s="6" t="str">
        <f>TEXT(Table1[[#This Row],[Order Date]],"dddd")</f>
        <v>Friday</v>
      </c>
      <c r="K109" s="6" t="s">
        <v>863</v>
      </c>
    </row>
    <row r="110" spans="4:11" x14ac:dyDescent="0.2">
      <c r="D110" t="s">
        <v>172</v>
      </c>
      <c r="E110" t="s">
        <v>79</v>
      </c>
      <c r="F110" t="s">
        <v>116</v>
      </c>
      <c r="G110" s="12">
        <v>42036</v>
      </c>
      <c r="H110">
        <v>56.449999999999996</v>
      </c>
      <c r="I110" s="6" t="str">
        <f>TEXT(Table1[[#This Row],[Order Date]],"mmmm yyyy")</f>
        <v>February 2015</v>
      </c>
      <c r="J110" s="6" t="str">
        <f>TEXT(Table1[[#This Row],[Order Date]],"dddd")</f>
        <v>Sunday</v>
      </c>
      <c r="K110" s="6" t="s">
        <v>865</v>
      </c>
    </row>
    <row r="111" spans="4:11" x14ac:dyDescent="0.2">
      <c r="D111" t="s">
        <v>172</v>
      </c>
      <c r="E111" t="s">
        <v>79</v>
      </c>
      <c r="F111" t="s">
        <v>117</v>
      </c>
      <c r="G111" s="12">
        <v>42315</v>
      </c>
      <c r="H111">
        <v>368.43200000000002</v>
      </c>
      <c r="I111" s="6" t="str">
        <f>TEXT(Table1[[#This Row],[Order Date]],"mmmm yyyy")</f>
        <v>November 2015</v>
      </c>
      <c r="J111" s="6" t="str">
        <f>TEXT(Table1[[#This Row],[Order Date]],"dddd")</f>
        <v>Saturday</v>
      </c>
      <c r="K111" s="6" t="s">
        <v>864</v>
      </c>
    </row>
    <row r="112" spans="4:11" x14ac:dyDescent="0.2">
      <c r="D112" t="s">
        <v>172</v>
      </c>
      <c r="E112" t="s">
        <v>79</v>
      </c>
      <c r="F112" t="s">
        <v>118</v>
      </c>
      <c r="G112" s="12">
        <v>42566</v>
      </c>
      <c r="H112">
        <v>1065.8400000000001</v>
      </c>
      <c r="I112" s="6" t="str">
        <f>TEXT(Table1[[#This Row],[Order Date]],"mmmm yyyy")</f>
        <v>July 2016</v>
      </c>
      <c r="J112" s="6" t="str">
        <f>TEXT(Table1[[#This Row],[Order Date]],"dddd")</f>
        <v>Friday</v>
      </c>
      <c r="K112" s="6" t="s">
        <v>863</v>
      </c>
    </row>
    <row r="113" spans="4:11" x14ac:dyDescent="0.2">
      <c r="D113" t="s">
        <v>172</v>
      </c>
      <c r="E113" t="s">
        <v>79</v>
      </c>
      <c r="F113" t="s">
        <v>119</v>
      </c>
      <c r="G113" s="12">
        <v>42609</v>
      </c>
      <c r="H113">
        <v>2.8960000000000004</v>
      </c>
      <c r="I113" s="6" t="str">
        <f>TEXT(Table1[[#This Row],[Order Date]],"mmmm yyyy")</f>
        <v>August 2016</v>
      </c>
      <c r="J113" s="6" t="str">
        <f>TEXT(Table1[[#This Row],[Order Date]],"dddd")</f>
        <v>Saturday</v>
      </c>
      <c r="K113" s="6" t="s">
        <v>864</v>
      </c>
    </row>
    <row r="114" spans="4:11" x14ac:dyDescent="0.2">
      <c r="D114" t="s">
        <v>172</v>
      </c>
      <c r="E114" t="s">
        <v>120</v>
      </c>
      <c r="F114" t="s">
        <v>121</v>
      </c>
      <c r="G114" s="12">
        <v>41560</v>
      </c>
      <c r="H114">
        <v>389.74</v>
      </c>
      <c r="I114" s="6" t="str">
        <f>TEXT(Table1[[#This Row],[Order Date]],"mmmm yyyy")</f>
        <v>October 2013</v>
      </c>
      <c r="J114" s="6" t="str">
        <f>TEXT(Table1[[#This Row],[Order Date]],"dddd")</f>
        <v>Sunday</v>
      </c>
      <c r="K114" s="6" t="s">
        <v>865</v>
      </c>
    </row>
    <row r="115" spans="4:11" x14ac:dyDescent="0.2">
      <c r="D115" t="s">
        <v>172</v>
      </c>
      <c r="E115" t="s">
        <v>120</v>
      </c>
      <c r="F115" t="s">
        <v>122</v>
      </c>
      <c r="G115" s="12">
        <v>41628</v>
      </c>
      <c r="H115">
        <v>2884.37</v>
      </c>
      <c r="I115" s="6" t="str">
        <f>TEXT(Table1[[#This Row],[Order Date]],"mmmm yyyy")</f>
        <v>December 2013</v>
      </c>
      <c r="J115" s="6" t="str">
        <f>TEXT(Table1[[#This Row],[Order Date]],"dddd")</f>
        <v>Friday</v>
      </c>
      <c r="K115" s="6" t="s">
        <v>863</v>
      </c>
    </row>
    <row r="116" spans="4:11" x14ac:dyDescent="0.2">
      <c r="D116" t="s">
        <v>172</v>
      </c>
      <c r="E116" t="s">
        <v>120</v>
      </c>
      <c r="F116" t="s">
        <v>123</v>
      </c>
      <c r="G116" s="12">
        <v>41407</v>
      </c>
      <c r="H116">
        <v>405.45600000000002</v>
      </c>
      <c r="I116" s="6" t="str">
        <f>TEXT(Table1[[#This Row],[Order Date]],"mmmm yyyy")</f>
        <v>May 2013</v>
      </c>
      <c r="J116" s="6" t="str">
        <f>TEXT(Table1[[#This Row],[Order Date]],"dddd")</f>
        <v>Monday</v>
      </c>
      <c r="K116" s="6" t="s">
        <v>866</v>
      </c>
    </row>
    <row r="117" spans="4:11" x14ac:dyDescent="0.2">
      <c r="D117" t="s">
        <v>172</v>
      </c>
      <c r="E117" t="s">
        <v>120</v>
      </c>
      <c r="F117" t="s">
        <v>124</v>
      </c>
      <c r="G117" s="12">
        <v>42211</v>
      </c>
      <c r="H117">
        <v>10.44</v>
      </c>
      <c r="I117" s="6" t="str">
        <f>TEXT(Table1[[#This Row],[Order Date]],"mmmm yyyy")</f>
        <v>July 2015</v>
      </c>
      <c r="J117" s="6" t="str">
        <f>TEXT(Table1[[#This Row],[Order Date]],"dddd")</f>
        <v>Sunday</v>
      </c>
      <c r="K117" s="6" t="s">
        <v>865</v>
      </c>
    </row>
    <row r="118" spans="4:11" x14ac:dyDescent="0.2">
      <c r="D118" t="s">
        <v>172</v>
      </c>
      <c r="E118" t="s">
        <v>120</v>
      </c>
      <c r="F118" t="s">
        <v>125</v>
      </c>
      <c r="G118" s="12">
        <v>42099</v>
      </c>
      <c r="H118">
        <v>177.78</v>
      </c>
      <c r="I118" s="6" t="str">
        <f>TEXT(Table1[[#This Row],[Order Date]],"mmmm yyyy")</f>
        <v>April 2015</v>
      </c>
      <c r="J118" s="6" t="str">
        <f>TEXT(Table1[[#This Row],[Order Date]],"dddd")</f>
        <v>Sunday</v>
      </c>
      <c r="K118" s="6" t="s">
        <v>865</v>
      </c>
    </row>
    <row r="119" spans="4:11" x14ac:dyDescent="0.2">
      <c r="D119" t="s">
        <v>172</v>
      </c>
      <c r="E119" t="s">
        <v>120</v>
      </c>
      <c r="F119" t="s">
        <v>126</v>
      </c>
      <c r="G119" s="12">
        <v>42264</v>
      </c>
      <c r="H119">
        <v>121.78</v>
      </c>
      <c r="I119" s="6" t="str">
        <f>TEXT(Table1[[#This Row],[Order Date]],"mmmm yyyy")</f>
        <v>September 2015</v>
      </c>
      <c r="J119" s="6" t="str">
        <f>TEXT(Table1[[#This Row],[Order Date]],"dddd")</f>
        <v>Thursday</v>
      </c>
      <c r="K119" s="6" t="s">
        <v>862</v>
      </c>
    </row>
    <row r="120" spans="4:11" x14ac:dyDescent="0.2">
      <c r="D120" t="s">
        <v>172</v>
      </c>
      <c r="E120" t="s">
        <v>120</v>
      </c>
      <c r="F120" t="s">
        <v>127</v>
      </c>
      <c r="G120" s="12">
        <v>42462</v>
      </c>
      <c r="H120">
        <v>771.8</v>
      </c>
      <c r="I120" s="6" t="str">
        <f>TEXT(Table1[[#This Row],[Order Date]],"mmmm yyyy")</f>
        <v>April 2016</v>
      </c>
      <c r="J120" s="6" t="str">
        <f>TEXT(Table1[[#This Row],[Order Date]],"dddd")</f>
        <v>Saturday</v>
      </c>
      <c r="K120" s="6" t="s">
        <v>864</v>
      </c>
    </row>
    <row r="121" spans="4:11" x14ac:dyDescent="0.2">
      <c r="D121" t="s">
        <v>172</v>
      </c>
      <c r="E121" t="s">
        <v>120</v>
      </c>
      <c r="F121" t="s">
        <v>128</v>
      </c>
      <c r="G121" s="12">
        <v>42485</v>
      </c>
      <c r="H121">
        <v>109.96799999999999</v>
      </c>
      <c r="I121" s="6" t="str">
        <f>TEXT(Table1[[#This Row],[Order Date]],"mmmm yyyy")</f>
        <v>April 2016</v>
      </c>
      <c r="J121" s="6" t="str">
        <f>TEXT(Table1[[#This Row],[Order Date]],"dddd")</f>
        <v>Monday</v>
      </c>
      <c r="K121" s="6" t="s">
        <v>866</v>
      </c>
    </row>
    <row r="122" spans="4:11" x14ac:dyDescent="0.2">
      <c r="D122" t="s">
        <v>172</v>
      </c>
      <c r="E122" t="s">
        <v>120</v>
      </c>
      <c r="F122" t="s">
        <v>129</v>
      </c>
      <c r="G122" s="12">
        <v>42621</v>
      </c>
      <c r="H122">
        <v>220.05600000000001</v>
      </c>
      <c r="I122" s="6" t="str">
        <f>TEXT(Table1[[#This Row],[Order Date]],"mmmm yyyy")</f>
        <v>September 2016</v>
      </c>
      <c r="J122" s="6" t="str">
        <f>TEXT(Table1[[#This Row],[Order Date]],"dddd")</f>
        <v>Thursday</v>
      </c>
      <c r="K122" s="6" t="s">
        <v>862</v>
      </c>
    </row>
    <row r="123" spans="4:11" x14ac:dyDescent="0.2">
      <c r="D123" t="s">
        <v>172</v>
      </c>
      <c r="E123" t="s">
        <v>120</v>
      </c>
      <c r="F123" t="s">
        <v>130</v>
      </c>
      <c r="G123" s="12">
        <v>42673</v>
      </c>
      <c r="H123">
        <v>204.98000000000002</v>
      </c>
      <c r="I123" s="6" t="str">
        <f>TEXT(Table1[[#This Row],[Order Date]],"mmmm yyyy")</f>
        <v>October 2016</v>
      </c>
      <c r="J123" s="6" t="str">
        <f>TEXT(Table1[[#This Row],[Order Date]],"dddd")</f>
        <v>Sunday</v>
      </c>
      <c r="K123" s="6" t="s">
        <v>865</v>
      </c>
    </row>
    <row r="124" spans="4:11" x14ac:dyDescent="0.2">
      <c r="D124" t="s">
        <v>172</v>
      </c>
      <c r="E124" t="s">
        <v>120</v>
      </c>
      <c r="F124" t="s">
        <v>131</v>
      </c>
      <c r="G124" s="12">
        <v>42335</v>
      </c>
      <c r="H124">
        <v>3.7440000000000007</v>
      </c>
      <c r="I124" s="6" t="str">
        <f>TEXT(Table1[[#This Row],[Order Date]],"mmmm yyyy")</f>
        <v>November 2015</v>
      </c>
      <c r="J124" s="6" t="str">
        <f>TEXT(Table1[[#This Row],[Order Date]],"dddd")</f>
        <v>Friday</v>
      </c>
      <c r="K124" s="6" t="s">
        <v>863</v>
      </c>
    </row>
    <row r="125" spans="4:11" x14ac:dyDescent="0.2">
      <c r="D125" t="s">
        <v>172</v>
      </c>
      <c r="E125" t="s">
        <v>120</v>
      </c>
      <c r="F125" t="s">
        <v>132</v>
      </c>
      <c r="G125" s="12">
        <v>42645</v>
      </c>
      <c r="H125">
        <v>2437.672</v>
      </c>
      <c r="I125" s="6" t="str">
        <f>TEXT(Table1[[#This Row],[Order Date]],"mmmm yyyy")</f>
        <v>October 2016</v>
      </c>
      <c r="J125" s="6" t="str">
        <f>TEXT(Table1[[#This Row],[Order Date]],"dddd")</f>
        <v>Sunday</v>
      </c>
      <c r="K125" s="6" t="s">
        <v>865</v>
      </c>
    </row>
    <row r="126" spans="4:11" x14ac:dyDescent="0.2">
      <c r="D126" t="s">
        <v>172</v>
      </c>
      <c r="E126" t="s">
        <v>6</v>
      </c>
      <c r="F126" t="s">
        <v>133</v>
      </c>
      <c r="G126" s="12">
        <v>41571</v>
      </c>
      <c r="H126">
        <v>11.850000000000001</v>
      </c>
      <c r="I126" s="6" t="str">
        <f>TEXT(Table1[[#This Row],[Order Date]],"mmmm yyyy")</f>
        <v>October 2013</v>
      </c>
      <c r="J126" s="6" t="str">
        <f>TEXT(Table1[[#This Row],[Order Date]],"dddd")</f>
        <v>Thursday</v>
      </c>
      <c r="K126" s="6" t="s">
        <v>862</v>
      </c>
    </row>
    <row r="127" spans="4:11" x14ac:dyDescent="0.2">
      <c r="D127" t="s">
        <v>172</v>
      </c>
      <c r="E127" t="s">
        <v>6</v>
      </c>
      <c r="F127" t="s">
        <v>134</v>
      </c>
      <c r="G127" s="12">
        <v>41337</v>
      </c>
      <c r="H127">
        <v>354.90000000000003</v>
      </c>
      <c r="I127" s="6" t="str">
        <f>TEXT(Table1[[#This Row],[Order Date]],"mmmm yyyy")</f>
        <v>March 2013</v>
      </c>
      <c r="J127" s="6" t="str">
        <f>TEXT(Table1[[#This Row],[Order Date]],"dddd")</f>
        <v>Monday</v>
      </c>
      <c r="K127" s="6" t="s">
        <v>866</v>
      </c>
    </row>
    <row r="128" spans="4:11" x14ac:dyDescent="0.2">
      <c r="D128" t="s">
        <v>172</v>
      </c>
      <c r="E128" t="s">
        <v>6</v>
      </c>
      <c r="F128" t="s">
        <v>135</v>
      </c>
      <c r="G128" s="12">
        <v>41364</v>
      </c>
      <c r="H128">
        <v>1142.1649999999997</v>
      </c>
      <c r="I128" s="6" t="str">
        <f>TEXT(Table1[[#This Row],[Order Date]],"mmmm yyyy")</f>
        <v>March 2013</v>
      </c>
      <c r="J128" s="6" t="str">
        <f>TEXT(Table1[[#This Row],[Order Date]],"dddd")</f>
        <v>Sunday</v>
      </c>
      <c r="K128" s="6" t="s">
        <v>865</v>
      </c>
    </row>
    <row r="129" spans="4:11" x14ac:dyDescent="0.2">
      <c r="D129" t="s">
        <v>172</v>
      </c>
      <c r="E129" t="s">
        <v>6</v>
      </c>
      <c r="F129" t="s">
        <v>136</v>
      </c>
      <c r="G129" s="12">
        <v>41483</v>
      </c>
      <c r="H129">
        <v>193.15199999999999</v>
      </c>
      <c r="I129" s="6" t="str">
        <f>TEXT(Table1[[#This Row],[Order Date]],"mmmm yyyy")</f>
        <v>July 2013</v>
      </c>
      <c r="J129" s="6" t="str">
        <f>TEXT(Table1[[#This Row],[Order Date]],"dddd")</f>
        <v>Sunday</v>
      </c>
      <c r="K129" s="6" t="s">
        <v>865</v>
      </c>
    </row>
    <row r="130" spans="4:11" x14ac:dyDescent="0.2">
      <c r="D130" t="s">
        <v>172</v>
      </c>
      <c r="E130" t="s">
        <v>6</v>
      </c>
      <c r="F130" t="s">
        <v>137</v>
      </c>
      <c r="G130" s="12">
        <v>41555</v>
      </c>
      <c r="H130">
        <v>23.472000000000001</v>
      </c>
      <c r="I130" s="6" t="str">
        <f>TEXT(Table1[[#This Row],[Order Date]],"mmmm yyyy")</f>
        <v>October 2013</v>
      </c>
      <c r="J130" s="6" t="str">
        <f>TEXT(Table1[[#This Row],[Order Date]],"dddd")</f>
        <v>Tuesday</v>
      </c>
      <c r="K130" s="6" t="s">
        <v>860</v>
      </c>
    </row>
    <row r="131" spans="4:11" x14ac:dyDescent="0.2">
      <c r="D131" t="s">
        <v>172</v>
      </c>
      <c r="E131" t="s">
        <v>6</v>
      </c>
      <c r="F131" t="s">
        <v>138</v>
      </c>
      <c r="G131" s="12">
        <v>41455</v>
      </c>
      <c r="H131">
        <v>310.68799999999999</v>
      </c>
      <c r="I131" s="6" t="str">
        <f>TEXT(Table1[[#This Row],[Order Date]],"mmmm yyyy")</f>
        <v>June 2013</v>
      </c>
      <c r="J131" s="6" t="str">
        <f>TEXT(Table1[[#This Row],[Order Date]],"dddd")</f>
        <v>Sunday</v>
      </c>
      <c r="K131" s="6" t="s">
        <v>865</v>
      </c>
    </row>
    <row r="132" spans="4:11" x14ac:dyDescent="0.2">
      <c r="D132" t="s">
        <v>172</v>
      </c>
      <c r="E132" t="s">
        <v>6</v>
      </c>
      <c r="F132" t="s">
        <v>139</v>
      </c>
      <c r="G132" s="12">
        <v>41720</v>
      </c>
      <c r="H132">
        <v>598.35199999999998</v>
      </c>
      <c r="I132" s="6" t="str">
        <f>TEXT(Table1[[#This Row],[Order Date]],"mmmm yyyy")</f>
        <v>March 2014</v>
      </c>
      <c r="J132" s="6" t="str">
        <f>TEXT(Table1[[#This Row],[Order Date]],"dddd")</f>
        <v>Saturday</v>
      </c>
      <c r="K132" s="6" t="s">
        <v>864</v>
      </c>
    </row>
    <row r="133" spans="4:11" x14ac:dyDescent="0.2">
      <c r="D133" t="s">
        <v>172</v>
      </c>
      <c r="E133" t="s">
        <v>6</v>
      </c>
      <c r="F133" t="s">
        <v>140</v>
      </c>
      <c r="G133" s="12">
        <v>41790</v>
      </c>
      <c r="H133">
        <v>10.272000000000002</v>
      </c>
      <c r="I133" s="6" t="str">
        <f>TEXT(Table1[[#This Row],[Order Date]],"mmmm yyyy")</f>
        <v>May 2014</v>
      </c>
      <c r="J133" s="6" t="str">
        <f>TEXT(Table1[[#This Row],[Order Date]],"dddd")</f>
        <v>Saturday</v>
      </c>
      <c r="K133" s="6" t="s">
        <v>864</v>
      </c>
    </row>
    <row r="134" spans="4:11" x14ac:dyDescent="0.2">
      <c r="D134" t="s">
        <v>172</v>
      </c>
      <c r="E134" t="s">
        <v>6</v>
      </c>
      <c r="F134" t="s">
        <v>141</v>
      </c>
      <c r="G134" s="12">
        <v>41935</v>
      </c>
      <c r="H134">
        <v>78.456000000000003</v>
      </c>
      <c r="I134" s="6" t="str">
        <f>TEXT(Table1[[#This Row],[Order Date]],"mmmm yyyy")</f>
        <v>October 2014</v>
      </c>
      <c r="J134" s="6" t="str">
        <f>TEXT(Table1[[#This Row],[Order Date]],"dddd")</f>
        <v>Thursday</v>
      </c>
      <c r="K134" s="6" t="s">
        <v>862</v>
      </c>
    </row>
    <row r="135" spans="4:11" x14ac:dyDescent="0.2">
      <c r="D135" t="s">
        <v>172</v>
      </c>
      <c r="E135" t="s">
        <v>6</v>
      </c>
      <c r="F135" t="s">
        <v>142</v>
      </c>
      <c r="G135" s="12">
        <v>42200</v>
      </c>
      <c r="H135">
        <v>29</v>
      </c>
      <c r="I135" s="6" t="str">
        <f>TEXT(Table1[[#This Row],[Order Date]],"mmmm yyyy")</f>
        <v>July 2015</v>
      </c>
      <c r="J135" s="6" t="str">
        <f>TEXT(Table1[[#This Row],[Order Date]],"dddd")</f>
        <v>Wednesday</v>
      </c>
      <c r="K135" s="6" t="s">
        <v>861</v>
      </c>
    </row>
    <row r="136" spans="4:11" x14ac:dyDescent="0.2">
      <c r="D136" t="s">
        <v>172</v>
      </c>
      <c r="E136" t="s">
        <v>6</v>
      </c>
      <c r="F136" t="s">
        <v>143</v>
      </c>
      <c r="G136" s="12">
        <v>42145</v>
      </c>
      <c r="H136">
        <v>1363.96</v>
      </c>
      <c r="I136" s="6" t="str">
        <f>TEXT(Table1[[#This Row],[Order Date]],"mmmm yyyy")</f>
        <v>May 2015</v>
      </c>
      <c r="J136" s="6" t="str">
        <f>TEXT(Table1[[#This Row],[Order Date]],"dddd")</f>
        <v>Thursday</v>
      </c>
      <c r="K136" s="6" t="s">
        <v>862</v>
      </c>
    </row>
    <row r="137" spans="4:11" x14ac:dyDescent="0.2">
      <c r="D137" t="s">
        <v>172</v>
      </c>
      <c r="E137" t="s">
        <v>6</v>
      </c>
      <c r="F137" t="s">
        <v>144</v>
      </c>
      <c r="G137" s="12">
        <v>42042</v>
      </c>
      <c r="H137">
        <v>107.83</v>
      </c>
      <c r="I137" s="6" t="str">
        <f>TEXT(Table1[[#This Row],[Order Date]],"mmmm yyyy")</f>
        <v>February 2015</v>
      </c>
      <c r="J137" s="6" t="str">
        <f>TEXT(Table1[[#This Row],[Order Date]],"dddd")</f>
        <v>Saturday</v>
      </c>
      <c r="K137" s="6" t="s">
        <v>864</v>
      </c>
    </row>
    <row r="138" spans="4:11" x14ac:dyDescent="0.2">
      <c r="D138" t="s">
        <v>172</v>
      </c>
      <c r="E138" t="s">
        <v>6</v>
      </c>
      <c r="F138" t="s">
        <v>145</v>
      </c>
      <c r="G138" s="12">
        <v>42340</v>
      </c>
      <c r="H138">
        <v>863.928</v>
      </c>
      <c r="I138" s="6" t="str">
        <f>TEXT(Table1[[#This Row],[Order Date]],"mmmm yyyy")</f>
        <v>December 2015</v>
      </c>
      <c r="J138" s="6" t="str">
        <f>TEXT(Table1[[#This Row],[Order Date]],"dddd")</f>
        <v>Wednesday</v>
      </c>
      <c r="K138" s="6" t="s">
        <v>861</v>
      </c>
    </row>
    <row r="139" spans="4:11" x14ac:dyDescent="0.2">
      <c r="D139" t="s">
        <v>172</v>
      </c>
      <c r="E139" t="s">
        <v>6</v>
      </c>
      <c r="F139" t="s">
        <v>146</v>
      </c>
      <c r="G139" s="12">
        <v>42313</v>
      </c>
      <c r="H139">
        <v>10.74</v>
      </c>
      <c r="I139" s="6" t="str">
        <f>TEXT(Table1[[#This Row],[Order Date]],"mmmm yyyy")</f>
        <v>November 2015</v>
      </c>
      <c r="J139" s="6" t="str">
        <f>TEXT(Table1[[#This Row],[Order Date]],"dddd")</f>
        <v>Thursday</v>
      </c>
      <c r="K139" s="6" t="s">
        <v>862</v>
      </c>
    </row>
    <row r="140" spans="4:11" x14ac:dyDescent="0.2">
      <c r="D140" t="s">
        <v>172</v>
      </c>
      <c r="E140" t="s">
        <v>6</v>
      </c>
      <c r="F140" t="s">
        <v>147</v>
      </c>
      <c r="G140" s="12">
        <v>42306</v>
      </c>
      <c r="H140">
        <v>314.39300000000003</v>
      </c>
      <c r="I140" s="6" t="str">
        <f>TEXT(Table1[[#This Row],[Order Date]],"mmmm yyyy")</f>
        <v>October 2015</v>
      </c>
      <c r="J140" s="6" t="str">
        <f>TEXT(Table1[[#This Row],[Order Date]],"dddd")</f>
        <v>Thursday</v>
      </c>
      <c r="K140" s="6" t="s">
        <v>862</v>
      </c>
    </row>
    <row r="141" spans="4:11" x14ac:dyDescent="0.2">
      <c r="D141" t="s">
        <v>172</v>
      </c>
      <c r="E141" t="s">
        <v>6</v>
      </c>
      <c r="F141" t="s">
        <v>148</v>
      </c>
      <c r="G141" s="12">
        <v>42187</v>
      </c>
      <c r="H141">
        <v>85.5</v>
      </c>
      <c r="I141" s="6" t="str">
        <f>TEXT(Table1[[#This Row],[Order Date]],"mmmm yyyy")</f>
        <v>July 2015</v>
      </c>
      <c r="J141" s="6" t="str">
        <f>TEXT(Table1[[#This Row],[Order Date]],"dddd")</f>
        <v>Thursday</v>
      </c>
      <c r="K141" s="6" t="s">
        <v>862</v>
      </c>
    </row>
    <row r="142" spans="4:11" x14ac:dyDescent="0.2">
      <c r="D142" t="s">
        <v>172</v>
      </c>
      <c r="E142" t="s">
        <v>6</v>
      </c>
      <c r="F142" t="s">
        <v>149</v>
      </c>
      <c r="G142" s="12">
        <v>42194</v>
      </c>
      <c r="H142">
        <v>839.94400000000019</v>
      </c>
      <c r="I142" s="6" t="str">
        <f>TEXT(Table1[[#This Row],[Order Date]],"mmmm yyyy")</f>
        <v>July 2015</v>
      </c>
      <c r="J142" s="6" t="str">
        <f>TEXT(Table1[[#This Row],[Order Date]],"dddd")</f>
        <v>Thursday</v>
      </c>
      <c r="K142" s="6" t="s">
        <v>862</v>
      </c>
    </row>
    <row r="143" spans="4:11" x14ac:dyDescent="0.2">
      <c r="D143" t="s">
        <v>172</v>
      </c>
      <c r="E143" t="s">
        <v>6</v>
      </c>
      <c r="F143" t="s">
        <v>150</v>
      </c>
      <c r="G143" s="12">
        <v>42147</v>
      </c>
      <c r="H143">
        <v>14.73</v>
      </c>
      <c r="I143" s="6" t="str">
        <f>TEXT(Table1[[#This Row],[Order Date]],"mmmm yyyy")</f>
        <v>May 2015</v>
      </c>
      <c r="J143" s="6" t="str">
        <f>TEXT(Table1[[#This Row],[Order Date]],"dddd")</f>
        <v>Saturday</v>
      </c>
      <c r="K143" s="6" t="s">
        <v>864</v>
      </c>
    </row>
    <row r="144" spans="4:11" x14ac:dyDescent="0.2">
      <c r="D144" t="s">
        <v>172</v>
      </c>
      <c r="E144" t="s">
        <v>6</v>
      </c>
      <c r="F144" t="s">
        <v>151</v>
      </c>
      <c r="G144" s="12">
        <v>42663</v>
      </c>
      <c r="H144">
        <v>59.824000000000012</v>
      </c>
      <c r="I144" s="6" t="str">
        <f>TEXT(Table1[[#This Row],[Order Date]],"mmmm yyyy")</f>
        <v>October 2016</v>
      </c>
      <c r="J144" s="6" t="str">
        <f>TEXT(Table1[[#This Row],[Order Date]],"dddd")</f>
        <v>Thursday</v>
      </c>
      <c r="K144" s="6" t="s">
        <v>862</v>
      </c>
    </row>
    <row r="145" spans="4:11" x14ac:dyDescent="0.2">
      <c r="D145" t="s">
        <v>172</v>
      </c>
      <c r="E145" t="s">
        <v>6</v>
      </c>
      <c r="F145" t="s">
        <v>152</v>
      </c>
      <c r="G145" s="12">
        <v>42598</v>
      </c>
      <c r="H145">
        <v>80.564000000000007</v>
      </c>
      <c r="I145" s="6" t="str">
        <f>TEXT(Table1[[#This Row],[Order Date]],"mmmm yyyy")</f>
        <v>August 2016</v>
      </c>
      <c r="J145" s="6" t="str">
        <f>TEXT(Table1[[#This Row],[Order Date]],"dddd")</f>
        <v>Tuesday</v>
      </c>
      <c r="K145" s="6" t="s">
        <v>860</v>
      </c>
    </row>
    <row r="146" spans="4:11" x14ac:dyDescent="0.2">
      <c r="D146" t="s">
        <v>172</v>
      </c>
      <c r="E146" t="s">
        <v>6</v>
      </c>
      <c r="F146" t="s">
        <v>153</v>
      </c>
      <c r="G146" s="12">
        <v>42496</v>
      </c>
      <c r="H146">
        <v>817.82900000000018</v>
      </c>
      <c r="I146" s="6" t="str">
        <f>TEXT(Table1[[#This Row],[Order Date]],"mmmm yyyy")</f>
        <v>May 2016</v>
      </c>
      <c r="J146" s="6" t="str">
        <f>TEXT(Table1[[#This Row],[Order Date]],"dddd")</f>
        <v>Friday</v>
      </c>
      <c r="K146" s="6" t="s">
        <v>863</v>
      </c>
    </row>
    <row r="147" spans="4:11" x14ac:dyDescent="0.2">
      <c r="D147" t="s">
        <v>172</v>
      </c>
      <c r="E147" t="s">
        <v>6</v>
      </c>
      <c r="F147" t="s">
        <v>154</v>
      </c>
      <c r="G147" s="12">
        <v>42523</v>
      </c>
      <c r="H147">
        <v>25.344000000000001</v>
      </c>
      <c r="I147" s="6" t="str">
        <f>TEXT(Table1[[#This Row],[Order Date]],"mmmm yyyy")</f>
        <v>June 2016</v>
      </c>
      <c r="J147" s="6" t="str">
        <f>TEXT(Table1[[#This Row],[Order Date]],"dddd")</f>
        <v>Thursday</v>
      </c>
      <c r="K147" s="6" t="s">
        <v>862</v>
      </c>
    </row>
    <row r="148" spans="4:11" x14ac:dyDescent="0.2">
      <c r="D148" t="s">
        <v>172</v>
      </c>
      <c r="E148" t="s">
        <v>6</v>
      </c>
      <c r="F148" t="s">
        <v>155</v>
      </c>
      <c r="G148" s="12">
        <v>41583</v>
      </c>
      <c r="H148">
        <v>149.9</v>
      </c>
      <c r="I148" s="6" t="str">
        <f>TEXT(Table1[[#This Row],[Order Date]],"mmmm yyyy")</f>
        <v>November 2013</v>
      </c>
      <c r="J148" s="6" t="str">
        <f>TEXT(Table1[[#This Row],[Order Date]],"dddd")</f>
        <v>Tuesday</v>
      </c>
      <c r="K148" s="6" t="s">
        <v>860</v>
      </c>
    </row>
    <row r="149" spans="4:11" x14ac:dyDescent="0.2">
      <c r="D149" t="s">
        <v>172</v>
      </c>
      <c r="E149" t="s">
        <v>6</v>
      </c>
      <c r="F149" t="s">
        <v>156</v>
      </c>
      <c r="G149" s="12">
        <v>42339</v>
      </c>
      <c r="H149">
        <v>36.192</v>
      </c>
      <c r="I149" s="6" t="str">
        <f>TEXT(Table1[[#This Row],[Order Date]],"mmmm yyyy")</f>
        <v>December 2015</v>
      </c>
      <c r="J149" s="6" t="str">
        <f>TEXT(Table1[[#This Row],[Order Date]],"dddd")</f>
        <v>Tuesday</v>
      </c>
      <c r="K149" s="6" t="s">
        <v>860</v>
      </c>
    </row>
    <row r="150" spans="4:11" x14ac:dyDescent="0.2">
      <c r="D150" t="s">
        <v>172</v>
      </c>
      <c r="E150" t="s">
        <v>6</v>
      </c>
      <c r="F150" t="s">
        <v>157</v>
      </c>
      <c r="G150" s="12">
        <v>42350</v>
      </c>
      <c r="H150">
        <v>85.224000000000004</v>
      </c>
      <c r="I150" s="6" t="str">
        <f>TEXT(Table1[[#This Row],[Order Date]],"mmmm yyyy")</f>
        <v>December 2015</v>
      </c>
      <c r="J150" s="6" t="str">
        <f>TEXT(Table1[[#This Row],[Order Date]],"dddd")</f>
        <v>Saturday</v>
      </c>
      <c r="K150" s="6" t="s">
        <v>864</v>
      </c>
    </row>
    <row r="151" spans="4:11" x14ac:dyDescent="0.2">
      <c r="D151" t="s">
        <v>172</v>
      </c>
      <c r="E151" t="s">
        <v>6</v>
      </c>
      <c r="F151" t="s">
        <v>158</v>
      </c>
      <c r="G151" s="12">
        <v>42230</v>
      </c>
      <c r="H151">
        <v>89.320000000000007</v>
      </c>
      <c r="I151" s="6" t="str">
        <f>TEXT(Table1[[#This Row],[Order Date]],"mmmm yyyy")</f>
        <v>August 2015</v>
      </c>
      <c r="J151" s="6" t="str">
        <f>TEXT(Table1[[#This Row],[Order Date]],"dddd")</f>
        <v>Friday</v>
      </c>
      <c r="K151" s="6" t="s">
        <v>863</v>
      </c>
    </row>
    <row r="152" spans="4:11" x14ac:dyDescent="0.2">
      <c r="D152" t="s">
        <v>172</v>
      </c>
      <c r="E152" t="s">
        <v>6</v>
      </c>
      <c r="F152" t="s">
        <v>159</v>
      </c>
      <c r="G152" s="12">
        <v>42509</v>
      </c>
      <c r="H152">
        <v>195.64</v>
      </c>
      <c r="I152" s="6" t="str">
        <f>TEXT(Table1[[#This Row],[Order Date]],"mmmm yyyy")</f>
        <v>May 2016</v>
      </c>
      <c r="J152" s="6" t="str">
        <f>TEXT(Table1[[#This Row],[Order Date]],"dddd")</f>
        <v>Thursday</v>
      </c>
      <c r="K152" s="6" t="s">
        <v>862</v>
      </c>
    </row>
    <row r="153" spans="4:11" x14ac:dyDescent="0.2">
      <c r="D153" t="s">
        <v>172</v>
      </c>
      <c r="E153" t="s">
        <v>6</v>
      </c>
      <c r="F153" t="s">
        <v>160</v>
      </c>
      <c r="G153" s="12">
        <v>42557</v>
      </c>
      <c r="H153">
        <v>239.24</v>
      </c>
      <c r="I153" s="6" t="str">
        <f>TEXT(Table1[[#This Row],[Order Date]],"mmmm yyyy")</f>
        <v>July 2016</v>
      </c>
      <c r="J153" s="6" t="str">
        <f>TEXT(Table1[[#This Row],[Order Date]],"dddd")</f>
        <v>Wednesday</v>
      </c>
      <c r="K153" s="6" t="s">
        <v>861</v>
      </c>
    </row>
    <row r="154" spans="4:11" x14ac:dyDescent="0.2">
      <c r="D154" t="s">
        <v>172</v>
      </c>
      <c r="E154" t="s">
        <v>79</v>
      </c>
      <c r="F154" t="s">
        <v>161</v>
      </c>
      <c r="G154" s="12">
        <v>41403</v>
      </c>
      <c r="H154">
        <v>158.70999999999998</v>
      </c>
      <c r="I154" s="6" t="str">
        <f>TEXT(Table1[[#This Row],[Order Date]],"mmmm yyyy")</f>
        <v>May 2013</v>
      </c>
      <c r="J154" s="6" t="str">
        <f>TEXT(Table1[[#This Row],[Order Date]],"dddd")</f>
        <v>Thursday</v>
      </c>
      <c r="K154" s="6" t="s">
        <v>862</v>
      </c>
    </row>
    <row r="155" spans="4:11" x14ac:dyDescent="0.2">
      <c r="D155" t="s">
        <v>172</v>
      </c>
      <c r="E155" t="s">
        <v>79</v>
      </c>
      <c r="F155" t="s">
        <v>162</v>
      </c>
      <c r="G155" s="12">
        <v>42324</v>
      </c>
      <c r="H155">
        <v>630.024</v>
      </c>
      <c r="I155" s="6" t="str">
        <f>TEXT(Table1[[#This Row],[Order Date]],"mmmm yyyy")</f>
        <v>November 2015</v>
      </c>
      <c r="J155" s="6" t="str">
        <f>TEXT(Table1[[#This Row],[Order Date]],"dddd")</f>
        <v>Monday</v>
      </c>
      <c r="K155" s="6" t="s">
        <v>866</v>
      </c>
    </row>
    <row r="156" spans="4:11" x14ac:dyDescent="0.2">
      <c r="D156" t="s">
        <v>172</v>
      </c>
      <c r="E156" t="s">
        <v>79</v>
      </c>
      <c r="F156" t="s">
        <v>163</v>
      </c>
      <c r="G156" s="12">
        <v>42434</v>
      </c>
      <c r="H156">
        <v>839.25</v>
      </c>
      <c r="I156" s="6" t="str">
        <f>TEXT(Table1[[#This Row],[Order Date]],"mmmm yyyy")</f>
        <v>March 2016</v>
      </c>
      <c r="J156" s="6" t="str">
        <f>TEXT(Table1[[#This Row],[Order Date]],"dddd")</f>
        <v>Saturday</v>
      </c>
      <c r="K156" s="6" t="s">
        <v>864</v>
      </c>
    </row>
    <row r="157" spans="4:11" x14ac:dyDescent="0.2">
      <c r="D157" t="s">
        <v>172</v>
      </c>
      <c r="E157" t="s">
        <v>79</v>
      </c>
      <c r="F157" t="s">
        <v>164</v>
      </c>
      <c r="G157" s="12">
        <v>41897</v>
      </c>
      <c r="H157">
        <v>111.904</v>
      </c>
      <c r="I157" s="6" t="str">
        <f>TEXT(Table1[[#This Row],[Order Date]],"mmmm yyyy")</f>
        <v>September 2014</v>
      </c>
      <c r="J157" s="6" t="str">
        <f>TEXT(Table1[[#This Row],[Order Date]],"dddd")</f>
        <v>Monday</v>
      </c>
      <c r="K157" s="6" t="s">
        <v>866</v>
      </c>
    </row>
    <row r="158" spans="4:11" x14ac:dyDescent="0.2">
      <c r="D158" t="s">
        <v>172</v>
      </c>
      <c r="E158" t="s">
        <v>79</v>
      </c>
      <c r="F158" t="s">
        <v>165</v>
      </c>
      <c r="G158" s="12">
        <v>42678</v>
      </c>
      <c r="H158">
        <v>8167.4199999999992</v>
      </c>
      <c r="I158" s="6" t="str">
        <f>TEXT(Table1[[#This Row],[Order Date]],"mmmm yyyy")</f>
        <v>November 2016</v>
      </c>
      <c r="J158" s="6" t="str">
        <f>TEXT(Table1[[#This Row],[Order Date]],"dddd")</f>
        <v>Friday</v>
      </c>
      <c r="K158" s="6" t="s">
        <v>863</v>
      </c>
    </row>
    <row r="159" spans="4:11" x14ac:dyDescent="0.2">
      <c r="D159" t="s">
        <v>172</v>
      </c>
      <c r="E159" t="s">
        <v>120</v>
      </c>
      <c r="F159" t="s">
        <v>166</v>
      </c>
      <c r="G159" s="12">
        <v>41371</v>
      </c>
      <c r="H159">
        <v>259.28999999999996</v>
      </c>
      <c r="I159" s="6" t="str">
        <f>TEXT(Table1[[#This Row],[Order Date]],"mmmm yyyy")</f>
        <v>April 2013</v>
      </c>
      <c r="J159" s="6" t="str">
        <f>TEXT(Table1[[#This Row],[Order Date]],"dddd")</f>
        <v>Sunday</v>
      </c>
      <c r="K159" s="6" t="s">
        <v>865</v>
      </c>
    </row>
    <row r="160" spans="4:11" x14ac:dyDescent="0.2">
      <c r="D160" t="s">
        <v>172</v>
      </c>
      <c r="E160" t="s">
        <v>120</v>
      </c>
      <c r="F160" t="s">
        <v>167</v>
      </c>
      <c r="G160" s="12">
        <v>41775</v>
      </c>
      <c r="H160">
        <v>255.96799999999999</v>
      </c>
      <c r="I160" s="6" t="str">
        <f>TEXT(Table1[[#This Row],[Order Date]],"mmmm yyyy")</f>
        <v>May 2014</v>
      </c>
      <c r="J160" s="6" t="str">
        <f>TEXT(Table1[[#This Row],[Order Date]],"dddd")</f>
        <v>Friday</v>
      </c>
      <c r="K160" s="6" t="s">
        <v>863</v>
      </c>
    </row>
    <row r="161" spans="4:11" x14ac:dyDescent="0.2">
      <c r="D161" t="s">
        <v>172</v>
      </c>
      <c r="E161" t="s">
        <v>120</v>
      </c>
      <c r="F161" t="s">
        <v>168</v>
      </c>
      <c r="G161" s="12">
        <v>42149</v>
      </c>
      <c r="H161">
        <v>261.10000000000002</v>
      </c>
      <c r="I161" s="6" t="str">
        <f>TEXT(Table1[[#This Row],[Order Date]],"mmmm yyyy")</f>
        <v>May 2015</v>
      </c>
      <c r="J161" s="6" t="str">
        <f>TEXT(Table1[[#This Row],[Order Date]],"dddd")</f>
        <v>Monday</v>
      </c>
      <c r="K161" s="6" t="s">
        <v>866</v>
      </c>
    </row>
    <row r="162" spans="4:11" x14ac:dyDescent="0.2">
      <c r="D162" t="s">
        <v>172</v>
      </c>
      <c r="E162" t="s">
        <v>120</v>
      </c>
      <c r="F162" t="s">
        <v>169</v>
      </c>
      <c r="G162" s="12">
        <v>42525</v>
      </c>
      <c r="H162">
        <v>117.62</v>
      </c>
      <c r="I162" s="6" t="str">
        <f>TEXT(Table1[[#This Row],[Order Date]],"mmmm yyyy")</f>
        <v>June 2016</v>
      </c>
      <c r="J162" s="6" t="str">
        <f>TEXT(Table1[[#This Row],[Order Date]],"dddd")</f>
        <v>Saturday</v>
      </c>
      <c r="K162" s="6" t="s">
        <v>864</v>
      </c>
    </row>
    <row r="163" spans="4:11" x14ac:dyDescent="0.2">
      <c r="D163" t="s">
        <v>172</v>
      </c>
      <c r="E163" t="s">
        <v>120</v>
      </c>
      <c r="F163" t="s">
        <v>170</v>
      </c>
      <c r="G163" s="12">
        <v>42655</v>
      </c>
      <c r="H163">
        <v>7.9680000000000009</v>
      </c>
      <c r="I163" s="6" t="str">
        <f>TEXT(Table1[[#This Row],[Order Date]],"mmmm yyyy")</f>
        <v>October 2016</v>
      </c>
      <c r="J163" s="6" t="str">
        <f>TEXT(Table1[[#This Row],[Order Date]],"dddd")</f>
        <v>Wednesday</v>
      </c>
      <c r="K163" s="6" t="s">
        <v>861</v>
      </c>
    </row>
    <row r="164" spans="4:11" x14ac:dyDescent="0.2">
      <c r="D164" t="s">
        <v>172</v>
      </c>
      <c r="E164" t="s">
        <v>120</v>
      </c>
      <c r="F164" t="s">
        <v>171</v>
      </c>
      <c r="G164" s="12">
        <v>42040</v>
      </c>
      <c r="H164">
        <v>2075.5100000000002</v>
      </c>
      <c r="I164" s="6" t="str">
        <f>TEXT(Table1[[#This Row],[Order Date]],"mmmm yyyy")</f>
        <v>February 2015</v>
      </c>
      <c r="J164" s="6" t="str">
        <f>TEXT(Table1[[#This Row],[Order Date]],"dddd")</f>
        <v>Thursday</v>
      </c>
      <c r="K164" s="6" t="s">
        <v>862</v>
      </c>
    </row>
    <row r="165" spans="4:11" x14ac:dyDescent="0.2">
      <c r="D165" t="s">
        <v>172</v>
      </c>
      <c r="E165" t="s">
        <v>6</v>
      </c>
      <c r="F165" t="s">
        <v>173</v>
      </c>
      <c r="G165" s="12">
        <v>41624</v>
      </c>
      <c r="H165">
        <v>129.44</v>
      </c>
      <c r="I165" s="6" t="str">
        <f>TEXT(Table1[[#This Row],[Order Date]],"mmmm yyyy")</f>
        <v>December 2013</v>
      </c>
      <c r="J165" s="6" t="str">
        <f>TEXT(Table1[[#This Row],[Order Date]],"dddd")</f>
        <v>Monday</v>
      </c>
      <c r="K165" s="6" t="s">
        <v>866</v>
      </c>
    </row>
    <row r="166" spans="4:11" x14ac:dyDescent="0.2">
      <c r="D166" t="s">
        <v>172</v>
      </c>
      <c r="E166" t="s">
        <v>6</v>
      </c>
      <c r="F166" t="s">
        <v>174</v>
      </c>
      <c r="G166" s="12">
        <v>41513</v>
      </c>
      <c r="H166">
        <v>13.36</v>
      </c>
      <c r="I166" s="6" t="str">
        <f>TEXT(Table1[[#This Row],[Order Date]],"mmmm yyyy")</f>
        <v>August 2013</v>
      </c>
      <c r="J166" s="6" t="str">
        <f>TEXT(Table1[[#This Row],[Order Date]],"dddd")</f>
        <v>Tuesday</v>
      </c>
      <c r="K166" s="6" t="s">
        <v>860</v>
      </c>
    </row>
    <row r="167" spans="4:11" x14ac:dyDescent="0.2">
      <c r="D167" t="s">
        <v>172</v>
      </c>
      <c r="E167" t="s">
        <v>6</v>
      </c>
      <c r="F167" t="s">
        <v>175</v>
      </c>
      <c r="G167" s="12">
        <v>41287</v>
      </c>
      <c r="H167">
        <v>545.93999999999994</v>
      </c>
      <c r="I167" s="6" t="str">
        <f>TEXT(Table1[[#This Row],[Order Date]],"mmmm yyyy")</f>
        <v>January 2013</v>
      </c>
      <c r="J167" s="6" t="str">
        <f>TEXT(Table1[[#This Row],[Order Date]],"dddd")</f>
        <v>Sunday</v>
      </c>
      <c r="K167" s="6" t="s">
        <v>865</v>
      </c>
    </row>
    <row r="168" spans="4:11" x14ac:dyDescent="0.2">
      <c r="D168" t="s">
        <v>172</v>
      </c>
      <c r="E168" t="s">
        <v>6</v>
      </c>
      <c r="F168" t="s">
        <v>176</v>
      </c>
      <c r="G168" s="12">
        <v>41295</v>
      </c>
      <c r="H168">
        <v>25.248000000000001</v>
      </c>
      <c r="I168" s="6" t="str">
        <f>TEXT(Table1[[#This Row],[Order Date]],"mmmm yyyy")</f>
        <v>January 2013</v>
      </c>
      <c r="J168" s="6" t="str">
        <f>TEXT(Table1[[#This Row],[Order Date]],"dddd")</f>
        <v>Monday</v>
      </c>
      <c r="K168" s="6" t="s">
        <v>866</v>
      </c>
    </row>
    <row r="169" spans="4:11" x14ac:dyDescent="0.2">
      <c r="D169" t="s">
        <v>172</v>
      </c>
      <c r="E169" t="s">
        <v>6</v>
      </c>
      <c r="F169" t="s">
        <v>177</v>
      </c>
      <c r="G169" s="12">
        <v>41492</v>
      </c>
      <c r="H169">
        <v>62.91</v>
      </c>
      <c r="I169" s="6" t="str">
        <f>TEXT(Table1[[#This Row],[Order Date]],"mmmm yyyy")</f>
        <v>August 2013</v>
      </c>
      <c r="J169" s="6" t="str">
        <f>TEXT(Table1[[#This Row],[Order Date]],"dddd")</f>
        <v>Tuesday</v>
      </c>
      <c r="K169" s="6" t="s">
        <v>860</v>
      </c>
    </row>
    <row r="170" spans="4:11" x14ac:dyDescent="0.2">
      <c r="D170" t="s">
        <v>172</v>
      </c>
      <c r="E170" t="s">
        <v>6</v>
      </c>
      <c r="F170" t="s">
        <v>178</v>
      </c>
      <c r="G170" s="12">
        <v>41627</v>
      </c>
      <c r="H170">
        <v>1979.89</v>
      </c>
      <c r="I170" s="6" t="str">
        <f>TEXT(Table1[[#This Row],[Order Date]],"mmmm yyyy")</f>
        <v>December 2013</v>
      </c>
      <c r="J170" s="6" t="str">
        <f>TEXT(Table1[[#This Row],[Order Date]],"dddd")</f>
        <v>Thursday</v>
      </c>
      <c r="K170" s="6" t="s">
        <v>862</v>
      </c>
    </row>
    <row r="171" spans="4:11" x14ac:dyDescent="0.2">
      <c r="D171" t="s">
        <v>172</v>
      </c>
      <c r="E171" t="s">
        <v>6</v>
      </c>
      <c r="F171" t="s">
        <v>179</v>
      </c>
      <c r="G171" s="12">
        <v>41625</v>
      </c>
      <c r="H171">
        <v>40.049999999999997</v>
      </c>
      <c r="I171" s="6" t="str">
        <f>TEXT(Table1[[#This Row],[Order Date]],"mmmm yyyy")</f>
        <v>December 2013</v>
      </c>
      <c r="J171" s="6" t="str">
        <f>TEXT(Table1[[#This Row],[Order Date]],"dddd")</f>
        <v>Tuesday</v>
      </c>
      <c r="K171" s="6" t="s">
        <v>860</v>
      </c>
    </row>
    <row r="172" spans="4:11" x14ac:dyDescent="0.2">
      <c r="D172" t="s">
        <v>172</v>
      </c>
      <c r="E172" t="s">
        <v>6</v>
      </c>
      <c r="F172" t="s">
        <v>180</v>
      </c>
      <c r="G172" s="12">
        <v>41396</v>
      </c>
      <c r="H172">
        <v>479.98400000000004</v>
      </c>
      <c r="I172" s="6" t="str">
        <f>TEXT(Table1[[#This Row],[Order Date]],"mmmm yyyy")</f>
        <v>May 2013</v>
      </c>
      <c r="J172" s="6" t="str">
        <f>TEXT(Table1[[#This Row],[Order Date]],"dddd")</f>
        <v>Thursday</v>
      </c>
      <c r="K172" s="6" t="s">
        <v>862</v>
      </c>
    </row>
    <row r="173" spans="4:11" x14ac:dyDescent="0.2">
      <c r="D173" t="s">
        <v>172</v>
      </c>
      <c r="E173" t="s">
        <v>6</v>
      </c>
      <c r="F173" t="s">
        <v>181</v>
      </c>
      <c r="G173" s="12">
        <v>41539</v>
      </c>
      <c r="H173">
        <v>4.6079999999999997</v>
      </c>
      <c r="I173" s="6" t="str">
        <f>TEXT(Table1[[#This Row],[Order Date]],"mmmm yyyy")</f>
        <v>September 2013</v>
      </c>
      <c r="J173" s="6" t="str">
        <f>TEXT(Table1[[#This Row],[Order Date]],"dddd")</f>
        <v>Sunday</v>
      </c>
      <c r="K173" s="6" t="s">
        <v>865</v>
      </c>
    </row>
    <row r="174" spans="4:11" x14ac:dyDescent="0.2">
      <c r="D174" t="s">
        <v>172</v>
      </c>
      <c r="E174" t="s">
        <v>6</v>
      </c>
      <c r="F174" t="s">
        <v>182</v>
      </c>
      <c r="G174" s="12">
        <v>41508</v>
      </c>
      <c r="H174">
        <v>7.6320000000000014</v>
      </c>
      <c r="I174" s="6" t="str">
        <f>TEXT(Table1[[#This Row],[Order Date]],"mmmm yyyy")</f>
        <v>August 2013</v>
      </c>
      <c r="J174" s="6" t="str">
        <f>TEXT(Table1[[#This Row],[Order Date]],"dddd")</f>
        <v>Thursday</v>
      </c>
      <c r="K174" s="6" t="s">
        <v>862</v>
      </c>
    </row>
    <row r="175" spans="4:11" x14ac:dyDescent="0.2">
      <c r="D175" t="s">
        <v>172</v>
      </c>
      <c r="E175" t="s">
        <v>6</v>
      </c>
      <c r="F175" t="s">
        <v>183</v>
      </c>
      <c r="G175" s="12">
        <v>41434</v>
      </c>
      <c r="H175">
        <v>1441.3</v>
      </c>
      <c r="I175" s="6" t="str">
        <f>TEXT(Table1[[#This Row],[Order Date]],"mmmm yyyy")</f>
        <v>June 2013</v>
      </c>
      <c r="J175" s="6" t="str">
        <f>TEXT(Table1[[#This Row],[Order Date]],"dddd")</f>
        <v>Sunday</v>
      </c>
      <c r="K175" s="6" t="s">
        <v>865</v>
      </c>
    </row>
    <row r="176" spans="4:11" x14ac:dyDescent="0.2">
      <c r="D176" t="s">
        <v>172</v>
      </c>
      <c r="E176" t="s">
        <v>6</v>
      </c>
      <c r="F176" t="s">
        <v>184</v>
      </c>
      <c r="G176" s="12">
        <v>41393</v>
      </c>
      <c r="H176">
        <v>69.900000000000006</v>
      </c>
      <c r="I176" s="6" t="str">
        <f>TEXT(Table1[[#This Row],[Order Date]],"mmmm yyyy")</f>
        <v>April 2013</v>
      </c>
      <c r="J176" s="6" t="str">
        <f>TEXT(Table1[[#This Row],[Order Date]],"dddd")</f>
        <v>Monday</v>
      </c>
      <c r="K176" s="6" t="s">
        <v>866</v>
      </c>
    </row>
    <row r="177" spans="4:11" x14ac:dyDescent="0.2">
      <c r="D177" t="s">
        <v>172</v>
      </c>
      <c r="E177" t="s">
        <v>6</v>
      </c>
      <c r="F177" t="s">
        <v>185</v>
      </c>
      <c r="G177" s="12">
        <v>41531</v>
      </c>
      <c r="H177">
        <v>26.128</v>
      </c>
      <c r="I177" s="6" t="str">
        <f>TEXT(Table1[[#This Row],[Order Date]],"mmmm yyyy")</f>
        <v>September 2013</v>
      </c>
      <c r="J177" s="6" t="str">
        <f>TEXT(Table1[[#This Row],[Order Date]],"dddd")</f>
        <v>Saturday</v>
      </c>
      <c r="K177" s="6" t="s">
        <v>864</v>
      </c>
    </row>
    <row r="178" spans="4:11" x14ac:dyDescent="0.2">
      <c r="D178" t="s">
        <v>172</v>
      </c>
      <c r="E178" t="s">
        <v>6</v>
      </c>
      <c r="F178" t="s">
        <v>186</v>
      </c>
      <c r="G178" s="12">
        <v>41631</v>
      </c>
      <c r="H178">
        <v>619.84800000000018</v>
      </c>
      <c r="I178" s="6" t="str">
        <f>TEXT(Table1[[#This Row],[Order Date]],"mmmm yyyy")</f>
        <v>December 2013</v>
      </c>
      <c r="J178" s="6" t="str">
        <f>TEXT(Table1[[#This Row],[Order Date]],"dddd")</f>
        <v>Monday</v>
      </c>
      <c r="K178" s="6" t="s">
        <v>866</v>
      </c>
    </row>
    <row r="179" spans="4:11" x14ac:dyDescent="0.2">
      <c r="D179" t="s">
        <v>172</v>
      </c>
      <c r="E179" t="s">
        <v>6</v>
      </c>
      <c r="F179" t="s">
        <v>187</v>
      </c>
      <c r="G179" s="12">
        <v>41336</v>
      </c>
      <c r="H179">
        <v>19.456000000000003</v>
      </c>
      <c r="I179" s="6" t="str">
        <f>TEXT(Table1[[#This Row],[Order Date]],"mmmm yyyy")</f>
        <v>March 2013</v>
      </c>
      <c r="J179" s="6" t="str">
        <f>TEXT(Table1[[#This Row],[Order Date]],"dddd")</f>
        <v>Sunday</v>
      </c>
      <c r="K179" s="6" t="s">
        <v>865</v>
      </c>
    </row>
    <row r="180" spans="4:11" x14ac:dyDescent="0.2">
      <c r="D180" t="s">
        <v>172</v>
      </c>
      <c r="E180" t="s">
        <v>6</v>
      </c>
      <c r="F180" t="s">
        <v>188</v>
      </c>
      <c r="G180" s="12">
        <v>41394</v>
      </c>
      <c r="H180">
        <v>47.79</v>
      </c>
      <c r="I180" s="6" t="str">
        <f>TEXT(Table1[[#This Row],[Order Date]],"mmmm yyyy")</f>
        <v>April 2013</v>
      </c>
      <c r="J180" s="6" t="str">
        <f>TEXT(Table1[[#This Row],[Order Date]],"dddd")</f>
        <v>Tuesday</v>
      </c>
      <c r="K180" s="6" t="s">
        <v>860</v>
      </c>
    </row>
    <row r="181" spans="4:11" x14ac:dyDescent="0.2">
      <c r="D181" t="s">
        <v>172</v>
      </c>
      <c r="E181" t="s">
        <v>6</v>
      </c>
      <c r="F181" t="s">
        <v>189</v>
      </c>
      <c r="G181" s="12">
        <v>41494</v>
      </c>
      <c r="H181">
        <v>155.45600000000002</v>
      </c>
      <c r="I181" s="6" t="str">
        <f>TEXT(Table1[[#This Row],[Order Date]],"mmmm yyyy")</f>
        <v>August 2013</v>
      </c>
      <c r="J181" s="6" t="str">
        <f>TEXT(Table1[[#This Row],[Order Date]],"dddd")</f>
        <v>Thursday</v>
      </c>
      <c r="K181" s="6" t="s">
        <v>862</v>
      </c>
    </row>
    <row r="182" spans="4:11" x14ac:dyDescent="0.2">
      <c r="D182" t="s">
        <v>172</v>
      </c>
      <c r="E182" t="s">
        <v>6</v>
      </c>
      <c r="F182" t="s">
        <v>190</v>
      </c>
      <c r="G182" s="12">
        <v>41383</v>
      </c>
      <c r="H182">
        <v>129.33000000000001</v>
      </c>
      <c r="I182" s="6" t="str">
        <f>TEXT(Table1[[#This Row],[Order Date]],"mmmm yyyy")</f>
        <v>April 2013</v>
      </c>
      <c r="J182" s="6" t="str">
        <f>TEXT(Table1[[#This Row],[Order Date]],"dddd")</f>
        <v>Friday</v>
      </c>
      <c r="K182" s="6" t="s">
        <v>863</v>
      </c>
    </row>
    <row r="183" spans="4:11" x14ac:dyDescent="0.2">
      <c r="D183" t="s">
        <v>172</v>
      </c>
      <c r="E183" t="s">
        <v>6</v>
      </c>
      <c r="F183" t="s">
        <v>191</v>
      </c>
      <c r="G183" s="12">
        <v>41399</v>
      </c>
      <c r="H183">
        <v>40.54</v>
      </c>
      <c r="I183" s="6" t="str">
        <f>TEXT(Table1[[#This Row],[Order Date]],"mmmm yyyy")</f>
        <v>May 2013</v>
      </c>
      <c r="J183" s="6" t="str">
        <f>TEXT(Table1[[#This Row],[Order Date]],"dddd")</f>
        <v>Sunday</v>
      </c>
      <c r="K183" s="6" t="s">
        <v>865</v>
      </c>
    </row>
    <row r="184" spans="4:11" x14ac:dyDescent="0.2">
      <c r="D184" t="s">
        <v>172</v>
      </c>
      <c r="E184" t="s">
        <v>6</v>
      </c>
      <c r="F184" t="s">
        <v>192</v>
      </c>
      <c r="G184" s="12">
        <v>41515</v>
      </c>
      <c r="H184">
        <v>709.04250000000013</v>
      </c>
      <c r="I184" s="6" t="str">
        <f>TEXT(Table1[[#This Row],[Order Date]],"mmmm yyyy")</f>
        <v>August 2013</v>
      </c>
      <c r="J184" s="6" t="str">
        <f>TEXT(Table1[[#This Row],[Order Date]],"dddd")</f>
        <v>Thursday</v>
      </c>
      <c r="K184" s="6" t="s">
        <v>862</v>
      </c>
    </row>
    <row r="185" spans="4:11" x14ac:dyDescent="0.2">
      <c r="D185" t="s">
        <v>172</v>
      </c>
      <c r="E185" t="s">
        <v>6</v>
      </c>
      <c r="F185" t="s">
        <v>193</v>
      </c>
      <c r="G185" s="12">
        <v>41951</v>
      </c>
      <c r="H185">
        <v>750.93</v>
      </c>
      <c r="I185" s="6" t="str">
        <f>TEXT(Table1[[#This Row],[Order Date]],"mmmm yyyy")</f>
        <v>November 2014</v>
      </c>
      <c r="J185" s="6" t="str">
        <f>TEXT(Table1[[#This Row],[Order Date]],"dddd")</f>
        <v>Saturday</v>
      </c>
      <c r="K185" s="6" t="s">
        <v>864</v>
      </c>
    </row>
    <row r="186" spans="4:11" x14ac:dyDescent="0.2">
      <c r="D186" t="s">
        <v>172</v>
      </c>
      <c r="E186" t="s">
        <v>6</v>
      </c>
      <c r="F186" t="s">
        <v>194</v>
      </c>
      <c r="G186" s="12">
        <v>41707</v>
      </c>
      <c r="H186">
        <v>4.6079999999999997</v>
      </c>
      <c r="I186" s="6" t="str">
        <f>TEXT(Table1[[#This Row],[Order Date]],"mmmm yyyy")</f>
        <v>March 2014</v>
      </c>
      <c r="J186" s="6" t="str">
        <f>TEXT(Table1[[#This Row],[Order Date]],"dddd")</f>
        <v>Sunday</v>
      </c>
      <c r="K186" s="6" t="s">
        <v>865</v>
      </c>
    </row>
    <row r="187" spans="4:11" x14ac:dyDescent="0.2">
      <c r="D187" t="s">
        <v>172</v>
      </c>
      <c r="E187" t="s">
        <v>6</v>
      </c>
      <c r="F187" t="s">
        <v>195</v>
      </c>
      <c r="G187" s="12">
        <v>41667</v>
      </c>
      <c r="H187">
        <v>4297.6440000000002</v>
      </c>
      <c r="I187" s="6" t="str">
        <f>TEXT(Table1[[#This Row],[Order Date]],"mmmm yyyy")</f>
        <v>January 2014</v>
      </c>
      <c r="J187" s="6" t="str">
        <f>TEXT(Table1[[#This Row],[Order Date]],"dddd")</f>
        <v>Tuesday</v>
      </c>
      <c r="K187" s="6" t="s">
        <v>860</v>
      </c>
    </row>
    <row r="188" spans="4:11" x14ac:dyDescent="0.2">
      <c r="D188" t="s">
        <v>172</v>
      </c>
      <c r="E188" t="s">
        <v>6</v>
      </c>
      <c r="F188" t="s">
        <v>196</v>
      </c>
      <c r="G188" s="12">
        <v>41896</v>
      </c>
      <c r="H188">
        <v>269.49</v>
      </c>
      <c r="I188" s="6" t="str">
        <f>TEXT(Table1[[#This Row],[Order Date]],"mmmm yyyy")</f>
        <v>September 2014</v>
      </c>
      <c r="J188" s="6" t="str">
        <f>TEXT(Table1[[#This Row],[Order Date]],"dddd")</f>
        <v>Sunday</v>
      </c>
      <c r="K188" s="6" t="s">
        <v>865</v>
      </c>
    </row>
    <row r="189" spans="4:11" x14ac:dyDescent="0.2">
      <c r="D189" t="s">
        <v>172</v>
      </c>
      <c r="E189" t="s">
        <v>6</v>
      </c>
      <c r="F189" t="s">
        <v>197</v>
      </c>
      <c r="G189" s="12">
        <v>41714</v>
      </c>
      <c r="H189">
        <v>498.93</v>
      </c>
      <c r="I189" s="6" t="str">
        <f>TEXT(Table1[[#This Row],[Order Date]],"mmmm yyyy")</f>
        <v>March 2014</v>
      </c>
      <c r="J189" s="6" t="str">
        <f>TEXT(Table1[[#This Row],[Order Date]],"dddd")</f>
        <v>Sunday</v>
      </c>
      <c r="K189" s="6" t="s">
        <v>865</v>
      </c>
    </row>
    <row r="190" spans="4:11" x14ac:dyDescent="0.2">
      <c r="D190" t="s">
        <v>172</v>
      </c>
      <c r="E190" t="s">
        <v>6</v>
      </c>
      <c r="F190" t="s">
        <v>198</v>
      </c>
      <c r="G190" s="12">
        <v>41727</v>
      </c>
      <c r="H190">
        <v>5.56</v>
      </c>
      <c r="I190" s="6" t="str">
        <f>TEXT(Table1[[#This Row],[Order Date]],"mmmm yyyy")</f>
        <v>March 2014</v>
      </c>
      <c r="J190" s="6" t="str">
        <f>TEXT(Table1[[#This Row],[Order Date]],"dddd")</f>
        <v>Saturday</v>
      </c>
      <c r="K190" s="6" t="s">
        <v>864</v>
      </c>
    </row>
    <row r="191" spans="4:11" x14ac:dyDescent="0.2">
      <c r="D191" t="s">
        <v>172</v>
      </c>
      <c r="E191" t="s">
        <v>6</v>
      </c>
      <c r="F191" t="s">
        <v>199</v>
      </c>
      <c r="G191" s="12">
        <v>41699</v>
      </c>
      <c r="H191">
        <v>58.72</v>
      </c>
      <c r="I191" s="6" t="str">
        <f>TEXT(Table1[[#This Row],[Order Date]],"mmmm yyyy")</f>
        <v>March 2014</v>
      </c>
      <c r="J191" s="6" t="str">
        <f>TEXT(Table1[[#This Row],[Order Date]],"dddd")</f>
        <v>Saturday</v>
      </c>
      <c r="K191" s="6" t="s">
        <v>864</v>
      </c>
    </row>
    <row r="192" spans="4:11" x14ac:dyDescent="0.2">
      <c r="D192" t="s">
        <v>172</v>
      </c>
      <c r="E192" t="s">
        <v>6</v>
      </c>
      <c r="F192" t="s">
        <v>200</v>
      </c>
      <c r="G192" s="12">
        <v>41979</v>
      </c>
      <c r="H192">
        <v>173.94</v>
      </c>
      <c r="I192" s="6" t="str">
        <f>TEXT(Table1[[#This Row],[Order Date]],"mmmm yyyy")</f>
        <v>December 2014</v>
      </c>
      <c r="J192" s="6" t="str">
        <f>TEXT(Table1[[#This Row],[Order Date]],"dddd")</f>
        <v>Saturday</v>
      </c>
      <c r="K192" s="6" t="s">
        <v>864</v>
      </c>
    </row>
    <row r="193" spans="4:11" x14ac:dyDescent="0.2">
      <c r="D193" t="s">
        <v>172</v>
      </c>
      <c r="E193" t="s">
        <v>6</v>
      </c>
      <c r="F193" t="s">
        <v>201</v>
      </c>
      <c r="G193" s="12">
        <v>41977</v>
      </c>
      <c r="H193">
        <v>1635.0180000000003</v>
      </c>
      <c r="I193" s="6" t="str">
        <f>TEXT(Table1[[#This Row],[Order Date]],"mmmm yyyy")</f>
        <v>December 2014</v>
      </c>
      <c r="J193" s="6" t="str">
        <f>TEXT(Table1[[#This Row],[Order Date]],"dddd")</f>
        <v>Thursday</v>
      </c>
      <c r="K193" s="6" t="s">
        <v>862</v>
      </c>
    </row>
    <row r="194" spans="4:11" x14ac:dyDescent="0.2">
      <c r="D194" t="s">
        <v>172</v>
      </c>
      <c r="E194" t="s">
        <v>6</v>
      </c>
      <c r="F194" t="s">
        <v>202</v>
      </c>
      <c r="G194" s="12">
        <v>41934</v>
      </c>
      <c r="H194">
        <v>9.952</v>
      </c>
      <c r="I194" s="6" t="str">
        <f>TEXT(Table1[[#This Row],[Order Date]],"mmmm yyyy")</f>
        <v>October 2014</v>
      </c>
      <c r="J194" s="6" t="str">
        <f>TEXT(Table1[[#This Row],[Order Date]],"dddd")</f>
        <v>Wednesday</v>
      </c>
      <c r="K194" s="6" t="s">
        <v>861</v>
      </c>
    </row>
    <row r="195" spans="4:11" x14ac:dyDescent="0.2">
      <c r="D195" t="s">
        <v>172</v>
      </c>
      <c r="E195" t="s">
        <v>6</v>
      </c>
      <c r="F195" t="s">
        <v>203</v>
      </c>
      <c r="G195" s="12">
        <v>42126</v>
      </c>
      <c r="H195">
        <v>140.52000000000001</v>
      </c>
      <c r="I195" s="6" t="str">
        <f>TEXT(Table1[[#This Row],[Order Date]],"mmmm yyyy")</f>
        <v>May 2015</v>
      </c>
      <c r="J195" s="6" t="str">
        <f>TEXT(Table1[[#This Row],[Order Date]],"dddd")</f>
        <v>Saturday</v>
      </c>
      <c r="K195" s="6" t="s">
        <v>864</v>
      </c>
    </row>
    <row r="196" spans="4:11" x14ac:dyDescent="0.2">
      <c r="D196" t="s">
        <v>337</v>
      </c>
      <c r="E196" t="s">
        <v>6</v>
      </c>
      <c r="F196" t="s">
        <v>204</v>
      </c>
      <c r="G196" s="12">
        <v>42344</v>
      </c>
      <c r="H196">
        <v>1284.8000000000002</v>
      </c>
      <c r="I196" s="6" t="str">
        <f>TEXT(Table1[[#This Row],[Order Date]],"mmmm yyyy")</f>
        <v>December 2015</v>
      </c>
      <c r="J196" s="6" t="str">
        <f>TEXT(Table1[[#This Row],[Order Date]],"dddd")</f>
        <v>Sunday</v>
      </c>
      <c r="K196" s="6" t="s">
        <v>865</v>
      </c>
    </row>
    <row r="197" spans="4:11" x14ac:dyDescent="0.2">
      <c r="D197" t="s">
        <v>337</v>
      </c>
      <c r="E197" t="s">
        <v>6</v>
      </c>
      <c r="F197" t="s">
        <v>205</v>
      </c>
      <c r="G197" s="12">
        <v>42082</v>
      </c>
      <c r="H197">
        <v>871.80000000000007</v>
      </c>
      <c r="I197" s="6" t="str">
        <f>TEXT(Table1[[#This Row],[Order Date]],"mmmm yyyy")</f>
        <v>March 2015</v>
      </c>
      <c r="J197" s="6" t="str">
        <f>TEXT(Table1[[#This Row],[Order Date]],"dddd")</f>
        <v>Thursday</v>
      </c>
      <c r="K197" s="6" t="s">
        <v>862</v>
      </c>
    </row>
    <row r="198" spans="4:11" x14ac:dyDescent="0.2">
      <c r="D198" t="s">
        <v>337</v>
      </c>
      <c r="E198" t="s">
        <v>6</v>
      </c>
      <c r="F198" t="s">
        <v>206</v>
      </c>
      <c r="G198" s="12">
        <v>42279</v>
      </c>
      <c r="H198">
        <v>36.363999999999997</v>
      </c>
      <c r="I198" s="6" t="str">
        <f>TEXT(Table1[[#This Row],[Order Date]],"mmmm yyyy")</f>
        <v>October 2015</v>
      </c>
      <c r="J198" s="6" t="str">
        <f>TEXT(Table1[[#This Row],[Order Date]],"dddd")</f>
        <v>Friday</v>
      </c>
      <c r="K198" s="6" t="s">
        <v>863</v>
      </c>
    </row>
    <row r="199" spans="4:11" x14ac:dyDescent="0.2">
      <c r="D199" t="s">
        <v>337</v>
      </c>
      <c r="E199" t="s">
        <v>6</v>
      </c>
      <c r="F199" t="s">
        <v>207</v>
      </c>
      <c r="G199" s="12">
        <v>42305</v>
      </c>
      <c r="H199">
        <v>290.98</v>
      </c>
      <c r="I199" s="6" t="str">
        <f>TEXT(Table1[[#This Row],[Order Date]],"mmmm yyyy")</f>
        <v>October 2015</v>
      </c>
      <c r="J199" s="6" t="str">
        <f>TEXT(Table1[[#This Row],[Order Date]],"dddd")</f>
        <v>Wednesday</v>
      </c>
      <c r="K199" s="6" t="s">
        <v>861</v>
      </c>
    </row>
    <row r="200" spans="4:11" x14ac:dyDescent="0.2">
      <c r="D200" t="s">
        <v>337</v>
      </c>
      <c r="E200" t="s">
        <v>6</v>
      </c>
      <c r="F200" t="s">
        <v>208</v>
      </c>
      <c r="G200" s="12">
        <v>42275</v>
      </c>
      <c r="H200">
        <v>31.830000000000002</v>
      </c>
      <c r="I200" s="6" t="str">
        <f>TEXT(Table1[[#This Row],[Order Date]],"mmmm yyyy")</f>
        <v>September 2015</v>
      </c>
      <c r="J200" s="6" t="str">
        <f>TEXT(Table1[[#This Row],[Order Date]],"dddd")</f>
        <v>Monday</v>
      </c>
      <c r="K200" s="6" t="s">
        <v>866</v>
      </c>
    </row>
    <row r="201" spans="4:11" x14ac:dyDescent="0.2">
      <c r="D201" t="s">
        <v>337</v>
      </c>
      <c r="E201" t="s">
        <v>6</v>
      </c>
      <c r="F201" t="s">
        <v>209</v>
      </c>
      <c r="G201" s="12">
        <v>42323</v>
      </c>
      <c r="H201">
        <v>513.52</v>
      </c>
      <c r="I201" s="6" t="str">
        <f>TEXT(Table1[[#This Row],[Order Date]],"mmmm yyyy")</f>
        <v>November 2015</v>
      </c>
      <c r="J201" s="6" t="str">
        <f>TEXT(Table1[[#This Row],[Order Date]],"dddd")</f>
        <v>Sunday</v>
      </c>
      <c r="K201" s="6" t="s">
        <v>865</v>
      </c>
    </row>
    <row r="202" spans="4:11" x14ac:dyDescent="0.2">
      <c r="D202" t="s">
        <v>337</v>
      </c>
      <c r="E202" t="s">
        <v>6</v>
      </c>
      <c r="F202" t="s">
        <v>210</v>
      </c>
      <c r="G202" s="12">
        <v>42253</v>
      </c>
      <c r="H202">
        <v>228.58599999999998</v>
      </c>
      <c r="I202" s="6" t="str">
        <f>TEXT(Table1[[#This Row],[Order Date]],"mmmm yyyy")</f>
        <v>September 2015</v>
      </c>
      <c r="J202" s="6" t="str">
        <f>TEXT(Table1[[#This Row],[Order Date]],"dddd")</f>
        <v>Sunday</v>
      </c>
      <c r="K202" s="6" t="s">
        <v>865</v>
      </c>
    </row>
    <row r="203" spans="4:11" x14ac:dyDescent="0.2">
      <c r="D203" t="s">
        <v>337</v>
      </c>
      <c r="E203" t="s">
        <v>6</v>
      </c>
      <c r="F203" t="s">
        <v>211</v>
      </c>
      <c r="G203" s="12">
        <v>42362</v>
      </c>
      <c r="H203">
        <v>859.14</v>
      </c>
      <c r="I203" s="6" t="str">
        <f>TEXT(Table1[[#This Row],[Order Date]],"mmmm yyyy")</f>
        <v>December 2015</v>
      </c>
      <c r="J203" s="6" t="str">
        <f>TEXT(Table1[[#This Row],[Order Date]],"dddd")</f>
        <v>Thursday</v>
      </c>
      <c r="K203" s="6" t="s">
        <v>862</v>
      </c>
    </row>
    <row r="204" spans="4:11" x14ac:dyDescent="0.2">
      <c r="D204" t="s">
        <v>337</v>
      </c>
      <c r="E204" t="s">
        <v>6</v>
      </c>
      <c r="F204" t="s">
        <v>212</v>
      </c>
      <c r="G204" s="12">
        <v>42185</v>
      </c>
      <c r="H204">
        <v>191.88</v>
      </c>
      <c r="I204" s="6" t="str">
        <f>TEXT(Table1[[#This Row],[Order Date]],"mmmm yyyy")</f>
        <v>June 2015</v>
      </c>
      <c r="J204" s="6" t="str">
        <f>TEXT(Table1[[#This Row],[Order Date]],"dddd")</f>
        <v>Tuesday</v>
      </c>
      <c r="K204" s="6" t="s">
        <v>860</v>
      </c>
    </row>
    <row r="205" spans="4:11" x14ac:dyDescent="0.2">
      <c r="D205" t="s">
        <v>337</v>
      </c>
      <c r="E205" t="s">
        <v>6</v>
      </c>
      <c r="F205" t="s">
        <v>213</v>
      </c>
      <c r="G205" s="12">
        <v>42140</v>
      </c>
      <c r="H205">
        <v>7.7640000000000011</v>
      </c>
      <c r="I205" s="6" t="str">
        <f>TEXT(Table1[[#This Row],[Order Date]],"mmmm yyyy")</f>
        <v>May 2015</v>
      </c>
      <c r="J205" s="6" t="str">
        <f>TEXT(Table1[[#This Row],[Order Date]],"dddd")</f>
        <v>Saturday</v>
      </c>
      <c r="K205" s="6" t="s">
        <v>864</v>
      </c>
    </row>
    <row r="206" spans="4:11" x14ac:dyDescent="0.2">
      <c r="D206" t="s">
        <v>337</v>
      </c>
      <c r="E206" t="s">
        <v>6</v>
      </c>
      <c r="F206" t="s">
        <v>214</v>
      </c>
      <c r="G206" s="12">
        <v>42252</v>
      </c>
      <c r="H206">
        <v>131.10400000000001</v>
      </c>
      <c r="I206" s="6" t="str">
        <f>TEXT(Table1[[#This Row],[Order Date]],"mmmm yyyy")</f>
        <v>September 2015</v>
      </c>
      <c r="J206" s="6" t="str">
        <f>TEXT(Table1[[#This Row],[Order Date]],"dddd")</f>
        <v>Saturday</v>
      </c>
      <c r="K206" s="6" t="s">
        <v>864</v>
      </c>
    </row>
    <row r="207" spans="4:11" x14ac:dyDescent="0.2">
      <c r="D207" t="s">
        <v>337</v>
      </c>
      <c r="E207" t="s">
        <v>6</v>
      </c>
      <c r="F207" t="s">
        <v>215</v>
      </c>
      <c r="G207" s="12">
        <v>42271</v>
      </c>
      <c r="H207">
        <v>487.21999999999997</v>
      </c>
      <c r="I207" s="6" t="str">
        <f>TEXT(Table1[[#This Row],[Order Date]],"mmmm yyyy")</f>
        <v>September 2015</v>
      </c>
      <c r="J207" s="6" t="str">
        <f>TEXT(Table1[[#This Row],[Order Date]],"dddd")</f>
        <v>Thursday</v>
      </c>
      <c r="K207" s="6" t="s">
        <v>862</v>
      </c>
    </row>
    <row r="208" spans="4:11" x14ac:dyDescent="0.2">
      <c r="D208" t="s">
        <v>337</v>
      </c>
      <c r="E208" t="s">
        <v>6</v>
      </c>
      <c r="F208" t="s">
        <v>216</v>
      </c>
      <c r="G208" s="12">
        <v>42317</v>
      </c>
      <c r="H208">
        <v>993.89999999999986</v>
      </c>
      <c r="I208" s="6" t="str">
        <f>TEXT(Table1[[#This Row],[Order Date]],"mmmm yyyy")</f>
        <v>November 2015</v>
      </c>
      <c r="J208" s="6" t="str">
        <f>TEXT(Table1[[#This Row],[Order Date]],"dddd")</f>
        <v>Monday</v>
      </c>
      <c r="K208" s="6" t="s">
        <v>866</v>
      </c>
    </row>
    <row r="209" spans="4:11" x14ac:dyDescent="0.2">
      <c r="D209" t="s">
        <v>337</v>
      </c>
      <c r="E209" t="s">
        <v>6</v>
      </c>
      <c r="F209" t="s">
        <v>217</v>
      </c>
      <c r="G209" s="12">
        <v>42232</v>
      </c>
      <c r="H209">
        <v>225.29600000000002</v>
      </c>
      <c r="I209" s="6" t="str">
        <f>TEXT(Table1[[#This Row],[Order Date]],"mmmm yyyy")</f>
        <v>August 2015</v>
      </c>
      <c r="J209" s="6" t="str">
        <f>TEXT(Table1[[#This Row],[Order Date]],"dddd")</f>
        <v>Sunday</v>
      </c>
      <c r="K209" s="6" t="s">
        <v>865</v>
      </c>
    </row>
    <row r="210" spans="4:11" x14ac:dyDescent="0.2">
      <c r="D210" t="s">
        <v>337</v>
      </c>
      <c r="E210" t="s">
        <v>6</v>
      </c>
      <c r="F210" t="s">
        <v>218</v>
      </c>
      <c r="G210" s="12">
        <v>42230</v>
      </c>
      <c r="H210">
        <v>21.504000000000005</v>
      </c>
      <c r="I210" s="6" t="str">
        <f>TEXT(Table1[[#This Row],[Order Date]],"mmmm yyyy")</f>
        <v>August 2015</v>
      </c>
      <c r="J210" s="6" t="str">
        <f>TEXT(Table1[[#This Row],[Order Date]],"dddd")</f>
        <v>Friday</v>
      </c>
      <c r="K210" s="6" t="s">
        <v>863</v>
      </c>
    </row>
    <row r="211" spans="4:11" x14ac:dyDescent="0.2">
      <c r="D211" t="s">
        <v>337</v>
      </c>
      <c r="E211" t="s">
        <v>6</v>
      </c>
      <c r="F211" t="s">
        <v>219</v>
      </c>
      <c r="G211" s="12">
        <v>42037</v>
      </c>
      <c r="H211">
        <v>8805.0400000000009</v>
      </c>
      <c r="I211" s="6" t="str">
        <f>TEXT(Table1[[#This Row],[Order Date]],"mmmm yyyy")</f>
        <v>February 2015</v>
      </c>
      <c r="J211" s="6" t="str">
        <f>TEXT(Table1[[#This Row],[Order Date]],"dddd")</f>
        <v>Monday</v>
      </c>
      <c r="K211" s="6" t="s">
        <v>866</v>
      </c>
    </row>
    <row r="212" spans="4:11" x14ac:dyDescent="0.2">
      <c r="D212" t="s">
        <v>337</v>
      </c>
      <c r="E212" t="s">
        <v>6</v>
      </c>
      <c r="F212" t="s">
        <v>220</v>
      </c>
      <c r="G212" s="12">
        <v>42134</v>
      </c>
      <c r="H212">
        <v>27.86</v>
      </c>
      <c r="I212" s="6" t="str">
        <f>TEXT(Table1[[#This Row],[Order Date]],"mmmm yyyy")</f>
        <v>May 2015</v>
      </c>
      <c r="J212" s="6" t="str">
        <f>TEXT(Table1[[#This Row],[Order Date]],"dddd")</f>
        <v>Sunday</v>
      </c>
      <c r="K212" s="6" t="s">
        <v>865</v>
      </c>
    </row>
    <row r="213" spans="4:11" x14ac:dyDescent="0.2">
      <c r="D213" t="s">
        <v>337</v>
      </c>
      <c r="E213" t="s">
        <v>6</v>
      </c>
      <c r="F213" t="s">
        <v>221</v>
      </c>
      <c r="G213" s="12">
        <v>42186</v>
      </c>
      <c r="H213">
        <v>1302.83</v>
      </c>
      <c r="I213" s="6" t="str">
        <f>TEXT(Table1[[#This Row],[Order Date]],"mmmm yyyy")</f>
        <v>July 2015</v>
      </c>
      <c r="J213" s="6" t="str">
        <f>TEXT(Table1[[#This Row],[Order Date]],"dddd")</f>
        <v>Wednesday</v>
      </c>
      <c r="K213" s="6" t="s">
        <v>861</v>
      </c>
    </row>
    <row r="214" spans="4:11" x14ac:dyDescent="0.2">
      <c r="D214" t="s">
        <v>337</v>
      </c>
      <c r="E214" t="s">
        <v>6</v>
      </c>
      <c r="F214" t="s">
        <v>222</v>
      </c>
      <c r="G214" s="12">
        <v>42109</v>
      </c>
      <c r="H214">
        <v>81.199999999999989</v>
      </c>
      <c r="I214" s="6" t="str">
        <f>TEXT(Table1[[#This Row],[Order Date]],"mmmm yyyy")</f>
        <v>April 2015</v>
      </c>
      <c r="J214" s="6" t="str">
        <f>TEXT(Table1[[#This Row],[Order Date]],"dddd")</f>
        <v>Wednesday</v>
      </c>
      <c r="K214" s="6" t="s">
        <v>861</v>
      </c>
    </row>
    <row r="215" spans="4:11" x14ac:dyDescent="0.2">
      <c r="D215" t="s">
        <v>337</v>
      </c>
      <c r="E215" t="s">
        <v>6</v>
      </c>
      <c r="F215" t="s">
        <v>223</v>
      </c>
      <c r="G215" s="12">
        <v>42154</v>
      </c>
      <c r="H215">
        <v>1002.7</v>
      </c>
      <c r="I215" s="6" t="str">
        <f>TEXT(Table1[[#This Row],[Order Date]],"mmmm yyyy")</f>
        <v>May 2015</v>
      </c>
      <c r="J215" s="6" t="str">
        <f>TEXT(Table1[[#This Row],[Order Date]],"dddd")</f>
        <v>Saturday</v>
      </c>
      <c r="K215" s="6" t="s">
        <v>864</v>
      </c>
    </row>
    <row r="216" spans="4:11" x14ac:dyDescent="0.2">
      <c r="D216" t="s">
        <v>337</v>
      </c>
      <c r="E216" t="s">
        <v>6</v>
      </c>
      <c r="F216" t="s">
        <v>224</v>
      </c>
      <c r="G216" s="12">
        <v>42312</v>
      </c>
      <c r="H216">
        <v>903.7700000000001</v>
      </c>
      <c r="I216" s="6" t="str">
        <f>TEXT(Table1[[#This Row],[Order Date]],"mmmm yyyy")</f>
        <v>November 2015</v>
      </c>
      <c r="J216" s="6" t="str">
        <f>TEXT(Table1[[#This Row],[Order Date]],"dddd")</f>
        <v>Wednesday</v>
      </c>
      <c r="K216" s="6" t="s">
        <v>861</v>
      </c>
    </row>
    <row r="217" spans="4:11" x14ac:dyDescent="0.2">
      <c r="D217" t="s">
        <v>337</v>
      </c>
      <c r="E217" t="s">
        <v>6</v>
      </c>
      <c r="F217" t="s">
        <v>225</v>
      </c>
      <c r="G217" s="12">
        <v>42299</v>
      </c>
      <c r="H217">
        <v>111.67200000000001</v>
      </c>
      <c r="I217" s="6" t="str">
        <f>TEXT(Table1[[#This Row],[Order Date]],"mmmm yyyy")</f>
        <v>October 2015</v>
      </c>
      <c r="J217" s="6" t="str">
        <f>TEXT(Table1[[#This Row],[Order Date]],"dddd")</f>
        <v>Thursday</v>
      </c>
      <c r="K217" s="6" t="s">
        <v>862</v>
      </c>
    </row>
    <row r="218" spans="4:11" x14ac:dyDescent="0.2">
      <c r="D218" t="s">
        <v>337</v>
      </c>
      <c r="E218" t="s">
        <v>6</v>
      </c>
      <c r="F218" t="s">
        <v>226</v>
      </c>
      <c r="G218" s="12">
        <v>42607</v>
      </c>
      <c r="H218">
        <v>13.152000000000001</v>
      </c>
      <c r="I218" s="6" t="str">
        <f>TEXT(Table1[[#This Row],[Order Date]],"mmmm yyyy")</f>
        <v>August 2016</v>
      </c>
      <c r="J218" s="6" t="str">
        <f>TEXT(Table1[[#This Row],[Order Date]],"dddd")</f>
        <v>Thursday</v>
      </c>
      <c r="K218" s="6" t="s">
        <v>862</v>
      </c>
    </row>
    <row r="219" spans="4:11" x14ac:dyDescent="0.2">
      <c r="D219" t="s">
        <v>337</v>
      </c>
      <c r="E219" t="s">
        <v>6</v>
      </c>
      <c r="F219" t="s">
        <v>227</v>
      </c>
      <c r="G219" s="12">
        <v>42609</v>
      </c>
      <c r="H219">
        <v>14.336000000000002</v>
      </c>
      <c r="I219" s="6" t="str">
        <f>TEXT(Table1[[#This Row],[Order Date]],"mmmm yyyy")</f>
        <v>August 2016</v>
      </c>
      <c r="J219" s="6" t="str">
        <f>TEXT(Table1[[#This Row],[Order Date]],"dddd")</f>
        <v>Saturday</v>
      </c>
      <c r="K219" s="6" t="s">
        <v>864</v>
      </c>
    </row>
    <row r="220" spans="4:11" x14ac:dyDescent="0.2">
      <c r="D220" t="s">
        <v>337</v>
      </c>
      <c r="E220" t="s">
        <v>6</v>
      </c>
      <c r="F220" t="s">
        <v>228</v>
      </c>
      <c r="G220" s="12">
        <v>42580</v>
      </c>
      <c r="H220">
        <v>61.216000000000008</v>
      </c>
      <c r="I220" s="6" t="str">
        <f>TEXT(Table1[[#This Row],[Order Date]],"mmmm yyyy")</f>
        <v>July 2016</v>
      </c>
      <c r="J220" s="6" t="str">
        <f>TEXT(Table1[[#This Row],[Order Date]],"dddd")</f>
        <v>Friday</v>
      </c>
      <c r="K220" s="6" t="s">
        <v>863</v>
      </c>
    </row>
    <row r="221" spans="4:11" x14ac:dyDescent="0.2">
      <c r="D221" t="s">
        <v>337</v>
      </c>
      <c r="E221" t="s">
        <v>6</v>
      </c>
      <c r="F221" t="s">
        <v>229</v>
      </c>
      <c r="G221" s="12">
        <v>42636</v>
      </c>
      <c r="H221">
        <v>212.91000000000003</v>
      </c>
      <c r="I221" s="6" t="str">
        <f>TEXT(Table1[[#This Row],[Order Date]],"mmmm yyyy")</f>
        <v>September 2016</v>
      </c>
      <c r="J221" s="6" t="str">
        <f>TEXT(Table1[[#This Row],[Order Date]],"dddd")</f>
        <v>Friday</v>
      </c>
      <c r="K221" s="6" t="s">
        <v>863</v>
      </c>
    </row>
    <row r="222" spans="4:11" x14ac:dyDescent="0.2">
      <c r="D222" t="s">
        <v>337</v>
      </c>
      <c r="E222" t="s">
        <v>6</v>
      </c>
      <c r="F222" t="s">
        <v>230</v>
      </c>
      <c r="G222" s="12">
        <v>42578</v>
      </c>
      <c r="H222">
        <v>194.84800000000001</v>
      </c>
      <c r="I222" s="6" t="str">
        <f>TEXT(Table1[[#This Row],[Order Date]],"mmmm yyyy")</f>
        <v>July 2016</v>
      </c>
      <c r="J222" s="6" t="str">
        <f>TEXT(Table1[[#This Row],[Order Date]],"dddd")</f>
        <v>Wednesday</v>
      </c>
      <c r="K222" s="6" t="s">
        <v>861</v>
      </c>
    </row>
    <row r="223" spans="4:11" x14ac:dyDescent="0.2">
      <c r="D223" t="s">
        <v>337</v>
      </c>
      <c r="E223" t="s">
        <v>6</v>
      </c>
      <c r="F223" t="s">
        <v>231</v>
      </c>
      <c r="G223" s="12">
        <v>42725</v>
      </c>
      <c r="H223">
        <v>23.88</v>
      </c>
      <c r="I223" s="6" t="str">
        <f>TEXT(Table1[[#This Row],[Order Date]],"mmmm yyyy")</f>
        <v>December 2016</v>
      </c>
      <c r="J223" s="6" t="str">
        <f>TEXT(Table1[[#This Row],[Order Date]],"dddd")</f>
        <v>Wednesday</v>
      </c>
      <c r="K223" s="6" t="s">
        <v>861</v>
      </c>
    </row>
    <row r="224" spans="4:11" x14ac:dyDescent="0.2">
      <c r="D224" t="s">
        <v>337</v>
      </c>
      <c r="E224" t="s">
        <v>6</v>
      </c>
      <c r="F224" t="s">
        <v>232</v>
      </c>
      <c r="G224" s="12">
        <v>42456</v>
      </c>
      <c r="H224">
        <v>874.8</v>
      </c>
      <c r="I224" s="6" t="str">
        <f>TEXT(Table1[[#This Row],[Order Date]],"mmmm yyyy")</f>
        <v>March 2016</v>
      </c>
      <c r="J224" s="6" t="str">
        <f>TEXT(Table1[[#This Row],[Order Date]],"dddd")</f>
        <v>Sunday</v>
      </c>
      <c r="K224" s="6" t="s">
        <v>865</v>
      </c>
    </row>
    <row r="225" spans="4:11" x14ac:dyDescent="0.2">
      <c r="D225" t="s">
        <v>337</v>
      </c>
      <c r="E225" t="s">
        <v>6</v>
      </c>
      <c r="F225" t="s">
        <v>233</v>
      </c>
      <c r="G225" s="12">
        <v>42578</v>
      </c>
      <c r="H225">
        <v>91.032000000000011</v>
      </c>
      <c r="I225" s="6" t="str">
        <f>TEXT(Table1[[#This Row],[Order Date]],"mmmm yyyy")</f>
        <v>July 2016</v>
      </c>
      <c r="J225" s="6" t="str">
        <f>TEXT(Table1[[#This Row],[Order Date]],"dddd")</f>
        <v>Wednesday</v>
      </c>
      <c r="K225" s="6" t="s">
        <v>861</v>
      </c>
    </row>
    <row r="226" spans="4:11" x14ac:dyDescent="0.2">
      <c r="D226" t="s">
        <v>337</v>
      </c>
      <c r="E226" t="s">
        <v>6</v>
      </c>
      <c r="F226" t="s">
        <v>234</v>
      </c>
      <c r="G226" s="12">
        <v>42624</v>
      </c>
      <c r="H226">
        <v>209.88</v>
      </c>
      <c r="I226" s="6" t="str">
        <f>TEXT(Table1[[#This Row],[Order Date]],"mmmm yyyy")</f>
        <v>September 2016</v>
      </c>
      <c r="J226" s="6" t="str">
        <f>TEXT(Table1[[#This Row],[Order Date]],"dddd")</f>
        <v>Sunday</v>
      </c>
      <c r="K226" s="6" t="s">
        <v>865</v>
      </c>
    </row>
    <row r="227" spans="4:11" x14ac:dyDescent="0.2">
      <c r="D227" t="s">
        <v>337</v>
      </c>
      <c r="E227" t="s">
        <v>6</v>
      </c>
      <c r="F227" t="s">
        <v>235</v>
      </c>
      <c r="G227" s="12">
        <v>42561</v>
      </c>
      <c r="H227">
        <v>18.84</v>
      </c>
      <c r="I227" s="6" t="str">
        <f>TEXT(Table1[[#This Row],[Order Date]],"mmmm yyyy")</f>
        <v>July 2016</v>
      </c>
      <c r="J227" s="6" t="str">
        <f>TEXT(Table1[[#This Row],[Order Date]],"dddd")</f>
        <v>Sunday</v>
      </c>
      <c r="K227" s="6" t="s">
        <v>865</v>
      </c>
    </row>
    <row r="228" spans="4:11" x14ac:dyDescent="0.2">
      <c r="D228" t="s">
        <v>337</v>
      </c>
      <c r="E228" t="s">
        <v>6</v>
      </c>
      <c r="F228" t="s">
        <v>236</v>
      </c>
      <c r="G228" s="12">
        <v>42707</v>
      </c>
      <c r="H228">
        <v>47.992000000000004</v>
      </c>
      <c r="I228" s="6" t="str">
        <f>TEXT(Table1[[#This Row],[Order Date]],"mmmm yyyy")</f>
        <v>December 2016</v>
      </c>
      <c r="J228" s="6" t="str">
        <f>TEXT(Table1[[#This Row],[Order Date]],"dddd")</f>
        <v>Saturday</v>
      </c>
      <c r="K228" s="6" t="s">
        <v>864</v>
      </c>
    </row>
    <row r="229" spans="4:11" x14ac:dyDescent="0.2">
      <c r="D229" t="s">
        <v>337</v>
      </c>
      <c r="E229" t="s">
        <v>6</v>
      </c>
      <c r="F229" t="s">
        <v>237</v>
      </c>
      <c r="G229" s="12">
        <v>42605</v>
      </c>
      <c r="H229">
        <v>4590.344000000001</v>
      </c>
      <c r="I229" s="6" t="str">
        <f>TEXT(Table1[[#This Row],[Order Date]],"mmmm yyyy")</f>
        <v>August 2016</v>
      </c>
      <c r="J229" s="6" t="str">
        <f>TEXT(Table1[[#This Row],[Order Date]],"dddd")</f>
        <v>Tuesday</v>
      </c>
      <c r="K229" s="6" t="s">
        <v>860</v>
      </c>
    </row>
    <row r="230" spans="4:11" x14ac:dyDescent="0.2">
      <c r="D230" t="s">
        <v>337</v>
      </c>
      <c r="E230" t="s">
        <v>6</v>
      </c>
      <c r="F230" t="s">
        <v>238</v>
      </c>
      <c r="G230" s="12">
        <v>42537</v>
      </c>
      <c r="H230">
        <v>740.59</v>
      </c>
      <c r="I230" s="6" t="str">
        <f>TEXT(Table1[[#This Row],[Order Date]],"mmmm yyyy")</f>
        <v>June 2016</v>
      </c>
      <c r="J230" s="6" t="str">
        <f>TEXT(Table1[[#This Row],[Order Date]],"dddd")</f>
        <v>Thursday</v>
      </c>
      <c r="K230" s="6" t="s">
        <v>862</v>
      </c>
    </row>
    <row r="231" spans="4:11" x14ac:dyDescent="0.2">
      <c r="D231" t="s">
        <v>337</v>
      </c>
      <c r="E231" t="s">
        <v>6</v>
      </c>
      <c r="F231" t="s">
        <v>239</v>
      </c>
      <c r="G231" s="12">
        <v>42677</v>
      </c>
      <c r="H231">
        <v>16.272000000000002</v>
      </c>
      <c r="I231" s="6" t="str">
        <f>TEXT(Table1[[#This Row],[Order Date]],"mmmm yyyy")</f>
        <v>November 2016</v>
      </c>
      <c r="J231" s="6" t="str">
        <f>TEXT(Table1[[#This Row],[Order Date]],"dddd")</f>
        <v>Thursday</v>
      </c>
      <c r="K231" s="6" t="s">
        <v>862</v>
      </c>
    </row>
    <row r="232" spans="4:11" x14ac:dyDescent="0.2">
      <c r="D232" t="s">
        <v>337</v>
      </c>
      <c r="E232" t="s">
        <v>6</v>
      </c>
      <c r="F232" t="s">
        <v>240</v>
      </c>
      <c r="G232" s="12">
        <v>42671</v>
      </c>
      <c r="H232">
        <v>273.08800000000002</v>
      </c>
      <c r="I232" s="6" t="str">
        <f>TEXT(Table1[[#This Row],[Order Date]],"mmmm yyyy")</f>
        <v>October 2016</v>
      </c>
      <c r="J232" s="6" t="str">
        <f>TEXT(Table1[[#This Row],[Order Date]],"dddd")</f>
        <v>Friday</v>
      </c>
      <c r="K232" s="6" t="s">
        <v>863</v>
      </c>
    </row>
    <row r="233" spans="4:11" x14ac:dyDescent="0.2">
      <c r="D233" t="s">
        <v>337</v>
      </c>
      <c r="E233" t="s">
        <v>6</v>
      </c>
      <c r="F233" t="s">
        <v>241</v>
      </c>
      <c r="G233" s="12">
        <v>42518</v>
      </c>
      <c r="H233">
        <v>301.95999999999998</v>
      </c>
      <c r="I233" s="6" t="str">
        <f>TEXT(Table1[[#This Row],[Order Date]],"mmmm yyyy")</f>
        <v>May 2016</v>
      </c>
      <c r="J233" s="6" t="str">
        <f>TEXT(Table1[[#This Row],[Order Date]],"dddd")</f>
        <v>Saturday</v>
      </c>
      <c r="K233" s="6" t="s">
        <v>864</v>
      </c>
    </row>
    <row r="234" spans="4:11" x14ac:dyDescent="0.2">
      <c r="D234" t="s">
        <v>337</v>
      </c>
      <c r="E234" t="s">
        <v>6</v>
      </c>
      <c r="F234" t="s">
        <v>242</v>
      </c>
      <c r="G234" s="12">
        <v>42637</v>
      </c>
      <c r="H234">
        <v>253.82400000000001</v>
      </c>
      <c r="I234" s="6" t="str">
        <f>TEXT(Table1[[#This Row],[Order Date]],"mmmm yyyy")</f>
        <v>September 2016</v>
      </c>
      <c r="J234" s="6" t="str">
        <f>TEXT(Table1[[#This Row],[Order Date]],"dddd")</f>
        <v>Saturday</v>
      </c>
      <c r="K234" s="6" t="s">
        <v>864</v>
      </c>
    </row>
    <row r="235" spans="4:11" x14ac:dyDescent="0.2">
      <c r="D235" t="s">
        <v>337</v>
      </c>
      <c r="E235" t="s">
        <v>6</v>
      </c>
      <c r="F235" t="s">
        <v>243</v>
      </c>
      <c r="G235" s="12">
        <v>42726</v>
      </c>
      <c r="H235">
        <v>7.8239999999999998</v>
      </c>
      <c r="I235" s="6" t="str">
        <f>TEXT(Table1[[#This Row],[Order Date]],"mmmm yyyy")</f>
        <v>December 2016</v>
      </c>
      <c r="J235" s="6" t="str">
        <f>TEXT(Table1[[#This Row],[Order Date]],"dddd")</f>
        <v>Thursday</v>
      </c>
      <c r="K235" s="6" t="s">
        <v>862</v>
      </c>
    </row>
    <row r="236" spans="4:11" x14ac:dyDescent="0.2">
      <c r="D236" t="s">
        <v>337</v>
      </c>
      <c r="E236" t="s">
        <v>6</v>
      </c>
      <c r="F236" t="s">
        <v>244</v>
      </c>
      <c r="G236" s="12">
        <v>42693</v>
      </c>
      <c r="H236">
        <v>22.959999999999997</v>
      </c>
      <c r="I236" s="6" t="str">
        <f>TEXT(Table1[[#This Row],[Order Date]],"mmmm yyyy")</f>
        <v>November 2016</v>
      </c>
      <c r="J236" s="6" t="str">
        <f>TEXT(Table1[[#This Row],[Order Date]],"dddd")</f>
        <v>Saturday</v>
      </c>
      <c r="K236" s="6" t="s">
        <v>864</v>
      </c>
    </row>
    <row r="237" spans="4:11" x14ac:dyDescent="0.2">
      <c r="D237" t="s">
        <v>337</v>
      </c>
      <c r="E237" t="s">
        <v>6</v>
      </c>
      <c r="F237" t="s">
        <v>245</v>
      </c>
      <c r="G237" s="12">
        <v>42699</v>
      </c>
      <c r="H237">
        <v>48.87</v>
      </c>
      <c r="I237" s="6" t="str">
        <f>TEXT(Table1[[#This Row],[Order Date]],"mmmm yyyy")</f>
        <v>November 2016</v>
      </c>
      <c r="J237" s="6" t="str">
        <f>TEXT(Table1[[#This Row],[Order Date]],"dddd")</f>
        <v>Friday</v>
      </c>
      <c r="K237" s="6" t="s">
        <v>863</v>
      </c>
    </row>
    <row r="238" spans="4:11" x14ac:dyDescent="0.2">
      <c r="D238" t="s">
        <v>337</v>
      </c>
      <c r="E238" t="s">
        <v>6</v>
      </c>
      <c r="F238" t="s">
        <v>246</v>
      </c>
      <c r="G238" s="12">
        <v>42603</v>
      </c>
      <c r="H238">
        <v>866.4</v>
      </c>
      <c r="I238" s="6" t="str">
        <f>TEXT(Table1[[#This Row],[Order Date]],"mmmm yyyy")</f>
        <v>August 2016</v>
      </c>
      <c r="J238" s="6" t="str">
        <f>TEXT(Table1[[#This Row],[Order Date]],"dddd")</f>
        <v>Sunday</v>
      </c>
      <c r="K238" s="6" t="s">
        <v>865</v>
      </c>
    </row>
    <row r="239" spans="4:11" x14ac:dyDescent="0.2">
      <c r="D239" t="s">
        <v>337</v>
      </c>
      <c r="E239" t="s">
        <v>6</v>
      </c>
      <c r="F239" t="s">
        <v>247</v>
      </c>
      <c r="G239" s="12">
        <v>42517</v>
      </c>
      <c r="H239">
        <v>25.920000000000005</v>
      </c>
      <c r="I239" s="6" t="str">
        <f>TEXT(Table1[[#This Row],[Order Date]],"mmmm yyyy")</f>
        <v>May 2016</v>
      </c>
      <c r="J239" s="6" t="str">
        <f>TEXT(Table1[[#This Row],[Order Date]],"dddd")</f>
        <v>Friday</v>
      </c>
      <c r="K239" s="6" t="s">
        <v>863</v>
      </c>
    </row>
    <row r="240" spans="4:11" x14ac:dyDescent="0.2">
      <c r="D240" t="s">
        <v>337</v>
      </c>
      <c r="E240" t="s">
        <v>6</v>
      </c>
      <c r="F240" t="s">
        <v>248</v>
      </c>
      <c r="G240" s="12">
        <v>42588</v>
      </c>
      <c r="H240">
        <v>161.14000000000001</v>
      </c>
      <c r="I240" s="6" t="str">
        <f>TEXT(Table1[[#This Row],[Order Date]],"mmmm yyyy")</f>
        <v>August 2016</v>
      </c>
      <c r="J240" s="6" t="str">
        <f>TEXT(Table1[[#This Row],[Order Date]],"dddd")</f>
        <v>Saturday</v>
      </c>
      <c r="K240" s="6" t="s">
        <v>864</v>
      </c>
    </row>
    <row r="241" spans="4:11" x14ac:dyDescent="0.2">
      <c r="D241" t="s">
        <v>337</v>
      </c>
      <c r="E241" t="s">
        <v>6</v>
      </c>
      <c r="F241" t="s">
        <v>249</v>
      </c>
      <c r="G241" s="12">
        <v>42589</v>
      </c>
      <c r="H241">
        <v>79.992000000000004</v>
      </c>
      <c r="I241" s="6" t="str">
        <f>TEXT(Table1[[#This Row],[Order Date]],"mmmm yyyy")</f>
        <v>August 2016</v>
      </c>
      <c r="J241" s="6" t="str">
        <f>TEXT(Table1[[#This Row],[Order Date]],"dddd")</f>
        <v>Sunday</v>
      </c>
      <c r="K241" s="6" t="s">
        <v>865</v>
      </c>
    </row>
    <row r="242" spans="4:11" x14ac:dyDescent="0.2">
      <c r="D242" t="s">
        <v>337</v>
      </c>
      <c r="E242" t="s">
        <v>6</v>
      </c>
      <c r="F242" t="s">
        <v>250</v>
      </c>
      <c r="G242" s="12">
        <v>42729</v>
      </c>
      <c r="H242">
        <v>400.39</v>
      </c>
      <c r="I242" s="6" t="str">
        <f>TEXT(Table1[[#This Row],[Order Date]],"mmmm yyyy")</f>
        <v>December 2016</v>
      </c>
      <c r="J242" s="6" t="str">
        <f>TEXT(Table1[[#This Row],[Order Date]],"dddd")</f>
        <v>Sunday</v>
      </c>
      <c r="K242" s="6" t="s">
        <v>865</v>
      </c>
    </row>
    <row r="243" spans="4:11" x14ac:dyDescent="0.2">
      <c r="D243" t="s">
        <v>337</v>
      </c>
      <c r="E243" t="s">
        <v>6</v>
      </c>
      <c r="F243" t="s">
        <v>251</v>
      </c>
      <c r="G243" s="12">
        <v>42687</v>
      </c>
      <c r="H243">
        <v>728.96800000000007</v>
      </c>
      <c r="I243" s="6" t="str">
        <f>TEXT(Table1[[#This Row],[Order Date]],"mmmm yyyy")</f>
        <v>November 2016</v>
      </c>
      <c r="J243" s="6" t="str">
        <f>TEXT(Table1[[#This Row],[Order Date]],"dddd")</f>
        <v>Sunday</v>
      </c>
      <c r="K243" s="6" t="s">
        <v>865</v>
      </c>
    </row>
    <row r="244" spans="4:11" x14ac:dyDescent="0.2">
      <c r="D244" t="s">
        <v>337</v>
      </c>
      <c r="E244" t="s">
        <v>6</v>
      </c>
      <c r="F244" t="s">
        <v>252</v>
      </c>
      <c r="G244" s="12">
        <v>42680</v>
      </c>
      <c r="H244">
        <v>831.36800000000017</v>
      </c>
      <c r="I244" s="6" t="str">
        <f>TEXT(Table1[[#This Row],[Order Date]],"mmmm yyyy")</f>
        <v>November 2016</v>
      </c>
      <c r="J244" s="6" t="str">
        <f>TEXT(Table1[[#This Row],[Order Date]],"dddd")</f>
        <v>Sunday</v>
      </c>
      <c r="K244" s="6" t="s">
        <v>865</v>
      </c>
    </row>
    <row r="245" spans="4:11" x14ac:dyDescent="0.2">
      <c r="D245" t="s">
        <v>337</v>
      </c>
      <c r="E245" t="s">
        <v>6</v>
      </c>
      <c r="F245" t="s">
        <v>253</v>
      </c>
      <c r="G245" s="12">
        <v>41375</v>
      </c>
      <c r="H245">
        <v>737.2</v>
      </c>
      <c r="I245" s="6" t="str">
        <f>TEXT(Table1[[#This Row],[Order Date]],"mmmm yyyy")</f>
        <v>April 2013</v>
      </c>
      <c r="J245" s="6" t="str">
        <f>TEXT(Table1[[#This Row],[Order Date]],"dddd")</f>
        <v>Thursday</v>
      </c>
      <c r="K245" s="6" t="s">
        <v>862</v>
      </c>
    </row>
    <row r="246" spans="4:11" x14ac:dyDescent="0.2">
      <c r="D246" t="s">
        <v>337</v>
      </c>
      <c r="E246" t="s">
        <v>6</v>
      </c>
      <c r="F246" t="s">
        <v>254</v>
      </c>
      <c r="G246" s="12">
        <v>41446</v>
      </c>
      <c r="H246">
        <v>425.66999999999996</v>
      </c>
      <c r="I246" s="6" t="str">
        <f>TEXT(Table1[[#This Row],[Order Date]],"mmmm yyyy")</f>
        <v>June 2013</v>
      </c>
      <c r="J246" s="6" t="str">
        <f>TEXT(Table1[[#This Row],[Order Date]],"dddd")</f>
        <v>Friday</v>
      </c>
      <c r="K246" s="6" t="s">
        <v>863</v>
      </c>
    </row>
    <row r="247" spans="4:11" x14ac:dyDescent="0.2">
      <c r="D247" t="s">
        <v>337</v>
      </c>
      <c r="E247" t="s">
        <v>6</v>
      </c>
      <c r="F247" t="s">
        <v>255</v>
      </c>
      <c r="G247" s="12">
        <v>41998</v>
      </c>
      <c r="H247">
        <v>433.78</v>
      </c>
      <c r="I247" s="6" t="str">
        <f>TEXT(Table1[[#This Row],[Order Date]],"mmmm yyyy")</f>
        <v>December 2014</v>
      </c>
      <c r="J247" s="6" t="str">
        <f>TEXT(Table1[[#This Row],[Order Date]],"dddd")</f>
        <v>Thursday</v>
      </c>
      <c r="K247" s="6" t="s">
        <v>862</v>
      </c>
    </row>
    <row r="248" spans="4:11" x14ac:dyDescent="0.2">
      <c r="D248" t="s">
        <v>337</v>
      </c>
      <c r="E248" t="s">
        <v>6</v>
      </c>
      <c r="F248" t="s">
        <v>256</v>
      </c>
      <c r="G248" s="12">
        <v>41888</v>
      </c>
      <c r="H248">
        <v>85.98</v>
      </c>
      <c r="I248" s="6" t="str">
        <f>TEXT(Table1[[#This Row],[Order Date]],"mmmm yyyy")</f>
        <v>September 2014</v>
      </c>
      <c r="J248" s="6" t="str">
        <f>TEXT(Table1[[#This Row],[Order Date]],"dddd")</f>
        <v>Saturday</v>
      </c>
      <c r="K248" s="6" t="s">
        <v>864</v>
      </c>
    </row>
    <row r="249" spans="4:11" x14ac:dyDescent="0.2">
      <c r="D249" t="s">
        <v>337</v>
      </c>
      <c r="E249" t="s">
        <v>6</v>
      </c>
      <c r="F249" t="s">
        <v>257</v>
      </c>
      <c r="G249" s="12">
        <v>42082</v>
      </c>
      <c r="H249">
        <v>189.88200000000001</v>
      </c>
      <c r="I249" s="6" t="str">
        <f>TEXT(Table1[[#This Row],[Order Date]],"mmmm yyyy")</f>
        <v>March 2015</v>
      </c>
      <c r="J249" s="6" t="str">
        <f>TEXT(Table1[[#This Row],[Order Date]],"dddd")</f>
        <v>Thursday</v>
      </c>
      <c r="K249" s="6" t="s">
        <v>862</v>
      </c>
    </row>
    <row r="250" spans="4:11" x14ac:dyDescent="0.2">
      <c r="D250" t="s">
        <v>337</v>
      </c>
      <c r="E250" t="s">
        <v>6</v>
      </c>
      <c r="F250" t="s">
        <v>258</v>
      </c>
      <c r="G250" s="12">
        <v>42309</v>
      </c>
      <c r="H250">
        <v>32.064</v>
      </c>
      <c r="I250" s="6" t="str">
        <f>TEXT(Table1[[#This Row],[Order Date]],"mmmm yyyy")</f>
        <v>November 2015</v>
      </c>
      <c r="J250" s="6" t="str">
        <f>TEXT(Table1[[#This Row],[Order Date]],"dddd")</f>
        <v>Sunday</v>
      </c>
      <c r="K250" s="6" t="s">
        <v>865</v>
      </c>
    </row>
    <row r="251" spans="4:11" x14ac:dyDescent="0.2">
      <c r="D251" t="s">
        <v>337</v>
      </c>
      <c r="E251" t="s">
        <v>6</v>
      </c>
      <c r="F251" t="s">
        <v>259</v>
      </c>
      <c r="G251" s="12">
        <v>42613</v>
      </c>
      <c r="H251">
        <v>229.54400000000001</v>
      </c>
      <c r="I251" s="6" t="str">
        <f>TEXT(Table1[[#This Row],[Order Date]],"mmmm yyyy")</f>
        <v>August 2016</v>
      </c>
      <c r="J251" s="6" t="str">
        <f>TEXT(Table1[[#This Row],[Order Date]],"dddd")</f>
        <v>Wednesday</v>
      </c>
      <c r="K251" s="6" t="s">
        <v>861</v>
      </c>
    </row>
    <row r="252" spans="4:11" x14ac:dyDescent="0.2">
      <c r="D252" t="s">
        <v>337</v>
      </c>
      <c r="E252" t="s">
        <v>6</v>
      </c>
      <c r="F252" t="s">
        <v>260</v>
      </c>
      <c r="G252" s="12">
        <v>42687</v>
      </c>
      <c r="H252">
        <v>2.0640000000000001</v>
      </c>
      <c r="I252" s="6" t="str">
        <f>TEXT(Table1[[#This Row],[Order Date]],"mmmm yyyy")</f>
        <v>November 2016</v>
      </c>
      <c r="J252" s="6" t="str">
        <f>TEXT(Table1[[#This Row],[Order Date]],"dddd")</f>
        <v>Sunday</v>
      </c>
      <c r="K252" s="6" t="s">
        <v>865</v>
      </c>
    </row>
    <row r="253" spans="4:11" x14ac:dyDescent="0.2">
      <c r="D253" t="s">
        <v>337</v>
      </c>
      <c r="E253" t="s">
        <v>6</v>
      </c>
      <c r="F253" t="s">
        <v>261</v>
      </c>
      <c r="G253" s="12">
        <v>42733</v>
      </c>
      <c r="H253">
        <v>1814.6799999999998</v>
      </c>
      <c r="I253" s="6" t="str">
        <f>TEXT(Table1[[#This Row],[Order Date]],"mmmm yyyy")</f>
        <v>December 2016</v>
      </c>
      <c r="J253" s="6" t="str">
        <f>TEXT(Table1[[#This Row],[Order Date]],"dddd")</f>
        <v>Thursday</v>
      </c>
      <c r="K253" s="6" t="s">
        <v>862</v>
      </c>
    </row>
    <row r="254" spans="4:11" x14ac:dyDescent="0.2">
      <c r="D254" t="s">
        <v>337</v>
      </c>
      <c r="E254" t="s">
        <v>6</v>
      </c>
      <c r="F254" t="s">
        <v>262</v>
      </c>
      <c r="G254" s="12">
        <v>42418</v>
      </c>
      <c r="H254">
        <v>29.160000000000004</v>
      </c>
      <c r="I254" s="6" t="str">
        <f>TEXT(Table1[[#This Row],[Order Date]],"mmmm yyyy")</f>
        <v>February 2016</v>
      </c>
      <c r="J254" s="6" t="str">
        <f>TEXT(Table1[[#This Row],[Order Date]],"dddd")</f>
        <v>Thursday</v>
      </c>
      <c r="K254" s="6" t="s">
        <v>862</v>
      </c>
    </row>
    <row r="255" spans="4:11" x14ac:dyDescent="0.2">
      <c r="D255" t="s">
        <v>337</v>
      </c>
      <c r="E255" t="s">
        <v>6</v>
      </c>
      <c r="F255" t="s">
        <v>263</v>
      </c>
      <c r="G255" s="12">
        <v>42713</v>
      </c>
      <c r="H255">
        <v>1827.51</v>
      </c>
      <c r="I255" s="6" t="str">
        <f>TEXT(Table1[[#This Row],[Order Date]],"mmmm yyyy")</f>
        <v>December 2016</v>
      </c>
      <c r="J255" s="6" t="str">
        <f>TEXT(Table1[[#This Row],[Order Date]],"dddd")</f>
        <v>Friday</v>
      </c>
      <c r="K255" s="6" t="s">
        <v>863</v>
      </c>
    </row>
    <row r="256" spans="4:11" x14ac:dyDescent="0.2">
      <c r="D256" t="s">
        <v>337</v>
      </c>
      <c r="E256" t="s">
        <v>79</v>
      </c>
      <c r="F256" t="s">
        <v>264</v>
      </c>
      <c r="G256" s="12">
        <v>41606</v>
      </c>
      <c r="H256">
        <v>542.33999999999992</v>
      </c>
      <c r="I256" s="6" t="str">
        <f>TEXT(Table1[[#This Row],[Order Date]],"mmmm yyyy")</f>
        <v>November 2013</v>
      </c>
      <c r="J256" s="6" t="str">
        <f>TEXT(Table1[[#This Row],[Order Date]],"dddd")</f>
        <v>Thursday</v>
      </c>
      <c r="K256" s="6" t="s">
        <v>862</v>
      </c>
    </row>
    <row r="257" spans="4:11" x14ac:dyDescent="0.2">
      <c r="D257" t="s">
        <v>337</v>
      </c>
      <c r="E257" t="s">
        <v>79</v>
      </c>
      <c r="F257" t="s">
        <v>265</v>
      </c>
      <c r="G257" s="12">
        <v>41369</v>
      </c>
      <c r="H257">
        <v>4251.9199999999992</v>
      </c>
      <c r="I257" s="6" t="str">
        <f>TEXT(Table1[[#This Row],[Order Date]],"mmmm yyyy")</f>
        <v>April 2013</v>
      </c>
      <c r="J257" s="6" t="str">
        <f>TEXT(Table1[[#This Row],[Order Date]],"dddd")</f>
        <v>Friday</v>
      </c>
      <c r="K257" s="6" t="s">
        <v>863</v>
      </c>
    </row>
    <row r="258" spans="4:11" x14ac:dyDescent="0.2">
      <c r="D258" t="s">
        <v>337</v>
      </c>
      <c r="E258" t="s">
        <v>79</v>
      </c>
      <c r="F258" t="s">
        <v>266</v>
      </c>
      <c r="G258" s="12">
        <v>41565</v>
      </c>
      <c r="H258">
        <v>2216.8000000000002</v>
      </c>
      <c r="I258" s="6" t="str">
        <f>TEXT(Table1[[#This Row],[Order Date]],"mmmm yyyy")</f>
        <v>October 2013</v>
      </c>
      <c r="J258" s="6" t="str">
        <f>TEXT(Table1[[#This Row],[Order Date]],"dddd")</f>
        <v>Friday</v>
      </c>
      <c r="K258" s="6" t="s">
        <v>863</v>
      </c>
    </row>
    <row r="259" spans="4:11" x14ac:dyDescent="0.2">
      <c r="D259" t="s">
        <v>337</v>
      </c>
      <c r="E259" t="s">
        <v>79</v>
      </c>
      <c r="F259" t="s">
        <v>267</v>
      </c>
      <c r="G259" s="12">
        <v>41344</v>
      </c>
      <c r="H259">
        <v>782.63000000000011</v>
      </c>
      <c r="I259" s="6" t="str">
        <f>TEXT(Table1[[#This Row],[Order Date]],"mmmm yyyy")</f>
        <v>March 2013</v>
      </c>
      <c r="J259" s="6" t="str">
        <f>TEXT(Table1[[#This Row],[Order Date]],"dddd")</f>
        <v>Monday</v>
      </c>
      <c r="K259" s="6" t="s">
        <v>866</v>
      </c>
    </row>
    <row r="260" spans="4:11" x14ac:dyDescent="0.2">
      <c r="D260" t="s">
        <v>337</v>
      </c>
      <c r="E260" t="s">
        <v>79</v>
      </c>
      <c r="F260" t="s">
        <v>268</v>
      </c>
      <c r="G260" s="12">
        <v>41510</v>
      </c>
      <c r="H260">
        <v>25.5</v>
      </c>
      <c r="I260" s="6" t="str">
        <f>TEXT(Table1[[#This Row],[Order Date]],"mmmm yyyy")</f>
        <v>August 2013</v>
      </c>
      <c r="J260" s="6" t="str">
        <f>TEXT(Table1[[#This Row],[Order Date]],"dddd")</f>
        <v>Saturday</v>
      </c>
      <c r="K260" s="6" t="s">
        <v>864</v>
      </c>
    </row>
    <row r="261" spans="4:11" x14ac:dyDescent="0.2">
      <c r="D261" t="s">
        <v>337</v>
      </c>
      <c r="E261" t="s">
        <v>79</v>
      </c>
      <c r="F261" t="s">
        <v>269</v>
      </c>
      <c r="G261" s="12">
        <v>41582</v>
      </c>
      <c r="H261">
        <v>66.616000000000014</v>
      </c>
      <c r="I261" s="6" t="str">
        <f>TEXT(Table1[[#This Row],[Order Date]],"mmmm yyyy")</f>
        <v>November 2013</v>
      </c>
      <c r="J261" s="6" t="str">
        <f>TEXT(Table1[[#This Row],[Order Date]],"dddd")</f>
        <v>Monday</v>
      </c>
      <c r="K261" s="6" t="s">
        <v>866</v>
      </c>
    </row>
    <row r="262" spans="4:11" x14ac:dyDescent="0.2">
      <c r="D262" t="s">
        <v>337</v>
      </c>
      <c r="E262" t="s">
        <v>79</v>
      </c>
      <c r="F262" t="s">
        <v>270</v>
      </c>
      <c r="G262" s="12">
        <v>41621</v>
      </c>
      <c r="H262">
        <v>12.39</v>
      </c>
      <c r="I262" s="6" t="str">
        <f>TEXT(Table1[[#This Row],[Order Date]],"mmmm yyyy")</f>
        <v>December 2013</v>
      </c>
      <c r="J262" s="6" t="str">
        <f>TEXT(Table1[[#This Row],[Order Date]],"dddd")</f>
        <v>Friday</v>
      </c>
      <c r="K262" s="6" t="s">
        <v>863</v>
      </c>
    </row>
    <row r="263" spans="4:11" x14ac:dyDescent="0.2">
      <c r="D263" t="s">
        <v>337</v>
      </c>
      <c r="E263" t="s">
        <v>79</v>
      </c>
      <c r="F263" t="s">
        <v>271</v>
      </c>
      <c r="G263" s="12">
        <v>41624</v>
      </c>
      <c r="H263">
        <v>1015.8160000000001</v>
      </c>
      <c r="I263" s="6" t="str">
        <f>TEXT(Table1[[#This Row],[Order Date]],"mmmm yyyy")</f>
        <v>December 2013</v>
      </c>
      <c r="J263" s="6" t="str">
        <f>TEXT(Table1[[#This Row],[Order Date]],"dddd")</f>
        <v>Monday</v>
      </c>
      <c r="K263" s="6" t="s">
        <v>866</v>
      </c>
    </row>
    <row r="264" spans="4:11" x14ac:dyDescent="0.2">
      <c r="D264" t="s">
        <v>337</v>
      </c>
      <c r="E264" t="s">
        <v>79</v>
      </c>
      <c r="F264" t="s">
        <v>272</v>
      </c>
      <c r="G264" s="12">
        <v>41287</v>
      </c>
      <c r="H264">
        <v>1287.26</v>
      </c>
      <c r="I264" s="6" t="str">
        <f>TEXT(Table1[[#This Row],[Order Date]],"mmmm yyyy")</f>
        <v>January 2013</v>
      </c>
      <c r="J264" s="6" t="str">
        <f>TEXT(Table1[[#This Row],[Order Date]],"dddd")</f>
        <v>Sunday</v>
      </c>
      <c r="K264" s="6" t="s">
        <v>865</v>
      </c>
    </row>
    <row r="265" spans="4:11" x14ac:dyDescent="0.2">
      <c r="D265" t="s">
        <v>337</v>
      </c>
      <c r="E265" t="s">
        <v>79</v>
      </c>
      <c r="F265" t="s">
        <v>273</v>
      </c>
      <c r="G265" s="12">
        <v>41590</v>
      </c>
      <c r="H265">
        <v>7.8719999999999999</v>
      </c>
      <c r="I265" s="6" t="str">
        <f>TEXT(Table1[[#This Row],[Order Date]],"mmmm yyyy")</f>
        <v>November 2013</v>
      </c>
      <c r="J265" s="6" t="str">
        <f>TEXT(Table1[[#This Row],[Order Date]],"dddd")</f>
        <v>Tuesday</v>
      </c>
      <c r="K265" s="6" t="s">
        <v>860</v>
      </c>
    </row>
    <row r="266" spans="4:11" x14ac:dyDescent="0.2">
      <c r="D266" t="s">
        <v>337</v>
      </c>
      <c r="E266" t="s">
        <v>79</v>
      </c>
      <c r="F266" t="s">
        <v>274</v>
      </c>
      <c r="G266" s="12">
        <v>42004</v>
      </c>
      <c r="H266">
        <v>596.48</v>
      </c>
      <c r="I266" s="6" t="str">
        <f>TEXT(Table1[[#This Row],[Order Date]],"mmmm yyyy")</f>
        <v>December 2014</v>
      </c>
      <c r="J266" s="6" t="str">
        <f>TEXT(Table1[[#This Row],[Order Date]],"dddd")</f>
        <v>Wednesday</v>
      </c>
      <c r="K266" s="6" t="s">
        <v>861</v>
      </c>
    </row>
    <row r="267" spans="4:11" x14ac:dyDescent="0.2">
      <c r="D267" t="s">
        <v>337</v>
      </c>
      <c r="E267" t="s">
        <v>79</v>
      </c>
      <c r="F267" t="s">
        <v>275</v>
      </c>
      <c r="G267" s="12">
        <v>41784</v>
      </c>
      <c r="H267">
        <v>467.03999999999996</v>
      </c>
      <c r="I267" s="6" t="str">
        <f>TEXT(Table1[[#This Row],[Order Date]],"mmmm yyyy")</f>
        <v>May 2014</v>
      </c>
      <c r="J267" s="6" t="str">
        <f>TEXT(Table1[[#This Row],[Order Date]],"dddd")</f>
        <v>Sunday</v>
      </c>
      <c r="K267" s="6" t="s">
        <v>865</v>
      </c>
    </row>
    <row r="268" spans="4:11" x14ac:dyDescent="0.2">
      <c r="D268" t="s">
        <v>337</v>
      </c>
      <c r="E268" t="s">
        <v>79</v>
      </c>
      <c r="F268" t="s">
        <v>276</v>
      </c>
      <c r="G268" s="12">
        <v>41825</v>
      </c>
      <c r="H268">
        <v>12.158000000000003</v>
      </c>
      <c r="I268" s="6" t="str">
        <f>TEXT(Table1[[#This Row],[Order Date]],"mmmm yyyy")</f>
        <v>July 2014</v>
      </c>
      <c r="J268" s="6" t="str">
        <f>TEXT(Table1[[#This Row],[Order Date]],"dddd")</f>
        <v>Saturday</v>
      </c>
      <c r="K268" s="6" t="s">
        <v>864</v>
      </c>
    </row>
    <row r="269" spans="4:11" x14ac:dyDescent="0.2">
      <c r="D269" t="s">
        <v>337</v>
      </c>
      <c r="E269" t="s">
        <v>79</v>
      </c>
      <c r="F269" t="s">
        <v>277</v>
      </c>
      <c r="G269" s="12">
        <v>41987</v>
      </c>
      <c r="H269">
        <v>3.76</v>
      </c>
      <c r="I269" s="6" t="str">
        <f>TEXT(Table1[[#This Row],[Order Date]],"mmmm yyyy")</f>
        <v>December 2014</v>
      </c>
      <c r="J269" s="6" t="str">
        <f>TEXT(Table1[[#This Row],[Order Date]],"dddd")</f>
        <v>Sunday</v>
      </c>
      <c r="K269" s="6" t="s">
        <v>865</v>
      </c>
    </row>
    <row r="270" spans="4:11" x14ac:dyDescent="0.2">
      <c r="D270" t="s">
        <v>337</v>
      </c>
      <c r="E270" t="s">
        <v>79</v>
      </c>
      <c r="F270" t="s">
        <v>278</v>
      </c>
      <c r="G270" s="12">
        <v>41900</v>
      </c>
      <c r="H270">
        <v>717.12000000000012</v>
      </c>
      <c r="I270" s="6" t="str">
        <f>TEXT(Table1[[#This Row],[Order Date]],"mmmm yyyy")</f>
        <v>September 2014</v>
      </c>
      <c r="J270" s="6" t="str">
        <f>TEXT(Table1[[#This Row],[Order Date]],"dddd")</f>
        <v>Thursday</v>
      </c>
      <c r="K270" s="6" t="s">
        <v>862</v>
      </c>
    </row>
    <row r="271" spans="4:11" x14ac:dyDescent="0.2">
      <c r="D271" t="s">
        <v>337</v>
      </c>
      <c r="E271" t="s">
        <v>79</v>
      </c>
      <c r="F271" t="s">
        <v>279</v>
      </c>
      <c r="G271" s="12">
        <v>41889</v>
      </c>
      <c r="H271">
        <v>140.73599999999999</v>
      </c>
      <c r="I271" s="6" t="str">
        <f>TEXT(Table1[[#This Row],[Order Date]],"mmmm yyyy")</f>
        <v>September 2014</v>
      </c>
      <c r="J271" s="6" t="str">
        <f>TEXT(Table1[[#This Row],[Order Date]],"dddd")</f>
        <v>Sunday</v>
      </c>
      <c r="K271" s="6" t="s">
        <v>865</v>
      </c>
    </row>
    <row r="272" spans="4:11" x14ac:dyDescent="0.2">
      <c r="D272" t="s">
        <v>337</v>
      </c>
      <c r="E272" t="s">
        <v>79</v>
      </c>
      <c r="F272" t="s">
        <v>280</v>
      </c>
      <c r="G272" s="12">
        <v>41858</v>
      </c>
      <c r="H272">
        <v>520.03</v>
      </c>
      <c r="I272" s="6" t="str">
        <f>TEXT(Table1[[#This Row],[Order Date]],"mmmm yyyy")</f>
        <v>August 2014</v>
      </c>
      <c r="J272" s="6" t="str">
        <f>TEXT(Table1[[#This Row],[Order Date]],"dddd")</f>
        <v>Thursday</v>
      </c>
      <c r="K272" s="6" t="s">
        <v>862</v>
      </c>
    </row>
    <row r="273" spans="4:11" x14ac:dyDescent="0.2">
      <c r="D273" t="s">
        <v>337</v>
      </c>
      <c r="E273" t="s">
        <v>79</v>
      </c>
      <c r="F273" t="s">
        <v>281</v>
      </c>
      <c r="G273" s="12">
        <v>41774</v>
      </c>
      <c r="H273">
        <v>17.940000000000001</v>
      </c>
      <c r="I273" s="6" t="str">
        <f>TEXT(Table1[[#This Row],[Order Date]],"mmmm yyyy")</f>
        <v>May 2014</v>
      </c>
      <c r="J273" s="6" t="str">
        <f>TEXT(Table1[[#This Row],[Order Date]],"dddd")</f>
        <v>Thursday</v>
      </c>
      <c r="K273" s="6" t="s">
        <v>862</v>
      </c>
    </row>
    <row r="274" spans="4:11" x14ac:dyDescent="0.2">
      <c r="D274" t="s">
        <v>337</v>
      </c>
      <c r="E274" t="s">
        <v>79</v>
      </c>
      <c r="F274" t="s">
        <v>282</v>
      </c>
      <c r="G274" s="12">
        <v>41916</v>
      </c>
      <c r="H274">
        <v>392.93999999999994</v>
      </c>
      <c r="I274" s="6" t="str">
        <f>TEXT(Table1[[#This Row],[Order Date]],"mmmm yyyy")</f>
        <v>October 2014</v>
      </c>
      <c r="J274" s="6" t="str">
        <f>TEXT(Table1[[#This Row],[Order Date]],"dddd")</f>
        <v>Saturday</v>
      </c>
      <c r="K274" s="6" t="s">
        <v>864</v>
      </c>
    </row>
    <row r="275" spans="4:11" x14ac:dyDescent="0.2">
      <c r="D275" t="s">
        <v>337</v>
      </c>
      <c r="E275" t="s">
        <v>79</v>
      </c>
      <c r="F275" t="s">
        <v>283</v>
      </c>
      <c r="G275" s="12">
        <v>41652</v>
      </c>
      <c r="H275">
        <v>9.82</v>
      </c>
      <c r="I275" s="6" t="str">
        <f>TEXT(Table1[[#This Row],[Order Date]],"mmmm yyyy")</f>
        <v>January 2014</v>
      </c>
      <c r="J275" s="6" t="str">
        <f>TEXT(Table1[[#This Row],[Order Date]],"dddd")</f>
        <v>Monday</v>
      </c>
      <c r="K275" s="6" t="s">
        <v>866</v>
      </c>
    </row>
    <row r="276" spans="4:11" x14ac:dyDescent="0.2">
      <c r="D276" t="s">
        <v>337</v>
      </c>
      <c r="E276" t="s">
        <v>79</v>
      </c>
      <c r="F276" t="s">
        <v>284</v>
      </c>
      <c r="G276" s="12">
        <v>42028</v>
      </c>
      <c r="H276">
        <v>31.36</v>
      </c>
      <c r="I276" s="6" t="str">
        <f>TEXT(Table1[[#This Row],[Order Date]],"mmmm yyyy")</f>
        <v>January 2015</v>
      </c>
      <c r="J276" s="6" t="str">
        <f>TEXT(Table1[[#This Row],[Order Date]],"dddd")</f>
        <v>Saturday</v>
      </c>
      <c r="K276" s="6" t="s">
        <v>864</v>
      </c>
    </row>
    <row r="277" spans="4:11" x14ac:dyDescent="0.2">
      <c r="D277" t="s">
        <v>337</v>
      </c>
      <c r="E277" t="s">
        <v>79</v>
      </c>
      <c r="F277" t="s">
        <v>285</v>
      </c>
      <c r="G277" s="12">
        <v>42357</v>
      </c>
      <c r="H277">
        <v>1410.0660000000003</v>
      </c>
      <c r="I277" s="6" t="str">
        <f>TEXT(Table1[[#This Row],[Order Date]],"mmmm yyyy")</f>
        <v>December 2015</v>
      </c>
      <c r="J277" s="6" t="str">
        <f>TEXT(Table1[[#This Row],[Order Date]],"dddd")</f>
        <v>Saturday</v>
      </c>
      <c r="K277" s="6" t="s">
        <v>864</v>
      </c>
    </row>
    <row r="278" spans="4:11" x14ac:dyDescent="0.2">
      <c r="D278" t="s">
        <v>337</v>
      </c>
      <c r="E278" t="s">
        <v>79</v>
      </c>
      <c r="F278" t="s">
        <v>286</v>
      </c>
      <c r="G278" s="12">
        <v>42151</v>
      </c>
      <c r="H278">
        <v>232.62400000000002</v>
      </c>
      <c r="I278" s="6" t="str">
        <f>TEXT(Table1[[#This Row],[Order Date]],"mmmm yyyy")</f>
        <v>May 2015</v>
      </c>
      <c r="J278" s="6" t="str">
        <f>TEXT(Table1[[#This Row],[Order Date]],"dddd")</f>
        <v>Wednesday</v>
      </c>
      <c r="K278" s="6" t="s">
        <v>861</v>
      </c>
    </row>
    <row r="279" spans="4:11" x14ac:dyDescent="0.2">
      <c r="D279" t="s">
        <v>337</v>
      </c>
      <c r="E279" t="s">
        <v>79</v>
      </c>
      <c r="F279" t="s">
        <v>287</v>
      </c>
      <c r="G279" s="12">
        <v>42068</v>
      </c>
      <c r="H279">
        <v>10.08</v>
      </c>
      <c r="I279" s="6" t="str">
        <f>TEXT(Table1[[#This Row],[Order Date]],"mmmm yyyy")</f>
        <v>March 2015</v>
      </c>
      <c r="J279" s="6" t="str">
        <f>TEXT(Table1[[#This Row],[Order Date]],"dddd")</f>
        <v>Thursday</v>
      </c>
      <c r="K279" s="6" t="s">
        <v>862</v>
      </c>
    </row>
    <row r="280" spans="4:11" x14ac:dyDescent="0.2">
      <c r="D280" t="s">
        <v>337</v>
      </c>
      <c r="E280" t="s">
        <v>79</v>
      </c>
      <c r="F280" t="s">
        <v>288</v>
      </c>
      <c r="G280" s="12">
        <v>42009</v>
      </c>
      <c r="H280">
        <v>255.904</v>
      </c>
      <c r="I280" s="6" t="str">
        <f>TEXT(Table1[[#This Row],[Order Date]],"mmmm yyyy")</f>
        <v>January 2015</v>
      </c>
      <c r="J280" s="6" t="str">
        <f>TEXT(Table1[[#This Row],[Order Date]],"dddd")</f>
        <v>Monday</v>
      </c>
      <c r="K280" s="6" t="s">
        <v>866</v>
      </c>
    </row>
    <row r="281" spans="4:11" x14ac:dyDescent="0.2">
      <c r="D281" t="s">
        <v>337</v>
      </c>
      <c r="E281" t="s">
        <v>79</v>
      </c>
      <c r="F281" t="s">
        <v>289</v>
      </c>
      <c r="G281" s="12">
        <v>42340</v>
      </c>
      <c r="H281">
        <v>2145.2499999999995</v>
      </c>
      <c r="I281" s="6" t="str">
        <f>TEXT(Table1[[#This Row],[Order Date]],"mmmm yyyy")</f>
        <v>December 2015</v>
      </c>
      <c r="J281" s="6" t="str">
        <f>TEXT(Table1[[#This Row],[Order Date]],"dddd")</f>
        <v>Wednesday</v>
      </c>
      <c r="K281" s="6" t="s">
        <v>861</v>
      </c>
    </row>
    <row r="282" spans="4:11" x14ac:dyDescent="0.2">
      <c r="D282" t="s">
        <v>337</v>
      </c>
      <c r="E282" t="s">
        <v>79</v>
      </c>
      <c r="F282" t="s">
        <v>290</v>
      </c>
      <c r="G282" s="12">
        <v>42202</v>
      </c>
      <c r="H282">
        <v>199.18</v>
      </c>
      <c r="I282" s="6" t="str">
        <f>TEXT(Table1[[#This Row],[Order Date]],"mmmm yyyy")</f>
        <v>July 2015</v>
      </c>
      <c r="J282" s="6" t="str">
        <f>TEXT(Table1[[#This Row],[Order Date]],"dddd")</f>
        <v>Friday</v>
      </c>
      <c r="K282" s="6" t="s">
        <v>863</v>
      </c>
    </row>
    <row r="283" spans="4:11" x14ac:dyDescent="0.2">
      <c r="D283" t="s">
        <v>337</v>
      </c>
      <c r="E283" t="s">
        <v>79</v>
      </c>
      <c r="F283" t="s">
        <v>291</v>
      </c>
      <c r="G283" s="12">
        <v>42313</v>
      </c>
      <c r="H283">
        <v>1106.9240000000002</v>
      </c>
      <c r="I283" s="6" t="str">
        <f>TEXT(Table1[[#This Row],[Order Date]],"mmmm yyyy")</f>
        <v>November 2015</v>
      </c>
      <c r="J283" s="6" t="str">
        <f>TEXT(Table1[[#This Row],[Order Date]],"dddd")</f>
        <v>Thursday</v>
      </c>
      <c r="K283" s="6" t="s">
        <v>862</v>
      </c>
    </row>
    <row r="284" spans="4:11" x14ac:dyDescent="0.2">
      <c r="D284" t="s">
        <v>337</v>
      </c>
      <c r="E284" t="s">
        <v>79</v>
      </c>
      <c r="F284" t="s">
        <v>292</v>
      </c>
      <c r="G284" s="12">
        <v>42084</v>
      </c>
      <c r="H284">
        <v>86.45</v>
      </c>
      <c r="I284" s="6" t="str">
        <f>TEXT(Table1[[#This Row],[Order Date]],"mmmm yyyy")</f>
        <v>March 2015</v>
      </c>
      <c r="J284" s="6" t="str">
        <f>TEXT(Table1[[#This Row],[Order Date]],"dddd")</f>
        <v>Saturday</v>
      </c>
      <c r="K284" s="6" t="s">
        <v>864</v>
      </c>
    </row>
    <row r="285" spans="4:11" x14ac:dyDescent="0.2">
      <c r="D285" t="s">
        <v>337</v>
      </c>
      <c r="E285" t="s">
        <v>79</v>
      </c>
      <c r="F285" t="s">
        <v>293</v>
      </c>
      <c r="G285" s="12">
        <v>42337</v>
      </c>
      <c r="H285">
        <v>2673.69</v>
      </c>
      <c r="I285" s="6" t="str">
        <f>TEXT(Table1[[#This Row],[Order Date]],"mmmm yyyy")</f>
        <v>November 2015</v>
      </c>
      <c r="J285" s="6" t="str">
        <f>TEXT(Table1[[#This Row],[Order Date]],"dddd")</f>
        <v>Sunday</v>
      </c>
      <c r="K285" s="6" t="s">
        <v>865</v>
      </c>
    </row>
    <row r="286" spans="4:11" x14ac:dyDescent="0.2">
      <c r="D286" t="s">
        <v>337</v>
      </c>
      <c r="E286" t="s">
        <v>79</v>
      </c>
      <c r="F286" t="s">
        <v>294</v>
      </c>
      <c r="G286" s="12">
        <v>42677</v>
      </c>
      <c r="H286">
        <v>26.400000000000002</v>
      </c>
      <c r="I286" s="6" t="str">
        <f>TEXT(Table1[[#This Row],[Order Date]],"mmmm yyyy")</f>
        <v>November 2016</v>
      </c>
      <c r="J286" s="6" t="str">
        <f>TEXT(Table1[[#This Row],[Order Date]],"dddd")</f>
        <v>Thursday</v>
      </c>
      <c r="K286" s="6" t="s">
        <v>862</v>
      </c>
    </row>
    <row r="287" spans="4:11" x14ac:dyDescent="0.2">
      <c r="D287" t="s">
        <v>337</v>
      </c>
      <c r="E287" t="s">
        <v>79</v>
      </c>
      <c r="F287" t="s">
        <v>295</v>
      </c>
      <c r="G287" s="12">
        <v>42692</v>
      </c>
      <c r="H287">
        <v>552.85599999999999</v>
      </c>
      <c r="I287" s="6" t="str">
        <f>TEXT(Table1[[#This Row],[Order Date]],"mmmm yyyy")</f>
        <v>November 2016</v>
      </c>
      <c r="J287" s="6" t="str">
        <f>TEXT(Table1[[#This Row],[Order Date]],"dddd")</f>
        <v>Friday</v>
      </c>
      <c r="K287" s="6" t="s">
        <v>863</v>
      </c>
    </row>
    <row r="288" spans="4:11" x14ac:dyDescent="0.2">
      <c r="D288" t="s">
        <v>337</v>
      </c>
      <c r="E288" t="s">
        <v>79</v>
      </c>
      <c r="F288" t="s">
        <v>296</v>
      </c>
      <c r="G288" s="12">
        <v>42470</v>
      </c>
      <c r="H288">
        <v>16.739000000000004</v>
      </c>
      <c r="I288" s="6" t="str">
        <f>TEXT(Table1[[#This Row],[Order Date]],"mmmm yyyy")</f>
        <v>April 2016</v>
      </c>
      <c r="J288" s="6" t="str">
        <f>TEXT(Table1[[#This Row],[Order Date]],"dddd")</f>
        <v>Sunday</v>
      </c>
      <c r="K288" s="6" t="s">
        <v>865</v>
      </c>
    </row>
    <row r="289" spans="4:11" x14ac:dyDescent="0.2">
      <c r="D289" t="s">
        <v>337</v>
      </c>
      <c r="E289" t="s">
        <v>79</v>
      </c>
      <c r="F289" t="s">
        <v>297</v>
      </c>
      <c r="G289" s="12">
        <v>42645</v>
      </c>
      <c r="H289">
        <v>10.16</v>
      </c>
      <c r="I289" s="6" t="str">
        <f>TEXT(Table1[[#This Row],[Order Date]],"mmmm yyyy")</f>
        <v>October 2016</v>
      </c>
      <c r="J289" s="6" t="str">
        <f>TEXT(Table1[[#This Row],[Order Date]],"dddd")</f>
        <v>Sunday</v>
      </c>
      <c r="K289" s="6" t="s">
        <v>865</v>
      </c>
    </row>
    <row r="290" spans="4:11" x14ac:dyDescent="0.2">
      <c r="D290" t="s">
        <v>337</v>
      </c>
      <c r="E290" t="s">
        <v>79</v>
      </c>
      <c r="F290" t="s">
        <v>298</v>
      </c>
      <c r="G290" s="12">
        <v>42420</v>
      </c>
      <c r="H290">
        <v>1245.8599999999999</v>
      </c>
      <c r="I290" s="6" t="str">
        <f>TEXT(Table1[[#This Row],[Order Date]],"mmmm yyyy")</f>
        <v>February 2016</v>
      </c>
      <c r="J290" s="6" t="str">
        <f>TEXT(Table1[[#This Row],[Order Date]],"dddd")</f>
        <v>Saturday</v>
      </c>
      <c r="K290" s="6" t="s">
        <v>864</v>
      </c>
    </row>
    <row r="291" spans="4:11" x14ac:dyDescent="0.2">
      <c r="D291" t="s">
        <v>337</v>
      </c>
      <c r="E291" t="s">
        <v>79</v>
      </c>
      <c r="F291" t="s">
        <v>299</v>
      </c>
      <c r="G291" s="12">
        <v>42698</v>
      </c>
      <c r="H291">
        <v>406.93999999999994</v>
      </c>
      <c r="I291" s="6" t="str">
        <f>TEXT(Table1[[#This Row],[Order Date]],"mmmm yyyy")</f>
        <v>November 2016</v>
      </c>
      <c r="J291" s="6" t="str">
        <f>TEXT(Table1[[#This Row],[Order Date]],"dddd")</f>
        <v>Thursday</v>
      </c>
      <c r="K291" s="6" t="s">
        <v>862</v>
      </c>
    </row>
    <row r="292" spans="4:11" x14ac:dyDescent="0.2">
      <c r="D292" t="s">
        <v>337</v>
      </c>
      <c r="E292" t="s">
        <v>79</v>
      </c>
      <c r="F292" t="s">
        <v>300</v>
      </c>
      <c r="G292" s="12">
        <v>42460</v>
      </c>
      <c r="H292">
        <v>3098.6099999999997</v>
      </c>
      <c r="I292" s="6" t="str">
        <f>TEXT(Table1[[#This Row],[Order Date]],"mmmm yyyy")</f>
        <v>March 2016</v>
      </c>
      <c r="J292" s="6" t="str">
        <f>TEXT(Table1[[#This Row],[Order Date]],"dddd")</f>
        <v>Thursday</v>
      </c>
      <c r="K292" s="6" t="s">
        <v>862</v>
      </c>
    </row>
    <row r="293" spans="4:11" x14ac:dyDescent="0.2">
      <c r="D293" t="s">
        <v>337</v>
      </c>
      <c r="E293" t="s">
        <v>79</v>
      </c>
      <c r="F293" t="s">
        <v>301</v>
      </c>
      <c r="G293" s="12">
        <v>42461</v>
      </c>
      <c r="H293">
        <v>269.40000000000003</v>
      </c>
      <c r="I293" s="6" t="str">
        <f>TEXT(Table1[[#This Row],[Order Date]],"mmmm yyyy")</f>
        <v>April 2016</v>
      </c>
      <c r="J293" s="6" t="str">
        <f>TEXT(Table1[[#This Row],[Order Date]],"dddd")</f>
        <v>Friday</v>
      </c>
      <c r="K293" s="6" t="s">
        <v>863</v>
      </c>
    </row>
    <row r="294" spans="4:11" x14ac:dyDescent="0.2">
      <c r="D294" t="s">
        <v>337</v>
      </c>
      <c r="E294" t="s">
        <v>79</v>
      </c>
      <c r="F294" t="s">
        <v>302</v>
      </c>
      <c r="G294" s="12">
        <v>42396</v>
      </c>
      <c r="H294">
        <v>22.63</v>
      </c>
      <c r="I294" s="6" t="str">
        <f>TEXT(Table1[[#This Row],[Order Date]],"mmmm yyyy")</f>
        <v>January 2016</v>
      </c>
      <c r="J294" s="6" t="str">
        <f>TEXT(Table1[[#This Row],[Order Date]],"dddd")</f>
        <v>Wednesday</v>
      </c>
      <c r="K294" s="6" t="s">
        <v>861</v>
      </c>
    </row>
    <row r="295" spans="4:11" x14ac:dyDescent="0.2">
      <c r="D295" t="s">
        <v>337</v>
      </c>
      <c r="E295" t="s">
        <v>79</v>
      </c>
      <c r="F295" t="s">
        <v>303</v>
      </c>
      <c r="G295" s="12">
        <v>42676</v>
      </c>
      <c r="H295">
        <v>3291.0699999999997</v>
      </c>
      <c r="I295" s="6" t="str">
        <f>TEXT(Table1[[#This Row],[Order Date]],"mmmm yyyy")</f>
        <v>November 2016</v>
      </c>
      <c r="J295" s="6" t="str">
        <f>TEXT(Table1[[#This Row],[Order Date]],"dddd")</f>
        <v>Wednesday</v>
      </c>
      <c r="K295" s="6" t="s">
        <v>861</v>
      </c>
    </row>
    <row r="296" spans="4:11" x14ac:dyDescent="0.2">
      <c r="D296" t="s">
        <v>337</v>
      </c>
      <c r="E296" t="s">
        <v>79</v>
      </c>
      <c r="F296" t="s">
        <v>304</v>
      </c>
      <c r="G296" s="12">
        <v>42509</v>
      </c>
      <c r="H296">
        <v>342.23999999999995</v>
      </c>
      <c r="I296" s="6" t="str">
        <f>TEXT(Table1[[#This Row],[Order Date]],"mmmm yyyy")</f>
        <v>May 2016</v>
      </c>
      <c r="J296" s="6" t="str">
        <f>TEXT(Table1[[#This Row],[Order Date]],"dddd")</f>
        <v>Thursday</v>
      </c>
      <c r="K296" s="6" t="s">
        <v>862</v>
      </c>
    </row>
    <row r="297" spans="4:11" x14ac:dyDescent="0.2">
      <c r="D297" t="s">
        <v>337</v>
      </c>
      <c r="E297" t="s">
        <v>79</v>
      </c>
      <c r="F297" t="s">
        <v>305</v>
      </c>
      <c r="G297" s="12">
        <v>42677</v>
      </c>
      <c r="H297">
        <v>15.991999999999999</v>
      </c>
      <c r="I297" s="6" t="str">
        <f>TEXT(Table1[[#This Row],[Order Date]],"mmmm yyyy")</f>
        <v>November 2016</v>
      </c>
      <c r="J297" s="6" t="str">
        <f>TEXT(Table1[[#This Row],[Order Date]],"dddd")</f>
        <v>Thursday</v>
      </c>
      <c r="K297" s="6" t="s">
        <v>862</v>
      </c>
    </row>
    <row r="298" spans="4:11" x14ac:dyDescent="0.2">
      <c r="D298" t="s">
        <v>337</v>
      </c>
      <c r="E298" t="s">
        <v>79</v>
      </c>
      <c r="F298" t="s">
        <v>306</v>
      </c>
      <c r="G298" s="12">
        <v>42698</v>
      </c>
      <c r="H298">
        <v>19.008000000000003</v>
      </c>
      <c r="I298" s="6" t="str">
        <f>TEXT(Table1[[#This Row],[Order Date]],"mmmm yyyy")</f>
        <v>November 2016</v>
      </c>
      <c r="J298" s="6" t="str">
        <f>TEXT(Table1[[#This Row],[Order Date]],"dddd")</f>
        <v>Thursday</v>
      </c>
      <c r="K298" s="6" t="s">
        <v>862</v>
      </c>
    </row>
    <row r="299" spans="4:11" x14ac:dyDescent="0.2">
      <c r="D299" t="s">
        <v>337</v>
      </c>
      <c r="E299" t="s">
        <v>79</v>
      </c>
      <c r="F299" t="s">
        <v>307</v>
      </c>
      <c r="G299" s="12">
        <v>42685</v>
      </c>
      <c r="H299">
        <v>1158.1199999999999</v>
      </c>
      <c r="I299" s="6" t="str">
        <f>TEXT(Table1[[#This Row],[Order Date]],"mmmm yyyy")</f>
        <v>November 2016</v>
      </c>
      <c r="J299" s="6" t="str">
        <f>TEXT(Table1[[#This Row],[Order Date]],"dddd")</f>
        <v>Friday</v>
      </c>
      <c r="K299" s="6" t="s">
        <v>863</v>
      </c>
    </row>
    <row r="300" spans="4:11" x14ac:dyDescent="0.2">
      <c r="D300" t="s">
        <v>337</v>
      </c>
      <c r="E300" t="s">
        <v>79</v>
      </c>
      <c r="F300" t="s">
        <v>308</v>
      </c>
      <c r="G300" s="12">
        <v>41833</v>
      </c>
      <c r="H300">
        <v>38.880000000000003</v>
      </c>
      <c r="I300" s="6" t="str">
        <f>TEXT(Table1[[#This Row],[Order Date]],"mmmm yyyy")</f>
        <v>July 2014</v>
      </c>
      <c r="J300" s="6" t="str">
        <f>TEXT(Table1[[#This Row],[Order Date]],"dddd")</f>
        <v>Sunday</v>
      </c>
      <c r="K300" s="6" t="s">
        <v>865</v>
      </c>
    </row>
    <row r="301" spans="4:11" x14ac:dyDescent="0.2">
      <c r="D301" t="s">
        <v>337</v>
      </c>
      <c r="E301" t="s">
        <v>79</v>
      </c>
      <c r="F301" t="s">
        <v>309</v>
      </c>
      <c r="G301" s="12">
        <v>41837</v>
      </c>
      <c r="H301">
        <v>231.92000000000002</v>
      </c>
      <c r="I301" s="6" t="str">
        <f>TEXT(Table1[[#This Row],[Order Date]],"mmmm yyyy")</f>
        <v>July 2014</v>
      </c>
      <c r="J301" s="6" t="str">
        <f>TEXT(Table1[[#This Row],[Order Date]],"dddd")</f>
        <v>Thursday</v>
      </c>
      <c r="K301" s="6" t="s">
        <v>862</v>
      </c>
    </row>
    <row r="302" spans="4:11" x14ac:dyDescent="0.2">
      <c r="D302" t="s">
        <v>337</v>
      </c>
      <c r="E302" t="s">
        <v>79</v>
      </c>
      <c r="F302" t="s">
        <v>310</v>
      </c>
      <c r="G302" s="12">
        <v>42327</v>
      </c>
      <c r="H302">
        <v>1319.96</v>
      </c>
      <c r="I302" s="6" t="str">
        <f>TEXT(Table1[[#This Row],[Order Date]],"mmmm yyyy")</f>
        <v>November 2015</v>
      </c>
      <c r="J302" s="6" t="str">
        <f>TEXT(Table1[[#This Row],[Order Date]],"dddd")</f>
        <v>Thursday</v>
      </c>
      <c r="K302" s="6" t="s">
        <v>862</v>
      </c>
    </row>
    <row r="303" spans="4:11" x14ac:dyDescent="0.2">
      <c r="D303" t="s">
        <v>337</v>
      </c>
      <c r="E303" t="s">
        <v>79</v>
      </c>
      <c r="F303" t="s">
        <v>311</v>
      </c>
      <c r="G303" s="12">
        <v>42348</v>
      </c>
      <c r="H303">
        <v>82.919999999999987</v>
      </c>
      <c r="I303" s="6" t="str">
        <f>TEXT(Table1[[#This Row],[Order Date]],"mmmm yyyy")</f>
        <v>December 2015</v>
      </c>
      <c r="J303" s="6" t="str">
        <f>TEXT(Table1[[#This Row],[Order Date]],"dddd")</f>
        <v>Thursday</v>
      </c>
      <c r="K303" s="6" t="s">
        <v>862</v>
      </c>
    </row>
    <row r="304" spans="4:11" x14ac:dyDescent="0.2">
      <c r="D304" t="s">
        <v>337</v>
      </c>
      <c r="E304" t="s">
        <v>79</v>
      </c>
      <c r="F304" t="s">
        <v>312</v>
      </c>
      <c r="G304" s="12">
        <v>42699</v>
      </c>
      <c r="H304">
        <v>701.96</v>
      </c>
      <c r="I304" s="6" t="str">
        <f>TEXT(Table1[[#This Row],[Order Date]],"mmmm yyyy")</f>
        <v>November 2016</v>
      </c>
      <c r="J304" s="6" t="str">
        <f>TEXT(Table1[[#This Row],[Order Date]],"dddd")</f>
        <v>Friday</v>
      </c>
      <c r="K304" s="6" t="s">
        <v>863</v>
      </c>
    </row>
    <row r="305" spans="4:11" x14ac:dyDescent="0.2">
      <c r="D305" t="s">
        <v>337</v>
      </c>
      <c r="E305" t="s">
        <v>79</v>
      </c>
      <c r="F305" t="s">
        <v>313</v>
      </c>
      <c r="G305" s="12">
        <v>42727</v>
      </c>
      <c r="H305">
        <v>1152.8700000000001</v>
      </c>
      <c r="I305" s="6" t="str">
        <f>TEXT(Table1[[#This Row],[Order Date]],"mmmm yyyy")</f>
        <v>December 2016</v>
      </c>
      <c r="J305" s="6" t="str">
        <f>TEXT(Table1[[#This Row],[Order Date]],"dddd")</f>
        <v>Friday</v>
      </c>
      <c r="K305" s="6" t="s">
        <v>863</v>
      </c>
    </row>
    <row r="306" spans="4:11" x14ac:dyDescent="0.2">
      <c r="D306" t="s">
        <v>337</v>
      </c>
      <c r="E306" t="s">
        <v>120</v>
      </c>
      <c r="F306" t="s">
        <v>314</v>
      </c>
      <c r="G306" s="12">
        <v>41349</v>
      </c>
      <c r="H306">
        <v>471.92</v>
      </c>
      <c r="I306" s="6" t="str">
        <f>TEXT(Table1[[#This Row],[Order Date]],"mmmm yyyy")</f>
        <v>March 2013</v>
      </c>
      <c r="J306" s="6" t="str">
        <f>TEXT(Table1[[#This Row],[Order Date]],"dddd")</f>
        <v>Saturday</v>
      </c>
      <c r="K306" s="6" t="s">
        <v>864</v>
      </c>
    </row>
    <row r="307" spans="4:11" x14ac:dyDescent="0.2">
      <c r="D307" t="s">
        <v>337</v>
      </c>
      <c r="E307" t="s">
        <v>120</v>
      </c>
      <c r="F307" t="s">
        <v>315</v>
      </c>
      <c r="G307" s="12">
        <v>41597</v>
      </c>
      <c r="H307">
        <v>682.91</v>
      </c>
      <c r="I307" s="6" t="str">
        <f>TEXT(Table1[[#This Row],[Order Date]],"mmmm yyyy")</f>
        <v>November 2013</v>
      </c>
      <c r="J307" s="6" t="str">
        <f>TEXT(Table1[[#This Row],[Order Date]],"dddd")</f>
        <v>Tuesday</v>
      </c>
      <c r="K307" s="6" t="s">
        <v>860</v>
      </c>
    </row>
    <row r="308" spans="4:11" x14ac:dyDescent="0.2">
      <c r="D308" t="s">
        <v>337</v>
      </c>
      <c r="E308" t="s">
        <v>120</v>
      </c>
      <c r="F308" t="s">
        <v>316</v>
      </c>
      <c r="G308" s="12">
        <v>41901</v>
      </c>
      <c r="H308">
        <v>61.96</v>
      </c>
      <c r="I308" s="6" t="str">
        <f>TEXT(Table1[[#This Row],[Order Date]],"mmmm yyyy")</f>
        <v>September 2014</v>
      </c>
      <c r="J308" s="6" t="str">
        <f>TEXT(Table1[[#This Row],[Order Date]],"dddd")</f>
        <v>Friday</v>
      </c>
      <c r="K308" s="6" t="s">
        <v>863</v>
      </c>
    </row>
    <row r="309" spans="4:11" x14ac:dyDescent="0.2">
      <c r="D309" t="s">
        <v>337</v>
      </c>
      <c r="E309" t="s">
        <v>120</v>
      </c>
      <c r="F309" t="s">
        <v>317</v>
      </c>
      <c r="G309" s="12">
        <v>41888</v>
      </c>
      <c r="H309">
        <v>3.4440000000000008</v>
      </c>
      <c r="I309" s="6" t="str">
        <f>TEXT(Table1[[#This Row],[Order Date]],"mmmm yyyy")</f>
        <v>September 2014</v>
      </c>
      <c r="J309" s="6" t="str">
        <f>TEXT(Table1[[#This Row],[Order Date]],"dddd")</f>
        <v>Saturday</v>
      </c>
      <c r="K309" s="6" t="s">
        <v>864</v>
      </c>
    </row>
    <row r="310" spans="4:11" x14ac:dyDescent="0.2">
      <c r="D310" t="s">
        <v>337</v>
      </c>
      <c r="E310" t="s">
        <v>120</v>
      </c>
      <c r="F310" t="s">
        <v>318</v>
      </c>
      <c r="G310" s="12">
        <v>41904</v>
      </c>
      <c r="H310">
        <v>80.38</v>
      </c>
      <c r="I310" s="6" t="str">
        <f>TEXT(Table1[[#This Row],[Order Date]],"mmmm yyyy")</f>
        <v>September 2014</v>
      </c>
      <c r="J310" s="6" t="str">
        <f>TEXT(Table1[[#This Row],[Order Date]],"dddd")</f>
        <v>Monday</v>
      </c>
      <c r="K310" s="6" t="s">
        <v>866</v>
      </c>
    </row>
    <row r="311" spans="4:11" x14ac:dyDescent="0.2">
      <c r="D311" t="s">
        <v>337</v>
      </c>
      <c r="E311" t="s">
        <v>120</v>
      </c>
      <c r="F311" t="s">
        <v>319</v>
      </c>
      <c r="G311" s="12">
        <v>41973</v>
      </c>
      <c r="H311">
        <v>89.36</v>
      </c>
      <c r="I311" s="6" t="str">
        <f>TEXT(Table1[[#This Row],[Order Date]],"mmmm yyyy")</f>
        <v>November 2014</v>
      </c>
      <c r="J311" s="6" t="str">
        <f>TEXT(Table1[[#This Row],[Order Date]],"dddd")</f>
        <v>Sunday</v>
      </c>
      <c r="K311" s="6" t="s">
        <v>865</v>
      </c>
    </row>
    <row r="312" spans="4:11" x14ac:dyDescent="0.2">
      <c r="D312" t="s">
        <v>337</v>
      </c>
      <c r="E312" t="s">
        <v>120</v>
      </c>
      <c r="F312" t="s">
        <v>320</v>
      </c>
      <c r="G312" s="12">
        <v>41727</v>
      </c>
      <c r="H312">
        <v>1166.92</v>
      </c>
      <c r="I312" s="6" t="str">
        <f>TEXT(Table1[[#This Row],[Order Date]],"mmmm yyyy")</f>
        <v>March 2014</v>
      </c>
      <c r="J312" s="6" t="str">
        <f>TEXT(Table1[[#This Row],[Order Date]],"dddd")</f>
        <v>Saturday</v>
      </c>
      <c r="K312" s="6" t="s">
        <v>864</v>
      </c>
    </row>
    <row r="313" spans="4:11" x14ac:dyDescent="0.2">
      <c r="D313" t="s">
        <v>337</v>
      </c>
      <c r="E313" t="s">
        <v>120</v>
      </c>
      <c r="F313" t="s">
        <v>321</v>
      </c>
      <c r="G313" s="12">
        <v>42043</v>
      </c>
      <c r="H313">
        <v>1127.9760000000001</v>
      </c>
      <c r="I313" s="6" t="str">
        <f>TEXT(Table1[[#This Row],[Order Date]],"mmmm yyyy")</f>
        <v>February 2015</v>
      </c>
      <c r="J313" s="6" t="str">
        <f>TEXT(Table1[[#This Row],[Order Date]],"dddd")</f>
        <v>Sunday</v>
      </c>
      <c r="K313" s="6" t="s">
        <v>865</v>
      </c>
    </row>
    <row r="314" spans="4:11" x14ac:dyDescent="0.2">
      <c r="D314" t="s">
        <v>337</v>
      </c>
      <c r="E314" t="s">
        <v>120</v>
      </c>
      <c r="F314" t="s">
        <v>322</v>
      </c>
      <c r="G314" s="12">
        <v>42096</v>
      </c>
      <c r="H314">
        <v>7.04</v>
      </c>
      <c r="I314" s="6" t="str">
        <f>TEXT(Table1[[#This Row],[Order Date]],"mmmm yyyy")</f>
        <v>April 2015</v>
      </c>
      <c r="J314" s="6" t="str">
        <f>TEXT(Table1[[#This Row],[Order Date]],"dddd")</f>
        <v>Thursday</v>
      </c>
      <c r="K314" s="6" t="s">
        <v>862</v>
      </c>
    </row>
    <row r="315" spans="4:11" x14ac:dyDescent="0.2">
      <c r="D315" t="s">
        <v>337</v>
      </c>
      <c r="E315" t="s">
        <v>120</v>
      </c>
      <c r="F315" t="s">
        <v>323</v>
      </c>
      <c r="G315" s="12">
        <v>42172</v>
      </c>
      <c r="H315">
        <v>91.474999999999994</v>
      </c>
      <c r="I315" s="6" t="str">
        <f>TEXT(Table1[[#This Row],[Order Date]],"mmmm yyyy")</f>
        <v>June 2015</v>
      </c>
      <c r="J315" s="6" t="str">
        <f>TEXT(Table1[[#This Row],[Order Date]],"dddd")</f>
        <v>Wednesday</v>
      </c>
      <c r="K315" s="6" t="s">
        <v>861</v>
      </c>
    </row>
    <row r="316" spans="4:11" x14ac:dyDescent="0.2">
      <c r="D316" t="s">
        <v>337</v>
      </c>
      <c r="E316" t="s">
        <v>120</v>
      </c>
      <c r="F316" t="s">
        <v>324</v>
      </c>
      <c r="G316" s="12">
        <v>42112</v>
      </c>
      <c r="H316">
        <v>55.416000000000004</v>
      </c>
      <c r="I316" s="6" t="str">
        <f>TEXT(Table1[[#This Row],[Order Date]],"mmmm yyyy")</f>
        <v>April 2015</v>
      </c>
      <c r="J316" s="6" t="str">
        <f>TEXT(Table1[[#This Row],[Order Date]],"dddd")</f>
        <v>Saturday</v>
      </c>
      <c r="K316" s="6" t="s">
        <v>864</v>
      </c>
    </row>
    <row r="317" spans="4:11" x14ac:dyDescent="0.2">
      <c r="D317" t="s">
        <v>337</v>
      </c>
      <c r="E317" t="s">
        <v>120</v>
      </c>
      <c r="F317" t="s">
        <v>325</v>
      </c>
      <c r="G317" s="12">
        <v>42258</v>
      </c>
      <c r="H317">
        <v>67.56</v>
      </c>
      <c r="I317" s="6" t="str">
        <f>TEXT(Table1[[#This Row],[Order Date]],"mmmm yyyy")</f>
        <v>September 2015</v>
      </c>
      <c r="J317" s="6" t="str">
        <f>TEXT(Table1[[#This Row],[Order Date]],"dddd")</f>
        <v>Friday</v>
      </c>
      <c r="K317" s="6" t="s">
        <v>863</v>
      </c>
    </row>
    <row r="318" spans="4:11" x14ac:dyDescent="0.2">
      <c r="D318" t="s">
        <v>337</v>
      </c>
      <c r="E318" t="s">
        <v>120</v>
      </c>
      <c r="F318" t="s">
        <v>326</v>
      </c>
      <c r="G318" s="12">
        <v>42729</v>
      </c>
      <c r="H318">
        <v>819.28</v>
      </c>
      <c r="I318" s="6" t="str">
        <f>TEXT(Table1[[#This Row],[Order Date]],"mmmm yyyy")</f>
        <v>December 2016</v>
      </c>
      <c r="J318" s="6" t="str">
        <f>TEXT(Table1[[#This Row],[Order Date]],"dddd")</f>
        <v>Sunday</v>
      </c>
      <c r="K318" s="6" t="s">
        <v>865</v>
      </c>
    </row>
    <row r="319" spans="4:11" x14ac:dyDescent="0.2">
      <c r="D319" t="s">
        <v>337</v>
      </c>
      <c r="E319" t="s">
        <v>120</v>
      </c>
      <c r="F319" t="s">
        <v>327</v>
      </c>
      <c r="G319" s="12">
        <v>42629</v>
      </c>
      <c r="H319">
        <v>18</v>
      </c>
      <c r="I319" s="6" t="str">
        <f>TEXT(Table1[[#This Row],[Order Date]],"mmmm yyyy")</f>
        <v>September 2016</v>
      </c>
      <c r="J319" s="6" t="str">
        <f>TEXT(Table1[[#This Row],[Order Date]],"dddd")</f>
        <v>Friday</v>
      </c>
      <c r="K319" s="6" t="s">
        <v>863</v>
      </c>
    </row>
    <row r="320" spans="4:11" x14ac:dyDescent="0.2">
      <c r="D320" t="s">
        <v>337</v>
      </c>
      <c r="E320" t="s">
        <v>120</v>
      </c>
      <c r="F320" t="s">
        <v>328</v>
      </c>
      <c r="G320" s="12">
        <v>42684</v>
      </c>
      <c r="H320">
        <v>11.520000000000001</v>
      </c>
      <c r="I320" s="6" t="str">
        <f>TEXT(Table1[[#This Row],[Order Date]],"mmmm yyyy")</f>
        <v>November 2016</v>
      </c>
      <c r="J320" s="6" t="str">
        <f>TEXT(Table1[[#This Row],[Order Date]],"dddd")</f>
        <v>Thursday</v>
      </c>
      <c r="K320" s="6" t="s">
        <v>862</v>
      </c>
    </row>
    <row r="321" spans="4:11" x14ac:dyDescent="0.2">
      <c r="D321" t="s">
        <v>337</v>
      </c>
      <c r="E321" t="s">
        <v>120</v>
      </c>
      <c r="F321" t="s">
        <v>329</v>
      </c>
      <c r="G321" s="12">
        <v>42714</v>
      </c>
      <c r="H321">
        <v>684.78000000000009</v>
      </c>
      <c r="I321" s="6" t="str">
        <f>TEXT(Table1[[#This Row],[Order Date]],"mmmm yyyy")</f>
        <v>December 2016</v>
      </c>
      <c r="J321" s="6" t="str">
        <f>TEXT(Table1[[#This Row],[Order Date]],"dddd")</f>
        <v>Saturday</v>
      </c>
      <c r="K321" s="6" t="s">
        <v>864</v>
      </c>
    </row>
    <row r="322" spans="4:11" x14ac:dyDescent="0.2">
      <c r="D322" t="s">
        <v>337</v>
      </c>
      <c r="E322" t="s">
        <v>120</v>
      </c>
      <c r="F322" t="s">
        <v>330</v>
      </c>
      <c r="G322" s="12">
        <v>42630</v>
      </c>
      <c r="H322">
        <v>830.24</v>
      </c>
      <c r="I322" s="6" t="str">
        <f>TEXT(Table1[[#This Row],[Order Date]],"mmmm yyyy")</f>
        <v>September 2016</v>
      </c>
      <c r="J322" s="6" t="str">
        <f>TEXT(Table1[[#This Row],[Order Date]],"dddd")</f>
        <v>Saturday</v>
      </c>
      <c r="K322" s="6" t="s">
        <v>864</v>
      </c>
    </row>
    <row r="323" spans="4:11" x14ac:dyDescent="0.2">
      <c r="D323" t="s">
        <v>337</v>
      </c>
      <c r="E323" t="s">
        <v>120</v>
      </c>
      <c r="F323" t="s">
        <v>331</v>
      </c>
      <c r="G323" s="12">
        <v>42593</v>
      </c>
      <c r="H323">
        <v>477.51</v>
      </c>
      <c r="I323" s="6" t="str">
        <f>TEXT(Table1[[#This Row],[Order Date]],"mmmm yyyy")</f>
        <v>August 2016</v>
      </c>
      <c r="J323" s="6" t="str">
        <f>TEXT(Table1[[#This Row],[Order Date]],"dddd")</f>
        <v>Thursday</v>
      </c>
      <c r="K323" s="6" t="s">
        <v>862</v>
      </c>
    </row>
    <row r="324" spans="4:11" x14ac:dyDescent="0.2">
      <c r="D324" t="s">
        <v>337</v>
      </c>
      <c r="E324" t="s">
        <v>120</v>
      </c>
      <c r="F324" t="s">
        <v>332</v>
      </c>
      <c r="G324" s="12">
        <v>41785</v>
      </c>
      <c r="H324">
        <v>352.16800000000001</v>
      </c>
      <c r="I324" s="6" t="str">
        <f>TEXT(Table1[[#This Row],[Order Date]],"mmmm yyyy")</f>
        <v>May 2014</v>
      </c>
      <c r="J324" s="6" t="str">
        <f>TEXT(Table1[[#This Row],[Order Date]],"dddd")</f>
        <v>Monday</v>
      </c>
      <c r="K324" s="6" t="s">
        <v>866</v>
      </c>
    </row>
    <row r="325" spans="4:11" x14ac:dyDescent="0.2">
      <c r="D325" t="s">
        <v>337</v>
      </c>
      <c r="E325" t="s">
        <v>120</v>
      </c>
      <c r="F325" t="s">
        <v>333</v>
      </c>
      <c r="G325" s="12">
        <v>42368</v>
      </c>
      <c r="H325">
        <v>62.752000000000002</v>
      </c>
      <c r="I325" s="6" t="str">
        <f>TEXT(Table1[[#This Row],[Order Date]],"mmmm yyyy")</f>
        <v>December 2015</v>
      </c>
      <c r="J325" s="6" t="str">
        <f>TEXT(Table1[[#This Row],[Order Date]],"dddd")</f>
        <v>Wednesday</v>
      </c>
      <c r="K325" s="6" t="s">
        <v>861</v>
      </c>
    </row>
    <row r="326" spans="4:11" x14ac:dyDescent="0.2">
      <c r="D326" t="s">
        <v>337</v>
      </c>
      <c r="E326" t="s">
        <v>120</v>
      </c>
      <c r="F326" t="s">
        <v>334</v>
      </c>
      <c r="G326" s="12">
        <v>42363</v>
      </c>
      <c r="H326">
        <v>823.61000000000013</v>
      </c>
      <c r="I326" s="6" t="str">
        <f>TEXT(Table1[[#This Row],[Order Date]],"mmmm yyyy")</f>
        <v>December 2015</v>
      </c>
      <c r="J326" s="6" t="str">
        <f>TEXT(Table1[[#This Row],[Order Date]],"dddd")</f>
        <v>Friday</v>
      </c>
      <c r="K326" s="6" t="s">
        <v>863</v>
      </c>
    </row>
    <row r="327" spans="4:11" x14ac:dyDescent="0.2">
      <c r="D327" t="s">
        <v>337</v>
      </c>
      <c r="E327" t="s">
        <v>120</v>
      </c>
      <c r="F327" t="s">
        <v>335</v>
      </c>
      <c r="G327" s="12">
        <v>42704</v>
      </c>
      <c r="H327">
        <v>71.975999999999999</v>
      </c>
      <c r="I327" s="6" t="str">
        <f>TEXT(Table1[[#This Row],[Order Date]],"mmmm yyyy")</f>
        <v>November 2016</v>
      </c>
      <c r="J327" s="6" t="str">
        <f>TEXT(Table1[[#This Row],[Order Date]],"dddd")</f>
        <v>Wednesday</v>
      </c>
      <c r="K327" s="6" t="s">
        <v>861</v>
      </c>
    </row>
    <row r="328" spans="4:11" x14ac:dyDescent="0.2">
      <c r="D328" t="s">
        <v>337</v>
      </c>
      <c r="E328" t="s">
        <v>120</v>
      </c>
      <c r="F328" t="s">
        <v>336</v>
      </c>
      <c r="G328" s="12">
        <v>42460</v>
      </c>
      <c r="H328">
        <v>732.93</v>
      </c>
      <c r="I328" s="6" t="str">
        <f>TEXT(Table1[[#This Row],[Order Date]],"mmmm yyyy")</f>
        <v>March 2016</v>
      </c>
      <c r="J328" s="6" t="str">
        <f>TEXT(Table1[[#This Row],[Order Date]],"dddd")</f>
        <v>Thursday</v>
      </c>
      <c r="K328" s="6" t="s">
        <v>862</v>
      </c>
    </row>
    <row r="329" spans="4:11" x14ac:dyDescent="0.2">
      <c r="D329" t="s">
        <v>337</v>
      </c>
      <c r="E329" t="s">
        <v>6</v>
      </c>
      <c r="F329" t="s">
        <v>338</v>
      </c>
      <c r="G329" s="12">
        <v>41427</v>
      </c>
      <c r="H329">
        <v>605.47</v>
      </c>
      <c r="I329" s="6" t="str">
        <f>TEXT(Table1[[#This Row],[Order Date]],"mmmm yyyy")</f>
        <v>June 2013</v>
      </c>
      <c r="J329" s="6" t="str">
        <f>TEXT(Table1[[#This Row],[Order Date]],"dddd")</f>
        <v>Sunday</v>
      </c>
      <c r="K329" s="6" t="s">
        <v>865</v>
      </c>
    </row>
    <row r="330" spans="4:11" x14ac:dyDescent="0.2">
      <c r="D330" t="s">
        <v>337</v>
      </c>
      <c r="E330" t="s">
        <v>6</v>
      </c>
      <c r="F330" t="s">
        <v>339</v>
      </c>
      <c r="G330" s="12">
        <v>41452</v>
      </c>
      <c r="H330">
        <v>616.14</v>
      </c>
      <c r="I330" s="6" t="str">
        <f>TEXT(Table1[[#This Row],[Order Date]],"mmmm yyyy")</f>
        <v>June 2013</v>
      </c>
      <c r="J330" s="6" t="str">
        <f>TEXT(Table1[[#This Row],[Order Date]],"dddd")</f>
        <v>Thursday</v>
      </c>
      <c r="K330" s="6" t="s">
        <v>862</v>
      </c>
    </row>
    <row r="331" spans="4:11" x14ac:dyDescent="0.2">
      <c r="D331" t="s">
        <v>337</v>
      </c>
      <c r="E331" t="s">
        <v>6</v>
      </c>
      <c r="F331" t="s">
        <v>340</v>
      </c>
      <c r="G331" s="12">
        <v>41620</v>
      </c>
      <c r="H331">
        <v>23.472000000000001</v>
      </c>
      <c r="I331" s="6" t="str">
        <f>TEXT(Table1[[#This Row],[Order Date]],"mmmm yyyy")</f>
        <v>December 2013</v>
      </c>
      <c r="J331" s="6" t="str">
        <f>TEXT(Table1[[#This Row],[Order Date]],"dddd")</f>
        <v>Thursday</v>
      </c>
      <c r="K331" s="6" t="s">
        <v>862</v>
      </c>
    </row>
    <row r="332" spans="4:11" x14ac:dyDescent="0.2">
      <c r="D332" t="s">
        <v>337</v>
      </c>
      <c r="E332" t="s">
        <v>6</v>
      </c>
      <c r="F332" t="s">
        <v>341</v>
      </c>
      <c r="G332" s="12">
        <v>41389</v>
      </c>
      <c r="H332">
        <v>302.37599999999998</v>
      </c>
      <c r="I332" s="6" t="str">
        <f>TEXT(Table1[[#This Row],[Order Date]],"mmmm yyyy")</f>
        <v>April 2013</v>
      </c>
      <c r="J332" s="6" t="str">
        <f>TEXT(Table1[[#This Row],[Order Date]],"dddd")</f>
        <v>Thursday</v>
      </c>
      <c r="K332" s="6" t="s">
        <v>862</v>
      </c>
    </row>
    <row r="333" spans="4:11" x14ac:dyDescent="0.2">
      <c r="D333" t="s">
        <v>337</v>
      </c>
      <c r="E333" t="s">
        <v>6</v>
      </c>
      <c r="F333" t="s">
        <v>342</v>
      </c>
      <c r="G333" s="12">
        <v>41545</v>
      </c>
      <c r="H333">
        <v>337.08800000000002</v>
      </c>
      <c r="I333" s="6" t="str">
        <f>TEXT(Table1[[#This Row],[Order Date]],"mmmm yyyy")</f>
        <v>September 2013</v>
      </c>
      <c r="J333" s="6" t="str">
        <f>TEXT(Table1[[#This Row],[Order Date]],"dddd")</f>
        <v>Saturday</v>
      </c>
      <c r="K333" s="6" t="s">
        <v>864</v>
      </c>
    </row>
    <row r="334" spans="4:11" x14ac:dyDescent="0.2">
      <c r="D334" t="s">
        <v>337</v>
      </c>
      <c r="E334" t="s">
        <v>6</v>
      </c>
      <c r="F334" t="s">
        <v>343</v>
      </c>
      <c r="G334" s="12">
        <v>41481</v>
      </c>
      <c r="H334">
        <v>256.47999999999996</v>
      </c>
      <c r="I334" s="6" t="str">
        <f>TEXT(Table1[[#This Row],[Order Date]],"mmmm yyyy")</f>
        <v>July 2013</v>
      </c>
      <c r="J334" s="6" t="str">
        <f>TEXT(Table1[[#This Row],[Order Date]],"dddd")</f>
        <v>Friday</v>
      </c>
      <c r="K334" s="6" t="s">
        <v>863</v>
      </c>
    </row>
    <row r="335" spans="4:11" x14ac:dyDescent="0.2">
      <c r="D335" t="s">
        <v>337</v>
      </c>
      <c r="E335" t="s">
        <v>6</v>
      </c>
      <c r="F335" t="s">
        <v>344</v>
      </c>
      <c r="G335" s="12">
        <v>41593</v>
      </c>
      <c r="H335">
        <v>362.17600000000004</v>
      </c>
      <c r="I335" s="6" t="str">
        <f>TEXT(Table1[[#This Row],[Order Date]],"mmmm yyyy")</f>
        <v>November 2013</v>
      </c>
      <c r="J335" s="6" t="str">
        <f>TEXT(Table1[[#This Row],[Order Date]],"dddd")</f>
        <v>Friday</v>
      </c>
      <c r="K335" s="6" t="s">
        <v>863</v>
      </c>
    </row>
    <row r="336" spans="4:11" x14ac:dyDescent="0.2">
      <c r="D336" t="s">
        <v>337</v>
      </c>
      <c r="E336" t="s">
        <v>6</v>
      </c>
      <c r="F336" t="s">
        <v>345</v>
      </c>
      <c r="G336" s="12">
        <v>41622</v>
      </c>
      <c r="H336">
        <v>186.304</v>
      </c>
      <c r="I336" s="6" t="str">
        <f>TEXT(Table1[[#This Row],[Order Date]],"mmmm yyyy")</f>
        <v>December 2013</v>
      </c>
      <c r="J336" s="6" t="str">
        <f>TEXT(Table1[[#This Row],[Order Date]],"dddd")</f>
        <v>Saturday</v>
      </c>
      <c r="K336" s="6" t="s">
        <v>864</v>
      </c>
    </row>
    <row r="337" spans="4:11" x14ac:dyDescent="0.2">
      <c r="D337" t="s">
        <v>337</v>
      </c>
      <c r="E337" t="s">
        <v>6</v>
      </c>
      <c r="F337" t="s">
        <v>346</v>
      </c>
      <c r="G337" s="12">
        <v>41337</v>
      </c>
      <c r="H337">
        <v>15.552000000000003</v>
      </c>
      <c r="I337" s="6" t="str">
        <f>TEXT(Table1[[#This Row],[Order Date]],"mmmm yyyy")</f>
        <v>March 2013</v>
      </c>
      <c r="J337" s="6" t="str">
        <f>TEXT(Table1[[#This Row],[Order Date]],"dddd")</f>
        <v>Monday</v>
      </c>
      <c r="K337" s="6" t="s">
        <v>866</v>
      </c>
    </row>
    <row r="338" spans="4:11" x14ac:dyDescent="0.2">
      <c r="D338" t="s">
        <v>337</v>
      </c>
      <c r="E338" t="s">
        <v>6</v>
      </c>
      <c r="F338" t="s">
        <v>347</v>
      </c>
      <c r="G338" s="12">
        <v>41584</v>
      </c>
      <c r="H338">
        <v>43.68</v>
      </c>
      <c r="I338" s="6" t="str">
        <f>TEXT(Table1[[#This Row],[Order Date]],"mmmm yyyy")</f>
        <v>November 2013</v>
      </c>
      <c r="J338" s="6" t="str">
        <f>TEXT(Table1[[#This Row],[Order Date]],"dddd")</f>
        <v>Wednesday</v>
      </c>
      <c r="K338" s="6" t="s">
        <v>861</v>
      </c>
    </row>
    <row r="339" spans="4:11" x14ac:dyDescent="0.2">
      <c r="D339" t="s">
        <v>337</v>
      </c>
      <c r="E339" t="s">
        <v>6</v>
      </c>
      <c r="F339" t="s">
        <v>348</v>
      </c>
      <c r="G339" s="12">
        <v>41307</v>
      </c>
      <c r="H339">
        <v>199.29600000000002</v>
      </c>
      <c r="I339" s="6" t="str">
        <f>TEXT(Table1[[#This Row],[Order Date]],"mmmm yyyy")</f>
        <v>February 2013</v>
      </c>
      <c r="J339" s="6" t="str">
        <f>TEXT(Table1[[#This Row],[Order Date]],"dddd")</f>
        <v>Saturday</v>
      </c>
      <c r="K339" s="6" t="s">
        <v>864</v>
      </c>
    </row>
    <row r="340" spans="4:11" x14ac:dyDescent="0.2">
      <c r="D340" t="s">
        <v>337</v>
      </c>
      <c r="E340" t="s">
        <v>6</v>
      </c>
      <c r="F340" t="s">
        <v>349</v>
      </c>
      <c r="G340" s="12">
        <v>41536</v>
      </c>
      <c r="H340">
        <v>2692.3290000000002</v>
      </c>
      <c r="I340" s="6" t="str">
        <f>TEXT(Table1[[#This Row],[Order Date]],"mmmm yyyy")</f>
        <v>September 2013</v>
      </c>
      <c r="J340" s="6" t="str">
        <f>TEXT(Table1[[#This Row],[Order Date]],"dddd")</f>
        <v>Thursday</v>
      </c>
      <c r="K340" s="6" t="s">
        <v>862</v>
      </c>
    </row>
    <row r="341" spans="4:11" x14ac:dyDescent="0.2">
      <c r="D341" t="s">
        <v>337</v>
      </c>
      <c r="E341" t="s">
        <v>6</v>
      </c>
      <c r="F341" t="s">
        <v>350</v>
      </c>
      <c r="G341" s="12">
        <v>41316</v>
      </c>
      <c r="H341">
        <v>1508.13</v>
      </c>
      <c r="I341" s="6" t="str">
        <f>TEXT(Table1[[#This Row],[Order Date]],"mmmm yyyy")</f>
        <v>February 2013</v>
      </c>
      <c r="J341" s="6" t="str">
        <f>TEXT(Table1[[#This Row],[Order Date]],"dddd")</f>
        <v>Monday</v>
      </c>
      <c r="K341" s="6" t="s">
        <v>866</v>
      </c>
    </row>
    <row r="342" spans="4:11" x14ac:dyDescent="0.2">
      <c r="D342" t="s">
        <v>337</v>
      </c>
      <c r="E342" t="s">
        <v>6</v>
      </c>
      <c r="F342" t="s">
        <v>351</v>
      </c>
      <c r="G342" s="12">
        <v>41525</v>
      </c>
      <c r="H342">
        <v>254.96999999999997</v>
      </c>
      <c r="I342" s="6" t="str">
        <f>TEXT(Table1[[#This Row],[Order Date]],"mmmm yyyy")</f>
        <v>September 2013</v>
      </c>
      <c r="J342" s="6" t="str">
        <f>TEXT(Table1[[#This Row],[Order Date]],"dddd")</f>
        <v>Sunday</v>
      </c>
      <c r="K342" s="6" t="s">
        <v>865</v>
      </c>
    </row>
    <row r="343" spans="4:11" x14ac:dyDescent="0.2">
      <c r="D343" t="s">
        <v>337</v>
      </c>
      <c r="E343" t="s">
        <v>6</v>
      </c>
      <c r="F343" t="s">
        <v>352</v>
      </c>
      <c r="G343" s="12">
        <v>41609</v>
      </c>
      <c r="H343">
        <v>95.968000000000004</v>
      </c>
      <c r="I343" s="6" t="str">
        <f>TEXT(Table1[[#This Row],[Order Date]],"mmmm yyyy")</f>
        <v>December 2013</v>
      </c>
      <c r="J343" s="6" t="str">
        <f>TEXT(Table1[[#This Row],[Order Date]],"dddd")</f>
        <v>Sunday</v>
      </c>
      <c r="K343" s="6" t="s">
        <v>865</v>
      </c>
    </row>
    <row r="344" spans="4:11" x14ac:dyDescent="0.2">
      <c r="D344" t="s">
        <v>337</v>
      </c>
      <c r="E344" t="s">
        <v>6</v>
      </c>
      <c r="F344" t="s">
        <v>353</v>
      </c>
      <c r="G344" s="12">
        <v>41628</v>
      </c>
      <c r="H344">
        <v>732.31200000000001</v>
      </c>
      <c r="I344" s="6" t="str">
        <f>TEXT(Table1[[#This Row],[Order Date]],"mmmm yyyy")</f>
        <v>December 2013</v>
      </c>
      <c r="J344" s="6" t="str">
        <f>TEXT(Table1[[#This Row],[Order Date]],"dddd")</f>
        <v>Friday</v>
      </c>
      <c r="K344" s="6" t="s">
        <v>863</v>
      </c>
    </row>
    <row r="345" spans="4:11" x14ac:dyDescent="0.2">
      <c r="D345" t="s">
        <v>337</v>
      </c>
      <c r="E345" t="s">
        <v>6</v>
      </c>
      <c r="F345" t="s">
        <v>354</v>
      </c>
      <c r="G345" s="12">
        <v>41613</v>
      </c>
      <c r="H345">
        <v>24.56</v>
      </c>
      <c r="I345" s="6" t="str">
        <f>TEXT(Table1[[#This Row],[Order Date]],"mmmm yyyy")</f>
        <v>December 2013</v>
      </c>
      <c r="J345" s="6" t="str">
        <f>TEXT(Table1[[#This Row],[Order Date]],"dddd")</f>
        <v>Thursday</v>
      </c>
      <c r="K345" s="6" t="s">
        <v>862</v>
      </c>
    </row>
    <row r="346" spans="4:11" x14ac:dyDescent="0.2">
      <c r="D346" t="s">
        <v>337</v>
      </c>
      <c r="E346" t="s">
        <v>6</v>
      </c>
      <c r="F346" t="s">
        <v>355</v>
      </c>
      <c r="G346" s="12">
        <v>41459</v>
      </c>
      <c r="H346">
        <v>37.44</v>
      </c>
      <c r="I346" s="6" t="str">
        <f>TEXT(Table1[[#This Row],[Order Date]],"mmmm yyyy")</f>
        <v>July 2013</v>
      </c>
      <c r="J346" s="6" t="str">
        <f>TEXT(Table1[[#This Row],[Order Date]],"dddd")</f>
        <v>Thursday</v>
      </c>
      <c r="K346" s="6" t="s">
        <v>862</v>
      </c>
    </row>
    <row r="347" spans="4:11" x14ac:dyDescent="0.2">
      <c r="D347" t="s">
        <v>337</v>
      </c>
      <c r="E347" t="s">
        <v>6</v>
      </c>
      <c r="F347" t="s">
        <v>356</v>
      </c>
      <c r="G347" s="12">
        <v>41547</v>
      </c>
      <c r="H347">
        <v>69.216000000000008</v>
      </c>
      <c r="I347" s="6" t="str">
        <f>TEXT(Table1[[#This Row],[Order Date]],"mmmm yyyy")</f>
        <v>September 2013</v>
      </c>
      <c r="J347" s="6" t="str">
        <f>TEXT(Table1[[#This Row],[Order Date]],"dddd")</f>
        <v>Monday</v>
      </c>
      <c r="K347" s="6" t="s">
        <v>866</v>
      </c>
    </row>
    <row r="348" spans="4:11" x14ac:dyDescent="0.2">
      <c r="D348" t="s">
        <v>337</v>
      </c>
      <c r="E348" t="s">
        <v>6</v>
      </c>
      <c r="F348" t="s">
        <v>357</v>
      </c>
      <c r="G348" s="12">
        <v>41562</v>
      </c>
      <c r="H348">
        <v>15.384</v>
      </c>
      <c r="I348" s="6" t="str">
        <f>TEXT(Table1[[#This Row],[Order Date]],"mmmm yyyy")</f>
        <v>October 2013</v>
      </c>
      <c r="J348" s="6" t="str">
        <f>TEXT(Table1[[#This Row],[Order Date]],"dddd")</f>
        <v>Tuesday</v>
      </c>
      <c r="K348" s="6" t="s">
        <v>860</v>
      </c>
    </row>
    <row r="349" spans="4:11" x14ac:dyDescent="0.2">
      <c r="D349" t="s">
        <v>337</v>
      </c>
      <c r="E349" t="s">
        <v>6</v>
      </c>
      <c r="F349" t="s">
        <v>358</v>
      </c>
      <c r="G349" s="12">
        <v>41416</v>
      </c>
      <c r="H349">
        <v>180.93</v>
      </c>
      <c r="I349" s="6" t="str">
        <f>TEXT(Table1[[#This Row],[Order Date]],"mmmm yyyy")</f>
        <v>May 2013</v>
      </c>
      <c r="J349" s="6" t="str">
        <f>TEXT(Table1[[#This Row],[Order Date]],"dddd")</f>
        <v>Wednesday</v>
      </c>
      <c r="K349" s="6" t="s">
        <v>861</v>
      </c>
    </row>
    <row r="350" spans="4:11" x14ac:dyDescent="0.2">
      <c r="D350" t="s">
        <v>337</v>
      </c>
      <c r="E350" t="s">
        <v>6</v>
      </c>
      <c r="F350" t="s">
        <v>359</v>
      </c>
      <c r="G350" s="12">
        <v>41581</v>
      </c>
      <c r="H350">
        <v>147.34400000000002</v>
      </c>
      <c r="I350" s="6" t="str">
        <f>TEXT(Table1[[#This Row],[Order Date]],"mmmm yyyy")</f>
        <v>November 2013</v>
      </c>
      <c r="J350" s="6" t="str">
        <f>TEXT(Table1[[#This Row],[Order Date]],"dddd")</f>
        <v>Sunday</v>
      </c>
      <c r="K350" s="6" t="s">
        <v>865</v>
      </c>
    </row>
    <row r="351" spans="4:11" x14ac:dyDescent="0.2">
      <c r="D351" t="s">
        <v>337</v>
      </c>
      <c r="E351" t="s">
        <v>6</v>
      </c>
      <c r="F351" t="s">
        <v>360</v>
      </c>
      <c r="G351" s="12">
        <v>41348</v>
      </c>
      <c r="H351">
        <v>370.78200000000004</v>
      </c>
      <c r="I351" s="6" t="str">
        <f>TEXT(Table1[[#This Row],[Order Date]],"mmmm yyyy")</f>
        <v>March 2013</v>
      </c>
      <c r="J351" s="6" t="str">
        <f>TEXT(Table1[[#This Row],[Order Date]],"dddd")</f>
        <v>Friday</v>
      </c>
      <c r="K351" s="6" t="s">
        <v>863</v>
      </c>
    </row>
    <row r="352" spans="4:11" x14ac:dyDescent="0.2">
      <c r="D352" t="s">
        <v>337</v>
      </c>
      <c r="E352" t="s">
        <v>6</v>
      </c>
      <c r="F352" t="s">
        <v>361</v>
      </c>
      <c r="G352" s="12">
        <v>41519</v>
      </c>
      <c r="H352">
        <v>1793.98</v>
      </c>
      <c r="I352" s="6" t="str">
        <f>TEXT(Table1[[#This Row],[Order Date]],"mmmm yyyy")</f>
        <v>September 2013</v>
      </c>
      <c r="J352" s="6" t="str">
        <f>TEXT(Table1[[#This Row],[Order Date]],"dddd")</f>
        <v>Monday</v>
      </c>
      <c r="K352" s="6" t="s">
        <v>866</v>
      </c>
    </row>
    <row r="353" spans="4:11" x14ac:dyDescent="0.2">
      <c r="D353" t="s">
        <v>337</v>
      </c>
      <c r="E353" t="s">
        <v>6</v>
      </c>
      <c r="F353" t="s">
        <v>362</v>
      </c>
      <c r="G353" s="12">
        <v>41614</v>
      </c>
      <c r="H353">
        <v>42.207999999999998</v>
      </c>
      <c r="I353" s="6" t="str">
        <f>TEXT(Table1[[#This Row],[Order Date]],"mmmm yyyy")</f>
        <v>December 2013</v>
      </c>
      <c r="J353" s="6" t="str">
        <f>TEXT(Table1[[#This Row],[Order Date]],"dddd")</f>
        <v>Friday</v>
      </c>
      <c r="K353" s="6" t="s">
        <v>863</v>
      </c>
    </row>
    <row r="354" spans="4:11" x14ac:dyDescent="0.2">
      <c r="D354" t="s">
        <v>337</v>
      </c>
      <c r="E354" t="s">
        <v>6</v>
      </c>
      <c r="F354" t="s">
        <v>363</v>
      </c>
      <c r="G354" s="12">
        <v>41531</v>
      </c>
      <c r="H354">
        <v>149.56</v>
      </c>
      <c r="I354" s="6" t="str">
        <f>TEXT(Table1[[#This Row],[Order Date]],"mmmm yyyy")</f>
        <v>September 2013</v>
      </c>
      <c r="J354" s="6" t="str">
        <f>TEXT(Table1[[#This Row],[Order Date]],"dddd")</f>
        <v>Saturday</v>
      </c>
      <c r="K354" s="6" t="s">
        <v>864</v>
      </c>
    </row>
    <row r="355" spans="4:11" x14ac:dyDescent="0.2">
      <c r="D355" t="s">
        <v>337</v>
      </c>
      <c r="E355" t="s">
        <v>6</v>
      </c>
      <c r="F355" t="s">
        <v>364</v>
      </c>
      <c r="G355" s="12">
        <v>41615</v>
      </c>
      <c r="H355">
        <v>105.52</v>
      </c>
      <c r="I355" s="6" t="str">
        <f>TEXT(Table1[[#This Row],[Order Date]],"mmmm yyyy")</f>
        <v>December 2013</v>
      </c>
      <c r="J355" s="6" t="str">
        <f>TEXT(Table1[[#This Row],[Order Date]],"dddd")</f>
        <v>Saturday</v>
      </c>
      <c r="K355" s="6" t="s">
        <v>864</v>
      </c>
    </row>
    <row r="356" spans="4:11" x14ac:dyDescent="0.2">
      <c r="D356" t="s">
        <v>337</v>
      </c>
      <c r="E356" t="s">
        <v>6</v>
      </c>
      <c r="F356" t="s">
        <v>365</v>
      </c>
      <c r="G356" s="12">
        <v>41592</v>
      </c>
      <c r="H356">
        <v>32.400000000000006</v>
      </c>
      <c r="I356" s="6" t="str">
        <f>TEXT(Table1[[#This Row],[Order Date]],"mmmm yyyy")</f>
        <v>November 2013</v>
      </c>
      <c r="J356" s="6" t="str">
        <f>TEXT(Table1[[#This Row],[Order Date]],"dddd")</f>
        <v>Thursday</v>
      </c>
      <c r="K356" s="6" t="s">
        <v>862</v>
      </c>
    </row>
    <row r="357" spans="4:11" x14ac:dyDescent="0.2">
      <c r="D357" t="s">
        <v>337</v>
      </c>
      <c r="E357" t="s">
        <v>6</v>
      </c>
      <c r="F357" t="s">
        <v>366</v>
      </c>
      <c r="G357" s="12">
        <v>41606</v>
      </c>
      <c r="H357">
        <v>14.669999999999998</v>
      </c>
      <c r="I357" s="6" t="str">
        <f>TEXT(Table1[[#This Row],[Order Date]],"mmmm yyyy")</f>
        <v>November 2013</v>
      </c>
      <c r="J357" s="6" t="str">
        <f>TEXT(Table1[[#This Row],[Order Date]],"dddd")</f>
        <v>Thursday</v>
      </c>
      <c r="K357" s="6" t="s">
        <v>862</v>
      </c>
    </row>
    <row r="358" spans="4:11" x14ac:dyDescent="0.2">
      <c r="D358" t="s">
        <v>337</v>
      </c>
      <c r="E358" t="s">
        <v>6</v>
      </c>
      <c r="F358" t="s">
        <v>367</v>
      </c>
      <c r="G358" s="12">
        <v>41366</v>
      </c>
      <c r="H358">
        <v>1220.67</v>
      </c>
      <c r="I358" s="6" t="str">
        <f>TEXT(Table1[[#This Row],[Order Date]],"mmmm yyyy")</f>
        <v>April 2013</v>
      </c>
      <c r="J358" s="6" t="str">
        <f>TEXT(Table1[[#This Row],[Order Date]],"dddd")</f>
        <v>Tuesday</v>
      </c>
      <c r="K358" s="6" t="s">
        <v>860</v>
      </c>
    </row>
    <row r="359" spans="4:11" x14ac:dyDescent="0.2">
      <c r="D359" t="s">
        <v>337</v>
      </c>
      <c r="E359" t="s">
        <v>6</v>
      </c>
      <c r="F359" t="s">
        <v>368</v>
      </c>
      <c r="G359" s="12">
        <v>41581</v>
      </c>
      <c r="H359">
        <v>1395.6730000000002</v>
      </c>
      <c r="I359" s="6" t="str">
        <f>TEXT(Table1[[#This Row],[Order Date]],"mmmm yyyy")</f>
        <v>November 2013</v>
      </c>
      <c r="J359" s="6" t="str">
        <f>TEXT(Table1[[#This Row],[Order Date]],"dddd")</f>
        <v>Sunday</v>
      </c>
      <c r="K359" s="6" t="s">
        <v>865</v>
      </c>
    </row>
    <row r="360" spans="4:11" x14ac:dyDescent="0.2">
      <c r="D360" t="s">
        <v>337</v>
      </c>
      <c r="E360" t="s">
        <v>6</v>
      </c>
      <c r="F360" t="s">
        <v>369</v>
      </c>
      <c r="G360" s="12">
        <v>41425</v>
      </c>
      <c r="H360">
        <v>773.7</v>
      </c>
      <c r="I360" s="6" t="str">
        <f>TEXT(Table1[[#This Row],[Order Date]],"mmmm yyyy")</f>
        <v>May 2013</v>
      </c>
      <c r="J360" s="6" t="str">
        <f>TEXT(Table1[[#This Row],[Order Date]],"dddd")</f>
        <v>Friday</v>
      </c>
      <c r="K360" s="6" t="s">
        <v>863</v>
      </c>
    </row>
    <row r="361" spans="4:11" x14ac:dyDescent="0.2">
      <c r="D361" t="s">
        <v>337</v>
      </c>
      <c r="E361" t="s">
        <v>6</v>
      </c>
      <c r="F361" t="s">
        <v>370</v>
      </c>
      <c r="G361" s="12">
        <v>41431</v>
      </c>
      <c r="H361">
        <v>63.381</v>
      </c>
      <c r="I361" s="6" t="str">
        <f>TEXT(Table1[[#This Row],[Order Date]],"mmmm yyyy")</f>
        <v>June 2013</v>
      </c>
      <c r="J361" s="6" t="str">
        <f>TEXT(Table1[[#This Row],[Order Date]],"dddd")</f>
        <v>Thursday</v>
      </c>
      <c r="K361" s="6" t="s">
        <v>862</v>
      </c>
    </row>
    <row r="362" spans="4:11" x14ac:dyDescent="0.2">
      <c r="D362" t="s">
        <v>337</v>
      </c>
      <c r="E362" t="s">
        <v>6</v>
      </c>
      <c r="F362" t="s">
        <v>371</v>
      </c>
      <c r="G362" s="12">
        <v>41735</v>
      </c>
      <c r="H362">
        <v>47.952000000000005</v>
      </c>
      <c r="I362" s="6" t="str">
        <f>TEXT(Table1[[#This Row],[Order Date]],"mmmm yyyy")</f>
        <v>April 2014</v>
      </c>
      <c r="J362" s="6" t="str">
        <f>TEXT(Table1[[#This Row],[Order Date]],"dddd")</f>
        <v>Sunday</v>
      </c>
      <c r="K362" s="6" t="s">
        <v>865</v>
      </c>
    </row>
    <row r="363" spans="4:11" x14ac:dyDescent="0.2">
      <c r="D363" t="s">
        <v>337</v>
      </c>
      <c r="E363" t="s">
        <v>6</v>
      </c>
      <c r="F363" t="s">
        <v>372</v>
      </c>
      <c r="G363" s="12">
        <v>41799</v>
      </c>
      <c r="H363">
        <v>175.32</v>
      </c>
      <c r="I363" s="6" t="str">
        <f>TEXT(Table1[[#This Row],[Order Date]],"mmmm yyyy")</f>
        <v>June 2014</v>
      </c>
      <c r="J363" s="6" t="str">
        <f>TEXT(Table1[[#This Row],[Order Date]],"dddd")</f>
        <v>Monday</v>
      </c>
      <c r="K363" s="6" t="s">
        <v>866</v>
      </c>
    </row>
    <row r="364" spans="4:11" x14ac:dyDescent="0.2">
      <c r="D364" t="s">
        <v>337</v>
      </c>
      <c r="E364" t="s">
        <v>6</v>
      </c>
      <c r="F364" t="s">
        <v>373</v>
      </c>
      <c r="G364" s="12">
        <v>41875</v>
      </c>
      <c r="H364">
        <v>3747.9300000000003</v>
      </c>
      <c r="I364" s="6" t="str">
        <f>TEXT(Table1[[#This Row],[Order Date]],"mmmm yyyy")</f>
        <v>August 2014</v>
      </c>
      <c r="J364" s="6" t="str">
        <f>TEXT(Table1[[#This Row],[Order Date]],"dddd")</f>
        <v>Sunday</v>
      </c>
      <c r="K364" s="6" t="s">
        <v>865</v>
      </c>
    </row>
    <row r="365" spans="4:11" x14ac:dyDescent="0.2">
      <c r="D365" t="s">
        <v>337</v>
      </c>
      <c r="E365" t="s">
        <v>6</v>
      </c>
      <c r="F365" t="s">
        <v>374</v>
      </c>
      <c r="G365" s="12">
        <v>41897</v>
      </c>
      <c r="H365">
        <v>1918.79</v>
      </c>
      <c r="I365" s="6" t="str">
        <f>TEXT(Table1[[#This Row],[Order Date]],"mmmm yyyy")</f>
        <v>September 2014</v>
      </c>
      <c r="J365" s="6" t="str">
        <f>TEXT(Table1[[#This Row],[Order Date]],"dddd")</f>
        <v>Monday</v>
      </c>
      <c r="K365" s="6" t="s">
        <v>866</v>
      </c>
    </row>
    <row r="366" spans="4:11" x14ac:dyDescent="0.2">
      <c r="D366" t="s">
        <v>337</v>
      </c>
      <c r="E366" t="s">
        <v>6</v>
      </c>
      <c r="F366" t="s">
        <v>375</v>
      </c>
      <c r="G366" s="12">
        <v>41673</v>
      </c>
      <c r="H366">
        <v>74.52</v>
      </c>
      <c r="I366" s="6" t="str">
        <f>TEXT(Table1[[#This Row],[Order Date]],"mmmm yyyy")</f>
        <v>February 2014</v>
      </c>
      <c r="J366" s="6" t="str">
        <f>TEXT(Table1[[#This Row],[Order Date]],"dddd")</f>
        <v>Monday</v>
      </c>
      <c r="K366" s="6" t="s">
        <v>866</v>
      </c>
    </row>
    <row r="367" spans="4:11" x14ac:dyDescent="0.2">
      <c r="D367" t="s">
        <v>337</v>
      </c>
      <c r="E367" t="s">
        <v>6</v>
      </c>
      <c r="F367" t="s">
        <v>376</v>
      </c>
      <c r="G367" s="12">
        <v>41802</v>
      </c>
      <c r="H367">
        <v>55.984000000000009</v>
      </c>
      <c r="I367" s="6" t="str">
        <f>TEXT(Table1[[#This Row],[Order Date]],"mmmm yyyy")</f>
        <v>June 2014</v>
      </c>
      <c r="J367" s="6" t="str">
        <f>TEXT(Table1[[#This Row],[Order Date]],"dddd")</f>
        <v>Thursday</v>
      </c>
      <c r="K367" s="6" t="s">
        <v>862</v>
      </c>
    </row>
    <row r="368" spans="4:11" x14ac:dyDescent="0.2">
      <c r="D368" t="s">
        <v>337</v>
      </c>
      <c r="E368" t="s">
        <v>6</v>
      </c>
      <c r="F368" t="s">
        <v>377</v>
      </c>
      <c r="G368" s="12">
        <v>41750</v>
      </c>
      <c r="H368">
        <v>893.09</v>
      </c>
      <c r="I368" s="6" t="str">
        <f>TEXT(Table1[[#This Row],[Order Date]],"mmmm yyyy")</f>
        <v>April 2014</v>
      </c>
      <c r="J368" s="6" t="str">
        <f>TEXT(Table1[[#This Row],[Order Date]],"dddd")</f>
        <v>Monday</v>
      </c>
      <c r="K368" s="6" t="s">
        <v>866</v>
      </c>
    </row>
    <row r="369" spans="4:11" x14ac:dyDescent="0.2">
      <c r="D369" t="s">
        <v>337</v>
      </c>
      <c r="E369" t="s">
        <v>6</v>
      </c>
      <c r="F369" t="s">
        <v>378</v>
      </c>
      <c r="G369" s="12">
        <v>41944</v>
      </c>
      <c r="H369">
        <v>301.95999999999998</v>
      </c>
      <c r="I369" s="6" t="str">
        <f>TEXT(Table1[[#This Row],[Order Date]],"mmmm yyyy")</f>
        <v>November 2014</v>
      </c>
      <c r="J369" s="6" t="str">
        <f>TEXT(Table1[[#This Row],[Order Date]],"dddd")</f>
        <v>Saturday</v>
      </c>
      <c r="K369" s="6" t="s">
        <v>864</v>
      </c>
    </row>
    <row r="370" spans="4:11" x14ac:dyDescent="0.2">
      <c r="D370" t="s">
        <v>337</v>
      </c>
      <c r="E370" t="s">
        <v>6</v>
      </c>
      <c r="F370" t="s">
        <v>379</v>
      </c>
      <c r="G370" s="12">
        <v>41977</v>
      </c>
      <c r="H370">
        <v>8.2260000000000009</v>
      </c>
      <c r="I370" s="6" t="str">
        <f>TEXT(Table1[[#This Row],[Order Date]],"mmmm yyyy")</f>
        <v>December 2014</v>
      </c>
      <c r="J370" s="6" t="str">
        <f>TEXT(Table1[[#This Row],[Order Date]],"dddd")</f>
        <v>Thursday</v>
      </c>
      <c r="K370" s="6" t="s">
        <v>862</v>
      </c>
    </row>
    <row r="371" spans="4:11" x14ac:dyDescent="0.2">
      <c r="D371" t="s">
        <v>337</v>
      </c>
      <c r="E371" t="s">
        <v>6</v>
      </c>
      <c r="F371" t="s">
        <v>380</v>
      </c>
      <c r="G371" s="12">
        <v>41956</v>
      </c>
      <c r="H371">
        <v>115.29600000000001</v>
      </c>
      <c r="I371" s="6" t="str">
        <f>TEXT(Table1[[#This Row],[Order Date]],"mmmm yyyy")</f>
        <v>November 2014</v>
      </c>
      <c r="J371" s="6" t="str">
        <f>TEXT(Table1[[#This Row],[Order Date]],"dddd")</f>
        <v>Thursday</v>
      </c>
      <c r="K371" s="6" t="s">
        <v>862</v>
      </c>
    </row>
    <row r="372" spans="4:11" x14ac:dyDescent="0.2">
      <c r="D372" t="s">
        <v>337</v>
      </c>
      <c r="E372" t="s">
        <v>6</v>
      </c>
      <c r="F372" t="s">
        <v>381</v>
      </c>
      <c r="G372" s="12">
        <v>41822</v>
      </c>
      <c r="H372">
        <v>27.504000000000005</v>
      </c>
      <c r="I372" s="6" t="str">
        <f>TEXT(Table1[[#This Row],[Order Date]],"mmmm yyyy")</f>
        <v>July 2014</v>
      </c>
      <c r="J372" s="6" t="str">
        <f>TEXT(Table1[[#This Row],[Order Date]],"dddd")</f>
        <v>Wednesday</v>
      </c>
      <c r="K372" s="6" t="s">
        <v>861</v>
      </c>
    </row>
    <row r="373" spans="4:11" x14ac:dyDescent="0.2">
      <c r="D373" t="s">
        <v>337</v>
      </c>
      <c r="E373" t="s">
        <v>6</v>
      </c>
      <c r="F373" t="s">
        <v>382</v>
      </c>
      <c r="G373" s="12">
        <v>41994</v>
      </c>
      <c r="H373">
        <v>78.192000000000007</v>
      </c>
      <c r="I373" s="6" t="str">
        <f>TEXT(Table1[[#This Row],[Order Date]],"mmmm yyyy")</f>
        <v>December 2014</v>
      </c>
      <c r="J373" s="6" t="str">
        <f>TEXT(Table1[[#This Row],[Order Date]],"dddd")</f>
        <v>Sunday</v>
      </c>
      <c r="K373" s="6" t="s">
        <v>865</v>
      </c>
    </row>
    <row r="374" spans="4:11" x14ac:dyDescent="0.2">
      <c r="D374" t="s">
        <v>337</v>
      </c>
      <c r="E374" t="s">
        <v>6</v>
      </c>
      <c r="F374" t="s">
        <v>383</v>
      </c>
      <c r="G374" s="12">
        <v>41925</v>
      </c>
      <c r="H374">
        <v>371.65999999999997</v>
      </c>
      <c r="I374" s="6" t="str">
        <f>TEXT(Table1[[#This Row],[Order Date]],"mmmm yyyy")</f>
        <v>October 2014</v>
      </c>
      <c r="J374" s="6" t="str">
        <f>TEXT(Table1[[#This Row],[Order Date]],"dddd")</f>
        <v>Monday</v>
      </c>
      <c r="K374" s="6" t="s">
        <v>866</v>
      </c>
    </row>
    <row r="375" spans="4:11" x14ac:dyDescent="0.2">
      <c r="D375" t="s">
        <v>337</v>
      </c>
      <c r="E375" t="s">
        <v>6</v>
      </c>
      <c r="F375" t="s">
        <v>384</v>
      </c>
      <c r="G375" s="12">
        <v>41956</v>
      </c>
      <c r="H375">
        <v>84.960000000000008</v>
      </c>
      <c r="I375" s="6" t="str">
        <f>TEXT(Table1[[#This Row],[Order Date]],"mmmm yyyy")</f>
        <v>November 2014</v>
      </c>
      <c r="J375" s="6" t="str">
        <f>TEXT(Table1[[#This Row],[Order Date]],"dddd")</f>
        <v>Thursday</v>
      </c>
      <c r="K375" s="6" t="s">
        <v>862</v>
      </c>
    </row>
    <row r="376" spans="4:11" x14ac:dyDescent="0.2">
      <c r="D376" t="s">
        <v>337</v>
      </c>
      <c r="E376" t="s">
        <v>6</v>
      </c>
      <c r="F376" t="s">
        <v>385</v>
      </c>
      <c r="G376" s="12">
        <v>41816</v>
      </c>
      <c r="H376">
        <v>535.36</v>
      </c>
      <c r="I376" s="6" t="str">
        <f>TEXT(Table1[[#This Row],[Order Date]],"mmmm yyyy")</f>
        <v>June 2014</v>
      </c>
      <c r="J376" s="6" t="str">
        <f>TEXT(Table1[[#This Row],[Order Date]],"dddd")</f>
        <v>Thursday</v>
      </c>
      <c r="K376" s="6" t="s">
        <v>862</v>
      </c>
    </row>
    <row r="377" spans="4:11" x14ac:dyDescent="0.2">
      <c r="D377" t="s">
        <v>337</v>
      </c>
      <c r="E377" t="s">
        <v>6</v>
      </c>
      <c r="F377" t="s">
        <v>386</v>
      </c>
      <c r="G377" s="12">
        <v>41948</v>
      </c>
      <c r="H377">
        <v>387.13600000000002</v>
      </c>
      <c r="I377" s="6" t="str">
        <f>TEXT(Table1[[#This Row],[Order Date]],"mmmm yyyy")</f>
        <v>November 2014</v>
      </c>
      <c r="J377" s="6" t="str">
        <f>TEXT(Table1[[#This Row],[Order Date]],"dddd")</f>
        <v>Wednesday</v>
      </c>
      <c r="K377" s="6" t="s">
        <v>861</v>
      </c>
    </row>
    <row r="378" spans="4:11" x14ac:dyDescent="0.2">
      <c r="D378" t="s">
        <v>337</v>
      </c>
      <c r="E378" t="s">
        <v>6</v>
      </c>
      <c r="F378" t="s">
        <v>387</v>
      </c>
      <c r="G378" s="12">
        <v>41895</v>
      </c>
      <c r="H378">
        <v>199.86</v>
      </c>
      <c r="I378" s="6" t="str">
        <f>TEXT(Table1[[#This Row],[Order Date]],"mmmm yyyy")</f>
        <v>September 2014</v>
      </c>
      <c r="J378" s="6" t="str">
        <f>TEXT(Table1[[#This Row],[Order Date]],"dddd")</f>
        <v>Saturday</v>
      </c>
      <c r="K378" s="6" t="s">
        <v>864</v>
      </c>
    </row>
    <row r="379" spans="4:11" x14ac:dyDescent="0.2">
      <c r="D379" t="s">
        <v>337</v>
      </c>
      <c r="E379" t="s">
        <v>6</v>
      </c>
      <c r="F379" t="s">
        <v>388</v>
      </c>
      <c r="G379" s="12">
        <v>41648</v>
      </c>
      <c r="H379">
        <v>364.07</v>
      </c>
      <c r="I379" s="6" t="str">
        <f>TEXT(Table1[[#This Row],[Order Date]],"mmmm yyyy")</f>
        <v>January 2014</v>
      </c>
      <c r="J379" s="6" t="str">
        <f>TEXT(Table1[[#This Row],[Order Date]],"dddd")</f>
        <v>Thursday</v>
      </c>
      <c r="K379" s="6" t="s">
        <v>862</v>
      </c>
    </row>
    <row r="380" spans="4:11" x14ac:dyDescent="0.2">
      <c r="D380" t="s">
        <v>337</v>
      </c>
      <c r="E380" t="s">
        <v>6</v>
      </c>
      <c r="F380" t="s">
        <v>389</v>
      </c>
      <c r="G380" s="12">
        <v>41862</v>
      </c>
      <c r="H380">
        <v>46.152000000000001</v>
      </c>
      <c r="I380" s="6" t="str">
        <f>TEXT(Table1[[#This Row],[Order Date]],"mmmm yyyy")</f>
        <v>August 2014</v>
      </c>
      <c r="J380" s="6" t="str">
        <f>TEXT(Table1[[#This Row],[Order Date]],"dddd")</f>
        <v>Monday</v>
      </c>
      <c r="K380" s="6" t="s">
        <v>866</v>
      </c>
    </row>
    <row r="381" spans="4:11" x14ac:dyDescent="0.2">
      <c r="D381" t="s">
        <v>337</v>
      </c>
      <c r="E381" t="s">
        <v>6</v>
      </c>
      <c r="F381" t="s">
        <v>390</v>
      </c>
      <c r="G381" s="12">
        <v>41864</v>
      </c>
      <c r="H381">
        <v>5.64</v>
      </c>
      <c r="I381" s="6" t="str">
        <f>TEXT(Table1[[#This Row],[Order Date]],"mmmm yyyy")</f>
        <v>August 2014</v>
      </c>
      <c r="J381" s="6" t="str">
        <f>TEXT(Table1[[#This Row],[Order Date]],"dddd")</f>
        <v>Wednesday</v>
      </c>
      <c r="K381" s="6" t="s">
        <v>861</v>
      </c>
    </row>
    <row r="382" spans="4:11" x14ac:dyDescent="0.2">
      <c r="D382" t="s">
        <v>337</v>
      </c>
      <c r="E382" t="s">
        <v>6</v>
      </c>
      <c r="F382" t="s">
        <v>391</v>
      </c>
      <c r="G382" s="12">
        <v>41719</v>
      </c>
      <c r="H382">
        <v>1270.3789999999999</v>
      </c>
      <c r="I382" s="6" t="str">
        <f>TEXT(Table1[[#This Row],[Order Date]],"mmmm yyyy")</f>
        <v>March 2014</v>
      </c>
      <c r="J382" s="6" t="str">
        <f>TEXT(Table1[[#This Row],[Order Date]],"dddd")</f>
        <v>Friday</v>
      </c>
      <c r="K382" s="6" t="s">
        <v>863</v>
      </c>
    </row>
    <row r="383" spans="4:11" x14ac:dyDescent="0.2">
      <c r="D383" t="s">
        <v>337</v>
      </c>
      <c r="E383" t="s">
        <v>6</v>
      </c>
      <c r="F383" t="s">
        <v>392</v>
      </c>
      <c r="G383" s="12">
        <v>41755</v>
      </c>
      <c r="H383">
        <v>194.1395</v>
      </c>
      <c r="I383" s="6" t="str">
        <f>TEXT(Table1[[#This Row],[Order Date]],"mmmm yyyy")</f>
        <v>April 2014</v>
      </c>
      <c r="J383" s="6" t="str">
        <f>TEXT(Table1[[#This Row],[Order Date]],"dddd")</f>
        <v>Saturday</v>
      </c>
      <c r="K383" s="6" t="s">
        <v>864</v>
      </c>
    </row>
    <row r="384" spans="4:11" x14ac:dyDescent="0.2">
      <c r="D384" t="s">
        <v>337</v>
      </c>
      <c r="E384" t="s">
        <v>6</v>
      </c>
      <c r="F384" t="s">
        <v>393</v>
      </c>
      <c r="G384" s="12">
        <v>41976</v>
      </c>
      <c r="H384">
        <v>288.85000000000002</v>
      </c>
      <c r="I384" s="6" t="str">
        <f>TEXT(Table1[[#This Row],[Order Date]],"mmmm yyyy")</f>
        <v>December 2014</v>
      </c>
      <c r="J384" s="6" t="str">
        <f>TEXT(Table1[[#This Row],[Order Date]],"dddd")</f>
        <v>Wednesday</v>
      </c>
      <c r="K384" s="6" t="s">
        <v>861</v>
      </c>
    </row>
    <row r="385" spans="4:11" x14ac:dyDescent="0.2">
      <c r="D385" t="s">
        <v>337</v>
      </c>
      <c r="E385" t="s">
        <v>6</v>
      </c>
      <c r="F385" t="s">
        <v>394</v>
      </c>
      <c r="G385" s="12">
        <v>41811</v>
      </c>
      <c r="H385">
        <v>107.97600000000001</v>
      </c>
      <c r="I385" s="6" t="str">
        <f>TEXT(Table1[[#This Row],[Order Date]],"mmmm yyyy")</f>
        <v>June 2014</v>
      </c>
      <c r="J385" s="6" t="str">
        <f>TEXT(Table1[[#This Row],[Order Date]],"dddd")</f>
        <v>Saturday</v>
      </c>
      <c r="K385" s="6" t="s">
        <v>864</v>
      </c>
    </row>
    <row r="386" spans="4:11" x14ac:dyDescent="0.2">
      <c r="D386" t="s">
        <v>337</v>
      </c>
      <c r="E386" t="s">
        <v>6</v>
      </c>
      <c r="F386" t="s">
        <v>395</v>
      </c>
      <c r="G386" s="12">
        <v>41740</v>
      </c>
      <c r="H386">
        <v>121.88799999999999</v>
      </c>
      <c r="I386" s="6" t="str">
        <f>TEXT(Table1[[#This Row],[Order Date]],"mmmm yyyy")</f>
        <v>April 2014</v>
      </c>
      <c r="J386" s="6" t="str">
        <f>TEXT(Table1[[#This Row],[Order Date]],"dddd")</f>
        <v>Friday</v>
      </c>
      <c r="K386" s="6" t="s">
        <v>863</v>
      </c>
    </row>
    <row r="387" spans="4:11" x14ac:dyDescent="0.2">
      <c r="D387" t="s">
        <v>337</v>
      </c>
      <c r="E387" t="s">
        <v>6</v>
      </c>
      <c r="F387" t="s">
        <v>396</v>
      </c>
      <c r="G387" s="12">
        <v>41909</v>
      </c>
      <c r="H387">
        <v>2026.7800000000002</v>
      </c>
      <c r="I387" s="6" t="str">
        <f>TEXT(Table1[[#This Row],[Order Date]],"mmmm yyyy")</f>
        <v>September 2014</v>
      </c>
      <c r="J387" s="6" t="str">
        <f>TEXT(Table1[[#This Row],[Order Date]],"dddd")</f>
        <v>Saturday</v>
      </c>
      <c r="K387" s="6" t="s">
        <v>864</v>
      </c>
    </row>
    <row r="388" spans="4:11" x14ac:dyDescent="0.2">
      <c r="D388" t="s">
        <v>337</v>
      </c>
      <c r="E388" t="s">
        <v>6</v>
      </c>
      <c r="F388" t="s">
        <v>397</v>
      </c>
      <c r="G388" s="12">
        <v>41823</v>
      </c>
      <c r="H388">
        <v>365.91</v>
      </c>
      <c r="I388" s="6" t="str">
        <f>TEXT(Table1[[#This Row],[Order Date]],"mmmm yyyy")</f>
        <v>July 2014</v>
      </c>
      <c r="J388" s="6" t="str">
        <f>TEXT(Table1[[#This Row],[Order Date]],"dddd")</f>
        <v>Thursday</v>
      </c>
      <c r="K388" s="6" t="s">
        <v>862</v>
      </c>
    </row>
    <row r="389" spans="4:11" x14ac:dyDescent="0.2">
      <c r="D389" t="s">
        <v>337</v>
      </c>
      <c r="E389" t="s">
        <v>6</v>
      </c>
      <c r="F389" t="s">
        <v>398</v>
      </c>
      <c r="G389" s="12">
        <v>41921</v>
      </c>
      <c r="H389">
        <v>30.84</v>
      </c>
      <c r="I389" s="6" t="str">
        <f>TEXT(Table1[[#This Row],[Order Date]],"mmmm yyyy")</f>
        <v>October 2014</v>
      </c>
      <c r="J389" s="6" t="str">
        <f>TEXT(Table1[[#This Row],[Order Date]],"dddd")</f>
        <v>Thursday</v>
      </c>
      <c r="K389" s="6" t="s">
        <v>862</v>
      </c>
    </row>
    <row r="390" spans="4:11" x14ac:dyDescent="0.2">
      <c r="D390" t="s">
        <v>337</v>
      </c>
      <c r="E390" t="s">
        <v>6</v>
      </c>
      <c r="F390" t="s">
        <v>399</v>
      </c>
      <c r="G390" s="12">
        <v>41808</v>
      </c>
      <c r="H390">
        <v>1046.47</v>
      </c>
      <c r="I390" s="6" t="str">
        <f>TEXT(Table1[[#This Row],[Order Date]],"mmmm yyyy")</f>
        <v>June 2014</v>
      </c>
      <c r="J390" s="6" t="str">
        <f>TEXT(Table1[[#This Row],[Order Date]],"dddd")</f>
        <v>Wednesday</v>
      </c>
      <c r="K390" s="6" t="s">
        <v>861</v>
      </c>
    </row>
    <row r="391" spans="4:11" x14ac:dyDescent="0.2">
      <c r="D391" t="s">
        <v>337</v>
      </c>
      <c r="E391" t="s">
        <v>6</v>
      </c>
      <c r="F391" t="s">
        <v>400</v>
      </c>
      <c r="G391" s="12">
        <v>41922</v>
      </c>
      <c r="H391">
        <v>1801.6320000000001</v>
      </c>
      <c r="I391" s="6" t="str">
        <f>TEXT(Table1[[#This Row],[Order Date]],"mmmm yyyy")</f>
        <v>October 2014</v>
      </c>
      <c r="J391" s="6" t="str">
        <f>TEXT(Table1[[#This Row],[Order Date]],"dddd")</f>
        <v>Friday</v>
      </c>
      <c r="K391" s="6" t="s">
        <v>863</v>
      </c>
    </row>
    <row r="392" spans="4:11" x14ac:dyDescent="0.2">
      <c r="D392" t="s">
        <v>337</v>
      </c>
      <c r="E392" t="s">
        <v>6</v>
      </c>
      <c r="F392" t="s">
        <v>401</v>
      </c>
      <c r="G392" s="12">
        <v>42000</v>
      </c>
      <c r="H392">
        <v>105.42</v>
      </c>
      <c r="I392" s="6" t="str">
        <f>TEXT(Table1[[#This Row],[Order Date]],"mmmm yyyy")</f>
        <v>December 2014</v>
      </c>
      <c r="J392" s="6" t="str">
        <f>TEXT(Table1[[#This Row],[Order Date]],"dddd")</f>
        <v>Saturday</v>
      </c>
      <c r="K392" s="6" t="s">
        <v>864</v>
      </c>
    </row>
    <row r="393" spans="4:11" x14ac:dyDescent="0.2">
      <c r="D393" t="s">
        <v>337</v>
      </c>
      <c r="E393" t="s">
        <v>6</v>
      </c>
      <c r="F393" t="s">
        <v>402</v>
      </c>
      <c r="G393" s="12">
        <v>41980</v>
      </c>
      <c r="H393">
        <v>436.86</v>
      </c>
      <c r="I393" s="6" t="str">
        <f>TEXT(Table1[[#This Row],[Order Date]],"mmmm yyyy")</f>
        <v>December 2014</v>
      </c>
      <c r="J393" s="6" t="str">
        <f>TEXT(Table1[[#This Row],[Order Date]],"dddd")</f>
        <v>Sunday</v>
      </c>
      <c r="K393" s="6" t="s">
        <v>865</v>
      </c>
    </row>
    <row r="394" spans="4:11" x14ac:dyDescent="0.2">
      <c r="D394" t="s">
        <v>337</v>
      </c>
      <c r="E394" t="s">
        <v>6</v>
      </c>
      <c r="F394" t="s">
        <v>403</v>
      </c>
      <c r="G394" s="12">
        <v>41956</v>
      </c>
      <c r="H394">
        <v>233.06400000000002</v>
      </c>
      <c r="I394" s="6" t="str">
        <f>TEXT(Table1[[#This Row],[Order Date]],"mmmm yyyy")</f>
        <v>November 2014</v>
      </c>
      <c r="J394" s="6" t="str">
        <f>TEXT(Table1[[#This Row],[Order Date]],"dddd")</f>
        <v>Thursday</v>
      </c>
      <c r="K394" s="6" t="s">
        <v>862</v>
      </c>
    </row>
    <row r="395" spans="4:11" x14ac:dyDescent="0.2">
      <c r="D395" t="s">
        <v>337</v>
      </c>
      <c r="E395" t="s">
        <v>6</v>
      </c>
      <c r="F395" t="s">
        <v>404</v>
      </c>
      <c r="G395" s="12">
        <v>41895</v>
      </c>
      <c r="H395">
        <v>13.092000000000002</v>
      </c>
      <c r="I395" s="6" t="str">
        <f>TEXT(Table1[[#This Row],[Order Date]],"mmmm yyyy")</f>
        <v>September 2014</v>
      </c>
      <c r="J395" s="6" t="str">
        <f>TEXT(Table1[[#This Row],[Order Date]],"dddd")</f>
        <v>Saturday</v>
      </c>
      <c r="K395" s="6" t="s">
        <v>864</v>
      </c>
    </row>
    <row r="396" spans="4:11" x14ac:dyDescent="0.2">
      <c r="D396" t="s">
        <v>337</v>
      </c>
      <c r="E396" t="s">
        <v>6</v>
      </c>
      <c r="F396" t="s">
        <v>405</v>
      </c>
      <c r="G396" s="12">
        <v>41899</v>
      </c>
      <c r="H396">
        <v>87.168000000000006</v>
      </c>
      <c r="I396" s="6" t="str">
        <f>TEXT(Table1[[#This Row],[Order Date]],"mmmm yyyy")</f>
        <v>September 2014</v>
      </c>
      <c r="J396" s="6" t="str">
        <f>TEXT(Table1[[#This Row],[Order Date]],"dddd")</f>
        <v>Wednesday</v>
      </c>
      <c r="K396" s="6" t="s">
        <v>861</v>
      </c>
    </row>
    <row r="397" spans="4:11" x14ac:dyDescent="0.2">
      <c r="D397" t="s">
        <v>337</v>
      </c>
      <c r="E397" t="s">
        <v>6</v>
      </c>
      <c r="F397" t="s">
        <v>406</v>
      </c>
      <c r="G397" s="12">
        <v>41902</v>
      </c>
      <c r="H397">
        <v>1664.1320000000001</v>
      </c>
      <c r="I397" s="6" t="str">
        <f>TEXT(Table1[[#This Row],[Order Date]],"mmmm yyyy")</f>
        <v>September 2014</v>
      </c>
      <c r="J397" s="6" t="str">
        <f>TEXT(Table1[[#This Row],[Order Date]],"dddd")</f>
        <v>Saturday</v>
      </c>
      <c r="K397" s="6" t="s">
        <v>864</v>
      </c>
    </row>
    <row r="398" spans="4:11" x14ac:dyDescent="0.2">
      <c r="D398" t="s">
        <v>337</v>
      </c>
      <c r="E398" t="s">
        <v>6</v>
      </c>
      <c r="F398" t="s">
        <v>407</v>
      </c>
      <c r="G398" s="12">
        <v>41886</v>
      </c>
      <c r="H398">
        <v>919.4899999999999</v>
      </c>
      <c r="I398" s="6" t="str">
        <f>TEXT(Table1[[#This Row],[Order Date]],"mmmm yyyy")</f>
        <v>September 2014</v>
      </c>
      <c r="J398" s="6" t="str">
        <f>TEXT(Table1[[#This Row],[Order Date]],"dddd")</f>
        <v>Thursday</v>
      </c>
      <c r="K398" s="6" t="s">
        <v>862</v>
      </c>
    </row>
    <row r="399" spans="4:11" x14ac:dyDescent="0.2">
      <c r="D399" t="s">
        <v>337</v>
      </c>
      <c r="E399" t="s">
        <v>6</v>
      </c>
      <c r="F399" t="s">
        <v>408</v>
      </c>
      <c r="G399" s="12">
        <v>41906</v>
      </c>
      <c r="H399">
        <v>517.5</v>
      </c>
      <c r="I399" s="6" t="str">
        <f>TEXT(Table1[[#This Row],[Order Date]],"mmmm yyyy")</f>
        <v>September 2014</v>
      </c>
      <c r="J399" s="6" t="str">
        <f>TEXT(Table1[[#This Row],[Order Date]],"dddd")</f>
        <v>Wednesday</v>
      </c>
      <c r="K399" s="6" t="s">
        <v>861</v>
      </c>
    </row>
    <row r="400" spans="4:11" x14ac:dyDescent="0.2">
      <c r="D400" t="s">
        <v>337</v>
      </c>
      <c r="E400" t="s">
        <v>6</v>
      </c>
      <c r="F400" t="s">
        <v>409</v>
      </c>
      <c r="G400" s="12">
        <v>41717</v>
      </c>
      <c r="H400">
        <v>14.496000000000002</v>
      </c>
      <c r="I400" s="6" t="str">
        <f>TEXT(Table1[[#This Row],[Order Date]],"mmmm yyyy")</f>
        <v>March 2014</v>
      </c>
      <c r="J400" s="6" t="str">
        <f>TEXT(Table1[[#This Row],[Order Date]],"dddd")</f>
        <v>Wednesday</v>
      </c>
      <c r="K400" s="6" t="s">
        <v>861</v>
      </c>
    </row>
    <row r="401" spans="4:11" x14ac:dyDescent="0.2">
      <c r="D401" t="s">
        <v>337</v>
      </c>
      <c r="E401" t="s">
        <v>6</v>
      </c>
      <c r="F401" t="s">
        <v>410</v>
      </c>
      <c r="G401" s="12">
        <v>41998</v>
      </c>
      <c r="H401">
        <v>19.584000000000003</v>
      </c>
      <c r="I401" s="6" t="str">
        <f>TEXT(Table1[[#This Row],[Order Date]],"mmmm yyyy")</f>
        <v>December 2014</v>
      </c>
      <c r="J401" s="6" t="str">
        <f>TEXT(Table1[[#This Row],[Order Date]],"dddd")</f>
        <v>Thursday</v>
      </c>
      <c r="K401" s="6" t="s">
        <v>862</v>
      </c>
    </row>
    <row r="402" spans="4:11" x14ac:dyDescent="0.2">
      <c r="D402" t="s">
        <v>337</v>
      </c>
      <c r="E402" t="s">
        <v>6</v>
      </c>
      <c r="F402" t="s">
        <v>411</v>
      </c>
      <c r="G402" s="12">
        <v>41714</v>
      </c>
      <c r="H402">
        <v>6412.7699999999995</v>
      </c>
      <c r="I402" s="6" t="str">
        <f>TEXT(Table1[[#This Row],[Order Date]],"mmmm yyyy")</f>
        <v>March 2014</v>
      </c>
      <c r="J402" s="6" t="str">
        <f>TEXT(Table1[[#This Row],[Order Date]],"dddd")</f>
        <v>Sunday</v>
      </c>
      <c r="K402" s="6" t="s">
        <v>865</v>
      </c>
    </row>
    <row r="403" spans="4:11" x14ac:dyDescent="0.2">
      <c r="D403" t="s">
        <v>337</v>
      </c>
      <c r="E403" t="s">
        <v>6</v>
      </c>
      <c r="F403" t="s">
        <v>412</v>
      </c>
      <c r="G403" s="12">
        <v>41766</v>
      </c>
      <c r="H403">
        <v>45.68</v>
      </c>
      <c r="I403" s="6" t="str">
        <f>TEXT(Table1[[#This Row],[Order Date]],"mmmm yyyy")</f>
        <v>May 2014</v>
      </c>
      <c r="J403" s="6" t="str">
        <f>TEXT(Table1[[#This Row],[Order Date]],"dddd")</f>
        <v>Wednesday</v>
      </c>
      <c r="K403" s="6" t="s">
        <v>861</v>
      </c>
    </row>
    <row r="404" spans="4:11" x14ac:dyDescent="0.2">
      <c r="D404" t="s">
        <v>337</v>
      </c>
      <c r="E404" t="s">
        <v>6</v>
      </c>
      <c r="F404" t="s">
        <v>413</v>
      </c>
      <c r="G404" s="12">
        <v>41710</v>
      </c>
      <c r="H404">
        <v>5.04</v>
      </c>
      <c r="I404" s="6" t="str">
        <f>TEXT(Table1[[#This Row],[Order Date]],"mmmm yyyy")</f>
        <v>March 2014</v>
      </c>
      <c r="J404" s="6" t="str">
        <f>TEXT(Table1[[#This Row],[Order Date]],"dddd")</f>
        <v>Wednesday</v>
      </c>
      <c r="K404" s="6" t="s">
        <v>861</v>
      </c>
    </row>
    <row r="405" spans="4:11" x14ac:dyDescent="0.2">
      <c r="D405" t="s">
        <v>337</v>
      </c>
      <c r="E405" t="s">
        <v>6</v>
      </c>
      <c r="F405" t="s">
        <v>414</v>
      </c>
      <c r="G405" s="12">
        <v>41656</v>
      </c>
      <c r="H405">
        <v>88.960000000000008</v>
      </c>
      <c r="I405" s="6" t="str">
        <f>TEXT(Table1[[#This Row],[Order Date]],"mmmm yyyy")</f>
        <v>January 2014</v>
      </c>
      <c r="J405" s="6" t="str">
        <f>TEXT(Table1[[#This Row],[Order Date]],"dddd")</f>
        <v>Friday</v>
      </c>
      <c r="K405" s="6" t="s">
        <v>863</v>
      </c>
    </row>
    <row r="406" spans="4:11" x14ac:dyDescent="0.2">
      <c r="D406" t="s">
        <v>337</v>
      </c>
      <c r="E406" t="s">
        <v>6</v>
      </c>
      <c r="F406" t="s">
        <v>415</v>
      </c>
      <c r="G406" s="12">
        <v>41779</v>
      </c>
      <c r="H406">
        <v>169.54399999999998</v>
      </c>
      <c r="I406" s="6" t="str">
        <f>TEXT(Table1[[#This Row],[Order Date]],"mmmm yyyy")</f>
        <v>May 2014</v>
      </c>
      <c r="J406" s="6" t="str">
        <f>TEXT(Table1[[#This Row],[Order Date]],"dddd")</f>
        <v>Tuesday</v>
      </c>
      <c r="K406" s="6" t="s">
        <v>860</v>
      </c>
    </row>
    <row r="407" spans="4:11" x14ac:dyDescent="0.2">
      <c r="D407" t="s">
        <v>337</v>
      </c>
      <c r="E407" t="s">
        <v>6</v>
      </c>
      <c r="F407" t="s">
        <v>416</v>
      </c>
      <c r="G407" s="12">
        <v>41829</v>
      </c>
      <c r="H407">
        <v>5.16</v>
      </c>
      <c r="I407" s="6" t="str">
        <f>TEXT(Table1[[#This Row],[Order Date]],"mmmm yyyy")</f>
        <v>July 2014</v>
      </c>
      <c r="J407" s="6" t="str">
        <f>TEXT(Table1[[#This Row],[Order Date]],"dddd")</f>
        <v>Wednesday</v>
      </c>
      <c r="K407" s="6" t="s">
        <v>861</v>
      </c>
    </row>
    <row r="408" spans="4:11" x14ac:dyDescent="0.2">
      <c r="D408" t="s">
        <v>337</v>
      </c>
      <c r="E408" t="s">
        <v>6</v>
      </c>
      <c r="F408" t="s">
        <v>417</v>
      </c>
      <c r="G408" s="12">
        <v>41768</v>
      </c>
      <c r="H408">
        <v>48.81</v>
      </c>
      <c r="I408" s="6" t="str">
        <f>TEXT(Table1[[#This Row],[Order Date]],"mmmm yyyy")</f>
        <v>May 2014</v>
      </c>
      <c r="J408" s="6" t="str">
        <f>TEXT(Table1[[#This Row],[Order Date]],"dddd")</f>
        <v>Friday</v>
      </c>
      <c r="K408" s="6" t="s">
        <v>863</v>
      </c>
    </row>
    <row r="409" spans="4:11" x14ac:dyDescent="0.2">
      <c r="D409" t="s">
        <v>337</v>
      </c>
      <c r="E409" t="s">
        <v>6</v>
      </c>
      <c r="F409" t="s">
        <v>418</v>
      </c>
      <c r="G409" s="12">
        <v>41973</v>
      </c>
      <c r="H409">
        <v>177.48000000000002</v>
      </c>
      <c r="I409" s="6" t="str">
        <f>TEXT(Table1[[#This Row],[Order Date]],"mmmm yyyy")</f>
        <v>November 2014</v>
      </c>
      <c r="J409" s="6" t="str">
        <f>TEXT(Table1[[#This Row],[Order Date]],"dddd")</f>
        <v>Sunday</v>
      </c>
      <c r="K409" s="6" t="s">
        <v>865</v>
      </c>
    </row>
    <row r="410" spans="4:11" x14ac:dyDescent="0.2">
      <c r="D410" t="s">
        <v>337</v>
      </c>
      <c r="E410" t="s">
        <v>6</v>
      </c>
      <c r="F410" t="s">
        <v>419</v>
      </c>
      <c r="G410" s="12">
        <v>41993</v>
      </c>
      <c r="H410">
        <v>36.269999999999996</v>
      </c>
      <c r="I410" s="6" t="str">
        <f>TEXT(Table1[[#This Row],[Order Date]],"mmmm yyyy")</f>
        <v>December 2014</v>
      </c>
      <c r="J410" s="6" t="str">
        <f>TEXT(Table1[[#This Row],[Order Date]],"dddd")</f>
        <v>Saturday</v>
      </c>
      <c r="K410" s="6" t="s">
        <v>864</v>
      </c>
    </row>
    <row r="411" spans="4:11" x14ac:dyDescent="0.2">
      <c r="D411" t="s">
        <v>337</v>
      </c>
      <c r="E411" t="s">
        <v>6</v>
      </c>
      <c r="F411" t="s">
        <v>420</v>
      </c>
      <c r="G411" s="12">
        <v>41903</v>
      </c>
      <c r="H411">
        <v>3631.96</v>
      </c>
      <c r="I411" s="6" t="str">
        <f>TEXT(Table1[[#This Row],[Order Date]],"mmmm yyyy")</f>
        <v>September 2014</v>
      </c>
      <c r="J411" s="6" t="str">
        <f>TEXT(Table1[[#This Row],[Order Date]],"dddd")</f>
        <v>Sunday</v>
      </c>
      <c r="K411" s="6" t="s">
        <v>865</v>
      </c>
    </row>
    <row r="412" spans="4:11" x14ac:dyDescent="0.2">
      <c r="D412" t="s">
        <v>337</v>
      </c>
      <c r="E412" t="s">
        <v>6</v>
      </c>
      <c r="F412" t="s">
        <v>421</v>
      </c>
      <c r="G412" s="12">
        <v>41940</v>
      </c>
      <c r="H412">
        <v>104.51</v>
      </c>
      <c r="I412" s="6" t="str">
        <f>TEXT(Table1[[#This Row],[Order Date]],"mmmm yyyy")</f>
        <v>October 2014</v>
      </c>
      <c r="J412" s="6" t="str">
        <f>TEXT(Table1[[#This Row],[Order Date]],"dddd")</f>
        <v>Tuesday</v>
      </c>
      <c r="K412" s="6" t="s">
        <v>860</v>
      </c>
    </row>
    <row r="413" spans="4:11" x14ac:dyDescent="0.2">
      <c r="D413" t="s">
        <v>337</v>
      </c>
      <c r="E413" t="s">
        <v>6</v>
      </c>
      <c r="F413" t="s">
        <v>422</v>
      </c>
      <c r="G413" s="12">
        <v>41921</v>
      </c>
      <c r="H413">
        <v>50.462000000000003</v>
      </c>
      <c r="I413" s="6" t="str">
        <f>TEXT(Table1[[#This Row],[Order Date]],"mmmm yyyy")</f>
        <v>October 2014</v>
      </c>
      <c r="J413" s="6" t="str">
        <f>TEXT(Table1[[#This Row],[Order Date]],"dddd")</f>
        <v>Thursday</v>
      </c>
      <c r="K413" s="6" t="s">
        <v>862</v>
      </c>
    </row>
    <row r="414" spans="4:11" x14ac:dyDescent="0.2">
      <c r="D414" t="s">
        <v>337</v>
      </c>
      <c r="E414" t="s">
        <v>6</v>
      </c>
      <c r="F414" t="s">
        <v>423</v>
      </c>
      <c r="G414" s="12">
        <v>41963</v>
      </c>
      <c r="H414">
        <v>377.90200000000004</v>
      </c>
      <c r="I414" s="6" t="str">
        <f>TEXT(Table1[[#This Row],[Order Date]],"mmmm yyyy")</f>
        <v>November 2014</v>
      </c>
      <c r="J414" s="6" t="str">
        <f>TEXT(Table1[[#This Row],[Order Date]],"dddd")</f>
        <v>Thursday</v>
      </c>
      <c r="K414" s="6" t="s">
        <v>862</v>
      </c>
    </row>
    <row r="415" spans="4:11" x14ac:dyDescent="0.2">
      <c r="D415" t="s">
        <v>337</v>
      </c>
      <c r="E415" t="s">
        <v>6</v>
      </c>
      <c r="F415" t="s">
        <v>424</v>
      </c>
      <c r="G415" s="12">
        <v>41874</v>
      </c>
      <c r="H415">
        <v>1142.4299999999998</v>
      </c>
      <c r="I415" s="6" t="str">
        <f>TEXT(Table1[[#This Row],[Order Date]],"mmmm yyyy")</f>
        <v>August 2014</v>
      </c>
      <c r="J415" s="6" t="str">
        <f>TEXT(Table1[[#This Row],[Order Date]],"dddd")</f>
        <v>Saturday</v>
      </c>
      <c r="K415" s="6" t="s">
        <v>864</v>
      </c>
    </row>
    <row r="416" spans="4:11" x14ac:dyDescent="0.2">
      <c r="D416" t="s">
        <v>337</v>
      </c>
      <c r="E416" t="s">
        <v>6</v>
      </c>
      <c r="F416" t="s">
        <v>425</v>
      </c>
      <c r="G416" s="12">
        <v>41898</v>
      </c>
      <c r="H416">
        <v>31.12</v>
      </c>
      <c r="I416" s="6" t="str">
        <f>TEXT(Table1[[#This Row],[Order Date]],"mmmm yyyy")</f>
        <v>September 2014</v>
      </c>
      <c r="J416" s="6" t="str">
        <f>TEXT(Table1[[#This Row],[Order Date]],"dddd")</f>
        <v>Tuesday</v>
      </c>
      <c r="K416" s="6" t="s">
        <v>860</v>
      </c>
    </row>
    <row r="417" spans="4:11" x14ac:dyDescent="0.2">
      <c r="D417" t="s">
        <v>337</v>
      </c>
      <c r="E417" t="s">
        <v>6</v>
      </c>
      <c r="F417" t="s">
        <v>426</v>
      </c>
      <c r="G417" s="12">
        <v>41965</v>
      </c>
      <c r="H417">
        <v>58.050000000000004</v>
      </c>
      <c r="I417" s="6" t="str">
        <f>TEXT(Table1[[#This Row],[Order Date]],"mmmm yyyy")</f>
        <v>November 2014</v>
      </c>
      <c r="J417" s="6" t="str">
        <f>TEXT(Table1[[#This Row],[Order Date]],"dddd")</f>
        <v>Saturday</v>
      </c>
      <c r="K417" s="6" t="s">
        <v>864</v>
      </c>
    </row>
    <row r="418" spans="4:11" x14ac:dyDescent="0.2">
      <c r="D418" t="s">
        <v>337</v>
      </c>
      <c r="E418" t="s">
        <v>6</v>
      </c>
      <c r="F418" t="s">
        <v>427</v>
      </c>
      <c r="G418" s="12">
        <v>41690</v>
      </c>
      <c r="H418">
        <v>29.99</v>
      </c>
      <c r="I418" s="6" t="str">
        <f>TEXT(Table1[[#This Row],[Order Date]],"mmmm yyyy")</f>
        <v>February 2014</v>
      </c>
      <c r="J418" s="6" t="str">
        <f>TEXT(Table1[[#This Row],[Order Date]],"dddd")</f>
        <v>Thursday</v>
      </c>
      <c r="K418" s="6" t="s">
        <v>862</v>
      </c>
    </row>
    <row r="419" spans="4:11" x14ac:dyDescent="0.2">
      <c r="D419" t="s">
        <v>337</v>
      </c>
      <c r="E419" t="s">
        <v>6</v>
      </c>
      <c r="F419" t="s">
        <v>428</v>
      </c>
      <c r="G419" s="12">
        <v>42188</v>
      </c>
      <c r="H419">
        <v>7.7</v>
      </c>
      <c r="I419" s="6" t="str">
        <f>TEXT(Table1[[#This Row],[Order Date]],"mmmm yyyy")</f>
        <v>July 2015</v>
      </c>
      <c r="J419" s="6" t="str">
        <f>TEXT(Table1[[#This Row],[Order Date]],"dddd")</f>
        <v>Friday</v>
      </c>
      <c r="K419" s="6" t="s">
        <v>863</v>
      </c>
    </row>
    <row r="420" spans="4:11" x14ac:dyDescent="0.2">
      <c r="D420" t="s">
        <v>337</v>
      </c>
      <c r="E420" t="s">
        <v>6</v>
      </c>
      <c r="F420" t="s">
        <v>429</v>
      </c>
      <c r="G420" s="12">
        <v>42259</v>
      </c>
      <c r="H420">
        <v>1611.01</v>
      </c>
      <c r="I420" s="6" t="str">
        <f>TEXT(Table1[[#This Row],[Order Date]],"mmmm yyyy")</f>
        <v>September 2015</v>
      </c>
      <c r="J420" s="6" t="str">
        <f>TEXT(Table1[[#This Row],[Order Date]],"dddd")</f>
        <v>Saturday</v>
      </c>
      <c r="K420" s="6" t="s">
        <v>864</v>
      </c>
    </row>
    <row r="421" spans="4:11" x14ac:dyDescent="0.2">
      <c r="D421" t="s">
        <v>337</v>
      </c>
      <c r="E421" t="s">
        <v>6</v>
      </c>
      <c r="F421" t="s">
        <v>430</v>
      </c>
      <c r="G421" s="12">
        <v>42211</v>
      </c>
      <c r="H421">
        <v>2503.4699999999998</v>
      </c>
      <c r="I421" s="6" t="str">
        <f>TEXT(Table1[[#This Row],[Order Date]],"mmmm yyyy")</f>
        <v>July 2015</v>
      </c>
      <c r="J421" s="6" t="str">
        <f>TEXT(Table1[[#This Row],[Order Date]],"dddd")</f>
        <v>Sunday</v>
      </c>
      <c r="K421" s="6" t="s">
        <v>865</v>
      </c>
    </row>
    <row r="422" spans="4:11" x14ac:dyDescent="0.2">
      <c r="D422" t="s">
        <v>337</v>
      </c>
      <c r="E422" t="s">
        <v>6</v>
      </c>
      <c r="F422" t="s">
        <v>431</v>
      </c>
      <c r="G422" s="12">
        <v>42336</v>
      </c>
      <c r="H422">
        <v>447.78300000000007</v>
      </c>
      <c r="I422" s="6" t="str">
        <f>TEXT(Table1[[#This Row],[Order Date]],"mmmm yyyy")</f>
        <v>November 2015</v>
      </c>
      <c r="J422" s="6" t="str">
        <f>TEXT(Table1[[#This Row],[Order Date]],"dddd")</f>
        <v>Saturday</v>
      </c>
      <c r="K422" s="6" t="s">
        <v>864</v>
      </c>
    </row>
    <row r="423" spans="4:11" x14ac:dyDescent="0.2">
      <c r="D423" t="s">
        <v>337</v>
      </c>
      <c r="E423" t="s">
        <v>6</v>
      </c>
      <c r="F423" t="s">
        <v>432</v>
      </c>
      <c r="G423" s="12">
        <v>42250</v>
      </c>
      <c r="H423">
        <v>1854.2410000000002</v>
      </c>
      <c r="I423" s="6" t="str">
        <f>TEXT(Table1[[#This Row],[Order Date]],"mmmm yyyy")</f>
        <v>September 2015</v>
      </c>
      <c r="J423" s="6" t="str">
        <f>TEXT(Table1[[#This Row],[Order Date]],"dddd")</f>
        <v>Thursday</v>
      </c>
      <c r="K423" s="6" t="s">
        <v>862</v>
      </c>
    </row>
    <row r="424" spans="4:11" x14ac:dyDescent="0.2">
      <c r="D424" t="s">
        <v>337</v>
      </c>
      <c r="E424" t="s">
        <v>6</v>
      </c>
      <c r="F424" t="s">
        <v>433</v>
      </c>
      <c r="G424" s="12">
        <v>42051</v>
      </c>
      <c r="H424">
        <v>323.88</v>
      </c>
      <c r="I424" s="6" t="str">
        <f>TEXT(Table1[[#This Row],[Order Date]],"mmmm yyyy")</f>
        <v>February 2015</v>
      </c>
      <c r="J424" s="6" t="str">
        <f>TEXT(Table1[[#This Row],[Order Date]],"dddd")</f>
        <v>Monday</v>
      </c>
      <c r="K424" s="6" t="s">
        <v>866</v>
      </c>
    </row>
    <row r="425" spans="4:11" x14ac:dyDescent="0.2">
      <c r="D425" t="s">
        <v>337</v>
      </c>
      <c r="E425" t="s">
        <v>6</v>
      </c>
      <c r="F425" t="s">
        <v>434</v>
      </c>
      <c r="G425" s="12">
        <v>42145</v>
      </c>
      <c r="H425">
        <v>2.6940000000000004</v>
      </c>
      <c r="I425" s="6" t="str">
        <f>TEXT(Table1[[#This Row],[Order Date]],"mmmm yyyy")</f>
        <v>May 2015</v>
      </c>
      <c r="J425" s="6" t="str">
        <f>TEXT(Table1[[#This Row],[Order Date]],"dddd")</f>
        <v>Thursday</v>
      </c>
      <c r="K425" s="6" t="s">
        <v>862</v>
      </c>
    </row>
    <row r="426" spans="4:11" x14ac:dyDescent="0.2">
      <c r="D426" t="s">
        <v>337</v>
      </c>
      <c r="E426" t="s">
        <v>6</v>
      </c>
      <c r="F426" t="s">
        <v>435</v>
      </c>
      <c r="G426" s="12">
        <v>42277</v>
      </c>
      <c r="H426">
        <v>298.83</v>
      </c>
      <c r="I426" s="6" t="str">
        <f>TEXT(Table1[[#This Row],[Order Date]],"mmmm yyyy")</f>
        <v>September 2015</v>
      </c>
      <c r="J426" s="6" t="str">
        <f>TEXT(Table1[[#This Row],[Order Date]],"dddd")</f>
        <v>Wednesday</v>
      </c>
      <c r="K426" s="6" t="s">
        <v>861</v>
      </c>
    </row>
    <row r="427" spans="4:11" x14ac:dyDescent="0.2">
      <c r="D427" t="s">
        <v>337</v>
      </c>
      <c r="E427" t="s">
        <v>6</v>
      </c>
      <c r="F427" t="s">
        <v>436</v>
      </c>
      <c r="G427" s="12">
        <v>42266</v>
      </c>
      <c r="H427">
        <v>3</v>
      </c>
      <c r="I427" s="6" t="str">
        <f>TEXT(Table1[[#This Row],[Order Date]],"mmmm yyyy")</f>
        <v>September 2015</v>
      </c>
      <c r="J427" s="6" t="str">
        <f>TEXT(Table1[[#This Row],[Order Date]],"dddd")</f>
        <v>Saturday</v>
      </c>
      <c r="K427" s="6" t="s">
        <v>864</v>
      </c>
    </row>
    <row r="428" spans="4:11" x14ac:dyDescent="0.2">
      <c r="D428" t="s">
        <v>337</v>
      </c>
      <c r="E428" t="s">
        <v>6</v>
      </c>
      <c r="F428" t="s">
        <v>437</v>
      </c>
      <c r="G428" s="12">
        <v>42366</v>
      </c>
      <c r="H428">
        <v>2.61</v>
      </c>
      <c r="I428" s="6" t="str">
        <f>TEXT(Table1[[#This Row],[Order Date]],"mmmm yyyy")</f>
        <v>December 2015</v>
      </c>
      <c r="J428" s="6" t="str">
        <f>TEXT(Table1[[#This Row],[Order Date]],"dddd")</f>
        <v>Monday</v>
      </c>
      <c r="K428" s="6" t="s">
        <v>866</v>
      </c>
    </row>
    <row r="429" spans="4:11" x14ac:dyDescent="0.2">
      <c r="D429" t="s">
        <v>337</v>
      </c>
      <c r="E429" t="s">
        <v>6</v>
      </c>
      <c r="F429" t="s">
        <v>438</v>
      </c>
      <c r="G429" s="12">
        <v>42107</v>
      </c>
      <c r="H429">
        <v>448.81</v>
      </c>
      <c r="I429" s="6" t="str">
        <f>TEXT(Table1[[#This Row],[Order Date]],"mmmm yyyy")</f>
        <v>April 2015</v>
      </c>
      <c r="J429" s="6" t="str">
        <f>TEXT(Table1[[#This Row],[Order Date]],"dddd")</f>
        <v>Monday</v>
      </c>
      <c r="K429" s="6" t="s">
        <v>866</v>
      </c>
    </row>
    <row r="430" spans="4:11" x14ac:dyDescent="0.2">
      <c r="D430" t="s">
        <v>337</v>
      </c>
      <c r="E430" t="s">
        <v>6</v>
      </c>
      <c r="F430" t="s">
        <v>439</v>
      </c>
      <c r="G430" s="12">
        <v>42347</v>
      </c>
      <c r="H430">
        <v>334.25600000000003</v>
      </c>
      <c r="I430" s="6" t="str">
        <f>TEXT(Table1[[#This Row],[Order Date]],"mmmm yyyy")</f>
        <v>December 2015</v>
      </c>
      <c r="J430" s="6" t="str">
        <f>TEXT(Table1[[#This Row],[Order Date]],"dddd")</f>
        <v>Wednesday</v>
      </c>
      <c r="K430" s="6" t="s">
        <v>861</v>
      </c>
    </row>
    <row r="431" spans="4:11" x14ac:dyDescent="0.2">
      <c r="D431" t="s">
        <v>337</v>
      </c>
      <c r="E431" t="s">
        <v>6</v>
      </c>
      <c r="F431" t="s">
        <v>440</v>
      </c>
      <c r="G431" s="12">
        <v>42153</v>
      </c>
      <c r="H431">
        <v>185.88</v>
      </c>
      <c r="I431" s="6" t="str">
        <f>TEXT(Table1[[#This Row],[Order Date]],"mmmm yyyy")</f>
        <v>May 2015</v>
      </c>
      <c r="J431" s="6" t="str">
        <f>TEXT(Table1[[#This Row],[Order Date]],"dddd")</f>
        <v>Friday</v>
      </c>
      <c r="K431" s="6" t="s">
        <v>863</v>
      </c>
    </row>
    <row r="432" spans="4:11" x14ac:dyDescent="0.2">
      <c r="D432" t="s">
        <v>337</v>
      </c>
      <c r="E432" t="s">
        <v>6</v>
      </c>
      <c r="F432" t="s">
        <v>441</v>
      </c>
      <c r="G432" s="12">
        <v>42270</v>
      </c>
      <c r="H432">
        <v>24.065999999999999</v>
      </c>
      <c r="I432" s="6" t="str">
        <f>TEXT(Table1[[#This Row],[Order Date]],"mmmm yyyy")</f>
        <v>September 2015</v>
      </c>
      <c r="J432" s="6" t="str">
        <f>TEXT(Table1[[#This Row],[Order Date]],"dddd")</f>
        <v>Wednesday</v>
      </c>
      <c r="K432" s="6" t="s">
        <v>861</v>
      </c>
    </row>
    <row r="433" spans="4:11" x14ac:dyDescent="0.2">
      <c r="D433" t="s">
        <v>337</v>
      </c>
      <c r="E433" t="s">
        <v>6</v>
      </c>
      <c r="F433" t="s">
        <v>442</v>
      </c>
      <c r="G433" s="12">
        <v>42252</v>
      </c>
      <c r="H433">
        <v>239.5</v>
      </c>
      <c r="I433" s="6" t="str">
        <f>TEXT(Table1[[#This Row],[Order Date]],"mmmm yyyy")</f>
        <v>September 2015</v>
      </c>
      <c r="J433" s="6" t="str">
        <f>TEXT(Table1[[#This Row],[Order Date]],"dddd")</f>
        <v>Saturday</v>
      </c>
      <c r="K433" s="6" t="s">
        <v>864</v>
      </c>
    </row>
    <row r="434" spans="4:11" x14ac:dyDescent="0.2">
      <c r="D434" t="s">
        <v>337</v>
      </c>
      <c r="E434" t="s">
        <v>6</v>
      </c>
      <c r="F434" t="s">
        <v>443</v>
      </c>
      <c r="G434" s="12">
        <v>42038</v>
      </c>
      <c r="H434">
        <v>866.4</v>
      </c>
      <c r="I434" s="6" t="str">
        <f>TEXT(Table1[[#This Row],[Order Date]],"mmmm yyyy")</f>
        <v>February 2015</v>
      </c>
      <c r="J434" s="6" t="str">
        <f>TEXT(Table1[[#This Row],[Order Date]],"dddd")</f>
        <v>Tuesday</v>
      </c>
      <c r="K434" s="6" t="s">
        <v>860</v>
      </c>
    </row>
    <row r="435" spans="4:11" x14ac:dyDescent="0.2">
      <c r="D435" t="s">
        <v>337</v>
      </c>
      <c r="E435" t="s">
        <v>6</v>
      </c>
      <c r="F435" t="s">
        <v>444</v>
      </c>
      <c r="G435" s="12">
        <v>42232</v>
      </c>
      <c r="H435">
        <v>705.54399999999998</v>
      </c>
      <c r="I435" s="6" t="str">
        <f>TEXT(Table1[[#This Row],[Order Date]],"mmmm yyyy")</f>
        <v>August 2015</v>
      </c>
      <c r="J435" s="6" t="str">
        <f>TEXT(Table1[[#This Row],[Order Date]],"dddd")</f>
        <v>Sunday</v>
      </c>
      <c r="K435" s="6" t="s">
        <v>865</v>
      </c>
    </row>
    <row r="436" spans="4:11" x14ac:dyDescent="0.2">
      <c r="D436" t="s">
        <v>337</v>
      </c>
      <c r="E436" t="s">
        <v>6</v>
      </c>
      <c r="F436" t="s">
        <v>445</v>
      </c>
      <c r="G436" s="12">
        <v>42322</v>
      </c>
      <c r="H436">
        <v>52.136000000000003</v>
      </c>
      <c r="I436" s="6" t="str">
        <f>TEXT(Table1[[#This Row],[Order Date]],"mmmm yyyy")</f>
        <v>November 2015</v>
      </c>
      <c r="J436" s="6" t="str">
        <f>TEXT(Table1[[#This Row],[Order Date]],"dddd")</f>
        <v>Saturday</v>
      </c>
      <c r="K436" s="6" t="s">
        <v>864</v>
      </c>
    </row>
    <row r="437" spans="4:11" x14ac:dyDescent="0.2">
      <c r="D437" t="s">
        <v>337</v>
      </c>
      <c r="E437" t="s">
        <v>6</v>
      </c>
      <c r="F437" t="s">
        <v>446</v>
      </c>
      <c r="G437" s="12">
        <v>42252</v>
      </c>
      <c r="H437">
        <v>291.73999999999995</v>
      </c>
      <c r="I437" s="6" t="str">
        <f>TEXT(Table1[[#This Row],[Order Date]],"mmmm yyyy")</f>
        <v>September 2015</v>
      </c>
      <c r="J437" s="6" t="str">
        <f>TEXT(Table1[[#This Row],[Order Date]],"dddd")</f>
        <v>Saturday</v>
      </c>
      <c r="K437" s="6" t="s">
        <v>864</v>
      </c>
    </row>
    <row r="438" spans="4:11" x14ac:dyDescent="0.2">
      <c r="D438" t="s">
        <v>337</v>
      </c>
      <c r="E438" t="s">
        <v>6</v>
      </c>
      <c r="F438" t="s">
        <v>447</v>
      </c>
      <c r="G438" s="12">
        <v>42334</v>
      </c>
      <c r="H438">
        <v>73.36</v>
      </c>
      <c r="I438" s="6" t="str">
        <f>TEXT(Table1[[#This Row],[Order Date]],"mmmm yyyy")</f>
        <v>November 2015</v>
      </c>
      <c r="J438" s="6" t="str">
        <f>TEXT(Table1[[#This Row],[Order Date]],"dddd")</f>
        <v>Thursday</v>
      </c>
      <c r="K438" s="6" t="s">
        <v>862</v>
      </c>
    </row>
    <row r="439" spans="4:11" x14ac:dyDescent="0.2">
      <c r="D439" t="s">
        <v>337</v>
      </c>
      <c r="E439" t="s">
        <v>6</v>
      </c>
      <c r="F439" t="s">
        <v>448</v>
      </c>
      <c r="G439" s="12">
        <v>42254</v>
      </c>
      <c r="H439">
        <v>99.155999999999992</v>
      </c>
      <c r="I439" s="6" t="str">
        <f>TEXT(Table1[[#This Row],[Order Date]],"mmmm yyyy")</f>
        <v>September 2015</v>
      </c>
      <c r="J439" s="6" t="str">
        <f>TEXT(Table1[[#This Row],[Order Date]],"dddd")</f>
        <v>Monday</v>
      </c>
      <c r="K439" s="6" t="s">
        <v>866</v>
      </c>
    </row>
    <row r="440" spans="4:11" x14ac:dyDescent="0.2">
      <c r="D440" t="s">
        <v>337</v>
      </c>
      <c r="E440" t="s">
        <v>6</v>
      </c>
      <c r="F440" t="s">
        <v>449</v>
      </c>
      <c r="G440" s="12">
        <v>42018</v>
      </c>
      <c r="H440">
        <v>405.34400000000005</v>
      </c>
      <c r="I440" s="6" t="str">
        <f>TEXT(Table1[[#This Row],[Order Date]],"mmmm yyyy")</f>
        <v>January 2015</v>
      </c>
      <c r="J440" s="6" t="str">
        <f>TEXT(Table1[[#This Row],[Order Date]],"dddd")</f>
        <v>Wednesday</v>
      </c>
      <c r="K440" s="6" t="s">
        <v>861</v>
      </c>
    </row>
    <row r="441" spans="4:11" x14ac:dyDescent="0.2">
      <c r="D441" t="s">
        <v>337</v>
      </c>
      <c r="E441" t="s">
        <v>6</v>
      </c>
      <c r="F441" t="s">
        <v>450</v>
      </c>
      <c r="G441" s="12">
        <v>42265</v>
      </c>
      <c r="H441">
        <v>396</v>
      </c>
      <c r="I441" s="6" t="str">
        <f>TEXT(Table1[[#This Row],[Order Date]],"mmmm yyyy")</f>
        <v>September 2015</v>
      </c>
      <c r="J441" s="6" t="str">
        <f>TEXT(Table1[[#This Row],[Order Date]],"dddd")</f>
        <v>Friday</v>
      </c>
      <c r="K441" s="6" t="s">
        <v>863</v>
      </c>
    </row>
    <row r="442" spans="4:11" x14ac:dyDescent="0.2">
      <c r="D442" t="s">
        <v>337</v>
      </c>
      <c r="E442" t="s">
        <v>6</v>
      </c>
      <c r="F442" t="s">
        <v>451</v>
      </c>
      <c r="G442" s="12">
        <v>42286</v>
      </c>
      <c r="H442">
        <v>387.72</v>
      </c>
      <c r="I442" s="6" t="str">
        <f>TEXT(Table1[[#This Row],[Order Date]],"mmmm yyyy")</f>
        <v>October 2015</v>
      </c>
      <c r="J442" s="6" t="str">
        <f>TEXT(Table1[[#This Row],[Order Date]],"dddd")</f>
        <v>Friday</v>
      </c>
      <c r="K442" s="6" t="s">
        <v>863</v>
      </c>
    </row>
    <row r="443" spans="4:11" x14ac:dyDescent="0.2">
      <c r="D443" t="s">
        <v>337</v>
      </c>
      <c r="E443" t="s">
        <v>6</v>
      </c>
      <c r="F443" t="s">
        <v>452</v>
      </c>
      <c r="G443" s="12">
        <v>42340</v>
      </c>
      <c r="H443">
        <v>4.7039999999999997</v>
      </c>
      <c r="I443" s="6" t="str">
        <f>TEXT(Table1[[#This Row],[Order Date]],"mmmm yyyy")</f>
        <v>December 2015</v>
      </c>
      <c r="J443" s="6" t="str">
        <f>TEXT(Table1[[#This Row],[Order Date]],"dddd")</f>
        <v>Wednesday</v>
      </c>
      <c r="K443" s="6" t="s">
        <v>861</v>
      </c>
    </row>
    <row r="444" spans="4:11" x14ac:dyDescent="0.2">
      <c r="D444" t="s">
        <v>337</v>
      </c>
      <c r="E444" t="s">
        <v>6</v>
      </c>
      <c r="F444" t="s">
        <v>453</v>
      </c>
      <c r="G444" s="12">
        <v>42319</v>
      </c>
      <c r="H444">
        <v>41.86</v>
      </c>
      <c r="I444" s="6" t="str">
        <f>TEXT(Table1[[#This Row],[Order Date]],"mmmm yyyy")</f>
        <v>November 2015</v>
      </c>
      <c r="J444" s="6" t="str">
        <f>TEXT(Table1[[#This Row],[Order Date]],"dddd")</f>
        <v>Wednesday</v>
      </c>
      <c r="K444" s="6" t="s">
        <v>861</v>
      </c>
    </row>
    <row r="445" spans="4:11" x14ac:dyDescent="0.2">
      <c r="D445" t="s">
        <v>337</v>
      </c>
      <c r="E445" t="s">
        <v>6</v>
      </c>
      <c r="F445" t="s">
        <v>454</v>
      </c>
      <c r="G445" s="12">
        <v>42113</v>
      </c>
      <c r="H445">
        <v>233.48</v>
      </c>
      <c r="I445" s="6" t="str">
        <f>TEXT(Table1[[#This Row],[Order Date]],"mmmm yyyy")</f>
        <v>April 2015</v>
      </c>
      <c r="J445" s="6" t="str">
        <f>TEXT(Table1[[#This Row],[Order Date]],"dddd")</f>
        <v>Sunday</v>
      </c>
      <c r="K445" s="6" t="s">
        <v>865</v>
      </c>
    </row>
    <row r="446" spans="4:11" x14ac:dyDescent="0.2">
      <c r="D446" t="s">
        <v>337</v>
      </c>
      <c r="E446" t="s">
        <v>6</v>
      </c>
      <c r="F446" t="s">
        <v>455</v>
      </c>
      <c r="G446" s="12">
        <v>42306</v>
      </c>
      <c r="H446">
        <v>38.190000000000012</v>
      </c>
      <c r="I446" s="6" t="str">
        <f>TEXT(Table1[[#This Row],[Order Date]],"mmmm yyyy")</f>
        <v>October 2015</v>
      </c>
      <c r="J446" s="6" t="str">
        <f>TEXT(Table1[[#This Row],[Order Date]],"dddd")</f>
        <v>Thursday</v>
      </c>
      <c r="K446" s="6" t="s">
        <v>862</v>
      </c>
    </row>
    <row r="447" spans="4:11" x14ac:dyDescent="0.2">
      <c r="D447" t="s">
        <v>337</v>
      </c>
      <c r="E447" t="s">
        <v>6</v>
      </c>
      <c r="F447" t="s">
        <v>456</v>
      </c>
      <c r="G447" s="12">
        <v>42267</v>
      </c>
      <c r="H447">
        <v>254.99</v>
      </c>
      <c r="I447" s="6" t="str">
        <f>TEXT(Table1[[#This Row],[Order Date]],"mmmm yyyy")</f>
        <v>September 2015</v>
      </c>
      <c r="J447" s="6" t="str">
        <f>TEXT(Table1[[#This Row],[Order Date]],"dddd")</f>
        <v>Sunday</v>
      </c>
      <c r="K447" s="6" t="s">
        <v>865</v>
      </c>
    </row>
    <row r="448" spans="4:11" x14ac:dyDescent="0.2">
      <c r="D448" t="s">
        <v>337</v>
      </c>
      <c r="E448" t="s">
        <v>6</v>
      </c>
      <c r="F448" t="s">
        <v>457</v>
      </c>
      <c r="G448" s="12">
        <v>42207</v>
      </c>
      <c r="H448">
        <v>370.18400000000003</v>
      </c>
      <c r="I448" s="6" t="str">
        <f>TEXT(Table1[[#This Row],[Order Date]],"mmmm yyyy")</f>
        <v>July 2015</v>
      </c>
      <c r="J448" s="6" t="str">
        <f>TEXT(Table1[[#This Row],[Order Date]],"dddd")</f>
        <v>Wednesday</v>
      </c>
      <c r="K448" s="6" t="s">
        <v>861</v>
      </c>
    </row>
    <row r="449" spans="4:11" x14ac:dyDescent="0.2">
      <c r="D449" t="s">
        <v>337</v>
      </c>
      <c r="E449" t="s">
        <v>6</v>
      </c>
      <c r="F449" t="s">
        <v>458</v>
      </c>
      <c r="G449" s="12">
        <v>42266</v>
      </c>
      <c r="H449">
        <v>1264.1400000000001</v>
      </c>
      <c r="I449" s="6" t="str">
        <f>TEXT(Table1[[#This Row],[Order Date]],"mmmm yyyy")</f>
        <v>September 2015</v>
      </c>
      <c r="J449" s="6" t="str">
        <f>TEXT(Table1[[#This Row],[Order Date]],"dddd")</f>
        <v>Saturday</v>
      </c>
      <c r="K449" s="6" t="s">
        <v>864</v>
      </c>
    </row>
    <row r="450" spans="4:11" x14ac:dyDescent="0.2">
      <c r="D450" t="s">
        <v>5</v>
      </c>
      <c r="E450" t="s">
        <v>6</v>
      </c>
      <c r="F450" t="s">
        <v>459</v>
      </c>
      <c r="G450" s="12">
        <v>42353</v>
      </c>
      <c r="H450">
        <v>133.38</v>
      </c>
      <c r="I450" s="6" t="str">
        <f>TEXT(Table1[[#This Row],[Order Date]],"mmmm yyyy")</f>
        <v>December 2015</v>
      </c>
      <c r="J450" s="6" t="str">
        <f>TEXT(Table1[[#This Row],[Order Date]],"dddd")</f>
        <v>Tuesday</v>
      </c>
      <c r="K450" s="6" t="s">
        <v>860</v>
      </c>
    </row>
    <row r="451" spans="4:11" x14ac:dyDescent="0.2">
      <c r="D451" t="s">
        <v>5</v>
      </c>
      <c r="E451" t="s">
        <v>6</v>
      </c>
      <c r="F451" t="s">
        <v>460</v>
      </c>
      <c r="G451" s="12">
        <v>42049</v>
      </c>
      <c r="H451">
        <v>264.18</v>
      </c>
      <c r="I451" s="6" t="str">
        <f>TEXT(Table1[[#This Row],[Order Date]],"mmmm yyyy")</f>
        <v>February 2015</v>
      </c>
      <c r="J451" s="6" t="str">
        <f>TEXT(Table1[[#This Row],[Order Date]],"dddd")</f>
        <v>Saturday</v>
      </c>
      <c r="K451" s="6" t="s">
        <v>864</v>
      </c>
    </row>
    <row r="452" spans="4:11" x14ac:dyDescent="0.2">
      <c r="D452" t="s">
        <v>5</v>
      </c>
      <c r="E452" t="s">
        <v>6</v>
      </c>
      <c r="F452" t="s">
        <v>461</v>
      </c>
      <c r="G452" s="12">
        <v>42364</v>
      </c>
      <c r="H452">
        <v>870.04</v>
      </c>
      <c r="I452" s="6" t="str">
        <f>TEXT(Table1[[#This Row],[Order Date]],"mmmm yyyy")</f>
        <v>December 2015</v>
      </c>
      <c r="J452" s="6" t="str">
        <f>TEXT(Table1[[#This Row],[Order Date]],"dddd")</f>
        <v>Saturday</v>
      </c>
      <c r="K452" s="6" t="s">
        <v>864</v>
      </c>
    </row>
    <row r="453" spans="4:11" x14ac:dyDescent="0.2">
      <c r="D453" t="s">
        <v>5</v>
      </c>
      <c r="E453" t="s">
        <v>6</v>
      </c>
      <c r="F453" t="s">
        <v>462</v>
      </c>
      <c r="G453" s="12">
        <v>42103</v>
      </c>
      <c r="H453">
        <v>17.920000000000002</v>
      </c>
      <c r="I453" s="6" t="str">
        <f>TEXT(Table1[[#This Row],[Order Date]],"mmmm yyyy")</f>
        <v>April 2015</v>
      </c>
      <c r="J453" s="6" t="str">
        <f>TEXT(Table1[[#This Row],[Order Date]],"dddd")</f>
        <v>Thursday</v>
      </c>
      <c r="K453" s="6" t="s">
        <v>862</v>
      </c>
    </row>
    <row r="454" spans="4:11" x14ac:dyDescent="0.2">
      <c r="D454" t="s">
        <v>5</v>
      </c>
      <c r="E454" t="s">
        <v>6</v>
      </c>
      <c r="F454" t="s">
        <v>463</v>
      </c>
      <c r="G454" s="12">
        <v>42127</v>
      </c>
      <c r="H454">
        <v>187.05600000000001</v>
      </c>
      <c r="I454" s="6" t="str">
        <f>TEXT(Table1[[#This Row],[Order Date]],"mmmm yyyy")</f>
        <v>May 2015</v>
      </c>
      <c r="J454" s="6" t="str">
        <f>TEXT(Table1[[#This Row],[Order Date]],"dddd")</f>
        <v>Sunday</v>
      </c>
      <c r="K454" s="6" t="s">
        <v>865</v>
      </c>
    </row>
    <row r="455" spans="4:11" x14ac:dyDescent="0.2">
      <c r="D455" t="s">
        <v>5</v>
      </c>
      <c r="E455" t="s">
        <v>6</v>
      </c>
      <c r="F455" t="s">
        <v>464</v>
      </c>
      <c r="G455" s="12">
        <v>42256</v>
      </c>
      <c r="H455">
        <v>99.872000000000014</v>
      </c>
      <c r="I455" s="6" t="str">
        <f>TEXT(Table1[[#This Row],[Order Date]],"mmmm yyyy")</f>
        <v>September 2015</v>
      </c>
      <c r="J455" s="6" t="str">
        <f>TEXT(Table1[[#This Row],[Order Date]],"dddd")</f>
        <v>Wednesday</v>
      </c>
      <c r="K455" s="6" t="s">
        <v>861</v>
      </c>
    </row>
    <row r="456" spans="4:11" x14ac:dyDescent="0.2">
      <c r="D456" t="s">
        <v>5</v>
      </c>
      <c r="E456" t="s">
        <v>6</v>
      </c>
      <c r="F456" t="s">
        <v>465</v>
      </c>
      <c r="G456" s="12">
        <v>42292</v>
      </c>
      <c r="H456">
        <v>305.24799999999999</v>
      </c>
      <c r="I456" s="6" t="str">
        <f>TEXT(Table1[[#This Row],[Order Date]],"mmmm yyyy")</f>
        <v>October 2015</v>
      </c>
      <c r="J456" s="6" t="str">
        <f>TEXT(Table1[[#This Row],[Order Date]],"dddd")</f>
        <v>Thursday</v>
      </c>
      <c r="K456" s="6" t="s">
        <v>862</v>
      </c>
    </row>
    <row r="457" spans="4:11" x14ac:dyDescent="0.2">
      <c r="D457" t="s">
        <v>5</v>
      </c>
      <c r="E457" t="s">
        <v>6</v>
      </c>
      <c r="F457" t="s">
        <v>466</v>
      </c>
      <c r="G457" s="12">
        <v>42154</v>
      </c>
      <c r="H457">
        <v>60.484999999999999</v>
      </c>
      <c r="I457" s="6" t="str">
        <f>TEXT(Table1[[#This Row],[Order Date]],"mmmm yyyy")</f>
        <v>May 2015</v>
      </c>
      <c r="J457" s="6" t="str">
        <f>TEXT(Table1[[#This Row],[Order Date]],"dddd")</f>
        <v>Saturday</v>
      </c>
      <c r="K457" s="6" t="s">
        <v>864</v>
      </c>
    </row>
    <row r="458" spans="4:11" x14ac:dyDescent="0.2">
      <c r="D458" t="s">
        <v>5</v>
      </c>
      <c r="E458" t="s">
        <v>6</v>
      </c>
      <c r="F458" t="s">
        <v>467</v>
      </c>
      <c r="G458" s="12">
        <v>42144</v>
      </c>
      <c r="H458">
        <v>641.96</v>
      </c>
      <c r="I458" s="6" t="str">
        <f>TEXT(Table1[[#This Row],[Order Date]],"mmmm yyyy")</f>
        <v>May 2015</v>
      </c>
      <c r="J458" s="6" t="str">
        <f>TEXT(Table1[[#This Row],[Order Date]],"dddd")</f>
        <v>Wednesday</v>
      </c>
      <c r="K458" s="6" t="s">
        <v>861</v>
      </c>
    </row>
    <row r="459" spans="4:11" x14ac:dyDescent="0.2">
      <c r="D459" t="s">
        <v>5</v>
      </c>
      <c r="E459" t="s">
        <v>6</v>
      </c>
      <c r="F459" t="s">
        <v>468</v>
      </c>
      <c r="G459" s="12">
        <v>42200</v>
      </c>
      <c r="H459">
        <v>88.15</v>
      </c>
      <c r="I459" s="6" t="str">
        <f>TEXT(Table1[[#This Row],[Order Date]],"mmmm yyyy")</f>
        <v>July 2015</v>
      </c>
      <c r="J459" s="6" t="str">
        <f>TEXT(Table1[[#This Row],[Order Date]],"dddd")</f>
        <v>Wednesday</v>
      </c>
      <c r="K459" s="6" t="s">
        <v>861</v>
      </c>
    </row>
    <row r="460" spans="4:11" x14ac:dyDescent="0.2">
      <c r="D460" t="s">
        <v>5</v>
      </c>
      <c r="E460" t="s">
        <v>6</v>
      </c>
      <c r="F460" t="s">
        <v>469</v>
      </c>
      <c r="G460" s="12">
        <v>42348</v>
      </c>
      <c r="H460">
        <v>40.68</v>
      </c>
      <c r="I460" s="6" t="str">
        <f>TEXT(Table1[[#This Row],[Order Date]],"mmmm yyyy")</f>
        <v>December 2015</v>
      </c>
      <c r="J460" s="6" t="str">
        <f>TEXT(Table1[[#This Row],[Order Date]],"dddd")</f>
        <v>Thursday</v>
      </c>
      <c r="K460" s="6" t="s">
        <v>862</v>
      </c>
    </row>
    <row r="461" spans="4:11" x14ac:dyDescent="0.2">
      <c r="D461" t="s">
        <v>5</v>
      </c>
      <c r="E461" t="s">
        <v>6</v>
      </c>
      <c r="F461" t="s">
        <v>470</v>
      </c>
      <c r="G461" s="12">
        <v>42182</v>
      </c>
      <c r="H461">
        <v>135.94999999999999</v>
      </c>
      <c r="I461" s="6" t="str">
        <f>TEXT(Table1[[#This Row],[Order Date]],"mmmm yyyy")</f>
        <v>June 2015</v>
      </c>
      <c r="J461" s="6" t="str">
        <f>TEXT(Table1[[#This Row],[Order Date]],"dddd")</f>
        <v>Saturday</v>
      </c>
      <c r="K461" s="6" t="s">
        <v>864</v>
      </c>
    </row>
    <row r="462" spans="4:11" x14ac:dyDescent="0.2">
      <c r="D462" t="s">
        <v>5</v>
      </c>
      <c r="E462" t="s">
        <v>6</v>
      </c>
      <c r="F462" t="s">
        <v>471</v>
      </c>
      <c r="G462" s="12">
        <v>42369</v>
      </c>
      <c r="H462">
        <v>72.224000000000004</v>
      </c>
      <c r="I462" s="6" t="str">
        <f>TEXT(Table1[[#This Row],[Order Date]],"mmmm yyyy")</f>
        <v>December 2015</v>
      </c>
      <c r="J462" s="6" t="str">
        <f>TEXT(Table1[[#This Row],[Order Date]],"dddd")</f>
        <v>Thursday</v>
      </c>
      <c r="K462" s="6" t="s">
        <v>862</v>
      </c>
    </row>
    <row r="463" spans="4:11" x14ac:dyDescent="0.2">
      <c r="D463" t="s">
        <v>5</v>
      </c>
      <c r="E463" t="s">
        <v>6</v>
      </c>
      <c r="F463" t="s">
        <v>472</v>
      </c>
      <c r="G463" s="12">
        <v>42243</v>
      </c>
      <c r="H463">
        <v>186.54</v>
      </c>
      <c r="I463" s="6" t="str">
        <f>TEXT(Table1[[#This Row],[Order Date]],"mmmm yyyy")</f>
        <v>August 2015</v>
      </c>
      <c r="J463" s="6" t="str">
        <f>TEXT(Table1[[#This Row],[Order Date]],"dddd")</f>
        <v>Thursday</v>
      </c>
      <c r="K463" s="6" t="s">
        <v>862</v>
      </c>
    </row>
    <row r="464" spans="4:11" x14ac:dyDescent="0.2">
      <c r="D464" t="s">
        <v>5</v>
      </c>
      <c r="E464" t="s">
        <v>6</v>
      </c>
      <c r="F464" t="s">
        <v>473</v>
      </c>
      <c r="G464" s="12">
        <v>42205</v>
      </c>
      <c r="H464">
        <v>1110.5</v>
      </c>
      <c r="I464" s="6" t="str">
        <f>TEXT(Table1[[#This Row],[Order Date]],"mmmm yyyy")</f>
        <v>July 2015</v>
      </c>
      <c r="J464" s="6" t="str">
        <f>TEXT(Table1[[#This Row],[Order Date]],"dddd")</f>
        <v>Monday</v>
      </c>
      <c r="K464" s="6" t="s">
        <v>866</v>
      </c>
    </row>
    <row r="465" spans="4:11" x14ac:dyDescent="0.2">
      <c r="D465" t="s">
        <v>5</v>
      </c>
      <c r="E465" t="s">
        <v>6</v>
      </c>
      <c r="F465" t="s">
        <v>474</v>
      </c>
      <c r="G465" s="12">
        <v>42215</v>
      </c>
      <c r="H465">
        <v>732.15599999999995</v>
      </c>
      <c r="I465" s="6" t="str">
        <f>TEXT(Table1[[#This Row],[Order Date]],"mmmm yyyy")</f>
        <v>July 2015</v>
      </c>
      <c r="J465" s="6" t="str">
        <f>TEXT(Table1[[#This Row],[Order Date]],"dddd")</f>
        <v>Thursday</v>
      </c>
      <c r="K465" s="6" t="s">
        <v>862</v>
      </c>
    </row>
    <row r="466" spans="4:11" x14ac:dyDescent="0.2">
      <c r="D466" t="s">
        <v>5</v>
      </c>
      <c r="E466" t="s">
        <v>6</v>
      </c>
      <c r="F466" t="s">
        <v>475</v>
      </c>
      <c r="G466" s="12">
        <v>42111</v>
      </c>
      <c r="H466">
        <v>158.256</v>
      </c>
      <c r="I466" s="6" t="str">
        <f>TEXT(Table1[[#This Row],[Order Date]],"mmmm yyyy")</f>
        <v>April 2015</v>
      </c>
      <c r="J466" s="6" t="str">
        <f>TEXT(Table1[[#This Row],[Order Date]],"dddd")</f>
        <v>Friday</v>
      </c>
      <c r="K466" s="6" t="s">
        <v>863</v>
      </c>
    </row>
    <row r="467" spans="4:11" x14ac:dyDescent="0.2">
      <c r="D467" t="s">
        <v>5</v>
      </c>
      <c r="E467" t="s">
        <v>6</v>
      </c>
      <c r="F467" t="s">
        <v>476</v>
      </c>
      <c r="G467" s="12">
        <v>42055</v>
      </c>
      <c r="H467">
        <v>16.496000000000002</v>
      </c>
      <c r="I467" s="6" t="str">
        <f>TEXT(Table1[[#This Row],[Order Date]],"mmmm yyyy")</f>
        <v>February 2015</v>
      </c>
      <c r="J467" s="6" t="str">
        <f>TEXT(Table1[[#This Row],[Order Date]],"dddd")</f>
        <v>Friday</v>
      </c>
      <c r="K467" s="6" t="s">
        <v>863</v>
      </c>
    </row>
    <row r="468" spans="4:11" x14ac:dyDescent="0.2">
      <c r="D468" t="s">
        <v>5</v>
      </c>
      <c r="E468" t="s">
        <v>6</v>
      </c>
      <c r="F468" t="s">
        <v>477</v>
      </c>
      <c r="G468" s="12">
        <v>42359</v>
      </c>
      <c r="H468">
        <v>66.300000000000011</v>
      </c>
      <c r="I468" s="6" t="str">
        <f>TEXT(Table1[[#This Row],[Order Date]],"mmmm yyyy")</f>
        <v>December 2015</v>
      </c>
      <c r="J468" s="6" t="str">
        <f>TEXT(Table1[[#This Row],[Order Date]],"dddd")</f>
        <v>Monday</v>
      </c>
      <c r="K468" s="6" t="s">
        <v>866</v>
      </c>
    </row>
    <row r="469" spans="4:11" x14ac:dyDescent="0.2">
      <c r="D469" t="s">
        <v>5</v>
      </c>
      <c r="E469" t="s">
        <v>6</v>
      </c>
      <c r="F469" t="s">
        <v>478</v>
      </c>
      <c r="G469" s="12">
        <v>42072</v>
      </c>
      <c r="H469">
        <v>1466.32</v>
      </c>
      <c r="I469" s="6" t="str">
        <f>TEXT(Table1[[#This Row],[Order Date]],"mmmm yyyy")</f>
        <v>March 2015</v>
      </c>
      <c r="J469" s="6" t="str">
        <f>TEXT(Table1[[#This Row],[Order Date]],"dddd")</f>
        <v>Monday</v>
      </c>
      <c r="K469" s="6" t="s">
        <v>866</v>
      </c>
    </row>
    <row r="470" spans="4:11" x14ac:dyDescent="0.2">
      <c r="D470" t="s">
        <v>5</v>
      </c>
      <c r="E470" t="s">
        <v>6</v>
      </c>
      <c r="F470" t="s">
        <v>479</v>
      </c>
      <c r="G470" s="12">
        <v>42525</v>
      </c>
      <c r="H470">
        <v>12.48</v>
      </c>
      <c r="I470" s="6" t="str">
        <f>TEXT(Table1[[#This Row],[Order Date]],"mmmm yyyy")</f>
        <v>June 2016</v>
      </c>
      <c r="J470" s="6" t="str">
        <f>TEXT(Table1[[#This Row],[Order Date]],"dddd")</f>
        <v>Saturday</v>
      </c>
      <c r="K470" s="6" t="s">
        <v>864</v>
      </c>
    </row>
    <row r="471" spans="4:11" x14ac:dyDescent="0.2">
      <c r="D471" t="s">
        <v>5</v>
      </c>
      <c r="E471" t="s">
        <v>6</v>
      </c>
      <c r="F471" t="s">
        <v>480</v>
      </c>
      <c r="G471" s="12">
        <v>42677</v>
      </c>
      <c r="H471">
        <v>1030.7420000000002</v>
      </c>
      <c r="I471" s="6" t="str">
        <f>TEXT(Table1[[#This Row],[Order Date]],"mmmm yyyy")</f>
        <v>November 2016</v>
      </c>
      <c r="J471" s="6" t="str">
        <f>TEXT(Table1[[#This Row],[Order Date]],"dddd")</f>
        <v>Thursday</v>
      </c>
      <c r="K471" s="6" t="s">
        <v>862</v>
      </c>
    </row>
    <row r="472" spans="4:11" x14ac:dyDescent="0.2">
      <c r="D472" t="s">
        <v>5</v>
      </c>
      <c r="E472" t="s">
        <v>6</v>
      </c>
      <c r="F472" t="s">
        <v>481</v>
      </c>
      <c r="G472" s="12">
        <v>42691</v>
      </c>
      <c r="H472">
        <v>699.40000000000009</v>
      </c>
      <c r="I472" s="6" t="str">
        <f>TEXT(Table1[[#This Row],[Order Date]],"mmmm yyyy")</f>
        <v>November 2016</v>
      </c>
      <c r="J472" s="6" t="str">
        <f>TEXT(Table1[[#This Row],[Order Date]],"dddd")</f>
        <v>Thursday</v>
      </c>
      <c r="K472" s="6" t="s">
        <v>862</v>
      </c>
    </row>
    <row r="473" spans="4:11" x14ac:dyDescent="0.2">
      <c r="D473" t="s">
        <v>5</v>
      </c>
      <c r="E473" t="s">
        <v>6</v>
      </c>
      <c r="F473" t="s">
        <v>482</v>
      </c>
      <c r="G473" s="12">
        <v>42693</v>
      </c>
      <c r="H473">
        <v>843.83999999999992</v>
      </c>
      <c r="I473" s="6" t="str">
        <f>TEXT(Table1[[#This Row],[Order Date]],"mmmm yyyy")</f>
        <v>November 2016</v>
      </c>
      <c r="J473" s="6" t="str">
        <f>TEXT(Table1[[#This Row],[Order Date]],"dddd")</f>
        <v>Saturday</v>
      </c>
      <c r="K473" s="6" t="s">
        <v>864</v>
      </c>
    </row>
    <row r="474" spans="4:11" x14ac:dyDescent="0.2">
      <c r="D474" t="s">
        <v>5</v>
      </c>
      <c r="E474" t="s">
        <v>6</v>
      </c>
      <c r="F474" t="s">
        <v>483</v>
      </c>
      <c r="G474" s="12">
        <v>42491</v>
      </c>
      <c r="H474">
        <v>3740.51</v>
      </c>
      <c r="I474" s="6" t="str">
        <f>TEXT(Table1[[#This Row],[Order Date]],"mmmm yyyy")</f>
        <v>May 2016</v>
      </c>
      <c r="J474" s="6" t="str">
        <f>TEXT(Table1[[#This Row],[Order Date]],"dddd")</f>
        <v>Sunday</v>
      </c>
      <c r="K474" s="6" t="s">
        <v>865</v>
      </c>
    </row>
    <row r="475" spans="4:11" x14ac:dyDescent="0.2">
      <c r="D475" t="s">
        <v>5</v>
      </c>
      <c r="E475" t="s">
        <v>6</v>
      </c>
      <c r="F475" t="s">
        <v>484</v>
      </c>
      <c r="G475" s="12">
        <v>42678</v>
      </c>
      <c r="H475">
        <v>248.39599999999999</v>
      </c>
      <c r="I475" s="6" t="str">
        <f>TEXT(Table1[[#This Row],[Order Date]],"mmmm yyyy")</f>
        <v>November 2016</v>
      </c>
      <c r="J475" s="6" t="str">
        <f>TEXT(Table1[[#This Row],[Order Date]],"dddd")</f>
        <v>Friday</v>
      </c>
      <c r="K475" s="6" t="s">
        <v>863</v>
      </c>
    </row>
    <row r="476" spans="4:11" x14ac:dyDescent="0.2">
      <c r="D476" t="s">
        <v>5</v>
      </c>
      <c r="E476" t="s">
        <v>6</v>
      </c>
      <c r="F476" t="s">
        <v>485</v>
      </c>
      <c r="G476" s="12">
        <v>42618</v>
      </c>
      <c r="H476">
        <v>177.07999999999998</v>
      </c>
      <c r="I476" s="6" t="str">
        <f>TEXT(Table1[[#This Row],[Order Date]],"mmmm yyyy")</f>
        <v>September 2016</v>
      </c>
      <c r="J476" s="6" t="str">
        <f>TEXT(Table1[[#This Row],[Order Date]],"dddd")</f>
        <v>Monday</v>
      </c>
      <c r="K476" s="6" t="s">
        <v>866</v>
      </c>
    </row>
    <row r="477" spans="4:11" x14ac:dyDescent="0.2">
      <c r="D477" t="s">
        <v>5</v>
      </c>
      <c r="E477" t="s">
        <v>6</v>
      </c>
      <c r="F477" t="s">
        <v>486</v>
      </c>
      <c r="G477" s="12">
        <v>42694</v>
      </c>
      <c r="H477">
        <v>209.56799999999998</v>
      </c>
      <c r="I477" s="6" t="str">
        <f>TEXT(Table1[[#This Row],[Order Date]],"mmmm yyyy")</f>
        <v>November 2016</v>
      </c>
      <c r="J477" s="6" t="str">
        <f>TEXT(Table1[[#This Row],[Order Date]],"dddd")</f>
        <v>Sunday</v>
      </c>
      <c r="K477" s="6" t="s">
        <v>865</v>
      </c>
    </row>
    <row r="478" spans="4:11" x14ac:dyDescent="0.2">
      <c r="D478" t="s">
        <v>5</v>
      </c>
      <c r="E478" t="s">
        <v>6</v>
      </c>
      <c r="F478" t="s">
        <v>487</v>
      </c>
      <c r="G478" s="12">
        <v>42572</v>
      </c>
      <c r="H478">
        <v>951.98</v>
      </c>
      <c r="I478" s="6" t="str">
        <f>TEXT(Table1[[#This Row],[Order Date]],"mmmm yyyy")</f>
        <v>July 2016</v>
      </c>
      <c r="J478" s="6" t="str">
        <f>TEXT(Table1[[#This Row],[Order Date]],"dddd")</f>
        <v>Thursday</v>
      </c>
      <c r="K478" s="6" t="s">
        <v>862</v>
      </c>
    </row>
    <row r="479" spans="4:11" x14ac:dyDescent="0.2">
      <c r="D479" t="s">
        <v>5</v>
      </c>
      <c r="E479" t="s">
        <v>6</v>
      </c>
      <c r="F479" t="s">
        <v>488</v>
      </c>
      <c r="G479" s="12">
        <v>42594</v>
      </c>
      <c r="H479">
        <v>20.736000000000004</v>
      </c>
      <c r="I479" s="6" t="str">
        <f>TEXT(Table1[[#This Row],[Order Date]],"mmmm yyyy")</f>
        <v>August 2016</v>
      </c>
      <c r="J479" s="6" t="str">
        <f>TEXT(Table1[[#This Row],[Order Date]],"dddd")</f>
        <v>Friday</v>
      </c>
      <c r="K479" s="6" t="s">
        <v>863</v>
      </c>
    </row>
    <row r="480" spans="4:11" x14ac:dyDescent="0.2">
      <c r="D480" t="s">
        <v>5</v>
      </c>
      <c r="E480" t="s">
        <v>6</v>
      </c>
      <c r="F480" t="s">
        <v>489</v>
      </c>
      <c r="G480" s="12">
        <v>42703</v>
      </c>
      <c r="H480">
        <v>491.88800000000003</v>
      </c>
      <c r="I480" s="6" t="str">
        <f>TEXT(Table1[[#This Row],[Order Date]],"mmmm yyyy")</f>
        <v>November 2016</v>
      </c>
      <c r="J480" s="6" t="str">
        <f>TEXT(Table1[[#This Row],[Order Date]],"dddd")</f>
        <v>Tuesday</v>
      </c>
      <c r="K480" s="6" t="s">
        <v>860</v>
      </c>
    </row>
    <row r="481" spans="4:11" x14ac:dyDescent="0.2">
      <c r="D481" t="s">
        <v>5</v>
      </c>
      <c r="E481" t="s">
        <v>6</v>
      </c>
      <c r="F481" t="s">
        <v>490</v>
      </c>
      <c r="G481" s="12">
        <v>42689</v>
      </c>
      <c r="H481">
        <v>559.20000000000005</v>
      </c>
      <c r="I481" s="6" t="str">
        <f>TEXT(Table1[[#This Row],[Order Date]],"mmmm yyyy")</f>
        <v>November 2016</v>
      </c>
      <c r="J481" s="6" t="str">
        <f>TEXT(Table1[[#This Row],[Order Date]],"dddd")</f>
        <v>Tuesday</v>
      </c>
      <c r="K481" s="6" t="s">
        <v>860</v>
      </c>
    </row>
    <row r="482" spans="4:11" x14ac:dyDescent="0.2">
      <c r="D482" t="s">
        <v>5</v>
      </c>
      <c r="E482" t="s">
        <v>6</v>
      </c>
      <c r="F482" t="s">
        <v>491</v>
      </c>
      <c r="G482" s="12">
        <v>42708</v>
      </c>
      <c r="H482">
        <v>649</v>
      </c>
      <c r="I482" s="6" t="str">
        <f>TEXT(Table1[[#This Row],[Order Date]],"mmmm yyyy")</f>
        <v>December 2016</v>
      </c>
      <c r="J482" s="6" t="str">
        <f>TEXT(Table1[[#This Row],[Order Date]],"dddd")</f>
        <v>Sunday</v>
      </c>
      <c r="K482" s="6" t="s">
        <v>865</v>
      </c>
    </row>
    <row r="483" spans="4:11" x14ac:dyDescent="0.2">
      <c r="D483" t="s">
        <v>5</v>
      </c>
      <c r="E483" t="s">
        <v>6</v>
      </c>
      <c r="F483" t="s">
        <v>492</v>
      </c>
      <c r="G483" s="12">
        <v>42693</v>
      </c>
      <c r="H483">
        <v>25.060000000000002</v>
      </c>
      <c r="I483" s="6" t="str">
        <f>TEXT(Table1[[#This Row],[Order Date]],"mmmm yyyy")</f>
        <v>November 2016</v>
      </c>
      <c r="J483" s="6" t="str">
        <f>TEXT(Table1[[#This Row],[Order Date]],"dddd")</f>
        <v>Saturday</v>
      </c>
      <c r="K483" s="6" t="s">
        <v>864</v>
      </c>
    </row>
    <row r="484" spans="4:11" x14ac:dyDescent="0.2">
      <c r="D484" t="s">
        <v>5</v>
      </c>
      <c r="E484" t="s">
        <v>6</v>
      </c>
      <c r="F484" t="s">
        <v>493</v>
      </c>
      <c r="G484" s="12">
        <v>42475</v>
      </c>
      <c r="H484">
        <v>15.552000000000003</v>
      </c>
      <c r="I484" s="6" t="str">
        <f>TEXT(Table1[[#This Row],[Order Date]],"mmmm yyyy")</f>
        <v>April 2016</v>
      </c>
      <c r="J484" s="6" t="str">
        <f>TEXT(Table1[[#This Row],[Order Date]],"dddd")</f>
        <v>Friday</v>
      </c>
      <c r="K484" s="6" t="s">
        <v>863</v>
      </c>
    </row>
    <row r="485" spans="4:11" x14ac:dyDescent="0.2">
      <c r="D485" t="s">
        <v>5</v>
      </c>
      <c r="E485" t="s">
        <v>6</v>
      </c>
      <c r="F485" t="s">
        <v>494</v>
      </c>
      <c r="G485" s="12">
        <v>42607</v>
      </c>
      <c r="H485">
        <v>192.16000000000003</v>
      </c>
      <c r="I485" s="6" t="str">
        <f>TEXT(Table1[[#This Row],[Order Date]],"mmmm yyyy")</f>
        <v>August 2016</v>
      </c>
      <c r="J485" s="6" t="str">
        <f>TEXT(Table1[[#This Row],[Order Date]],"dddd")</f>
        <v>Thursday</v>
      </c>
      <c r="K485" s="6" t="s">
        <v>862</v>
      </c>
    </row>
    <row r="486" spans="4:11" x14ac:dyDescent="0.2">
      <c r="D486" t="s">
        <v>5</v>
      </c>
      <c r="E486" t="s">
        <v>6</v>
      </c>
      <c r="F486" t="s">
        <v>495</v>
      </c>
      <c r="G486" s="12">
        <v>42721</v>
      </c>
      <c r="H486">
        <v>504.90000000000003</v>
      </c>
      <c r="I486" s="6" t="str">
        <f>TEXT(Table1[[#This Row],[Order Date]],"mmmm yyyy")</f>
        <v>December 2016</v>
      </c>
      <c r="J486" s="6" t="str">
        <f>TEXT(Table1[[#This Row],[Order Date]],"dddd")</f>
        <v>Saturday</v>
      </c>
      <c r="K486" s="6" t="s">
        <v>864</v>
      </c>
    </row>
    <row r="487" spans="4:11" x14ac:dyDescent="0.2">
      <c r="D487" t="s">
        <v>5</v>
      </c>
      <c r="E487" t="s">
        <v>6</v>
      </c>
      <c r="F487" t="s">
        <v>496</v>
      </c>
      <c r="G487" s="12">
        <v>42638</v>
      </c>
      <c r="H487">
        <v>177.54999999999998</v>
      </c>
      <c r="I487" s="6" t="str">
        <f>TEXT(Table1[[#This Row],[Order Date]],"mmmm yyyy")</f>
        <v>September 2016</v>
      </c>
      <c r="J487" s="6" t="str">
        <f>TEXT(Table1[[#This Row],[Order Date]],"dddd")</f>
        <v>Sunday</v>
      </c>
      <c r="K487" s="6" t="s">
        <v>865</v>
      </c>
    </row>
    <row r="488" spans="4:11" x14ac:dyDescent="0.2">
      <c r="D488" t="s">
        <v>5</v>
      </c>
      <c r="E488" t="s">
        <v>6</v>
      </c>
      <c r="F488" t="s">
        <v>497</v>
      </c>
      <c r="G488" s="12">
        <v>42666</v>
      </c>
      <c r="H488">
        <v>863.87999999999988</v>
      </c>
      <c r="I488" s="6" t="str">
        <f>TEXT(Table1[[#This Row],[Order Date]],"mmmm yyyy")</f>
        <v>October 2016</v>
      </c>
      <c r="J488" s="6" t="str">
        <f>TEXT(Table1[[#This Row],[Order Date]],"dddd")</f>
        <v>Sunday</v>
      </c>
      <c r="K488" s="6" t="s">
        <v>865</v>
      </c>
    </row>
    <row r="489" spans="4:11" x14ac:dyDescent="0.2">
      <c r="D489" t="s">
        <v>5</v>
      </c>
      <c r="E489" t="s">
        <v>6</v>
      </c>
      <c r="F489" t="s">
        <v>498</v>
      </c>
      <c r="G489" s="12">
        <v>42613</v>
      </c>
      <c r="H489">
        <v>659.9</v>
      </c>
      <c r="I489" s="6" t="str">
        <f>TEXT(Table1[[#This Row],[Order Date]],"mmmm yyyy")</f>
        <v>August 2016</v>
      </c>
      <c r="J489" s="6" t="str">
        <f>TEXT(Table1[[#This Row],[Order Date]],"dddd")</f>
        <v>Wednesday</v>
      </c>
      <c r="K489" s="6" t="s">
        <v>861</v>
      </c>
    </row>
    <row r="490" spans="4:11" x14ac:dyDescent="0.2">
      <c r="D490" t="s">
        <v>5</v>
      </c>
      <c r="E490" t="s">
        <v>6</v>
      </c>
      <c r="F490" t="s">
        <v>499</v>
      </c>
      <c r="G490" s="12">
        <v>42642</v>
      </c>
      <c r="H490">
        <v>243.92</v>
      </c>
      <c r="I490" s="6" t="str">
        <f>TEXT(Table1[[#This Row],[Order Date]],"mmmm yyyy")</f>
        <v>September 2016</v>
      </c>
      <c r="J490" s="6" t="str">
        <f>TEXT(Table1[[#This Row],[Order Date]],"dddd")</f>
        <v>Thursday</v>
      </c>
      <c r="K490" s="6" t="s">
        <v>862</v>
      </c>
    </row>
    <row r="491" spans="4:11" x14ac:dyDescent="0.2">
      <c r="D491" t="s">
        <v>867</v>
      </c>
      <c r="E491" t="s">
        <v>6</v>
      </c>
      <c r="F491" t="s">
        <v>500</v>
      </c>
      <c r="G491" s="12">
        <v>42697</v>
      </c>
      <c r="H491">
        <v>105.40800000000002</v>
      </c>
      <c r="I491" s="6" t="str">
        <f>TEXT(Table1[[#This Row],[Order Date]],"mmmm yyyy")</f>
        <v>November 2016</v>
      </c>
      <c r="J491" s="6" t="str">
        <f>TEXT(Table1[[#This Row],[Order Date]],"dddd")</f>
        <v>Wednesday</v>
      </c>
      <c r="K491" s="6" t="s">
        <v>861</v>
      </c>
    </row>
    <row r="492" spans="4:11" x14ac:dyDescent="0.2">
      <c r="D492" t="s">
        <v>867</v>
      </c>
      <c r="E492" t="s">
        <v>6</v>
      </c>
      <c r="F492" t="s">
        <v>501</v>
      </c>
      <c r="G492" s="12">
        <v>42704</v>
      </c>
      <c r="H492">
        <v>173.79999999999998</v>
      </c>
      <c r="I492" s="6" t="str">
        <f>TEXT(Table1[[#This Row],[Order Date]],"mmmm yyyy")</f>
        <v>November 2016</v>
      </c>
      <c r="J492" s="6" t="str">
        <f>TEXT(Table1[[#This Row],[Order Date]],"dddd")</f>
        <v>Wednesday</v>
      </c>
      <c r="K492" s="6" t="s">
        <v>861</v>
      </c>
    </row>
    <row r="493" spans="4:11" x14ac:dyDescent="0.2">
      <c r="D493" t="s">
        <v>867</v>
      </c>
      <c r="E493" t="s">
        <v>6</v>
      </c>
      <c r="F493" t="s">
        <v>502</v>
      </c>
      <c r="G493" s="12">
        <v>42394</v>
      </c>
      <c r="H493">
        <v>5.67</v>
      </c>
      <c r="I493" s="6" t="str">
        <f>TEXT(Table1[[#This Row],[Order Date]],"mmmm yyyy")</f>
        <v>January 2016</v>
      </c>
      <c r="J493" s="6" t="str">
        <f>TEXT(Table1[[#This Row],[Order Date]],"dddd")</f>
        <v>Monday</v>
      </c>
      <c r="K493" s="6" t="s">
        <v>866</v>
      </c>
    </row>
    <row r="494" spans="4:11" x14ac:dyDescent="0.2">
      <c r="D494" t="s">
        <v>867</v>
      </c>
      <c r="E494" t="s">
        <v>6</v>
      </c>
      <c r="F494" t="s">
        <v>503</v>
      </c>
      <c r="G494" s="12">
        <v>42488</v>
      </c>
      <c r="H494">
        <v>28.08</v>
      </c>
      <c r="I494" s="6" t="str">
        <f>TEXT(Table1[[#This Row],[Order Date]],"mmmm yyyy")</f>
        <v>April 2016</v>
      </c>
      <c r="J494" s="6" t="str">
        <f>TEXT(Table1[[#This Row],[Order Date]],"dddd")</f>
        <v>Thursday</v>
      </c>
      <c r="K494" s="6" t="s">
        <v>862</v>
      </c>
    </row>
    <row r="495" spans="4:11" x14ac:dyDescent="0.2">
      <c r="D495" t="s">
        <v>867</v>
      </c>
      <c r="E495" t="s">
        <v>6</v>
      </c>
      <c r="F495" t="s">
        <v>504</v>
      </c>
      <c r="G495" s="12">
        <v>42432</v>
      </c>
      <c r="H495">
        <v>72.8</v>
      </c>
      <c r="I495" s="6" t="str">
        <f>TEXT(Table1[[#This Row],[Order Date]],"mmmm yyyy")</f>
        <v>March 2016</v>
      </c>
      <c r="J495" s="6" t="str">
        <f>TEXT(Table1[[#This Row],[Order Date]],"dddd")</f>
        <v>Thursday</v>
      </c>
      <c r="K495" s="6" t="s">
        <v>862</v>
      </c>
    </row>
    <row r="496" spans="4:11" x14ac:dyDescent="0.2">
      <c r="D496" t="s">
        <v>867</v>
      </c>
      <c r="E496" t="s">
        <v>6</v>
      </c>
      <c r="F496" t="s">
        <v>505</v>
      </c>
      <c r="G496" s="12">
        <v>42534</v>
      </c>
      <c r="H496">
        <v>181.86</v>
      </c>
      <c r="I496" s="6" t="str">
        <f>TEXT(Table1[[#This Row],[Order Date]],"mmmm yyyy")</f>
        <v>June 2016</v>
      </c>
      <c r="J496" s="6" t="str">
        <f>TEXT(Table1[[#This Row],[Order Date]],"dddd")</f>
        <v>Monday</v>
      </c>
      <c r="K496" s="6" t="s">
        <v>866</v>
      </c>
    </row>
    <row r="497" spans="4:11" x14ac:dyDescent="0.2">
      <c r="D497" t="s">
        <v>172</v>
      </c>
      <c r="E497" t="s">
        <v>6</v>
      </c>
      <c r="F497" t="s">
        <v>506</v>
      </c>
      <c r="G497" s="12">
        <v>42634</v>
      </c>
      <c r="H497">
        <v>80.48</v>
      </c>
      <c r="I497" s="6" t="str">
        <f>TEXT(Table1[[#This Row],[Order Date]],"mmmm yyyy")</f>
        <v>September 2016</v>
      </c>
      <c r="J497" s="6" t="str">
        <f>TEXT(Table1[[#This Row],[Order Date]],"dddd")</f>
        <v>Wednesday</v>
      </c>
      <c r="K497" s="6" t="s">
        <v>861</v>
      </c>
    </row>
    <row r="498" spans="4:11" x14ac:dyDescent="0.2">
      <c r="D498" t="s">
        <v>172</v>
      </c>
      <c r="E498" t="s">
        <v>6</v>
      </c>
      <c r="F498" t="s">
        <v>507</v>
      </c>
      <c r="G498" s="12">
        <v>42728</v>
      </c>
      <c r="H498">
        <v>712.85</v>
      </c>
      <c r="I498" s="6" t="str">
        <f>TEXT(Table1[[#This Row],[Order Date]],"mmmm yyyy")</f>
        <v>December 2016</v>
      </c>
      <c r="J498" s="6" t="str">
        <f>TEXT(Table1[[#This Row],[Order Date]],"dddd")</f>
        <v>Saturday</v>
      </c>
      <c r="K498" s="6" t="s">
        <v>864</v>
      </c>
    </row>
    <row r="499" spans="4:11" x14ac:dyDescent="0.2">
      <c r="D499" t="s">
        <v>172</v>
      </c>
      <c r="E499" t="s">
        <v>6</v>
      </c>
      <c r="F499" t="s">
        <v>508</v>
      </c>
      <c r="G499" s="12">
        <v>42699</v>
      </c>
      <c r="H499">
        <v>723.92</v>
      </c>
      <c r="I499" s="6" t="str">
        <f>TEXT(Table1[[#This Row],[Order Date]],"mmmm yyyy")</f>
        <v>November 2016</v>
      </c>
      <c r="J499" s="6" t="str">
        <f>TEXT(Table1[[#This Row],[Order Date]],"dddd")</f>
        <v>Friday</v>
      </c>
      <c r="K499" s="6" t="s">
        <v>863</v>
      </c>
    </row>
    <row r="500" spans="4:11" x14ac:dyDescent="0.2">
      <c r="D500" t="s">
        <v>172</v>
      </c>
      <c r="E500" t="s">
        <v>6</v>
      </c>
      <c r="F500" t="s">
        <v>509</v>
      </c>
      <c r="G500" s="12">
        <v>42404</v>
      </c>
      <c r="H500">
        <v>119.17800000000001</v>
      </c>
      <c r="I500" s="6" t="str">
        <f>TEXT(Table1[[#This Row],[Order Date]],"mmmm yyyy")</f>
        <v>February 2016</v>
      </c>
      <c r="J500" s="6" t="str">
        <f>TEXT(Table1[[#This Row],[Order Date]],"dddd")</f>
        <v>Thursday</v>
      </c>
      <c r="K500" s="6" t="s">
        <v>862</v>
      </c>
    </row>
    <row r="501" spans="4:11" x14ac:dyDescent="0.2">
      <c r="D501" t="s">
        <v>172</v>
      </c>
      <c r="E501" t="s">
        <v>6</v>
      </c>
      <c r="F501" t="s">
        <v>510</v>
      </c>
      <c r="G501" s="12">
        <v>42536</v>
      </c>
      <c r="H501">
        <v>776.08000000000015</v>
      </c>
      <c r="I501" s="6" t="str">
        <f>TEXT(Table1[[#This Row],[Order Date]],"mmmm yyyy")</f>
        <v>June 2016</v>
      </c>
      <c r="J501" s="6" t="str">
        <f>TEXT(Table1[[#This Row],[Order Date]],"dddd")</f>
        <v>Wednesday</v>
      </c>
      <c r="K501" s="6" t="s">
        <v>861</v>
      </c>
    </row>
    <row r="502" spans="4:11" x14ac:dyDescent="0.2">
      <c r="D502" t="s">
        <v>172</v>
      </c>
      <c r="E502" t="s">
        <v>6</v>
      </c>
      <c r="F502" t="s">
        <v>511</v>
      </c>
      <c r="G502" s="12">
        <v>42384</v>
      </c>
      <c r="H502">
        <v>175.08600000000001</v>
      </c>
      <c r="I502" s="6" t="str">
        <f>TEXT(Table1[[#This Row],[Order Date]],"mmmm yyyy")</f>
        <v>January 2016</v>
      </c>
      <c r="J502" s="6" t="str">
        <f>TEXT(Table1[[#This Row],[Order Date]],"dddd")</f>
        <v>Friday</v>
      </c>
      <c r="K502" s="6" t="s">
        <v>863</v>
      </c>
    </row>
    <row r="503" spans="4:11" x14ac:dyDescent="0.2">
      <c r="D503" t="s">
        <v>172</v>
      </c>
      <c r="E503" t="s">
        <v>6</v>
      </c>
      <c r="F503" t="s">
        <v>512</v>
      </c>
      <c r="G503" s="12">
        <v>42595</v>
      </c>
      <c r="H503">
        <v>2382.9260000000004</v>
      </c>
      <c r="I503" s="6" t="str">
        <f>TEXT(Table1[[#This Row],[Order Date]],"mmmm yyyy")</f>
        <v>August 2016</v>
      </c>
      <c r="J503" s="6" t="str">
        <f>TEXT(Table1[[#This Row],[Order Date]],"dddd")</f>
        <v>Saturday</v>
      </c>
      <c r="K503" s="6" t="s">
        <v>864</v>
      </c>
    </row>
    <row r="504" spans="4:11" x14ac:dyDescent="0.2">
      <c r="D504" t="s">
        <v>172</v>
      </c>
      <c r="E504" t="s">
        <v>6</v>
      </c>
      <c r="F504" t="s">
        <v>513</v>
      </c>
      <c r="G504" s="12">
        <v>42494</v>
      </c>
      <c r="H504">
        <v>629.86</v>
      </c>
      <c r="I504" s="6" t="str">
        <f>TEXT(Table1[[#This Row],[Order Date]],"mmmm yyyy")</f>
        <v>May 2016</v>
      </c>
      <c r="J504" s="6" t="str">
        <f>TEXT(Table1[[#This Row],[Order Date]],"dddd")</f>
        <v>Wednesday</v>
      </c>
      <c r="K504" s="6" t="s">
        <v>861</v>
      </c>
    </row>
    <row r="505" spans="4:11" x14ac:dyDescent="0.2">
      <c r="D505" t="s">
        <v>172</v>
      </c>
      <c r="E505" t="s">
        <v>6</v>
      </c>
      <c r="F505" t="s">
        <v>514</v>
      </c>
      <c r="G505" s="12">
        <v>42721</v>
      </c>
      <c r="H505">
        <v>544.38</v>
      </c>
      <c r="I505" s="6" t="str">
        <f>TEXT(Table1[[#This Row],[Order Date]],"mmmm yyyy")</f>
        <v>December 2016</v>
      </c>
      <c r="J505" s="6" t="str">
        <f>TEXT(Table1[[#This Row],[Order Date]],"dddd")</f>
        <v>Saturday</v>
      </c>
      <c r="K505" s="6" t="s">
        <v>864</v>
      </c>
    </row>
    <row r="506" spans="4:11" x14ac:dyDescent="0.2">
      <c r="D506" t="s">
        <v>172</v>
      </c>
      <c r="E506" t="s">
        <v>6</v>
      </c>
      <c r="F506" t="s">
        <v>515</v>
      </c>
      <c r="G506" s="12">
        <v>42471</v>
      </c>
      <c r="H506">
        <v>22.744</v>
      </c>
      <c r="I506" s="6" t="str">
        <f>TEXT(Table1[[#This Row],[Order Date]],"mmmm yyyy")</f>
        <v>April 2016</v>
      </c>
      <c r="J506" s="6" t="str">
        <f>TEXT(Table1[[#This Row],[Order Date]],"dddd")</f>
        <v>Monday</v>
      </c>
      <c r="K506" s="6" t="s">
        <v>866</v>
      </c>
    </row>
    <row r="507" spans="4:11" x14ac:dyDescent="0.2">
      <c r="D507" t="s">
        <v>172</v>
      </c>
      <c r="E507" t="s">
        <v>6</v>
      </c>
      <c r="F507" t="s">
        <v>516</v>
      </c>
      <c r="G507" s="12">
        <v>42701</v>
      </c>
      <c r="H507">
        <v>52.344000000000001</v>
      </c>
      <c r="I507" s="6" t="str">
        <f>TEXT(Table1[[#This Row],[Order Date]],"mmmm yyyy")</f>
        <v>November 2016</v>
      </c>
      <c r="J507" s="6" t="str">
        <f>TEXT(Table1[[#This Row],[Order Date]],"dddd")</f>
        <v>Sunday</v>
      </c>
      <c r="K507" s="6" t="s">
        <v>865</v>
      </c>
    </row>
    <row r="508" spans="4:11" x14ac:dyDescent="0.2">
      <c r="D508" t="s">
        <v>172</v>
      </c>
      <c r="E508" t="s">
        <v>6</v>
      </c>
      <c r="F508" t="s">
        <v>517</v>
      </c>
      <c r="G508" s="12">
        <v>42609</v>
      </c>
      <c r="H508">
        <v>5.1840000000000011</v>
      </c>
      <c r="I508" s="6" t="str">
        <f>TEXT(Table1[[#This Row],[Order Date]],"mmmm yyyy")</f>
        <v>August 2016</v>
      </c>
      <c r="J508" s="6" t="str">
        <f>TEXT(Table1[[#This Row],[Order Date]],"dddd")</f>
        <v>Saturday</v>
      </c>
      <c r="K508" s="6" t="s">
        <v>864</v>
      </c>
    </row>
    <row r="509" spans="4:11" x14ac:dyDescent="0.2">
      <c r="D509" t="s">
        <v>172</v>
      </c>
      <c r="E509" t="s">
        <v>6</v>
      </c>
      <c r="F509" t="s">
        <v>518</v>
      </c>
      <c r="G509" s="12">
        <v>42504</v>
      </c>
      <c r="H509">
        <v>48.69</v>
      </c>
      <c r="I509" s="6" t="str">
        <f>TEXT(Table1[[#This Row],[Order Date]],"mmmm yyyy")</f>
        <v>May 2016</v>
      </c>
      <c r="J509" s="6" t="str">
        <f>TEXT(Table1[[#This Row],[Order Date]],"dddd")</f>
        <v>Saturday</v>
      </c>
      <c r="K509" s="6" t="s">
        <v>864</v>
      </c>
    </row>
    <row r="510" spans="4:11" x14ac:dyDescent="0.2">
      <c r="D510" t="s">
        <v>172</v>
      </c>
      <c r="E510" t="s">
        <v>6</v>
      </c>
      <c r="F510" t="s">
        <v>519</v>
      </c>
      <c r="G510" s="12">
        <v>42532</v>
      </c>
      <c r="H510">
        <v>4.572000000000001</v>
      </c>
      <c r="I510" s="6" t="str">
        <f>TEXT(Table1[[#This Row],[Order Date]],"mmmm yyyy")</f>
        <v>June 2016</v>
      </c>
      <c r="J510" s="6" t="str">
        <f>TEXT(Table1[[#This Row],[Order Date]],"dddd")</f>
        <v>Saturday</v>
      </c>
      <c r="K510" s="6" t="s">
        <v>864</v>
      </c>
    </row>
    <row r="511" spans="4:11" x14ac:dyDescent="0.2">
      <c r="D511" t="s">
        <v>172</v>
      </c>
      <c r="E511" t="s">
        <v>6</v>
      </c>
      <c r="F511" t="s">
        <v>520</v>
      </c>
      <c r="G511" s="12">
        <v>42711</v>
      </c>
      <c r="H511">
        <v>372.64</v>
      </c>
      <c r="I511" s="6" t="str">
        <f>TEXT(Table1[[#This Row],[Order Date]],"mmmm yyyy")</f>
        <v>December 2016</v>
      </c>
      <c r="J511" s="6" t="str">
        <f>TEXT(Table1[[#This Row],[Order Date]],"dddd")</f>
        <v>Wednesday</v>
      </c>
      <c r="K511" s="6" t="s">
        <v>861</v>
      </c>
    </row>
    <row r="512" spans="4:11" x14ac:dyDescent="0.2">
      <c r="D512" t="s">
        <v>172</v>
      </c>
      <c r="E512" t="s">
        <v>6</v>
      </c>
      <c r="F512" t="s">
        <v>521</v>
      </c>
      <c r="G512" s="12">
        <v>42488</v>
      </c>
      <c r="H512">
        <v>751.98400000000004</v>
      </c>
      <c r="I512" s="6" t="str">
        <f>TEXT(Table1[[#This Row],[Order Date]],"mmmm yyyy")</f>
        <v>April 2016</v>
      </c>
      <c r="J512" s="6" t="str">
        <f>TEXT(Table1[[#This Row],[Order Date]],"dddd")</f>
        <v>Thursday</v>
      </c>
      <c r="K512" s="6" t="s">
        <v>862</v>
      </c>
    </row>
    <row r="513" spans="4:11" x14ac:dyDescent="0.2">
      <c r="D513" t="s">
        <v>172</v>
      </c>
      <c r="E513" t="s">
        <v>6</v>
      </c>
      <c r="F513" t="s">
        <v>522</v>
      </c>
      <c r="G513" s="12">
        <v>42509</v>
      </c>
      <c r="H513">
        <v>2361.52</v>
      </c>
      <c r="I513" s="6" t="str">
        <f>TEXT(Table1[[#This Row],[Order Date]],"mmmm yyyy")</f>
        <v>May 2016</v>
      </c>
      <c r="J513" s="6" t="str">
        <f>TEXT(Table1[[#This Row],[Order Date]],"dddd")</f>
        <v>Thursday</v>
      </c>
      <c r="K513" s="6" t="s">
        <v>862</v>
      </c>
    </row>
    <row r="514" spans="4:11" x14ac:dyDescent="0.2">
      <c r="D514" t="s">
        <v>172</v>
      </c>
      <c r="E514" t="s">
        <v>6</v>
      </c>
      <c r="F514" t="s">
        <v>523</v>
      </c>
      <c r="G514" s="12">
        <v>42626</v>
      </c>
      <c r="H514">
        <v>15.920000000000002</v>
      </c>
      <c r="I514" s="6" t="str">
        <f>TEXT(Table1[[#This Row],[Order Date]],"mmmm yyyy")</f>
        <v>September 2016</v>
      </c>
      <c r="J514" s="6" t="str">
        <f>TEXT(Table1[[#This Row],[Order Date]],"dddd")</f>
        <v>Tuesday</v>
      </c>
      <c r="K514" s="6" t="s">
        <v>860</v>
      </c>
    </row>
    <row r="515" spans="4:11" x14ac:dyDescent="0.2">
      <c r="D515" t="s">
        <v>172</v>
      </c>
      <c r="E515" t="s">
        <v>6</v>
      </c>
      <c r="F515" t="s">
        <v>524</v>
      </c>
      <c r="G515" s="12">
        <v>42568</v>
      </c>
      <c r="H515">
        <v>7.9040000000000008</v>
      </c>
      <c r="I515" s="6" t="str">
        <f>TEXT(Table1[[#This Row],[Order Date]],"mmmm yyyy")</f>
        <v>July 2016</v>
      </c>
      <c r="J515" s="6" t="str">
        <f>TEXT(Table1[[#This Row],[Order Date]],"dddd")</f>
        <v>Sunday</v>
      </c>
      <c r="K515" s="6" t="s">
        <v>865</v>
      </c>
    </row>
    <row r="516" spans="4:11" x14ac:dyDescent="0.2">
      <c r="D516" t="s">
        <v>172</v>
      </c>
      <c r="E516" t="s">
        <v>6</v>
      </c>
      <c r="F516" t="s">
        <v>525</v>
      </c>
      <c r="G516" s="12">
        <v>42727</v>
      </c>
      <c r="H516">
        <v>303.32000000000005</v>
      </c>
      <c r="I516" s="6" t="str">
        <f>TEXT(Table1[[#This Row],[Order Date]],"mmmm yyyy")</f>
        <v>December 2016</v>
      </c>
      <c r="J516" s="6" t="str">
        <f>TEXT(Table1[[#This Row],[Order Date]],"dddd")</f>
        <v>Friday</v>
      </c>
      <c r="K516" s="6" t="s">
        <v>863</v>
      </c>
    </row>
    <row r="517" spans="4:11" x14ac:dyDescent="0.2">
      <c r="D517" t="s">
        <v>172</v>
      </c>
      <c r="E517" t="s">
        <v>6</v>
      </c>
      <c r="F517" t="s">
        <v>526</v>
      </c>
      <c r="G517" s="12">
        <v>42524</v>
      </c>
      <c r="H517">
        <v>1111.6980000000001</v>
      </c>
      <c r="I517" s="6" t="str">
        <f>TEXT(Table1[[#This Row],[Order Date]],"mmmm yyyy")</f>
        <v>June 2016</v>
      </c>
      <c r="J517" s="6" t="str">
        <f>TEXT(Table1[[#This Row],[Order Date]],"dddd")</f>
        <v>Friday</v>
      </c>
      <c r="K517" s="6" t="s">
        <v>863</v>
      </c>
    </row>
    <row r="518" spans="4:11" x14ac:dyDescent="0.2">
      <c r="D518" t="s">
        <v>172</v>
      </c>
      <c r="E518" t="s">
        <v>6</v>
      </c>
      <c r="F518" t="s">
        <v>527</v>
      </c>
      <c r="G518" s="12">
        <v>42704</v>
      </c>
      <c r="H518">
        <v>2165.6579999999999</v>
      </c>
      <c r="I518" s="6" t="str">
        <f>TEXT(Table1[[#This Row],[Order Date]],"mmmm yyyy")</f>
        <v>November 2016</v>
      </c>
      <c r="J518" s="6" t="str">
        <f>TEXT(Table1[[#This Row],[Order Date]],"dddd")</f>
        <v>Wednesday</v>
      </c>
      <c r="K518" s="6" t="s">
        <v>861</v>
      </c>
    </row>
    <row r="519" spans="4:11" x14ac:dyDescent="0.2">
      <c r="D519" t="s">
        <v>172</v>
      </c>
      <c r="E519" t="s">
        <v>6</v>
      </c>
      <c r="F519" t="s">
        <v>528</v>
      </c>
      <c r="G519" s="12">
        <v>42533</v>
      </c>
      <c r="H519">
        <v>17.088000000000001</v>
      </c>
      <c r="I519" s="6" t="str">
        <f>TEXT(Table1[[#This Row],[Order Date]],"mmmm yyyy")</f>
        <v>June 2016</v>
      </c>
      <c r="J519" s="6" t="str">
        <f>TEXT(Table1[[#This Row],[Order Date]],"dddd")</f>
        <v>Sunday</v>
      </c>
      <c r="K519" s="6" t="s">
        <v>865</v>
      </c>
    </row>
    <row r="520" spans="4:11" x14ac:dyDescent="0.2">
      <c r="D520" t="s">
        <v>172</v>
      </c>
      <c r="E520" t="s">
        <v>6</v>
      </c>
      <c r="F520" t="s">
        <v>529</v>
      </c>
      <c r="G520" s="12">
        <v>42667</v>
      </c>
      <c r="H520">
        <v>11.68</v>
      </c>
      <c r="I520" s="6" t="str">
        <f>TEXT(Table1[[#This Row],[Order Date]],"mmmm yyyy")</f>
        <v>October 2016</v>
      </c>
      <c r="J520" s="6" t="str">
        <f>TEXT(Table1[[#This Row],[Order Date]],"dddd")</f>
        <v>Monday</v>
      </c>
      <c r="K520" s="6" t="s">
        <v>866</v>
      </c>
    </row>
    <row r="521" spans="4:11" x14ac:dyDescent="0.2">
      <c r="D521" t="s">
        <v>172</v>
      </c>
      <c r="E521" t="s">
        <v>6</v>
      </c>
      <c r="F521" t="s">
        <v>530</v>
      </c>
      <c r="G521" s="12">
        <v>42462</v>
      </c>
      <c r="H521">
        <v>14.940000000000001</v>
      </c>
      <c r="I521" s="6" t="str">
        <f>TEXT(Table1[[#This Row],[Order Date]],"mmmm yyyy")</f>
        <v>April 2016</v>
      </c>
      <c r="J521" s="6" t="str">
        <f>TEXT(Table1[[#This Row],[Order Date]],"dddd")</f>
        <v>Saturday</v>
      </c>
      <c r="K521" s="6" t="s">
        <v>864</v>
      </c>
    </row>
    <row r="522" spans="4:11" x14ac:dyDescent="0.2">
      <c r="D522" t="s">
        <v>172</v>
      </c>
      <c r="E522" t="s">
        <v>6</v>
      </c>
      <c r="F522" t="s">
        <v>531</v>
      </c>
      <c r="G522" s="12">
        <v>42628</v>
      </c>
      <c r="H522">
        <v>163.96</v>
      </c>
      <c r="I522" s="6" t="str">
        <f>TEXT(Table1[[#This Row],[Order Date]],"mmmm yyyy")</f>
        <v>September 2016</v>
      </c>
      <c r="J522" s="6" t="str">
        <f>TEXT(Table1[[#This Row],[Order Date]],"dddd")</f>
        <v>Thursday</v>
      </c>
      <c r="K522" s="6" t="s">
        <v>862</v>
      </c>
    </row>
    <row r="523" spans="4:11" x14ac:dyDescent="0.2">
      <c r="D523" t="s">
        <v>172</v>
      </c>
      <c r="E523" t="s">
        <v>6</v>
      </c>
      <c r="F523" t="s">
        <v>532</v>
      </c>
      <c r="G523" s="12">
        <v>42616</v>
      </c>
      <c r="H523">
        <v>24.448</v>
      </c>
      <c r="I523" s="6" t="str">
        <f>TEXT(Table1[[#This Row],[Order Date]],"mmmm yyyy")</f>
        <v>September 2016</v>
      </c>
      <c r="J523" s="6" t="str">
        <f>TEXT(Table1[[#This Row],[Order Date]],"dddd")</f>
        <v>Saturday</v>
      </c>
      <c r="K523" s="6" t="s">
        <v>864</v>
      </c>
    </row>
    <row r="524" spans="4:11" x14ac:dyDescent="0.2">
      <c r="D524" t="s">
        <v>172</v>
      </c>
      <c r="E524" t="s">
        <v>6</v>
      </c>
      <c r="F524" t="s">
        <v>533</v>
      </c>
      <c r="G524" s="12">
        <v>42482</v>
      </c>
      <c r="H524">
        <v>675.06000000000006</v>
      </c>
      <c r="I524" s="6" t="str">
        <f>TEXT(Table1[[#This Row],[Order Date]],"mmmm yyyy")</f>
        <v>April 2016</v>
      </c>
      <c r="J524" s="6" t="str">
        <f>TEXT(Table1[[#This Row],[Order Date]],"dddd")</f>
        <v>Friday</v>
      </c>
      <c r="K524" s="6" t="s">
        <v>863</v>
      </c>
    </row>
    <row r="525" spans="4:11" x14ac:dyDescent="0.2">
      <c r="D525" t="s">
        <v>172</v>
      </c>
      <c r="E525" t="s">
        <v>6</v>
      </c>
      <c r="F525" t="s">
        <v>534</v>
      </c>
      <c r="G525" s="12">
        <v>42615</v>
      </c>
      <c r="H525">
        <v>1577.94</v>
      </c>
      <c r="I525" s="6" t="str">
        <f>TEXT(Table1[[#This Row],[Order Date]],"mmmm yyyy")</f>
        <v>September 2016</v>
      </c>
      <c r="J525" s="6" t="str">
        <f>TEXT(Table1[[#This Row],[Order Date]],"dddd")</f>
        <v>Friday</v>
      </c>
      <c r="K525" s="6" t="s">
        <v>863</v>
      </c>
    </row>
    <row r="526" spans="4:11" x14ac:dyDescent="0.2">
      <c r="D526" t="s">
        <v>172</v>
      </c>
      <c r="E526" t="s">
        <v>6</v>
      </c>
      <c r="F526" t="s">
        <v>535</v>
      </c>
      <c r="G526" s="12">
        <v>42622</v>
      </c>
      <c r="H526">
        <v>458.98400000000004</v>
      </c>
      <c r="I526" s="6" t="str">
        <f>TEXT(Table1[[#This Row],[Order Date]],"mmmm yyyy")</f>
        <v>September 2016</v>
      </c>
      <c r="J526" s="6" t="str">
        <f>TEXT(Table1[[#This Row],[Order Date]],"dddd")</f>
        <v>Friday</v>
      </c>
      <c r="K526" s="6" t="s">
        <v>863</v>
      </c>
    </row>
    <row r="527" spans="4:11" x14ac:dyDescent="0.2">
      <c r="D527" t="s">
        <v>172</v>
      </c>
      <c r="E527" t="s">
        <v>6</v>
      </c>
      <c r="F527" t="s">
        <v>536</v>
      </c>
      <c r="G527" s="12">
        <v>42400</v>
      </c>
      <c r="H527">
        <v>419.13599999999997</v>
      </c>
      <c r="I527" s="6" t="str">
        <f>TEXT(Table1[[#This Row],[Order Date]],"mmmm yyyy")</f>
        <v>January 2016</v>
      </c>
      <c r="J527" s="6" t="str">
        <f>TEXT(Table1[[#This Row],[Order Date]],"dddd")</f>
        <v>Sunday</v>
      </c>
      <c r="K527" s="6" t="s">
        <v>865</v>
      </c>
    </row>
    <row r="528" spans="4:11" x14ac:dyDescent="0.2">
      <c r="D528" t="s">
        <v>172</v>
      </c>
      <c r="E528" t="s">
        <v>6</v>
      </c>
      <c r="F528" t="s">
        <v>537</v>
      </c>
      <c r="G528" s="12">
        <v>42646</v>
      </c>
      <c r="H528">
        <v>33.472000000000008</v>
      </c>
      <c r="I528" s="6" t="str">
        <f>TEXT(Table1[[#This Row],[Order Date]],"mmmm yyyy")</f>
        <v>October 2016</v>
      </c>
      <c r="J528" s="6" t="str">
        <f>TEXT(Table1[[#This Row],[Order Date]],"dddd")</f>
        <v>Monday</v>
      </c>
      <c r="K528" s="6" t="s">
        <v>866</v>
      </c>
    </row>
    <row r="529" spans="4:11" x14ac:dyDescent="0.2">
      <c r="D529" t="s">
        <v>172</v>
      </c>
      <c r="E529" t="s">
        <v>6</v>
      </c>
      <c r="F529" t="s">
        <v>538</v>
      </c>
      <c r="G529" s="12">
        <v>42726</v>
      </c>
      <c r="H529">
        <v>1090.348</v>
      </c>
      <c r="I529" s="6" t="str">
        <f>TEXT(Table1[[#This Row],[Order Date]],"mmmm yyyy")</f>
        <v>December 2016</v>
      </c>
      <c r="J529" s="6" t="str">
        <f>TEXT(Table1[[#This Row],[Order Date]],"dddd")</f>
        <v>Thursday</v>
      </c>
      <c r="K529" s="6" t="s">
        <v>862</v>
      </c>
    </row>
    <row r="530" spans="4:11" x14ac:dyDescent="0.2">
      <c r="D530" t="s">
        <v>172</v>
      </c>
      <c r="E530" t="s">
        <v>6</v>
      </c>
      <c r="F530" t="s">
        <v>539</v>
      </c>
      <c r="G530" s="12">
        <v>42441</v>
      </c>
      <c r="H530">
        <v>40.410000000000004</v>
      </c>
      <c r="I530" s="6" t="str">
        <f>TEXT(Table1[[#This Row],[Order Date]],"mmmm yyyy")</f>
        <v>March 2016</v>
      </c>
      <c r="J530" s="6" t="str">
        <f>TEXT(Table1[[#This Row],[Order Date]],"dddd")</f>
        <v>Saturday</v>
      </c>
      <c r="K530" s="6" t="s">
        <v>864</v>
      </c>
    </row>
    <row r="531" spans="4:11" x14ac:dyDescent="0.2">
      <c r="D531" t="s">
        <v>172</v>
      </c>
      <c r="E531" t="s">
        <v>6</v>
      </c>
      <c r="F531" t="s">
        <v>540</v>
      </c>
      <c r="G531" s="12">
        <v>42516</v>
      </c>
      <c r="H531">
        <v>23.08</v>
      </c>
      <c r="I531" s="6" t="str">
        <f>TEXT(Table1[[#This Row],[Order Date]],"mmmm yyyy")</f>
        <v>May 2016</v>
      </c>
      <c r="J531" s="6" t="str">
        <f>TEXT(Table1[[#This Row],[Order Date]],"dddd")</f>
        <v>Thursday</v>
      </c>
      <c r="K531" s="6" t="s">
        <v>862</v>
      </c>
    </row>
    <row r="532" spans="4:11" x14ac:dyDescent="0.2">
      <c r="D532" t="s">
        <v>172</v>
      </c>
      <c r="E532" t="s">
        <v>6</v>
      </c>
      <c r="F532" t="s">
        <v>541</v>
      </c>
      <c r="G532" s="12">
        <v>42686</v>
      </c>
      <c r="H532">
        <v>26.720000000000002</v>
      </c>
      <c r="I532" s="6" t="str">
        <f>TEXT(Table1[[#This Row],[Order Date]],"mmmm yyyy")</f>
        <v>November 2016</v>
      </c>
      <c r="J532" s="6" t="str">
        <f>TEXT(Table1[[#This Row],[Order Date]],"dddd")</f>
        <v>Saturday</v>
      </c>
      <c r="K532" s="6" t="s">
        <v>864</v>
      </c>
    </row>
    <row r="533" spans="4:11" x14ac:dyDescent="0.2">
      <c r="D533" t="s">
        <v>172</v>
      </c>
      <c r="E533" t="s">
        <v>6</v>
      </c>
      <c r="F533" t="s">
        <v>542</v>
      </c>
      <c r="G533" s="12">
        <v>42659</v>
      </c>
      <c r="H533">
        <v>124.75</v>
      </c>
      <c r="I533" s="6" t="str">
        <f>TEXT(Table1[[#This Row],[Order Date]],"mmmm yyyy")</f>
        <v>October 2016</v>
      </c>
      <c r="J533" s="6" t="str">
        <f>TEXT(Table1[[#This Row],[Order Date]],"dddd")</f>
        <v>Sunday</v>
      </c>
      <c r="K533" s="6" t="s">
        <v>865</v>
      </c>
    </row>
    <row r="534" spans="4:11" x14ac:dyDescent="0.2">
      <c r="D534" t="s">
        <v>172</v>
      </c>
      <c r="E534" t="s">
        <v>6</v>
      </c>
      <c r="F534" t="s">
        <v>543</v>
      </c>
      <c r="G534" s="12">
        <v>42663</v>
      </c>
      <c r="H534">
        <v>199.17000000000002</v>
      </c>
      <c r="I534" s="6" t="str">
        <f>TEXT(Table1[[#This Row],[Order Date]],"mmmm yyyy")</f>
        <v>October 2016</v>
      </c>
      <c r="J534" s="6" t="str">
        <f>TEXT(Table1[[#This Row],[Order Date]],"dddd")</f>
        <v>Thursday</v>
      </c>
      <c r="K534" s="6" t="s">
        <v>862</v>
      </c>
    </row>
    <row r="535" spans="4:11" x14ac:dyDescent="0.2">
      <c r="D535" t="s">
        <v>172</v>
      </c>
      <c r="E535" t="s">
        <v>6</v>
      </c>
      <c r="F535" t="s">
        <v>544</v>
      </c>
      <c r="G535" s="12">
        <v>42623</v>
      </c>
      <c r="H535">
        <v>2.78</v>
      </c>
      <c r="I535" s="6" t="str">
        <f>TEXT(Table1[[#This Row],[Order Date]],"mmmm yyyy")</f>
        <v>September 2016</v>
      </c>
      <c r="J535" s="6" t="str">
        <f>TEXT(Table1[[#This Row],[Order Date]],"dddd")</f>
        <v>Saturday</v>
      </c>
      <c r="K535" s="6" t="s">
        <v>864</v>
      </c>
    </row>
    <row r="536" spans="4:11" x14ac:dyDescent="0.2">
      <c r="D536" t="s">
        <v>172</v>
      </c>
      <c r="E536" t="s">
        <v>6</v>
      </c>
      <c r="F536" t="s">
        <v>545</v>
      </c>
      <c r="G536" s="12">
        <v>42635</v>
      </c>
      <c r="H536">
        <v>30.900000000000002</v>
      </c>
      <c r="I536" s="6" t="str">
        <f>TEXT(Table1[[#This Row],[Order Date]],"mmmm yyyy")</f>
        <v>September 2016</v>
      </c>
      <c r="J536" s="6" t="str">
        <f>TEXT(Table1[[#This Row],[Order Date]],"dddd")</f>
        <v>Thursday</v>
      </c>
      <c r="K536" s="6" t="s">
        <v>862</v>
      </c>
    </row>
    <row r="537" spans="4:11" x14ac:dyDescent="0.2">
      <c r="D537" t="s">
        <v>172</v>
      </c>
      <c r="E537" t="s">
        <v>6</v>
      </c>
      <c r="F537" t="s">
        <v>546</v>
      </c>
      <c r="G537" s="12">
        <v>42669</v>
      </c>
      <c r="H537">
        <v>608.43000000000006</v>
      </c>
      <c r="I537" s="6" t="str">
        <f>TEXT(Table1[[#This Row],[Order Date]],"mmmm yyyy")</f>
        <v>October 2016</v>
      </c>
      <c r="J537" s="6" t="str">
        <f>TEXT(Table1[[#This Row],[Order Date]],"dddd")</f>
        <v>Wednesday</v>
      </c>
      <c r="K537" s="6" t="s">
        <v>861</v>
      </c>
    </row>
    <row r="538" spans="4:11" x14ac:dyDescent="0.2">
      <c r="D538" t="s">
        <v>172</v>
      </c>
      <c r="E538" t="s">
        <v>6</v>
      </c>
      <c r="F538" t="s">
        <v>547</v>
      </c>
      <c r="G538" s="12">
        <v>42691</v>
      </c>
      <c r="H538">
        <v>35.04</v>
      </c>
      <c r="I538" s="6" t="str">
        <f>TEXT(Table1[[#This Row],[Order Date]],"mmmm yyyy")</f>
        <v>November 2016</v>
      </c>
      <c r="J538" s="6" t="str">
        <f>TEXT(Table1[[#This Row],[Order Date]],"dddd")</f>
        <v>Thursday</v>
      </c>
      <c r="K538" s="6" t="s">
        <v>862</v>
      </c>
    </row>
    <row r="539" spans="4:11" x14ac:dyDescent="0.2">
      <c r="D539" t="s">
        <v>172</v>
      </c>
      <c r="E539" t="s">
        <v>6</v>
      </c>
      <c r="F539" t="s">
        <v>548</v>
      </c>
      <c r="G539" s="12">
        <v>42706</v>
      </c>
      <c r="H539">
        <v>32.776000000000003</v>
      </c>
      <c r="I539" s="6" t="str">
        <f>TEXT(Table1[[#This Row],[Order Date]],"mmmm yyyy")</f>
        <v>December 2016</v>
      </c>
      <c r="J539" s="6" t="str">
        <f>TEXT(Table1[[#This Row],[Order Date]],"dddd")</f>
        <v>Friday</v>
      </c>
      <c r="K539" s="6" t="s">
        <v>863</v>
      </c>
    </row>
    <row r="540" spans="4:11" x14ac:dyDescent="0.2">
      <c r="D540" t="s">
        <v>172</v>
      </c>
      <c r="E540" t="s">
        <v>6</v>
      </c>
      <c r="F540" t="s">
        <v>549</v>
      </c>
      <c r="G540" s="12">
        <v>42692</v>
      </c>
      <c r="H540">
        <v>47.328000000000003</v>
      </c>
      <c r="I540" s="6" t="str">
        <f>TEXT(Table1[[#This Row],[Order Date]],"mmmm yyyy")</f>
        <v>November 2016</v>
      </c>
      <c r="J540" s="6" t="str">
        <f>TEXT(Table1[[#This Row],[Order Date]],"dddd")</f>
        <v>Friday</v>
      </c>
      <c r="K540" s="6" t="s">
        <v>863</v>
      </c>
    </row>
    <row r="541" spans="4:11" x14ac:dyDescent="0.2">
      <c r="D541" t="s">
        <v>172</v>
      </c>
      <c r="E541" t="s">
        <v>6</v>
      </c>
      <c r="F541" t="s">
        <v>550</v>
      </c>
      <c r="G541" s="12">
        <v>42676</v>
      </c>
      <c r="H541">
        <v>5.56</v>
      </c>
      <c r="I541" s="6" t="str">
        <f>TEXT(Table1[[#This Row],[Order Date]],"mmmm yyyy")</f>
        <v>November 2016</v>
      </c>
      <c r="J541" s="6" t="str">
        <f>TEXT(Table1[[#This Row],[Order Date]],"dddd")</f>
        <v>Wednesday</v>
      </c>
      <c r="K541" s="6" t="s">
        <v>861</v>
      </c>
    </row>
    <row r="542" spans="4:11" x14ac:dyDescent="0.2">
      <c r="D542" t="s">
        <v>172</v>
      </c>
      <c r="E542" t="s">
        <v>6</v>
      </c>
      <c r="F542" t="s">
        <v>551</v>
      </c>
      <c r="G542" s="12">
        <v>41526</v>
      </c>
      <c r="H542">
        <v>1299.99</v>
      </c>
      <c r="I542" s="6" t="str">
        <f>TEXT(Table1[[#This Row],[Order Date]],"mmmm yyyy")</f>
        <v>September 2013</v>
      </c>
      <c r="J542" s="6" t="str">
        <f>TEXT(Table1[[#This Row],[Order Date]],"dddd")</f>
        <v>Monday</v>
      </c>
      <c r="K542" s="6" t="s">
        <v>866</v>
      </c>
    </row>
    <row r="543" spans="4:11" x14ac:dyDescent="0.2">
      <c r="D543" t="s">
        <v>172</v>
      </c>
      <c r="E543" t="s">
        <v>6</v>
      </c>
      <c r="F543" t="s">
        <v>552</v>
      </c>
      <c r="G543" s="12">
        <v>41534</v>
      </c>
      <c r="H543">
        <v>52.608000000000004</v>
      </c>
      <c r="I543" s="6" t="str">
        <f>TEXT(Table1[[#This Row],[Order Date]],"mmmm yyyy")</f>
        <v>September 2013</v>
      </c>
      <c r="J543" s="6" t="str">
        <f>TEXT(Table1[[#This Row],[Order Date]],"dddd")</f>
        <v>Tuesday</v>
      </c>
      <c r="K543" s="6" t="s">
        <v>860</v>
      </c>
    </row>
    <row r="544" spans="4:11" x14ac:dyDescent="0.2">
      <c r="D544" t="s">
        <v>172</v>
      </c>
      <c r="E544" t="s">
        <v>6</v>
      </c>
      <c r="F544" t="s">
        <v>553</v>
      </c>
      <c r="G544" s="12">
        <v>41294</v>
      </c>
      <c r="H544">
        <v>1859.4</v>
      </c>
      <c r="I544" s="6" t="str">
        <f>TEXT(Table1[[#This Row],[Order Date]],"mmmm yyyy")</f>
        <v>January 2013</v>
      </c>
      <c r="J544" s="6" t="str">
        <f>TEXT(Table1[[#This Row],[Order Date]],"dddd")</f>
        <v>Sunday</v>
      </c>
      <c r="K544" s="6" t="s">
        <v>865</v>
      </c>
    </row>
    <row r="545" spans="4:11" x14ac:dyDescent="0.2">
      <c r="D545" t="s">
        <v>172</v>
      </c>
      <c r="E545" t="s">
        <v>6</v>
      </c>
      <c r="F545" t="s">
        <v>554</v>
      </c>
      <c r="G545" s="12">
        <v>41627</v>
      </c>
      <c r="H545">
        <v>252.61200000000002</v>
      </c>
      <c r="I545" s="6" t="str">
        <f>TEXT(Table1[[#This Row],[Order Date]],"mmmm yyyy")</f>
        <v>December 2013</v>
      </c>
      <c r="J545" s="6" t="str">
        <f>TEXT(Table1[[#This Row],[Order Date]],"dddd")</f>
        <v>Thursday</v>
      </c>
      <c r="K545" s="6" t="s">
        <v>862</v>
      </c>
    </row>
    <row r="546" spans="4:11" x14ac:dyDescent="0.2">
      <c r="D546" t="s">
        <v>172</v>
      </c>
      <c r="E546" t="s">
        <v>6</v>
      </c>
      <c r="F546" t="s">
        <v>555</v>
      </c>
      <c r="G546" s="12">
        <v>41354</v>
      </c>
      <c r="H546">
        <v>310.52800000000002</v>
      </c>
      <c r="I546" s="6" t="str">
        <f>TEXT(Table1[[#This Row],[Order Date]],"mmmm yyyy")</f>
        <v>March 2013</v>
      </c>
      <c r="J546" s="6" t="str">
        <f>TEXT(Table1[[#This Row],[Order Date]],"dddd")</f>
        <v>Thursday</v>
      </c>
      <c r="K546" s="6" t="s">
        <v>862</v>
      </c>
    </row>
    <row r="547" spans="4:11" x14ac:dyDescent="0.2">
      <c r="D547" t="s">
        <v>172</v>
      </c>
      <c r="E547" t="s">
        <v>6</v>
      </c>
      <c r="F547" t="s">
        <v>556</v>
      </c>
      <c r="G547" s="12">
        <v>41505</v>
      </c>
      <c r="H547">
        <v>638.82000000000005</v>
      </c>
      <c r="I547" s="6" t="str">
        <f>TEXT(Table1[[#This Row],[Order Date]],"mmmm yyyy")</f>
        <v>August 2013</v>
      </c>
      <c r="J547" s="6" t="str">
        <f>TEXT(Table1[[#This Row],[Order Date]],"dddd")</f>
        <v>Monday</v>
      </c>
      <c r="K547" s="6" t="s">
        <v>866</v>
      </c>
    </row>
    <row r="548" spans="4:11" x14ac:dyDescent="0.2">
      <c r="D548" t="s">
        <v>337</v>
      </c>
      <c r="E548" t="s">
        <v>6</v>
      </c>
      <c r="F548" t="s">
        <v>557</v>
      </c>
      <c r="G548" s="12">
        <v>41355</v>
      </c>
      <c r="H548">
        <v>59.109000000000016</v>
      </c>
      <c r="I548" s="6" t="str">
        <f>TEXT(Table1[[#This Row],[Order Date]],"mmmm yyyy")</f>
        <v>March 2013</v>
      </c>
      <c r="J548" s="6" t="str">
        <f>TEXT(Table1[[#This Row],[Order Date]],"dddd")</f>
        <v>Friday</v>
      </c>
      <c r="K548" s="6" t="s">
        <v>863</v>
      </c>
    </row>
    <row r="549" spans="4:11" x14ac:dyDescent="0.2">
      <c r="D549" t="s">
        <v>337</v>
      </c>
      <c r="E549" t="s">
        <v>6</v>
      </c>
      <c r="F549" t="s">
        <v>558</v>
      </c>
      <c r="G549" s="12">
        <v>41426</v>
      </c>
      <c r="H549">
        <v>904.13</v>
      </c>
      <c r="I549" s="6" t="str">
        <f>TEXT(Table1[[#This Row],[Order Date]],"mmmm yyyy")</f>
        <v>June 2013</v>
      </c>
      <c r="J549" s="6" t="str">
        <f>TEXT(Table1[[#This Row],[Order Date]],"dddd")</f>
        <v>Saturday</v>
      </c>
      <c r="K549" s="6" t="s">
        <v>864</v>
      </c>
    </row>
    <row r="550" spans="4:11" x14ac:dyDescent="0.2">
      <c r="D550" t="s">
        <v>337</v>
      </c>
      <c r="E550" t="s">
        <v>6</v>
      </c>
      <c r="F550" t="s">
        <v>559</v>
      </c>
      <c r="G550" s="12">
        <v>41547</v>
      </c>
      <c r="H550">
        <v>15.552000000000003</v>
      </c>
      <c r="I550" s="6" t="str">
        <f>TEXT(Table1[[#This Row],[Order Date]],"mmmm yyyy")</f>
        <v>September 2013</v>
      </c>
      <c r="J550" s="6" t="str">
        <f>TEXT(Table1[[#This Row],[Order Date]],"dddd")</f>
        <v>Monday</v>
      </c>
      <c r="K550" s="6" t="s">
        <v>866</v>
      </c>
    </row>
    <row r="551" spans="4:11" x14ac:dyDescent="0.2">
      <c r="D551" t="s">
        <v>337</v>
      </c>
      <c r="E551" t="s">
        <v>6</v>
      </c>
      <c r="F551" t="s">
        <v>560</v>
      </c>
      <c r="G551" s="12">
        <v>41923</v>
      </c>
      <c r="H551">
        <v>979.94550000000004</v>
      </c>
      <c r="I551" s="6" t="str">
        <f>TEXT(Table1[[#This Row],[Order Date]],"mmmm yyyy")</f>
        <v>October 2014</v>
      </c>
      <c r="J551" s="6" t="str">
        <f>TEXT(Table1[[#This Row],[Order Date]],"dddd")</f>
        <v>Saturday</v>
      </c>
      <c r="K551" s="6" t="s">
        <v>864</v>
      </c>
    </row>
    <row r="552" spans="4:11" x14ac:dyDescent="0.2">
      <c r="D552" t="s">
        <v>337</v>
      </c>
      <c r="E552" t="s">
        <v>6</v>
      </c>
      <c r="F552" t="s">
        <v>561</v>
      </c>
      <c r="G552" s="12">
        <v>41984</v>
      </c>
      <c r="H552">
        <v>12.828000000000001</v>
      </c>
      <c r="I552" s="6" t="str">
        <f>TEXT(Table1[[#This Row],[Order Date]],"mmmm yyyy")</f>
        <v>December 2014</v>
      </c>
      <c r="J552" s="6" t="str">
        <f>TEXT(Table1[[#This Row],[Order Date]],"dddd")</f>
        <v>Thursday</v>
      </c>
      <c r="K552" s="6" t="s">
        <v>862</v>
      </c>
    </row>
    <row r="553" spans="4:11" x14ac:dyDescent="0.2">
      <c r="D553" t="s">
        <v>337</v>
      </c>
      <c r="E553" t="s">
        <v>6</v>
      </c>
      <c r="F553" t="s">
        <v>562</v>
      </c>
      <c r="G553" s="12">
        <v>41801</v>
      </c>
      <c r="H553">
        <v>207.82</v>
      </c>
      <c r="I553" s="6" t="str">
        <f>TEXT(Table1[[#This Row],[Order Date]],"mmmm yyyy")</f>
        <v>June 2014</v>
      </c>
      <c r="J553" s="6" t="str">
        <f>TEXT(Table1[[#This Row],[Order Date]],"dddd")</f>
        <v>Wednesday</v>
      </c>
      <c r="K553" s="6" t="s">
        <v>861</v>
      </c>
    </row>
    <row r="554" spans="4:11" x14ac:dyDescent="0.2">
      <c r="D554" t="s">
        <v>337</v>
      </c>
      <c r="E554" t="s">
        <v>6</v>
      </c>
      <c r="F554" t="s">
        <v>563</v>
      </c>
      <c r="G554" s="12">
        <v>41847</v>
      </c>
      <c r="H554">
        <v>29.97</v>
      </c>
      <c r="I554" s="6" t="str">
        <f>TEXT(Table1[[#This Row],[Order Date]],"mmmm yyyy")</f>
        <v>July 2014</v>
      </c>
      <c r="J554" s="6" t="str">
        <f>TEXT(Table1[[#This Row],[Order Date]],"dddd")</f>
        <v>Sunday</v>
      </c>
      <c r="K554" s="6" t="s">
        <v>865</v>
      </c>
    </row>
    <row r="555" spans="4:11" x14ac:dyDescent="0.2">
      <c r="D555" t="s">
        <v>337</v>
      </c>
      <c r="E555" t="s">
        <v>6</v>
      </c>
      <c r="F555" t="s">
        <v>564</v>
      </c>
      <c r="G555" s="12">
        <v>41755</v>
      </c>
      <c r="H555">
        <v>1001.7600000000001</v>
      </c>
      <c r="I555" s="6" t="str">
        <f>TEXT(Table1[[#This Row],[Order Date]],"mmmm yyyy")</f>
        <v>April 2014</v>
      </c>
      <c r="J555" s="6" t="str">
        <f>TEXT(Table1[[#This Row],[Order Date]],"dddd")</f>
        <v>Saturday</v>
      </c>
      <c r="K555" s="6" t="s">
        <v>864</v>
      </c>
    </row>
    <row r="556" spans="4:11" x14ac:dyDescent="0.2">
      <c r="D556" t="s">
        <v>337</v>
      </c>
      <c r="E556" t="s">
        <v>6</v>
      </c>
      <c r="F556" t="s">
        <v>565</v>
      </c>
      <c r="G556" s="12">
        <v>41698</v>
      </c>
      <c r="H556">
        <v>551.26400000000001</v>
      </c>
      <c r="I556" s="6" t="str">
        <f>TEXT(Table1[[#This Row],[Order Date]],"mmmm yyyy")</f>
        <v>February 2014</v>
      </c>
      <c r="J556" s="6" t="str">
        <f>TEXT(Table1[[#This Row],[Order Date]],"dddd")</f>
        <v>Friday</v>
      </c>
      <c r="K556" s="6" t="s">
        <v>863</v>
      </c>
    </row>
    <row r="557" spans="4:11" x14ac:dyDescent="0.2">
      <c r="D557" t="s">
        <v>337</v>
      </c>
      <c r="E557" t="s">
        <v>6</v>
      </c>
      <c r="F557" t="s">
        <v>566</v>
      </c>
      <c r="G557" s="12">
        <v>41968</v>
      </c>
      <c r="H557">
        <v>13.120000000000001</v>
      </c>
      <c r="I557" s="6" t="str">
        <f>TEXT(Table1[[#This Row],[Order Date]],"mmmm yyyy")</f>
        <v>November 2014</v>
      </c>
      <c r="J557" s="6" t="str">
        <f>TEXT(Table1[[#This Row],[Order Date]],"dddd")</f>
        <v>Tuesday</v>
      </c>
      <c r="K557" s="6" t="s">
        <v>860</v>
      </c>
    </row>
    <row r="558" spans="4:11" x14ac:dyDescent="0.2">
      <c r="D558" t="s">
        <v>337</v>
      </c>
      <c r="E558" t="s">
        <v>6</v>
      </c>
      <c r="F558" t="s">
        <v>567</v>
      </c>
      <c r="G558" s="12">
        <v>41983</v>
      </c>
      <c r="H558">
        <v>129.63999999999999</v>
      </c>
      <c r="I558" s="6" t="str">
        <f>TEXT(Table1[[#This Row],[Order Date]],"mmmm yyyy")</f>
        <v>December 2014</v>
      </c>
      <c r="J558" s="6" t="str">
        <f>TEXT(Table1[[#This Row],[Order Date]],"dddd")</f>
        <v>Wednesday</v>
      </c>
      <c r="K558" s="6" t="s">
        <v>861</v>
      </c>
    </row>
    <row r="559" spans="4:11" x14ac:dyDescent="0.2">
      <c r="D559" t="s">
        <v>337</v>
      </c>
      <c r="E559" t="s">
        <v>6</v>
      </c>
      <c r="F559" t="s">
        <v>568</v>
      </c>
      <c r="G559" s="12">
        <v>41970</v>
      </c>
      <c r="H559">
        <v>459.43350000000004</v>
      </c>
      <c r="I559" s="6" t="str">
        <f>TEXT(Table1[[#This Row],[Order Date]],"mmmm yyyy")</f>
        <v>November 2014</v>
      </c>
      <c r="J559" s="6" t="str">
        <f>TEXT(Table1[[#This Row],[Order Date]],"dddd")</f>
        <v>Thursday</v>
      </c>
      <c r="K559" s="6" t="s">
        <v>862</v>
      </c>
    </row>
    <row r="560" spans="4:11" x14ac:dyDescent="0.2">
      <c r="D560" t="s">
        <v>337</v>
      </c>
      <c r="E560" t="s">
        <v>6</v>
      </c>
      <c r="F560" t="s">
        <v>569</v>
      </c>
      <c r="G560" s="12">
        <v>42253</v>
      </c>
      <c r="H560">
        <v>1678</v>
      </c>
      <c r="I560" s="6" t="str">
        <f>TEXT(Table1[[#This Row],[Order Date]],"mmmm yyyy")</f>
        <v>September 2015</v>
      </c>
      <c r="J560" s="6" t="str">
        <f>TEXT(Table1[[#This Row],[Order Date]],"dddd")</f>
        <v>Sunday</v>
      </c>
      <c r="K560" s="6" t="s">
        <v>865</v>
      </c>
    </row>
    <row r="561" spans="4:11" x14ac:dyDescent="0.2">
      <c r="D561" t="s">
        <v>337</v>
      </c>
      <c r="E561" t="s">
        <v>6</v>
      </c>
      <c r="F561" t="s">
        <v>570</v>
      </c>
      <c r="G561" s="12">
        <v>42350</v>
      </c>
      <c r="H561">
        <v>6.6719999999999988</v>
      </c>
      <c r="I561" s="6" t="str">
        <f>TEXT(Table1[[#This Row],[Order Date]],"mmmm yyyy")</f>
        <v>December 2015</v>
      </c>
      <c r="J561" s="6" t="str">
        <f>TEXT(Table1[[#This Row],[Order Date]],"dddd")</f>
        <v>Saturday</v>
      </c>
      <c r="K561" s="6" t="s">
        <v>864</v>
      </c>
    </row>
    <row r="562" spans="4:11" x14ac:dyDescent="0.2">
      <c r="D562" t="s">
        <v>337</v>
      </c>
      <c r="E562" t="s">
        <v>6</v>
      </c>
      <c r="F562" t="s">
        <v>571</v>
      </c>
      <c r="G562" s="12">
        <v>42026</v>
      </c>
      <c r="H562">
        <v>530.27199999999993</v>
      </c>
      <c r="I562" s="6" t="str">
        <f>TEXT(Table1[[#This Row],[Order Date]],"mmmm yyyy")</f>
        <v>January 2015</v>
      </c>
      <c r="J562" s="6" t="str">
        <f>TEXT(Table1[[#This Row],[Order Date]],"dddd")</f>
        <v>Thursday</v>
      </c>
      <c r="K562" s="6" t="s">
        <v>862</v>
      </c>
    </row>
    <row r="563" spans="4:11" x14ac:dyDescent="0.2">
      <c r="D563" t="s">
        <v>337</v>
      </c>
      <c r="E563" t="s">
        <v>6</v>
      </c>
      <c r="F563" t="s">
        <v>572</v>
      </c>
      <c r="G563" s="12">
        <v>42012</v>
      </c>
      <c r="H563">
        <v>187.22800000000001</v>
      </c>
      <c r="I563" s="6" t="str">
        <f>TEXT(Table1[[#This Row],[Order Date]],"mmmm yyyy")</f>
        <v>January 2015</v>
      </c>
      <c r="J563" s="6" t="str">
        <f>TEXT(Table1[[#This Row],[Order Date]],"dddd")</f>
        <v>Thursday</v>
      </c>
      <c r="K563" s="6" t="s">
        <v>862</v>
      </c>
    </row>
    <row r="564" spans="4:11" x14ac:dyDescent="0.2">
      <c r="D564" t="s">
        <v>337</v>
      </c>
      <c r="E564" t="s">
        <v>6</v>
      </c>
      <c r="F564" t="s">
        <v>573</v>
      </c>
      <c r="G564" s="12">
        <v>42130</v>
      </c>
      <c r="H564">
        <v>16.72</v>
      </c>
      <c r="I564" s="6" t="str">
        <f>TEXT(Table1[[#This Row],[Order Date]],"mmmm yyyy")</f>
        <v>May 2015</v>
      </c>
      <c r="J564" s="6" t="str">
        <f>TEXT(Table1[[#This Row],[Order Date]],"dddd")</f>
        <v>Wednesday</v>
      </c>
      <c r="K564" s="6" t="s">
        <v>861</v>
      </c>
    </row>
    <row r="565" spans="4:11" x14ac:dyDescent="0.2">
      <c r="D565" t="s">
        <v>337</v>
      </c>
      <c r="E565" t="s">
        <v>6</v>
      </c>
      <c r="F565" t="s">
        <v>574</v>
      </c>
      <c r="G565" s="12">
        <v>42111</v>
      </c>
      <c r="H565">
        <v>12.84</v>
      </c>
      <c r="I565" s="6" t="str">
        <f>TEXT(Table1[[#This Row],[Order Date]],"mmmm yyyy")</f>
        <v>April 2015</v>
      </c>
      <c r="J565" s="6" t="str">
        <f>TEXT(Table1[[#This Row],[Order Date]],"dddd")</f>
        <v>Friday</v>
      </c>
      <c r="K565" s="6" t="s">
        <v>863</v>
      </c>
    </row>
    <row r="566" spans="4:11" x14ac:dyDescent="0.2">
      <c r="D566" t="s">
        <v>337</v>
      </c>
      <c r="E566" t="s">
        <v>6</v>
      </c>
      <c r="F566" t="s">
        <v>575</v>
      </c>
      <c r="G566" s="12">
        <v>42351</v>
      </c>
      <c r="H566">
        <v>299.07</v>
      </c>
      <c r="I566" s="6" t="str">
        <f>TEXT(Table1[[#This Row],[Order Date]],"mmmm yyyy")</f>
        <v>December 2015</v>
      </c>
      <c r="J566" s="6" t="str">
        <f>TEXT(Table1[[#This Row],[Order Date]],"dddd")</f>
        <v>Sunday</v>
      </c>
      <c r="K566" s="6" t="s">
        <v>865</v>
      </c>
    </row>
    <row r="567" spans="4:11" x14ac:dyDescent="0.2">
      <c r="D567" t="s">
        <v>337</v>
      </c>
      <c r="E567" t="s">
        <v>6</v>
      </c>
      <c r="F567" t="s">
        <v>576</v>
      </c>
      <c r="G567" s="12">
        <v>42687</v>
      </c>
      <c r="H567">
        <v>239.92</v>
      </c>
      <c r="I567" s="6" t="str">
        <f>TEXT(Table1[[#This Row],[Order Date]],"mmmm yyyy")</f>
        <v>November 2016</v>
      </c>
      <c r="J567" s="6" t="str">
        <f>TEXT(Table1[[#This Row],[Order Date]],"dddd")</f>
        <v>Sunday</v>
      </c>
      <c r="K567" s="6" t="s">
        <v>865</v>
      </c>
    </row>
    <row r="568" spans="4:11" x14ac:dyDescent="0.2">
      <c r="D568" t="s">
        <v>337</v>
      </c>
      <c r="E568" t="s">
        <v>6</v>
      </c>
      <c r="F568" t="s">
        <v>577</v>
      </c>
      <c r="G568" s="12">
        <v>42396</v>
      </c>
      <c r="H568">
        <v>3002.65</v>
      </c>
      <c r="I568" s="6" t="str">
        <f>TEXT(Table1[[#This Row],[Order Date]],"mmmm yyyy")</f>
        <v>January 2016</v>
      </c>
      <c r="J568" s="6" t="str">
        <f>TEXT(Table1[[#This Row],[Order Date]],"dddd")</f>
        <v>Wednesday</v>
      </c>
      <c r="K568" s="6" t="s">
        <v>861</v>
      </c>
    </row>
    <row r="569" spans="4:11" x14ac:dyDescent="0.2">
      <c r="D569" t="s">
        <v>337</v>
      </c>
      <c r="E569" t="s">
        <v>6</v>
      </c>
      <c r="F569" t="s">
        <v>578</v>
      </c>
      <c r="G569" s="12">
        <v>42617</v>
      </c>
      <c r="H569">
        <v>107.55200000000002</v>
      </c>
      <c r="I569" s="6" t="str">
        <f>TEXT(Table1[[#This Row],[Order Date]],"mmmm yyyy")</f>
        <v>September 2016</v>
      </c>
      <c r="J569" s="6" t="str">
        <f>TEXT(Table1[[#This Row],[Order Date]],"dddd")</f>
        <v>Sunday</v>
      </c>
      <c r="K569" s="6" t="s">
        <v>865</v>
      </c>
    </row>
    <row r="570" spans="4:11" x14ac:dyDescent="0.2">
      <c r="D570" t="s">
        <v>337</v>
      </c>
      <c r="E570" t="s">
        <v>6</v>
      </c>
      <c r="F570" t="s">
        <v>579</v>
      </c>
      <c r="G570" s="12">
        <v>42554</v>
      </c>
      <c r="H570">
        <v>311.95999999999998</v>
      </c>
      <c r="I570" s="6" t="str">
        <f>TEXT(Table1[[#This Row],[Order Date]],"mmmm yyyy")</f>
        <v>July 2016</v>
      </c>
      <c r="J570" s="6" t="str">
        <f>TEXT(Table1[[#This Row],[Order Date]],"dddd")</f>
        <v>Sunday</v>
      </c>
      <c r="K570" s="6" t="s">
        <v>865</v>
      </c>
    </row>
    <row r="571" spans="4:11" x14ac:dyDescent="0.2">
      <c r="D571" t="s">
        <v>337</v>
      </c>
      <c r="E571" t="s">
        <v>6</v>
      </c>
      <c r="F571" t="s">
        <v>580</v>
      </c>
      <c r="G571" s="12">
        <v>42426</v>
      </c>
      <c r="H571">
        <v>428.70400000000001</v>
      </c>
      <c r="I571" s="6" t="str">
        <f>TEXT(Table1[[#This Row],[Order Date]],"mmmm yyyy")</f>
        <v>February 2016</v>
      </c>
      <c r="J571" s="6" t="str">
        <f>TEXT(Table1[[#This Row],[Order Date]],"dddd")</f>
        <v>Friday</v>
      </c>
      <c r="K571" s="6" t="s">
        <v>863</v>
      </c>
    </row>
    <row r="572" spans="4:11" x14ac:dyDescent="0.2">
      <c r="D572" t="s">
        <v>337</v>
      </c>
      <c r="E572" t="s">
        <v>6</v>
      </c>
      <c r="F572" t="s">
        <v>581</v>
      </c>
      <c r="G572" s="12">
        <v>42541</v>
      </c>
      <c r="H572">
        <v>536.36</v>
      </c>
      <c r="I572" s="6" t="str">
        <f>TEXT(Table1[[#This Row],[Order Date]],"mmmm yyyy")</f>
        <v>June 2016</v>
      </c>
      <c r="J572" s="6" t="str">
        <f>TEXT(Table1[[#This Row],[Order Date]],"dddd")</f>
        <v>Monday</v>
      </c>
      <c r="K572" s="6" t="s">
        <v>866</v>
      </c>
    </row>
    <row r="573" spans="4:11" x14ac:dyDescent="0.2">
      <c r="D573" t="s">
        <v>337</v>
      </c>
      <c r="E573" t="s">
        <v>6</v>
      </c>
      <c r="F573" t="s">
        <v>582</v>
      </c>
      <c r="G573" s="12">
        <v>42711</v>
      </c>
      <c r="H573">
        <v>82.38</v>
      </c>
      <c r="I573" s="6" t="str">
        <f>TEXT(Table1[[#This Row],[Order Date]],"mmmm yyyy")</f>
        <v>December 2016</v>
      </c>
      <c r="J573" s="6" t="str">
        <f>TEXT(Table1[[#This Row],[Order Date]],"dddd")</f>
        <v>Wednesday</v>
      </c>
      <c r="K573" s="6" t="s">
        <v>861</v>
      </c>
    </row>
    <row r="574" spans="4:11" x14ac:dyDescent="0.2">
      <c r="D574" t="s">
        <v>337</v>
      </c>
      <c r="E574" t="s">
        <v>6</v>
      </c>
      <c r="F574" t="s">
        <v>583</v>
      </c>
      <c r="G574" s="12">
        <v>42530</v>
      </c>
      <c r="H574">
        <v>49.12</v>
      </c>
      <c r="I574" s="6" t="str">
        <f>TEXT(Table1[[#This Row],[Order Date]],"mmmm yyyy")</f>
        <v>June 2016</v>
      </c>
      <c r="J574" s="6" t="str">
        <f>TEXT(Table1[[#This Row],[Order Date]],"dddd")</f>
        <v>Thursday</v>
      </c>
      <c r="K574" s="6" t="s">
        <v>862</v>
      </c>
    </row>
    <row r="575" spans="4:11" x14ac:dyDescent="0.2">
      <c r="D575" t="s">
        <v>337</v>
      </c>
      <c r="E575" t="s">
        <v>6</v>
      </c>
      <c r="F575" t="s">
        <v>584</v>
      </c>
      <c r="G575" s="12">
        <v>42634</v>
      </c>
      <c r="H575">
        <v>12.294</v>
      </c>
      <c r="I575" s="6" t="str">
        <f>TEXT(Table1[[#This Row],[Order Date]],"mmmm yyyy")</f>
        <v>September 2016</v>
      </c>
      <c r="J575" s="6" t="str">
        <f>TEXT(Table1[[#This Row],[Order Date]],"dddd")</f>
        <v>Wednesday</v>
      </c>
      <c r="K575" s="6" t="s">
        <v>861</v>
      </c>
    </row>
    <row r="576" spans="4:11" x14ac:dyDescent="0.2">
      <c r="D576" t="s">
        <v>337</v>
      </c>
      <c r="E576" t="s">
        <v>6</v>
      </c>
      <c r="F576" t="s">
        <v>585</v>
      </c>
      <c r="G576" s="12">
        <v>42707</v>
      </c>
      <c r="H576">
        <v>98.445999999999998</v>
      </c>
      <c r="I576" s="6" t="str">
        <f>TEXT(Table1[[#This Row],[Order Date]],"mmmm yyyy")</f>
        <v>December 2016</v>
      </c>
      <c r="J576" s="6" t="str">
        <f>TEXT(Table1[[#This Row],[Order Date]],"dddd")</f>
        <v>Saturday</v>
      </c>
      <c r="K576" s="6" t="s">
        <v>864</v>
      </c>
    </row>
    <row r="577" spans="4:11" x14ac:dyDescent="0.2">
      <c r="D577" t="s">
        <v>337</v>
      </c>
      <c r="E577" t="s">
        <v>6</v>
      </c>
      <c r="F577" t="s">
        <v>586</v>
      </c>
      <c r="G577" s="12">
        <v>42567</v>
      </c>
      <c r="H577">
        <v>242.35200000000003</v>
      </c>
      <c r="I577" s="6" t="str">
        <f>TEXT(Table1[[#This Row],[Order Date]],"mmmm yyyy")</f>
        <v>July 2016</v>
      </c>
      <c r="J577" s="6" t="str">
        <f>TEXT(Table1[[#This Row],[Order Date]],"dddd")</f>
        <v>Saturday</v>
      </c>
      <c r="K577" s="6" t="s">
        <v>864</v>
      </c>
    </row>
    <row r="578" spans="4:11" x14ac:dyDescent="0.2">
      <c r="D578" t="s">
        <v>337</v>
      </c>
      <c r="E578" t="s">
        <v>6</v>
      </c>
      <c r="F578" t="s">
        <v>587</v>
      </c>
      <c r="G578" s="12">
        <v>42624</v>
      </c>
      <c r="H578">
        <v>67.900000000000006</v>
      </c>
      <c r="I578" s="6" t="str">
        <f>TEXT(Table1[[#This Row],[Order Date]],"mmmm yyyy")</f>
        <v>September 2016</v>
      </c>
      <c r="J578" s="6" t="str">
        <f>TEXT(Table1[[#This Row],[Order Date]],"dddd")</f>
        <v>Sunday</v>
      </c>
      <c r="K578" s="6" t="s">
        <v>865</v>
      </c>
    </row>
    <row r="579" spans="4:11" x14ac:dyDescent="0.2">
      <c r="D579" t="s">
        <v>337</v>
      </c>
      <c r="E579" t="s">
        <v>6</v>
      </c>
      <c r="F579" t="s">
        <v>588</v>
      </c>
      <c r="G579" s="12">
        <v>42370</v>
      </c>
      <c r="H579">
        <v>71.096000000000004</v>
      </c>
      <c r="I579" s="6" t="str">
        <f>TEXT(Table1[[#This Row],[Order Date]],"mmmm yyyy")</f>
        <v>January 2016</v>
      </c>
      <c r="J579" s="6" t="str">
        <f>TEXT(Table1[[#This Row],[Order Date]],"dddd")</f>
        <v>Friday</v>
      </c>
      <c r="K579" s="6" t="s">
        <v>863</v>
      </c>
    </row>
    <row r="580" spans="4:11" x14ac:dyDescent="0.2">
      <c r="D580" t="s">
        <v>337</v>
      </c>
      <c r="E580" t="s">
        <v>6</v>
      </c>
      <c r="F580" t="s">
        <v>589</v>
      </c>
      <c r="G580" s="12">
        <v>42554</v>
      </c>
      <c r="H580">
        <v>24</v>
      </c>
      <c r="I580" s="6" t="str">
        <f>TEXT(Table1[[#This Row],[Order Date]],"mmmm yyyy")</f>
        <v>July 2016</v>
      </c>
      <c r="J580" s="6" t="str">
        <f>TEXT(Table1[[#This Row],[Order Date]],"dddd")</f>
        <v>Sunday</v>
      </c>
      <c r="K580" s="6" t="s">
        <v>865</v>
      </c>
    </row>
    <row r="581" spans="4:11" x14ac:dyDescent="0.2">
      <c r="D581" t="s">
        <v>337</v>
      </c>
      <c r="E581" t="s">
        <v>6</v>
      </c>
      <c r="F581" t="s">
        <v>590</v>
      </c>
      <c r="G581" s="12">
        <v>42377</v>
      </c>
      <c r="H581">
        <v>2.8080000000000007</v>
      </c>
      <c r="I581" s="6" t="str">
        <f>TEXT(Table1[[#This Row],[Order Date]],"mmmm yyyy")</f>
        <v>January 2016</v>
      </c>
      <c r="J581" s="6" t="str">
        <f>TEXT(Table1[[#This Row],[Order Date]],"dddd")</f>
        <v>Friday</v>
      </c>
      <c r="K581" s="6" t="s">
        <v>863</v>
      </c>
    </row>
    <row r="582" spans="4:11" x14ac:dyDescent="0.2">
      <c r="D582" t="s">
        <v>337</v>
      </c>
      <c r="E582" t="s">
        <v>79</v>
      </c>
      <c r="F582" t="s">
        <v>591</v>
      </c>
      <c r="G582" s="12">
        <v>41568</v>
      </c>
      <c r="H582">
        <v>788.86</v>
      </c>
      <c r="I582" s="6" t="str">
        <f>TEXT(Table1[[#This Row],[Order Date]],"mmmm yyyy")</f>
        <v>October 2013</v>
      </c>
      <c r="J582" s="6" t="str">
        <f>TEXT(Table1[[#This Row],[Order Date]],"dddd")</f>
        <v>Monday</v>
      </c>
      <c r="K582" s="6" t="s">
        <v>866</v>
      </c>
    </row>
    <row r="583" spans="4:11" x14ac:dyDescent="0.2">
      <c r="D583" t="s">
        <v>337</v>
      </c>
      <c r="E583" t="s">
        <v>79</v>
      </c>
      <c r="F583" t="s">
        <v>592</v>
      </c>
      <c r="G583" s="12">
        <v>41364</v>
      </c>
      <c r="H583">
        <v>1.8690000000000004</v>
      </c>
      <c r="I583" s="6" t="str">
        <f>TEXT(Table1[[#This Row],[Order Date]],"mmmm yyyy")</f>
        <v>March 2013</v>
      </c>
      <c r="J583" s="6" t="str">
        <f>TEXT(Table1[[#This Row],[Order Date]],"dddd")</f>
        <v>Sunday</v>
      </c>
      <c r="K583" s="6" t="s">
        <v>865</v>
      </c>
    </row>
    <row r="584" spans="4:11" x14ac:dyDescent="0.2">
      <c r="D584" t="s">
        <v>337</v>
      </c>
      <c r="E584" t="s">
        <v>79</v>
      </c>
      <c r="F584" t="s">
        <v>593</v>
      </c>
      <c r="G584" s="12">
        <v>41599</v>
      </c>
      <c r="H584">
        <v>865.5</v>
      </c>
      <c r="I584" s="6" t="str">
        <f>TEXT(Table1[[#This Row],[Order Date]],"mmmm yyyy")</f>
        <v>November 2013</v>
      </c>
      <c r="J584" s="6" t="str">
        <f>TEXT(Table1[[#This Row],[Order Date]],"dddd")</f>
        <v>Thursday</v>
      </c>
      <c r="K584" s="6" t="s">
        <v>862</v>
      </c>
    </row>
    <row r="585" spans="4:11" x14ac:dyDescent="0.2">
      <c r="D585" t="s">
        <v>337</v>
      </c>
      <c r="E585" t="s">
        <v>79</v>
      </c>
      <c r="F585" t="s">
        <v>594</v>
      </c>
      <c r="G585" s="12">
        <v>41579</v>
      </c>
      <c r="H585">
        <v>1044.4399999999998</v>
      </c>
      <c r="I585" s="6" t="str">
        <f>TEXT(Table1[[#This Row],[Order Date]],"mmmm yyyy")</f>
        <v>November 2013</v>
      </c>
      <c r="J585" s="6" t="str">
        <f>TEXT(Table1[[#This Row],[Order Date]],"dddd")</f>
        <v>Friday</v>
      </c>
      <c r="K585" s="6" t="s">
        <v>863</v>
      </c>
    </row>
    <row r="586" spans="4:11" x14ac:dyDescent="0.2">
      <c r="D586" t="s">
        <v>337</v>
      </c>
      <c r="E586" t="s">
        <v>79</v>
      </c>
      <c r="F586" t="s">
        <v>595</v>
      </c>
      <c r="G586" s="12">
        <v>41610</v>
      </c>
      <c r="H586">
        <v>21.19</v>
      </c>
      <c r="I586" s="6" t="str">
        <f>TEXT(Table1[[#This Row],[Order Date]],"mmmm yyyy")</f>
        <v>December 2013</v>
      </c>
      <c r="J586" s="6" t="str">
        <f>TEXT(Table1[[#This Row],[Order Date]],"dddd")</f>
        <v>Monday</v>
      </c>
      <c r="K586" s="6" t="s">
        <v>866</v>
      </c>
    </row>
    <row r="587" spans="4:11" x14ac:dyDescent="0.2">
      <c r="D587" t="s">
        <v>337</v>
      </c>
      <c r="E587" t="s">
        <v>79</v>
      </c>
      <c r="F587" t="s">
        <v>596</v>
      </c>
      <c r="G587" s="12">
        <v>41408</v>
      </c>
      <c r="H587">
        <v>310.88000000000005</v>
      </c>
      <c r="I587" s="6" t="str">
        <f>TEXT(Table1[[#This Row],[Order Date]],"mmmm yyyy")</f>
        <v>May 2013</v>
      </c>
      <c r="J587" s="6" t="str">
        <f>TEXT(Table1[[#This Row],[Order Date]],"dddd")</f>
        <v>Tuesday</v>
      </c>
      <c r="K587" s="6" t="s">
        <v>860</v>
      </c>
    </row>
    <row r="588" spans="4:11" x14ac:dyDescent="0.2">
      <c r="D588" t="s">
        <v>337</v>
      </c>
      <c r="E588" t="s">
        <v>79</v>
      </c>
      <c r="F588" t="s">
        <v>597</v>
      </c>
      <c r="G588" s="12">
        <v>41393</v>
      </c>
      <c r="H588">
        <v>661.50400000000013</v>
      </c>
      <c r="I588" s="6" t="str">
        <f>TEXT(Table1[[#This Row],[Order Date]],"mmmm yyyy")</f>
        <v>April 2013</v>
      </c>
      <c r="J588" s="6" t="str">
        <f>TEXT(Table1[[#This Row],[Order Date]],"dddd")</f>
        <v>Monday</v>
      </c>
      <c r="K588" s="6" t="s">
        <v>866</v>
      </c>
    </row>
    <row r="589" spans="4:11" x14ac:dyDescent="0.2">
      <c r="D589" t="s">
        <v>337</v>
      </c>
      <c r="E589" t="s">
        <v>79</v>
      </c>
      <c r="F589" t="s">
        <v>598</v>
      </c>
      <c r="G589" s="12">
        <v>41503</v>
      </c>
      <c r="H589">
        <v>484.78999999999996</v>
      </c>
      <c r="I589" s="6" t="str">
        <f>TEXT(Table1[[#This Row],[Order Date]],"mmmm yyyy")</f>
        <v>August 2013</v>
      </c>
      <c r="J589" s="6" t="str">
        <f>TEXT(Table1[[#This Row],[Order Date]],"dddd")</f>
        <v>Saturday</v>
      </c>
      <c r="K589" s="6" t="s">
        <v>864</v>
      </c>
    </row>
    <row r="590" spans="4:11" x14ac:dyDescent="0.2">
      <c r="D590" t="s">
        <v>337</v>
      </c>
      <c r="E590" t="s">
        <v>79</v>
      </c>
      <c r="F590" t="s">
        <v>599</v>
      </c>
      <c r="G590" s="12">
        <v>41624</v>
      </c>
      <c r="H590">
        <v>1.1670000000000003</v>
      </c>
      <c r="I590" s="6" t="str">
        <f>TEXT(Table1[[#This Row],[Order Date]],"mmmm yyyy")</f>
        <v>December 2013</v>
      </c>
      <c r="J590" s="6" t="str">
        <f>TEXT(Table1[[#This Row],[Order Date]],"dddd")</f>
        <v>Monday</v>
      </c>
      <c r="K590" s="6" t="s">
        <v>866</v>
      </c>
    </row>
    <row r="591" spans="4:11" x14ac:dyDescent="0.2">
      <c r="D591" t="s">
        <v>337</v>
      </c>
      <c r="E591" t="s">
        <v>79</v>
      </c>
      <c r="F591" t="s">
        <v>600</v>
      </c>
      <c r="G591" s="12">
        <v>41558</v>
      </c>
      <c r="H591">
        <v>16.23</v>
      </c>
      <c r="I591" s="6" t="str">
        <f>TEXT(Table1[[#This Row],[Order Date]],"mmmm yyyy")</f>
        <v>October 2013</v>
      </c>
      <c r="J591" s="6" t="str">
        <f>TEXT(Table1[[#This Row],[Order Date]],"dddd")</f>
        <v>Friday</v>
      </c>
      <c r="K591" s="6" t="s">
        <v>863</v>
      </c>
    </row>
    <row r="592" spans="4:11" x14ac:dyDescent="0.2">
      <c r="D592" t="s">
        <v>337</v>
      </c>
      <c r="E592" t="s">
        <v>79</v>
      </c>
      <c r="F592" t="s">
        <v>601</v>
      </c>
      <c r="G592" s="12">
        <v>41506</v>
      </c>
      <c r="H592">
        <v>1417.35</v>
      </c>
      <c r="I592" s="6" t="str">
        <f>TEXT(Table1[[#This Row],[Order Date]],"mmmm yyyy")</f>
        <v>August 2013</v>
      </c>
      <c r="J592" s="6" t="str">
        <f>TEXT(Table1[[#This Row],[Order Date]],"dddd")</f>
        <v>Tuesday</v>
      </c>
      <c r="K592" s="6" t="s">
        <v>860</v>
      </c>
    </row>
    <row r="593" spans="4:11" x14ac:dyDescent="0.2">
      <c r="D593" t="s">
        <v>337</v>
      </c>
      <c r="E593" t="s">
        <v>79</v>
      </c>
      <c r="F593" t="s">
        <v>602</v>
      </c>
      <c r="G593" s="12">
        <v>41565</v>
      </c>
      <c r="H593">
        <v>605.34</v>
      </c>
      <c r="I593" s="6" t="str">
        <f>TEXT(Table1[[#This Row],[Order Date]],"mmmm yyyy")</f>
        <v>October 2013</v>
      </c>
      <c r="J593" s="6" t="str">
        <f>TEXT(Table1[[#This Row],[Order Date]],"dddd")</f>
        <v>Friday</v>
      </c>
      <c r="K593" s="6" t="s">
        <v>863</v>
      </c>
    </row>
    <row r="594" spans="4:11" x14ac:dyDescent="0.2">
      <c r="D594" t="s">
        <v>337</v>
      </c>
      <c r="E594" t="s">
        <v>79</v>
      </c>
      <c r="F594" t="s">
        <v>603</v>
      </c>
      <c r="G594" s="12">
        <v>41487</v>
      </c>
      <c r="H594">
        <v>202.89600000000002</v>
      </c>
      <c r="I594" s="6" t="str">
        <f>TEXT(Table1[[#This Row],[Order Date]],"mmmm yyyy")</f>
        <v>August 2013</v>
      </c>
      <c r="J594" s="6" t="str">
        <f>TEXT(Table1[[#This Row],[Order Date]],"dddd")</f>
        <v>Thursday</v>
      </c>
      <c r="K594" s="6" t="s">
        <v>862</v>
      </c>
    </row>
    <row r="595" spans="4:11" x14ac:dyDescent="0.2">
      <c r="D595" t="s">
        <v>337</v>
      </c>
      <c r="E595" t="s">
        <v>79</v>
      </c>
      <c r="F595" t="s">
        <v>604</v>
      </c>
      <c r="G595" s="12">
        <v>41415</v>
      </c>
      <c r="H595">
        <v>3333.9000000000005</v>
      </c>
      <c r="I595" s="6" t="str">
        <f>TEXT(Table1[[#This Row],[Order Date]],"mmmm yyyy")</f>
        <v>May 2013</v>
      </c>
      <c r="J595" s="6" t="str">
        <f>TEXT(Table1[[#This Row],[Order Date]],"dddd")</f>
        <v>Tuesday</v>
      </c>
      <c r="K595" s="6" t="s">
        <v>860</v>
      </c>
    </row>
    <row r="596" spans="4:11" x14ac:dyDescent="0.2">
      <c r="D596" t="s">
        <v>337</v>
      </c>
      <c r="E596" t="s">
        <v>79</v>
      </c>
      <c r="F596" t="s">
        <v>605</v>
      </c>
      <c r="G596" s="12">
        <v>41545</v>
      </c>
      <c r="H596">
        <v>106.944</v>
      </c>
      <c r="I596" s="6" t="str">
        <f>TEXT(Table1[[#This Row],[Order Date]],"mmmm yyyy")</f>
        <v>September 2013</v>
      </c>
      <c r="J596" s="6" t="str">
        <f>TEXT(Table1[[#This Row],[Order Date]],"dddd")</f>
        <v>Saturday</v>
      </c>
      <c r="K596" s="6" t="s">
        <v>864</v>
      </c>
    </row>
    <row r="597" spans="4:11" x14ac:dyDescent="0.2">
      <c r="D597" t="s">
        <v>337</v>
      </c>
      <c r="E597" t="s">
        <v>79</v>
      </c>
      <c r="F597" t="s">
        <v>606</v>
      </c>
      <c r="G597" s="12">
        <v>41371</v>
      </c>
      <c r="H597">
        <v>752.92</v>
      </c>
      <c r="I597" s="6" t="str">
        <f>TEXT(Table1[[#This Row],[Order Date]],"mmmm yyyy")</f>
        <v>April 2013</v>
      </c>
      <c r="J597" s="6" t="str">
        <f>TEXT(Table1[[#This Row],[Order Date]],"dddd")</f>
        <v>Sunday</v>
      </c>
      <c r="K597" s="6" t="s">
        <v>865</v>
      </c>
    </row>
    <row r="598" spans="4:11" x14ac:dyDescent="0.2">
      <c r="D598" t="s">
        <v>337</v>
      </c>
      <c r="E598" t="s">
        <v>79</v>
      </c>
      <c r="F598" t="s">
        <v>607</v>
      </c>
      <c r="G598" s="12">
        <v>41600</v>
      </c>
      <c r="H598">
        <v>1022.61</v>
      </c>
      <c r="I598" s="6" t="str">
        <f>TEXT(Table1[[#This Row],[Order Date]],"mmmm yyyy")</f>
        <v>November 2013</v>
      </c>
      <c r="J598" s="6" t="str">
        <f>TEXT(Table1[[#This Row],[Order Date]],"dddd")</f>
        <v>Friday</v>
      </c>
      <c r="K598" s="6" t="s">
        <v>863</v>
      </c>
    </row>
    <row r="599" spans="4:11" x14ac:dyDescent="0.2">
      <c r="D599" t="s">
        <v>337</v>
      </c>
      <c r="E599" t="s">
        <v>79</v>
      </c>
      <c r="F599" t="s">
        <v>608</v>
      </c>
      <c r="G599" s="12">
        <v>41385</v>
      </c>
      <c r="H599">
        <v>828.83999999999992</v>
      </c>
      <c r="I599" s="6" t="str">
        <f>TEXT(Table1[[#This Row],[Order Date]],"mmmm yyyy")</f>
        <v>April 2013</v>
      </c>
      <c r="J599" s="6" t="str">
        <f>TEXT(Table1[[#This Row],[Order Date]],"dddd")</f>
        <v>Sunday</v>
      </c>
      <c r="K599" s="6" t="s">
        <v>865</v>
      </c>
    </row>
    <row r="600" spans="4:11" x14ac:dyDescent="0.2">
      <c r="D600" t="s">
        <v>337</v>
      </c>
      <c r="E600" t="s">
        <v>79</v>
      </c>
      <c r="F600" t="s">
        <v>609</v>
      </c>
      <c r="G600" s="12">
        <v>41556</v>
      </c>
      <c r="H600">
        <v>88.768000000000001</v>
      </c>
      <c r="I600" s="6" t="str">
        <f>TEXT(Table1[[#This Row],[Order Date]],"mmmm yyyy")</f>
        <v>October 2013</v>
      </c>
      <c r="J600" s="6" t="str">
        <f>TEXT(Table1[[#This Row],[Order Date]],"dddd")</f>
        <v>Wednesday</v>
      </c>
      <c r="K600" s="6" t="s">
        <v>861</v>
      </c>
    </row>
    <row r="601" spans="4:11" x14ac:dyDescent="0.2">
      <c r="D601" t="s">
        <v>337</v>
      </c>
      <c r="E601" t="s">
        <v>79</v>
      </c>
      <c r="F601" t="s">
        <v>610</v>
      </c>
      <c r="G601" s="12">
        <v>41529</v>
      </c>
      <c r="H601">
        <v>192.42400000000001</v>
      </c>
      <c r="I601" s="6" t="str">
        <f>TEXT(Table1[[#This Row],[Order Date]],"mmmm yyyy")</f>
        <v>September 2013</v>
      </c>
      <c r="J601" s="6" t="str">
        <f>TEXT(Table1[[#This Row],[Order Date]],"dddd")</f>
        <v>Thursday</v>
      </c>
      <c r="K601" s="6" t="s">
        <v>862</v>
      </c>
    </row>
    <row r="602" spans="4:11" x14ac:dyDescent="0.2">
      <c r="D602" t="s">
        <v>337</v>
      </c>
      <c r="E602" t="s">
        <v>79</v>
      </c>
      <c r="F602" t="s">
        <v>611</v>
      </c>
      <c r="G602" s="12">
        <v>41424</v>
      </c>
      <c r="H602">
        <v>13.620000000000001</v>
      </c>
      <c r="I602" s="6" t="str">
        <f>TEXT(Table1[[#This Row],[Order Date]],"mmmm yyyy")</f>
        <v>May 2013</v>
      </c>
      <c r="J602" s="6" t="str">
        <f>TEXT(Table1[[#This Row],[Order Date]],"dddd")</f>
        <v>Thursday</v>
      </c>
      <c r="K602" s="6" t="s">
        <v>862</v>
      </c>
    </row>
    <row r="603" spans="4:11" x14ac:dyDescent="0.2">
      <c r="D603" t="s">
        <v>337</v>
      </c>
      <c r="E603" t="s">
        <v>79</v>
      </c>
      <c r="F603" t="s">
        <v>612</v>
      </c>
      <c r="G603" s="12">
        <v>41608</v>
      </c>
      <c r="H603">
        <v>6.6420000000000012</v>
      </c>
      <c r="I603" s="6" t="str">
        <f>TEXT(Table1[[#This Row],[Order Date]],"mmmm yyyy")</f>
        <v>November 2013</v>
      </c>
      <c r="J603" s="6" t="str">
        <f>TEXT(Table1[[#This Row],[Order Date]],"dddd")</f>
        <v>Saturday</v>
      </c>
      <c r="K603" s="6" t="s">
        <v>864</v>
      </c>
    </row>
    <row r="604" spans="4:11" x14ac:dyDescent="0.2">
      <c r="D604" t="s">
        <v>337</v>
      </c>
      <c r="E604" t="s">
        <v>79</v>
      </c>
      <c r="F604" t="s">
        <v>613</v>
      </c>
      <c r="G604" s="12">
        <v>41284</v>
      </c>
      <c r="H604">
        <v>54.83</v>
      </c>
      <c r="I604" s="6" t="str">
        <f>TEXT(Table1[[#This Row],[Order Date]],"mmmm yyyy")</f>
        <v>January 2013</v>
      </c>
      <c r="J604" s="6" t="str">
        <f>TEXT(Table1[[#This Row],[Order Date]],"dddd")</f>
        <v>Thursday</v>
      </c>
      <c r="K604" s="6" t="s">
        <v>862</v>
      </c>
    </row>
    <row r="605" spans="4:11" x14ac:dyDescent="0.2">
      <c r="D605" t="s">
        <v>337</v>
      </c>
      <c r="E605" t="s">
        <v>79</v>
      </c>
      <c r="F605" t="s">
        <v>614</v>
      </c>
      <c r="G605" s="12">
        <v>41368</v>
      </c>
      <c r="H605">
        <v>364.92999999999995</v>
      </c>
      <c r="I605" s="6" t="str">
        <f>TEXT(Table1[[#This Row],[Order Date]],"mmmm yyyy")</f>
        <v>April 2013</v>
      </c>
      <c r="J605" s="6" t="str">
        <f>TEXT(Table1[[#This Row],[Order Date]],"dddd")</f>
        <v>Thursday</v>
      </c>
      <c r="K605" s="6" t="s">
        <v>862</v>
      </c>
    </row>
    <row r="606" spans="4:11" x14ac:dyDescent="0.2">
      <c r="D606" t="s">
        <v>337</v>
      </c>
      <c r="E606" t="s">
        <v>79</v>
      </c>
      <c r="F606" t="s">
        <v>615</v>
      </c>
      <c r="G606" s="12">
        <v>41537</v>
      </c>
      <c r="H606">
        <v>2.8160000000000003</v>
      </c>
      <c r="I606" s="6" t="str">
        <f>TEXT(Table1[[#This Row],[Order Date]],"mmmm yyyy")</f>
        <v>September 2013</v>
      </c>
      <c r="J606" s="6" t="str">
        <f>TEXT(Table1[[#This Row],[Order Date]],"dddd")</f>
        <v>Friday</v>
      </c>
      <c r="K606" s="6" t="s">
        <v>863</v>
      </c>
    </row>
    <row r="607" spans="4:11" x14ac:dyDescent="0.2">
      <c r="D607" t="s">
        <v>337</v>
      </c>
      <c r="E607" t="s">
        <v>79</v>
      </c>
      <c r="F607" t="s">
        <v>616</v>
      </c>
      <c r="G607" s="12">
        <v>41569</v>
      </c>
      <c r="H607">
        <v>129.91999999999999</v>
      </c>
      <c r="I607" s="6" t="str">
        <f>TEXT(Table1[[#This Row],[Order Date]],"mmmm yyyy")</f>
        <v>October 2013</v>
      </c>
      <c r="J607" s="6" t="str">
        <f>TEXT(Table1[[#This Row],[Order Date]],"dddd")</f>
        <v>Tuesday</v>
      </c>
      <c r="K607" s="6" t="s">
        <v>860</v>
      </c>
    </row>
    <row r="608" spans="4:11" x14ac:dyDescent="0.2">
      <c r="D608" t="s">
        <v>337</v>
      </c>
      <c r="E608" t="s">
        <v>79</v>
      </c>
      <c r="F608" t="s">
        <v>617</v>
      </c>
      <c r="G608" s="12">
        <v>41579</v>
      </c>
      <c r="H608">
        <v>75.16</v>
      </c>
      <c r="I608" s="6" t="str">
        <f>TEXT(Table1[[#This Row],[Order Date]],"mmmm yyyy")</f>
        <v>November 2013</v>
      </c>
      <c r="J608" s="6" t="str">
        <f>TEXT(Table1[[#This Row],[Order Date]],"dddd")</f>
        <v>Friday</v>
      </c>
      <c r="K608" s="6" t="s">
        <v>863</v>
      </c>
    </row>
    <row r="609" spans="4:11" x14ac:dyDescent="0.2">
      <c r="D609" t="s">
        <v>337</v>
      </c>
      <c r="E609" t="s">
        <v>79</v>
      </c>
      <c r="F609" t="s">
        <v>618</v>
      </c>
      <c r="G609" s="12">
        <v>41460</v>
      </c>
      <c r="H609">
        <v>4.3680000000000003</v>
      </c>
      <c r="I609" s="6" t="str">
        <f>TEXT(Table1[[#This Row],[Order Date]],"mmmm yyyy")</f>
        <v>July 2013</v>
      </c>
      <c r="J609" s="6" t="str">
        <f>TEXT(Table1[[#This Row],[Order Date]],"dddd")</f>
        <v>Friday</v>
      </c>
      <c r="K609" s="6" t="s">
        <v>863</v>
      </c>
    </row>
    <row r="610" spans="4:11" x14ac:dyDescent="0.2">
      <c r="D610" t="s">
        <v>337</v>
      </c>
      <c r="E610" t="s">
        <v>79</v>
      </c>
      <c r="F610" t="s">
        <v>619</v>
      </c>
      <c r="G610" s="12">
        <v>41635</v>
      </c>
      <c r="H610">
        <v>521.91999999999996</v>
      </c>
      <c r="I610" s="6" t="str">
        <f>TEXT(Table1[[#This Row],[Order Date]],"mmmm yyyy")</f>
        <v>December 2013</v>
      </c>
      <c r="J610" s="6" t="str">
        <f>TEXT(Table1[[#This Row],[Order Date]],"dddd")</f>
        <v>Friday</v>
      </c>
      <c r="K610" s="6" t="s">
        <v>863</v>
      </c>
    </row>
    <row r="611" spans="4:11" x14ac:dyDescent="0.2">
      <c r="D611" t="s">
        <v>337</v>
      </c>
      <c r="E611" t="s">
        <v>79</v>
      </c>
      <c r="F611" t="s">
        <v>620</v>
      </c>
      <c r="G611" s="12">
        <v>41380</v>
      </c>
      <c r="H611">
        <v>39.072000000000003</v>
      </c>
      <c r="I611" s="6" t="str">
        <f>TEXT(Table1[[#This Row],[Order Date]],"mmmm yyyy")</f>
        <v>April 2013</v>
      </c>
      <c r="J611" s="6" t="str">
        <f>TEXT(Table1[[#This Row],[Order Date]],"dddd")</f>
        <v>Tuesday</v>
      </c>
      <c r="K611" s="6" t="s">
        <v>860</v>
      </c>
    </row>
    <row r="612" spans="4:11" x14ac:dyDescent="0.2">
      <c r="D612" t="s">
        <v>337</v>
      </c>
      <c r="E612" t="s">
        <v>79</v>
      </c>
      <c r="F612" t="s">
        <v>621</v>
      </c>
      <c r="G612" s="12">
        <v>41366</v>
      </c>
      <c r="H612">
        <v>177.68</v>
      </c>
      <c r="I612" s="6" t="str">
        <f>TEXT(Table1[[#This Row],[Order Date]],"mmmm yyyy")</f>
        <v>April 2013</v>
      </c>
      <c r="J612" s="6" t="str">
        <f>TEXT(Table1[[#This Row],[Order Date]],"dddd")</f>
        <v>Tuesday</v>
      </c>
      <c r="K612" s="6" t="s">
        <v>860</v>
      </c>
    </row>
    <row r="613" spans="4:11" x14ac:dyDescent="0.2">
      <c r="D613" t="s">
        <v>337</v>
      </c>
      <c r="E613" t="s">
        <v>79</v>
      </c>
      <c r="F613" t="s">
        <v>622</v>
      </c>
      <c r="G613" s="12">
        <v>41456</v>
      </c>
      <c r="H613">
        <v>581.10399999999993</v>
      </c>
      <c r="I613" s="6" t="str">
        <f>TEXT(Table1[[#This Row],[Order Date]],"mmmm yyyy")</f>
        <v>July 2013</v>
      </c>
      <c r="J613" s="6" t="str">
        <f>TEXT(Table1[[#This Row],[Order Date]],"dddd")</f>
        <v>Monday</v>
      </c>
      <c r="K613" s="6" t="s">
        <v>866</v>
      </c>
    </row>
    <row r="614" spans="4:11" x14ac:dyDescent="0.2">
      <c r="D614" t="s">
        <v>337</v>
      </c>
      <c r="E614" t="s">
        <v>79</v>
      </c>
      <c r="F614" t="s">
        <v>623</v>
      </c>
      <c r="G614" s="12">
        <v>41354</v>
      </c>
      <c r="H614">
        <v>3769.5600000000004</v>
      </c>
      <c r="I614" s="6" t="str">
        <f>TEXT(Table1[[#This Row],[Order Date]],"mmmm yyyy")</f>
        <v>March 2013</v>
      </c>
      <c r="J614" s="6" t="str">
        <f>TEXT(Table1[[#This Row],[Order Date]],"dddd")</f>
        <v>Thursday</v>
      </c>
      <c r="K614" s="6" t="s">
        <v>862</v>
      </c>
    </row>
    <row r="615" spans="4:11" x14ac:dyDescent="0.2">
      <c r="D615" t="s">
        <v>337</v>
      </c>
      <c r="E615" t="s">
        <v>79</v>
      </c>
      <c r="F615" t="s">
        <v>624</v>
      </c>
      <c r="G615" s="12">
        <v>41495</v>
      </c>
      <c r="H615">
        <v>193.93600000000001</v>
      </c>
      <c r="I615" s="6" t="str">
        <f>TEXT(Table1[[#This Row],[Order Date]],"mmmm yyyy")</f>
        <v>August 2013</v>
      </c>
      <c r="J615" s="6" t="str">
        <f>TEXT(Table1[[#This Row],[Order Date]],"dddd")</f>
        <v>Friday</v>
      </c>
      <c r="K615" s="6" t="s">
        <v>863</v>
      </c>
    </row>
    <row r="616" spans="4:11" x14ac:dyDescent="0.2">
      <c r="D616" t="s">
        <v>337</v>
      </c>
      <c r="E616" t="s">
        <v>79</v>
      </c>
      <c r="F616" t="s">
        <v>625</v>
      </c>
      <c r="G616" s="12">
        <v>41724</v>
      </c>
      <c r="H616">
        <v>74.352000000000004</v>
      </c>
      <c r="I616" s="6" t="str">
        <f>TEXT(Table1[[#This Row],[Order Date]],"mmmm yyyy")</f>
        <v>March 2014</v>
      </c>
      <c r="J616" s="6" t="str">
        <f>TEXT(Table1[[#This Row],[Order Date]],"dddd")</f>
        <v>Wednesday</v>
      </c>
      <c r="K616" s="6" t="s">
        <v>861</v>
      </c>
    </row>
    <row r="617" spans="4:11" x14ac:dyDescent="0.2">
      <c r="D617" t="s">
        <v>337</v>
      </c>
      <c r="E617" t="s">
        <v>79</v>
      </c>
      <c r="F617" t="s">
        <v>626</v>
      </c>
      <c r="G617" s="12">
        <v>42000</v>
      </c>
      <c r="H617">
        <v>284.44000000000005</v>
      </c>
      <c r="I617" s="6" t="str">
        <f>TEXT(Table1[[#This Row],[Order Date]],"mmmm yyyy")</f>
        <v>December 2014</v>
      </c>
      <c r="J617" s="6" t="str">
        <f>TEXT(Table1[[#This Row],[Order Date]],"dddd")</f>
        <v>Saturday</v>
      </c>
      <c r="K617" s="6" t="s">
        <v>864</v>
      </c>
    </row>
    <row r="618" spans="4:11" x14ac:dyDescent="0.2">
      <c r="D618" t="s">
        <v>337</v>
      </c>
      <c r="E618" t="s">
        <v>79</v>
      </c>
      <c r="F618" t="s">
        <v>627</v>
      </c>
      <c r="G618" s="12">
        <v>41643</v>
      </c>
      <c r="H618">
        <v>192.22</v>
      </c>
      <c r="I618" s="6" t="str">
        <f>TEXT(Table1[[#This Row],[Order Date]],"mmmm yyyy")</f>
        <v>January 2014</v>
      </c>
      <c r="J618" s="6" t="str">
        <f>TEXT(Table1[[#This Row],[Order Date]],"dddd")</f>
        <v>Saturday</v>
      </c>
      <c r="K618" s="6" t="s">
        <v>864</v>
      </c>
    </row>
    <row r="619" spans="4:11" x14ac:dyDescent="0.2">
      <c r="D619" t="s">
        <v>337</v>
      </c>
      <c r="E619" t="s">
        <v>79</v>
      </c>
      <c r="F619" t="s">
        <v>628</v>
      </c>
      <c r="G619" s="12">
        <v>41803</v>
      </c>
      <c r="H619">
        <v>976.29</v>
      </c>
      <c r="I619" s="6" t="str">
        <f>TEXT(Table1[[#This Row],[Order Date]],"mmmm yyyy")</f>
        <v>June 2014</v>
      </c>
      <c r="J619" s="6" t="str">
        <f>TEXT(Table1[[#This Row],[Order Date]],"dddd")</f>
        <v>Friday</v>
      </c>
      <c r="K619" s="6" t="s">
        <v>863</v>
      </c>
    </row>
    <row r="620" spans="4:11" x14ac:dyDescent="0.2">
      <c r="D620" t="s">
        <v>337</v>
      </c>
      <c r="E620" t="s">
        <v>79</v>
      </c>
      <c r="F620" t="s">
        <v>629</v>
      </c>
      <c r="G620" s="12">
        <v>41950</v>
      </c>
      <c r="H620">
        <v>1361.6310000000001</v>
      </c>
      <c r="I620" s="6" t="str">
        <f>TEXT(Table1[[#This Row],[Order Date]],"mmmm yyyy")</f>
        <v>November 2014</v>
      </c>
      <c r="J620" s="6" t="str">
        <f>TEXT(Table1[[#This Row],[Order Date]],"dddd")</f>
        <v>Friday</v>
      </c>
      <c r="K620" s="6" t="s">
        <v>863</v>
      </c>
    </row>
    <row r="621" spans="4:11" x14ac:dyDescent="0.2">
      <c r="D621" t="s">
        <v>337</v>
      </c>
      <c r="E621" t="s">
        <v>79</v>
      </c>
      <c r="F621" t="s">
        <v>630</v>
      </c>
      <c r="G621" s="12">
        <v>41813</v>
      </c>
      <c r="H621">
        <v>268.39999999999998</v>
      </c>
      <c r="I621" s="6" t="str">
        <f>TEXT(Table1[[#This Row],[Order Date]],"mmmm yyyy")</f>
        <v>June 2014</v>
      </c>
      <c r="J621" s="6" t="str">
        <f>TEXT(Table1[[#This Row],[Order Date]],"dddd")</f>
        <v>Monday</v>
      </c>
      <c r="K621" s="6" t="s">
        <v>866</v>
      </c>
    </row>
    <row r="622" spans="4:11" x14ac:dyDescent="0.2">
      <c r="D622" t="s">
        <v>337</v>
      </c>
      <c r="E622" t="s">
        <v>79</v>
      </c>
      <c r="F622" t="s">
        <v>631</v>
      </c>
      <c r="G622" s="12">
        <v>41951</v>
      </c>
      <c r="H622">
        <v>81.135000000000005</v>
      </c>
      <c r="I622" s="6" t="str">
        <f>TEXT(Table1[[#This Row],[Order Date]],"mmmm yyyy")</f>
        <v>November 2014</v>
      </c>
      <c r="J622" s="6" t="str">
        <f>TEXT(Table1[[#This Row],[Order Date]],"dddd")</f>
        <v>Saturday</v>
      </c>
      <c r="K622" s="6" t="s">
        <v>864</v>
      </c>
    </row>
    <row r="623" spans="4:11" x14ac:dyDescent="0.2">
      <c r="D623" t="s">
        <v>337</v>
      </c>
      <c r="E623" t="s">
        <v>79</v>
      </c>
      <c r="F623" t="s">
        <v>632</v>
      </c>
      <c r="G623" s="12">
        <v>41955</v>
      </c>
      <c r="H623">
        <v>792.50800000000004</v>
      </c>
      <c r="I623" s="6" t="str">
        <f>TEXT(Table1[[#This Row],[Order Date]],"mmmm yyyy")</f>
        <v>November 2014</v>
      </c>
      <c r="J623" s="6" t="str">
        <f>TEXT(Table1[[#This Row],[Order Date]],"dddd")</f>
        <v>Wednesday</v>
      </c>
      <c r="K623" s="6" t="s">
        <v>861</v>
      </c>
    </row>
    <row r="624" spans="4:11" x14ac:dyDescent="0.2">
      <c r="D624" t="s">
        <v>337</v>
      </c>
      <c r="E624" t="s">
        <v>79</v>
      </c>
      <c r="F624" t="s">
        <v>633</v>
      </c>
      <c r="G624" s="12">
        <v>41907</v>
      </c>
      <c r="H624">
        <v>22.549000000000003</v>
      </c>
      <c r="I624" s="6" t="str">
        <f>TEXT(Table1[[#This Row],[Order Date]],"mmmm yyyy")</f>
        <v>September 2014</v>
      </c>
      <c r="J624" s="6" t="str">
        <f>TEXT(Table1[[#This Row],[Order Date]],"dddd")</f>
        <v>Thursday</v>
      </c>
      <c r="K624" s="6" t="s">
        <v>862</v>
      </c>
    </row>
    <row r="625" spans="4:11" x14ac:dyDescent="0.2">
      <c r="D625" t="s">
        <v>337</v>
      </c>
      <c r="E625" t="s">
        <v>79</v>
      </c>
      <c r="F625" t="s">
        <v>634</v>
      </c>
      <c r="G625" s="12">
        <v>41720</v>
      </c>
      <c r="H625">
        <v>19.559999999999999</v>
      </c>
      <c r="I625" s="6" t="str">
        <f>TEXT(Table1[[#This Row],[Order Date]],"mmmm yyyy")</f>
        <v>March 2014</v>
      </c>
      <c r="J625" s="6" t="str">
        <f>TEXT(Table1[[#This Row],[Order Date]],"dddd")</f>
        <v>Saturday</v>
      </c>
      <c r="K625" s="6" t="s">
        <v>864</v>
      </c>
    </row>
    <row r="626" spans="4:11" x14ac:dyDescent="0.2">
      <c r="D626" t="s">
        <v>337</v>
      </c>
      <c r="E626" t="s">
        <v>79</v>
      </c>
      <c r="F626" t="s">
        <v>635</v>
      </c>
      <c r="G626" s="12">
        <v>41872</v>
      </c>
      <c r="H626">
        <v>53.28</v>
      </c>
      <c r="I626" s="6" t="str">
        <f>TEXT(Table1[[#This Row],[Order Date]],"mmmm yyyy")</f>
        <v>August 2014</v>
      </c>
      <c r="J626" s="6" t="str">
        <f>TEXT(Table1[[#This Row],[Order Date]],"dddd")</f>
        <v>Thursday</v>
      </c>
      <c r="K626" s="6" t="s">
        <v>862</v>
      </c>
    </row>
    <row r="627" spans="4:11" x14ac:dyDescent="0.2">
      <c r="D627" t="s">
        <v>337</v>
      </c>
      <c r="E627" t="s">
        <v>79</v>
      </c>
      <c r="F627" t="s">
        <v>636</v>
      </c>
      <c r="G627" s="12">
        <v>41987</v>
      </c>
      <c r="H627">
        <v>62.459999999999994</v>
      </c>
      <c r="I627" s="6" t="str">
        <f>TEXT(Table1[[#This Row],[Order Date]],"mmmm yyyy")</f>
        <v>December 2014</v>
      </c>
      <c r="J627" s="6" t="str">
        <f>TEXT(Table1[[#This Row],[Order Date]],"dddd")</f>
        <v>Sunday</v>
      </c>
      <c r="K627" s="6" t="s">
        <v>865</v>
      </c>
    </row>
    <row r="628" spans="4:11" x14ac:dyDescent="0.2">
      <c r="D628" t="s">
        <v>337</v>
      </c>
      <c r="E628" t="s">
        <v>79</v>
      </c>
      <c r="F628" t="s">
        <v>637</v>
      </c>
      <c r="G628" s="12">
        <v>41710</v>
      </c>
      <c r="H628">
        <v>45.976000000000006</v>
      </c>
      <c r="I628" s="6" t="str">
        <f>TEXT(Table1[[#This Row],[Order Date]],"mmmm yyyy")</f>
        <v>March 2014</v>
      </c>
      <c r="J628" s="6" t="str">
        <f>TEXT(Table1[[#This Row],[Order Date]],"dddd")</f>
        <v>Wednesday</v>
      </c>
      <c r="K628" s="6" t="s">
        <v>861</v>
      </c>
    </row>
    <row r="629" spans="4:11" x14ac:dyDescent="0.2">
      <c r="D629" t="s">
        <v>337</v>
      </c>
      <c r="E629" t="s">
        <v>79</v>
      </c>
      <c r="F629" t="s">
        <v>638</v>
      </c>
      <c r="G629" s="12">
        <v>41948</v>
      </c>
      <c r="H629">
        <v>207</v>
      </c>
      <c r="I629" s="6" t="str">
        <f>TEXT(Table1[[#This Row],[Order Date]],"mmmm yyyy")</f>
        <v>November 2014</v>
      </c>
      <c r="J629" s="6" t="str">
        <f>TEXT(Table1[[#This Row],[Order Date]],"dddd")</f>
        <v>Wednesday</v>
      </c>
      <c r="K629" s="6" t="s">
        <v>861</v>
      </c>
    </row>
    <row r="630" spans="4:11" x14ac:dyDescent="0.2">
      <c r="D630" t="s">
        <v>337</v>
      </c>
      <c r="E630" t="s">
        <v>79</v>
      </c>
      <c r="F630" t="s">
        <v>639</v>
      </c>
      <c r="G630" s="12">
        <v>41729</v>
      </c>
      <c r="H630">
        <v>79.959999999999994</v>
      </c>
      <c r="I630" s="6" t="str">
        <f>TEXT(Table1[[#This Row],[Order Date]],"mmmm yyyy")</f>
        <v>March 2014</v>
      </c>
      <c r="J630" s="6" t="str">
        <f>TEXT(Table1[[#This Row],[Order Date]],"dddd")</f>
        <v>Monday</v>
      </c>
      <c r="K630" s="6" t="s">
        <v>866</v>
      </c>
    </row>
    <row r="631" spans="4:11" x14ac:dyDescent="0.2">
      <c r="D631" t="s">
        <v>337</v>
      </c>
      <c r="E631" t="s">
        <v>79</v>
      </c>
      <c r="F631" t="s">
        <v>640</v>
      </c>
      <c r="G631" s="12">
        <v>41803</v>
      </c>
      <c r="H631">
        <v>6.48</v>
      </c>
      <c r="I631" s="6" t="str">
        <f>TEXT(Table1[[#This Row],[Order Date]],"mmmm yyyy")</f>
        <v>June 2014</v>
      </c>
      <c r="J631" s="6" t="str">
        <f>TEXT(Table1[[#This Row],[Order Date]],"dddd")</f>
        <v>Friday</v>
      </c>
      <c r="K631" s="6" t="s">
        <v>863</v>
      </c>
    </row>
    <row r="632" spans="4:11" x14ac:dyDescent="0.2">
      <c r="D632" t="s">
        <v>337</v>
      </c>
      <c r="E632" t="s">
        <v>79</v>
      </c>
      <c r="F632" t="s">
        <v>641</v>
      </c>
      <c r="G632" s="12">
        <v>41808</v>
      </c>
      <c r="H632">
        <v>13.632</v>
      </c>
      <c r="I632" s="6" t="str">
        <f>TEXT(Table1[[#This Row],[Order Date]],"mmmm yyyy")</f>
        <v>June 2014</v>
      </c>
      <c r="J632" s="6" t="str">
        <f>TEXT(Table1[[#This Row],[Order Date]],"dddd")</f>
        <v>Wednesday</v>
      </c>
      <c r="K632" s="6" t="s">
        <v>861</v>
      </c>
    </row>
    <row r="633" spans="4:11" x14ac:dyDescent="0.2">
      <c r="D633" t="s">
        <v>337</v>
      </c>
      <c r="E633" t="s">
        <v>79</v>
      </c>
      <c r="F633" t="s">
        <v>642</v>
      </c>
      <c r="G633" s="12">
        <v>41901</v>
      </c>
      <c r="H633">
        <v>66.36</v>
      </c>
      <c r="I633" s="6" t="str">
        <f>TEXT(Table1[[#This Row],[Order Date]],"mmmm yyyy")</f>
        <v>September 2014</v>
      </c>
      <c r="J633" s="6" t="str">
        <f>TEXT(Table1[[#This Row],[Order Date]],"dddd")</f>
        <v>Friday</v>
      </c>
      <c r="K633" s="6" t="s">
        <v>863</v>
      </c>
    </row>
    <row r="634" spans="4:11" x14ac:dyDescent="0.2">
      <c r="D634" t="s">
        <v>337</v>
      </c>
      <c r="E634" t="s">
        <v>79</v>
      </c>
      <c r="F634" t="s">
        <v>643</v>
      </c>
      <c r="G634" s="12">
        <v>41677</v>
      </c>
      <c r="H634">
        <v>324.10999999999996</v>
      </c>
      <c r="I634" s="6" t="str">
        <f>TEXT(Table1[[#This Row],[Order Date]],"mmmm yyyy")</f>
        <v>February 2014</v>
      </c>
      <c r="J634" s="6" t="str">
        <f>TEXT(Table1[[#This Row],[Order Date]],"dddd")</f>
        <v>Friday</v>
      </c>
      <c r="K634" s="6" t="s">
        <v>863</v>
      </c>
    </row>
    <row r="635" spans="4:11" x14ac:dyDescent="0.2">
      <c r="D635" t="s">
        <v>337</v>
      </c>
      <c r="E635" t="s">
        <v>79</v>
      </c>
      <c r="F635" t="s">
        <v>644</v>
      </c>
      <c r="G635" s="12">
        <v>41749</v>
      </c>
      <c r="H635">
        <v>896.31</v>
      </c>
      <c r="I635" s="6" t="str">
        <f>TEXT(Table1[[#This Row],[Order Date]],"mmmm yyyy")</f>
        <v>April 2014</v>
      </c>
      <c r="J635" s="6" t="str">
        <f>TEXT(Table1[[#This Row],[Order Date]],"dddd")</f>
        <v>Sunday</v>
      </c>
      <c r="K635" s="6" t="s">
        <v>865</v>
      </c>
    </row>
    <row r="636" spans="4:11" x14ac:dyDescent="0.2">
      <c r="D636" t="s">
        <v>337</v>
      </c>
      <c r="E636" t="s">
        <v>79</v>
      </c>
      <c r="F636" t="s">
        <v>645</v>
      </c>
      <c r="G636" s="12">
        <v>41885</v>
      </c>
      <c r="H636">
        <v>200.98400000000004</v>
      </c>
      <c r="I636" s="6" t="str">
        <f>TEXT(Table1[[#This Row],[Order Date]],"mmmm yyyy")</f>
        <v>September 2014</v>
      </c>
      <c r="J636" s="6" t="str">
        <f>TEXT(Table1[[#This Row],[Order Date]],"dddd")</f>
        <v>Wednesday</v>
      </c>
      <c r="K636" s="6" t="s">
        <v>861</v>
      </c>
    </row>
    <row r="637" spans="4:11" x14ac:dyDescent="0.2">
      <c r="D637" t="s">
        <v>337</v>
      </c>
      <c r="E637" t="s">
        <v>79</v>
      </c>
      <c r="F637" t="s">
        <v>646</v>
      </c>
      <c r="G637" s="12">
        <v>41988</v>
      </c>
      <c r="H637">
        <v>246.16800000000001</v>
      </c>
      <c r="I637" s="6" t="str">
        <f>TEXT(Table1[[#This Row],[Order Date]],"mmmm yyyy")</f>
        <v>December 2014</v>
      </c>
      <c r="J637" s="6" t="str">
        <f>TEXT(Table1[[#This Row],[Order Date]],"dddd")</f>
        <v>Monday</v>
      </c>
      <c r="K637" s="6" t="s">
        <v>866</v>
      </c>
    </row>
    <row r="638" spans="4:11" x14ac:dyDescent="0.2">
      <c r="D638" t="s">
        <v>337</v>
      </c>
      <c r="E638" t="s">
        <v>79</v>
      </c>
      <c r="F638" t="s">
        <v>647</v>
      </c>
      <c r="G638" s="12">
        <v>41890</v>
      </c>
      <c r="H638">
        <v>21.36</v>
      </c>
      <c r="I638" s="6" t="str">
        <f>TEXT(Table1[[#This Row],[Order Date]],"mmmm yyyy")</f>
        <v>September 2014</v>
      </c>
      <c r="J638" s="6" t="str">
        <f>TEXT(Table1[[#This Row],[Order Date]],"dddd")</f>
        <v>Monday</v>
      </c>
      <c r="K638" s="6" t="s">
        <v>866</v>
      </c>
    </row>
    <row r="639" spans="4:11" x14ac:dyDescent="0.2">
      <c r="D639" t="s">
        <v>337</v>
      </c>
      <c r="E639" t="s">
        <v>79</v>
      </c>
      <c r="F639" t="s">
        <v>648</v>
      </c>
      <c r="G639" s="12">
        <v>41991</v>
      </c>
      <c r="H639">
        <v>94.688000000000017</v>
      </c>
      <c r="I639" s="6" t="str">
        <f>TEXT(Table1[[#This Row],[Order Date]],"mmmm yyyy")</f>
        <v>December 2014</v>
      </c>
      <c r="J639" s="6" t="str">
        <f>TEXT(Table1[[#This Row],[Order Date]],"dddd")</f>
        <v>Thursday</v>
      </c>
      <c r="K639" s="6" t="s">
        <v>862</v>
      </c>
    </row>
    <row r="640" spans="4:11" x14ac:dyDescent="0.2">
      <c r="D640" t="s">
        <v>337</v>
      </c>
      <c r="E640" t="s">
        <v>79</v>
      </c>
      <c r="F640" t="s">
        <v>649</v>
      </c>
      <c r="G640" s="12">
        <v>41845</v>
      </c>
      <c r="H640">
        <v>457.03999999999996</v>
      </c>
      <c r="I640" s="6" t="str">
        <f>TEXT(Table1[[#This Row],[Order Date]],"mmmm yyyy")</f>
        <v>July 2014</v>
      </c>
      <c r="J640" s="6" t="str">
        <f>TEXT(Table1[[#This Row],[Order Date]],"dddd")</f>
        <v>Friday</v>
      </c>
      <c r="K640" s="6" t="s">
        <v>863</v>
      </c>
    </row>
    <row r="641" spans="4:11" x14ac:dyDescent="0.2">
      <c r="D641" t="s">
        <v>337</v>
      </c>
      <c r="E641" t="s">
        <v>79</v>
      </c>
      <c r="F641" t="s">
        <v>650</v>
      </c>
      <c r="G641" s="12">
        <v>41782</v>
      </c>
      <c r="H641">
        <v>186.69</v>
      </c>
      <c r="I641" s="6" t="str">
        <f>TEXT(Table1[[#This Row],[Order Date]],"mmmm yyyy")</f>
        <v>May 2014</v>
      </c>
      <c r="J641" s="6" t="str">
        <f>TEXT(Table1[[#This Row],[Order Date]],"dddd")</f>
        <v>Friday</v>
      </c>
      <c r="K641" s="6" t="s">
        <v>863</v>
      </c>
    </row>
    <row r="642" spans="4:11" x14ac:dyDescent="0.2">
      <c r="D642" t="s">
        <v>337</v>
      </c>
      <c r="E642" t="s">
        <v>79</v>
      </c>
      <c r="F642" t="s">
        <v>651</v>
      </c>
      <c r="G642" s="12">
        <v>41860</v>
      </c>
      <c r="H642">
        <v>4.6079999999999997</v>
      </c>
      <c r="I642" s="6" t="str">
        <f>TEXT(Table1[[#This Row],[Order Date]],"mmmm yyyy")</f>
        <v>August 2014</v>
      </c>
      <c r="J642" s="6" t="str">
        <f>TEXT(Table1[[#This Row],[Order Date]],"dddd")</f>
        <v>Saturday</v>
      </c>
      <c r="K642" s="6" t="s">
        <v>864</v>
      </c>
    </row>
    <row r="643" spans="4:11" x14ac:dyDescent="0.2">
      <c r="D643" t="s">
        <v>337</v>
      </c>
      <c r="E643" t="s">
        <v>79</v>
      </c>
      <c r="F643" t="s">
        <v>652</v>
      </c>
      <c r="G643" s="12">
        <v>41888</v>
      </c>
      <c r="H643">
        <v>7.2400000000000011</v>
      </c>
      <c r="I643" s="6" t="str">
        <f>TEXT(Table1[[#This Row],[Order Date]],"mmmm yyyy")</f>
        <v>September 2014</v>
      </c>
      <c r="J643" s="6" t="str">
        <f>TEXT(Table1[[#This Row],[Order Date]],"dddd")</f>
        <v>Saturday</v>
      </c>
      <c r="K643" s="6" t="s">
        <v>864</v>
      </c>
    </row>
    <row r="644" spans="4:11" x14ac:dyDescent="0.2">
      <c r="D644" t="s">
        <v>337</v>
      </c>
      <c r="E644" t="s">
        <v>79</v>
      </c>
      <c r="F644" t="s">
        <v>653</v>
      </c>
      <c r="G644" s="12">
        <v>41760</v>
      </c>
      <c r="H644">
        <v>277.63200000000001</v>
      </c>
      <c r="I644" s="6" t="str">
        <f>TEXT(Table1[[#This Row],[Order Date]],"mmmm yyyy")</f>
        <v>May 2014</v>
      </c>
      <c r="J644" s="6" t="str">
        <f>TEXT(Table1[[#This Row],[Order Date]],"dddd")</f>
        <v>Thursday</v>
      </c>
      <c r="K644" s="6" t="s">
        <v>862</v>
      </c>
    </row>
    <row r="645" spans="4:11" x14ac:dyDescent="0.2">
      <c r="D645" t="s">
        <v>337</v>
      </c>
      <c r="E645" t="s">
        <v>79</v>
      </c>
      <c r="F645" t="s">
        <v>654</v>
      </c>
      <c r="G645" s="12">
        <v>41798</v>
      </c>
      <c r="H645">
        <v>937.60800000000006</v>
      </c>
      <c r="I645" s="6" t="str">
        <f>TEXT(Table1[[#This Row],[Order Date]],"mmmm yyyy")</f>
        <v>June 2014</v>
      </c>
      <c r="J645" s="6" t="str">
        <f>TEXT(Table1[[#This Row],[Order Date]],"dddd")</f>
        <v>Sunday</v>
      </c>
      <c r="K645" s="6" t="s">
        <v>865</v>
      </c>
    </row>
    <row r="646" spans="4:11" x14ac:dyDescent="0.2">
      <c r="D646" t="s">
        <v>337</v>
      </c>
      <c r="E646" t="s">
        <v>79</v>
      </c>
      <c r="F646" t="s">
        <v>655</v>
      </c>
      <c r="G646" s="12">
        <v>41851</v>
      </c>
      <c r="H646">
        <v>239.70000000000002</v>
      </c>
      <c r="I646" s="6" t="str">
        <f>TEXT(Table1[[#This Row],[Order Date]],"mmmm yyyy")</f>
        <v>July 2014</v>
      </c>
      <c r="J646" s="6" t="str">
        <f>TEXT(Table1[[#This Row],[Order Date]],"dddd")</f>
        <v>Thursday</v>
      </c>
      <c r="K646" s="6" t="s">
        <v>862</v>
      </c>
    </row>
    <row r="647" spans="4:11" x14ac:dyDescent="0.2">
      <c r="D647" t="s">
        <v>337</v>
      </c>
      <c r="E647" t="s">
        <v>79</v>
      </c>
      <c r="F647" t="s">
        <v>656</v>
      </c>
      <c r="G647" s="12">
        <v>41969</v>
      </c>
      <c r="H647">
        <v>692.47199999999998</v>
      </c>
      <c r="I647" s="6" t="str">
        <f>TEXT(Table1[[#This Row],[Order Date]],"mmmm yyyy")</f>
        <v>November 2014</v>
      </c>
      <c r="J647" s="6" t="str">
        <f>TEXT(Table1[[#This Row],[Order Date]],"dddd")</f>
        <v>Wednesday</v>
      </c>
      <c r="K647" s="6" t="s">
        <v>861</v>
      </c>
    </row>
    <row r="648" spans="4:11" x14ac:dyDescent="0.2">
      <c r="D648" t="s">
        <v>337</v>
      </c>
      <c r="E648" t="s">
        <v>79</v>
      </c>
      <c r="F648" t="s">
        <v>657</v>
      </c>
      <c r="G648" s="12">
        <v>41888</v>
      </c>
      <c r="H648">
        <v>46.62</v>
      </c>
      <c r="I648" s="6" t="str">
        <f>TEXT(Table1[[#This Row],[Order Date]],"mmmm yyyy")</f>
        <v>September 2014</v>
      </c>
      <c r="J648" s="6" t="str">
        <f>TEXT(Table1[[#This Row],[Order Date]],"dddd")</f>
        <v>Saturday</v>
      </c>
      <c r="K648" s="6" t="s">
        <v>864</v>
      </c>
    </row>
    <row r="649" spans="4:11" x14ac:dyDescent="0.2">
      <c r="D649" t="s">
        <v>337</v>
      </c>
      <c r="E649" t="s">
        <v>79</v>
      </c>
      <c r="F649" t="s">
        <v>658</v>
      </c>
      <c r="G649" s="12">
        <v>42021</v>
      </c>
      <c r="H649">
        <v>316</v>
      </c>
      <c r="I649" s="6" t="str">
        <f>TEXT(Table1[[#This Row],[Order Date]],"mmmm yyyy")</f>
        <v>January 2015</v>
      </c>
      <c r="J649" s="6" t="str">
        <f>TEXT(Table1[[#This Row],[Order Date]],"dddd")</f>
        <v>Saturday</v>
      </c>
      <c r="K649" s="6" t="s">
        <v>864</v>
      </c>
    </row>
    <row r="650" spans="4:11" x14ac:dyDescent="0.2">
      <c r="D650" t="s">
        <v>337</v>
      </c>
      <c r="E650" t="s">
        <v>79</v>
      </c>
      <c r="F650" t="s">
        <v>659</v>
      </c>
      <c r="G650" s="12">
        <v>42270</v>
      </c>
      <c r="H650">
        <v>104.712</v>
      </c>
      <c r="I650" s="6" t="str">
        <f>TEXT(Table1[[#This Row],[Order Date]],"mmmm yyyy")</f>
        <v>September 2015</v>
      </c>
      <c r="J650" s="6" t="str">
        <f>TEXT(Table1[[#This Row],[Order Date]],"dddd")</f>
        <v>Wednesday</v>
      </c>
      <c r="K650" s="6" t="s">
        <v>861</v>
      </c>
    </row>
    <row r="651" spans="4:11" x14ac:dyDescent="0.2">
      <c r="D651" t="s">
        <v>337</v>
      </c>
      <c r="E651" t="s">
        <v>79</v>
      </c>
      <c r="F651" t="s">
        <v>660</v>
      </c>
      <c r="G651" s="12">
        <v>42137</v>
      </c>
      <c r="H651">
        <v>10.96</v>
      </c>
      <c r="I651" s="6" t="str">
        <f>TEXT(Table1[[#This Row],[Order Date]],"mmmm yyyy")</f>
        <v>May 2015</v>
      </c>
      <c r="J651" s="6" t="str">
        <f>TEXT(Table1[[#This Row],[Order Date]],"dddd")</f>
        <v>Wednesday</v>
      </c>
      <c r="K651" s="6" t="s">
        <v>861</v>
      </c>
    </row>
    <row r="652" spans="4:11" x14ac:dyDescent="0.2">
      <c r="D652" t="s">
        <v>337</v>
      </c>
      <c r="E652" t="s">
        <v>79</v>
      </c>
      <c r="F652" t="s">
        <v>661</v>
      </c>
      <c r="G652" s="12">
        <v>42258</v>
      </c>
      <c r="H652">
        <v>519.67999999999995</v>
      </c>
      <c r="I652" s="6" t="str">
        <f>TEXT(Table1[[#This Row],[Order Date]],"mmmm yyyy")</f>
        <v>September 2015</v>
      </c>
      <c r="J652" s="6" t="str">
        <f>TEXT(Table1[[#This Row],[Order Date]],"dddd")</f>
        <v>Friday</v>
      </c>
      <c r="K652" s="6" t="s">
        <v>863</v>
      </c>
    </row>
    <row r="653" spans="4:11" x14ac:dyDescent="0.2">
      <c r="D653" t="s">
        <v>337</v>
      </c>
      <c r="E653" t="s">
        <v>79</v>
      </c>
      <c r="F653" t="s">
        <v>662</v>
      </c>
      <c r="G653" s="12">
        <v>42155</v>
      </c>
      <c r="H653">
        <v>4317.3</v>
      </c>
      <c r="I653" s="6" t="str">
        <f>TEXT(Table1[[#This Row],[Order Date]],"mmmm yyyy")</f>
        <v>May 2015</v>
      </c>
      <c r="J653" s="6" t="str">
        <f>TEXT(Table1[[#This Row],[Order Date]],"dddd")</f>
        <v>Sunday</v>
      </c>
      <c r="K653" s="6" t="s">
        <v>865</v>
      </c>
    </row>
    <row r="654" spans="4:11" x14ac:dyDescent="0.2">
      <c r="D654" t="s">
        <v>337</v>
      </c>
      <c r="E654" t="s">
        <v>79</v>
      </c>
      <c r="F654" t="s">
        <v>663</v>
      </c>
      <c r="G654" s="12">
        <v>42329</v>
      </c>
      <c r="H654">
        <v>574.05600000000004</v>
      </c>
      <c r="I654" s="6" t="str">
        <f>TEXT(Table1[[#This Row],[Order Date]],"mmmm yyyy")</f>
        <v>November 2015</v>
      </c>
      <c r="J654" s="6" t="str">
        <f>TEXT(Table1[[#This Row],[Order Date]],"dddd")</f>
        <v>Saturday</v>
      </c>
      <c r="K654" s="6" t="s">
        <v>864</v>
      </c>
    </row>
    <row r="655" spans="4:11" x14ac:dyDescent="0.2">
      <c r="D655" t="s">
        <v>337</v>
      </c>
      <c r="E655" t="s">
        <v>79</v>
      </c>
      <c r="F655" t="s">
        <v>664</v>
      </c>
      <c r="G655" s="12">
        <v>42193</v>
      </c>
      <c r="H655">
        <v>45.584000000000003</v>
      </c>
      <c r="I655" s="6" t="str">
        <f>TEXT(Table1[[#This Row],[Order Date]],"mmmm yyyy")</f>
        <v>July 2015</v>
      </c>
      <c r="J655" s="6" t="str">
        <f>TEXT(Table1[[#This Row],[Order Date]],"dddd")</f>
        <v>Wednesday</v>
      </c>
      <c r="K655" s="6" t="s">
        <v>861</v>
      </c>
    </row>
    <row r="656" spans="4:11" x14ac:dyDescent="0.2">
      <c r="D656" t="s">
        <v>337</v>
      </c>
      <c r="E656" t="s">
        <v>79</v>
      </c>
      <c r="F656" t="s">
        <v>665</v>
      </c>
      <c r="G656" s="12">
        <v>42076</v>
      </c>
      <c r="H656">
        <v>12.96</v>
      </c>
      <c r="I656" s="6" t="str">
        <f>TEXT(Table1[[#This Row],[Order Date]],"mmmm yyyy")</f>
        <v>March 2015</v>
      </c>
      <c r="J656" s="6" t="str">
        <f>TEXT(Table1[[#This Row],[Order Date]],"dddd")</f>
        <v>Friday</v>
      </c>
      <c r="K656" s="6" t="s">
        <v>863</v>
      </c>
    </row>
    <row r="657" spans="4:11" x14ac:dyDescent="0.2">
      <c r="D657" t="s">
        <v>337</v>
      </c>
      <c r="E657" t="s">
        <v>79</v>
      </c>
      <c r="F657" t="s">
        <v>666</v>
      </c>
      <c r="G657" s="12">
        <v>42244</v>
      </c>
      <c r="H657">
        <v>9.2159999999999993</v>
      </c>
      <c r="I657" s="6" t="str">
        <f>TEXT(Table1[[#This Row],[Order Date]],"mmmm yyyy")</f>
        <v>August 2015</v>
      </c>
      <c r="J657" s="6" t="str">
        <f>TEXT(Table1[[#This Row],[Order Date]],"dddd")</f>
        <v>Friday</v>
      </c>
      <c r="K657" s="6" t="s">
        <v>863</v>
      </c>
    </row>
    <row r="658" spans="4:11" x14ac:dyDescent="0.2">
      <c r="D658" t="s">
        <v>337</v>
      </c>
      <c r="E658" t="s">
        <v>79</v>
      </c>
      <c r="F658" t="s">
        <v>667</v>
      </c>
      <c r="G658" s="12">
        <v>42229</v>
      </c>
      <c r="H658">
        <v>562.29250000000013</v>
      </c>
      <c r="I658" s="6" t="str">
        <f>TEXT(Table1[[#This Row],[Order Date]],"mmmm yyyy")</f>
        <v>August 2015</v>
      </c>
      <c r="J658" s="6" t="str">
        <f>TEXT(Table1[[#This Row],[Order Date]],"dddd")</f>
        <v>Thursday</v>
      </c>
      <c r="K658" s="6" t="s">
        <v>862</v>
      </c>
    </row>
    <row r="659" spans="4:11" x14ac:dyDescent="0.2">
      <c r="D659" t="s">
        <v>337</v>
      </c>
      <c r="E659" t="s">
        <v>79</v>
      </c>
      <c r="F659" t="s">
        <v>668</v>
      </c>
      <c r="G659" s="12">
        <v>42083</v>
      </c>
      <c r="H659">
        <v>31.086000000000006</v>
      </c>
      <c r="I659" s="6" t="str">
        <f>TEXT(Table1[[#This Row],[Order Date]],"mmmm yyyy")</f>
        <v>March 2015</v>
      </c>
      <c r="J659" s="6" t="str">
        <f>TEXT(Table1[[#This Row],[Order Date]],"dddd")</f>
        <v>Friday</v>
      </c>
      <c r="K659" s="6" t="s">
        <v>863</v>
      </c>
    </row>
    <row r="660" spans="4:11" x14ac:dyDescent="0.2">
      <c r="D660" t="s">
        <v>337</v>
      </c>
      <c r="E660" t="s">
        <v>79</v>
      </c>
      <c r="F660" t="s">
        <v>669</v>
      </c>
      <c r="G660" s="12">
        <v>42091</v>
      </c>
      <c r="H660">
        <v>92.699999999999989</v>
      </c>
      <c r="I660" s="6" t="str">
        <f>TEXT(Table1[[#This Row],[Order Date]],"mmmm yyyy")</f>
        <v>March 2015</v>
      </c>
      <c r="J660" s="6" t="str">
        <f>TEXT(Table1[[#This Row],[Order Date]],"dddd")</f>
        <v>Saturday</v>
      </c>
      <c r="K660" s="6" t="s">
        <v>864</v>
      </c>
    </row>
    <row r="661" spans="4:11" x14ac:dyDescent="0.2">
      <c r="D661" t="s">
        <v>337</v>
      </c>
      <c r="E661" t="s">
        <v>79</v>
      </c>
      <c r="F661" t="s">
        <v>670</v>
      </c>
      <c r="G661" s="12">
        <v>42337</v>
      </c>
      <c r="H661">
        <v>7.4340000000000011</v>
      </c>
      <c r="I661" s="6" t="str">
        <f>TEXT(Table1[[#This Row],[Order Date]],"mmmm yyyy")</f>
        <v>November 2015</v>
      </c>
      <c r="J661" s="6" t="str">
        <f>TEXT(Table1[[#This Row],[Order Date]],"dddd")</f>
        <v>Sunday</v>
      </c>
      <c r="K661" s="6" t="s">
        <v>865</v>
      </c>
    </row>
    <row r="662" spans="4:11" x14ac:dyDescent="0.2">
      <c r="D662" t="s">
        <v>337</v>
      </c>
      <c r="E662" t="s">
        <v>79</v>
      </c>
      <c r="F662" t="s">
        <v>671</v>
      </c>
      <c r="G662" s="12">
        <v>42260</v>
      </c>
      <c r="H662">
        <v>1159.06</v>
      </c>
      <c r="I662" s="6" t="str">
        <f>TEXT(Table1[[#This Row],[Order Date]],"mmmm yyyy")</f>
        <v>September 2015</v>
      </c>
      <c r="J662" s="6" t="str">
        <f>TEXT(Table1[[#This Row],[Order Date]],"dddd")</f>
        <v>Sunday</v>
      </c>
      <c r="K662" s="6" t="s">
        <v>865</v>
      </c>
    </row>
    <row r="663" spans="4:11" x14ac:dyDescent="0.2">
      <c r="D663" t="s">
        <v>337</v>
      </c>
      <c r="E663" t="s">
        <v>79</v>
      </c>
      <c r="F663" t="s">
        <v>672</v>
      </c>
      <c r="G663" s="12">
        <v>42107</v>
      </c>
      <c r="H663">
        <v>191.80799999999999</v>
      </c>
      <c r="I663" s="6" t="str">
        <f>TEXT(Table1[[#This Row],[Order Date]],"mmmm yyyy")</f>
        <v>April 2015</v>
      </c>
      <c r="J663" s="6" t="str">
        <f>TEXT(Table1[[#This Row],[Order Date]],"dddd")</f>
        <v>Monday</v>
      </c>
      <c r="K663" s="6" t="s">
        <v>866</v>
      </c>
    </row>
    <row r="664" spans="4:11" x14ac:dyDescent="0.2">
      <c r="D664" t="s">
        <v>337</v>
      </c>
      <c r="E664" t="s">
        <v>79</v>
      </c>
      <c r="F664" t="s">
        <v>673</v>
      </c>
      <c r="G664" s="12">
        <v>42041</v>
      </c>
      <c r="H664">
        <v>132.22400000000002</v>
      </c>
      <c r="I664" s="6" t="str">
        <f>TEXT(Table1[[#This Row],[Order Date]],"mmmm yyyy")</f>
        <v>February 2015</v>
      </c>
      <c r="J664" s="6" t="str">
        <f>TEXT(Table1[[#This Row],[Order Date]],"dddd")</f>
        <v>Friday</v>
      </c>
      <c r="K664" s="6" t="s">
        <v>863</v>
      </c>
    </row>
    <row r="665" spans="4:11" x14ac:dyDescent="0.2">
      <c r="D665" t="s">
        <v>337</v>
      </c>
      <c r="E665" t="s">
        <v>79</v>
      </c>
      <c r="F665" t="s">
        <v>674</v>
      </c>
      <c r="G665" s="12">
        <v>42118</v>
      </c>
      <c r="H665">
        <v>36.240000000000009</v>
      </c>
      <c r="I665" s="6" t="str">
        <f>TEXT(Table1[[#This Row],[Order Date]],"mmmm yyyy")</f>
        <v>April 2015</v>
      </c>
      <c r="J665" s="6" t="str">
        <f>TEXT(Table1[[#This Row],[Order Date]],"dddd")</f>
        <v>Friday</v>
      </c>
      <c r="K665" s="6" t="s">
        <v>863</v>
      </c>
    </row>
    <row r="666" spans="4:11" x14ac:dyDescent="0.2">
      <c r="D666" t="s">
        <v>337</v>
      </c>
      <c r="E666" t="s">
        <v>79</v>
      </c>
      <c r="F666" t="s">
        <v>675</v>
      </c>
      <c r="G666" s="12">
        <v>42268</v>
      </c>
      <c r="H666">
        <v>115.47999999999999</v>
      </c>
      <c r="I666" s="6" t="str">
        <f>TEXT(Table1[[#This Row],[Order Date]],"mmmm yyyy")</f>
        <v>September 2015</v>
      </c>
      <c r="J666" s="6" t="str">
        <f>TEXT(Table1[[#This Row],[Order Date]],"dddd")</f>
        <v>Monday</v>
      </c>
      <c r="K666" s="6" t="s">
        <v>866</v>
      </c>
    </row>
    <row r="667" spans="4:11" x14ac:dyDescent="0.2">
      <c r="D667" t="s">
        <v>337</v>
      </c>
      <c r="E667" t="s">
        <v>79</v>
      </c>
      <c r="F667" t="s">
        <v>676</v>
      </c>
      <c r="G667" s="12">
        <v>42153</v>
      </c>
      <c r="H667">
        <v>452.464</v>
      </c>
      <c r="I667" s="6" t="str">
        <f>TEXT(Table1[[#This Row],[Order Date]],"mmmm yyyy")</f>
        <v>May 2015</v>
      </c>
      <c r="J667" s="6" t="str">
        <f>TEXT(Table1[[#This Row],[Order Date]],"dddd")</f>
        <v>Friday</v>
      </c>
      <c r="K667" s="6" t="s">
        <v>863</v>
      </c>
    </row>
    <row r="668" spans="4:11" x14ac:dyDescent="0.2">
      <c r="D668" t="s">
        <v>337</v>
      </c>
      <c r="E668" t="s">
        <v>79</v>
      </c>
      <c r="F668" t="s">
        <v>677</v>
      </c>
      <c r="G668" s="12">
        <v>42368</v>
      </c>
      <c r="H668">
        <v>40.896000000000001</v>
      </c>
      <c r="I668" s="6" t="str">
        <f>TEXT(Table1[[#This Row],[Order Date]],"mmmm yyyy")</f>
        <v>December 2015</v>
      </c>
      <c r="J668" s="6" t="str">
        <f>TEXT(Table1[[#This Row],[Order Date]],"dddd")</f>
        <v>Wednesday</v>
      </c>
      <c r="K668" s="6" t="s">
        <v>861</v>
      </c>
    </row>
    <row r="669" spans="4:11" x14ac:dyDescent="0.2">
      <c r="D669" t="s">
        <v>337</v>
      </c>
      <c r="E669" t="s">
        <v>79</v>
      </c>
      <c r="F669" t="s">
        <v>678</v>
      </c>
      <c r="G669" s="12">
        <v>42266</v>
      </c>
      <c r="H669">
        <v>383.43799999999999</v>
      </c>
      <c r="I669" s="6" t="str">
        <f>TEXT(Table1[[#This Row],[Order Date]],"mmmm yyyy")</f>
        <v>September 2015</v>
      </c>
      <c r="J669" s="6" t="str">
        <f>TEXT(Table1[[#This Row],[Order Date]],"dddd")</f>
        <v>Saturday</v>
      </c>
      <c r="K669" s="6" t="s">
        <v>864</v>
      </c>
    </row>
    <row r="670" spans="4:11" x14ac:dyDescent="0.2">
      <c r="D670" t="s">
        <v>337</v>
      </c>
      <c r="E670" t="s">
        <v>79</v>
      </c>
      <c r="F670" t="s">
        <v>679</v>
      </c>
      <c r="G670" s="12">
        <v>42293</v>
      </c>
      <c r="H670">
        <v>342.76</v>
      </c>
      <c r="I670" s="6" t="str">
        <f>TEXT(Table1[[#This Row],[Order Date]],"mmmm yyyy")</f>
        <v>October 2015</v>
      </c>
      <c r="J670" s="6" t="str">
        <f>TEXT(Table1[[#This Row],[Order Date]],"dddd")</f>
        <v>Friday</v>
      </c>
      <c r="K670" s="6" t="s">
        <v>863</v>
      </c>
    </row>
    <row r="671" spans="4:11" x14ac:dyDescent="0.2">
      <c r="D671" t="s">
        <v>337</v>
      </c>
      <c r="E671" t="s">
        <v>79</v>
      </c>
      <c r="F671" t="s">
        <v>680</v>
      </c>
      <c r="G671" s="12">
        <v>42282</v>
      </c>
      <c r="H671">
        <v>64.24799999999999</v>
      </c>
      <c r="I671" s="6" t="str">
        <f>TEXT(Table1[[#This Row],[Order Date]],"mmmm yyyy")</f>
        <v>October 2015</v>
      </c>
      <c r="J671" s="6" t="str">
        <f>TEXT(Table1[[#This Row],[Order Date]],"dddd")</f>
        <v>Monday</v>
      </c>
      <c r="K671" s="6" t="s">
        <v>866</v>
      </c>
    </row>
    <row r="672" spans="4:11" x14ac:dyDescent="0.2">
      <c r="D672" t="s">
        <v>337</v>
      </c>
      <c r="E672" t="s">
        <v>79</v>
      </c>
      <c r="F672" t="s">
        <v>681</v>
      </c>
      <c r="G672" s="12">
        <v>42204</v>
      </c>
      <c r="H672">
        <v>140.81</v>
      </c>
      <c r="I672" s="6" t="str">
        <f>TEXT(Table1[[#This Row],[Order Date]],"mmmm yyyy")</f>
        <v>July 2015</v>
      </c>
      <c r="J672" s="6" t="str">
        <f>TEXT(Table1[[#This Row],[Order Date]],"dddd")</f>
        <v>Sunday</v>
      </c>
      <c r="K672" s="6" t="s">
        <v>865</v>
      </c>
    </row>
    <row r="673" spans="4:11" x14ac:dyDescent="0.2">
      <c r="D673" t="s">
        <v>337</v>
      </c>
      <c r="E673" t="s">
        <v>79</v>
      </c>
      <c r="F673" t="s">
        <v>682</v>
      </c>
      <c r="G673" s="12">
        <v>42209</v>
      </c>
      <c r="H673">
        <v>324.38700000000006</v>
      </c>
      <c r="I673" s="6" t="str">
        <f>TEXT(Table1[[#This Row],[Order Date]],"mmmm yyyy")</f>
        <v>July 2015</v>
      </c>
      <c r="J673" s="6" t="str">
        <f>TEXT(Table1[[#This Row],[Order Date]],"dddd")</f>
        <v>Friday</v>
      </c>
      <c r="K673" s="6" t="s">
        <v>863</v>
      </c>
    </row>
    <row r="674" spans="4:11" x14ac:dyDescent="0.2">
      <c r="D674" t="s">
        <v>337</v>
      </c>
      <c r="E674" t="s">
        <v>79</v>
      </c>
      <c r="F674" t="s">
        <v>683</v>
      </c>
      <c r="G674" s="12">
        <v>42313</v>
      </c>
      <c r="H674">
        <v>50.496000000000002</v>
      </c>
      <c r="I674" s="6" t="str">
        <f>TEXT(Table1[[#This Row],[Order Date]],"mmmm yyyy")</f>
        <v>November 2015</v>
      </c>
      <c r="J674" s="6" t="str">
        <f>TEXT(Table1[[#This Row],[Order Date]],"dddd")</f>
        <v>Thursday</v>
      </c>
      <c r="K674" s="6" t="s">
        <v>862</v>
      </c>
    </row>
    <row r="675" spans="4:11" x14ac:dyDescent="0.2">
      <c r="D675" t="s">
        <v>337</v>
      </c>
      <c r="E675" t="s">
        <v>79</v>
      </c>
      <c r="F675" t="s">
        <v>684</v>
      </c>
      <c r="G675" s="12">
        <v>42155</v>
      </c>
      <c r="H675">
        <v>138.53</v>
      </c>
      <c r="I675" s="6" t="str">
        <f>TEXT(Table1[[#This Row],[Order Date]],"mmmm yyyy")</f>
        <v>May 2015</v>
      </c>
      <c r="J675" s="6" t="str">
        <f>TEXT(Table1[[#This Row],[Order Date]],"dddd")</f>
        <v>Sunday</v>
      </c>
      <c r="K675" s="6" t="s">
        <v>865</v>
      </c>
    </row>
    <row r="676" spans="4:11" x14ac:dyDescent="0.2">
      <c r="D676" t="s">
        <v>337</v>
      </c>
      <c r="E676" t="s">
        <v>79</v>
      </c>
      <c r="F676" t="s">
        <v>685</v>
      </c>
      <c r="G676" s="12">
        <v>42503</v>
      </c>
      <c r="H676">
        <v>20.768000000000001</v>
      </c>
      <c r="I676" s="6" t="str">
        <f>TEXT(Table1[[#This Row],[Order Date]],"mmmm yyyy")</f>
        <v>May 2016</v>
      </c>
      <c r="J676" s="6" t="str">
        <f>TEXT(Table1[[#This Row],[Order Date]],"dddd")</f>
        <v>Friday</v>
      </c>
      <c r="K676" s="6" t="s">
        <v>863</v>
      </c>
    </row>
    <row r="677" spans="4:11" x14ac:dyDescent="0.2">
      <c r="D677" t="s">
        <v>337</v>
      </c>
      <c r="E677" t="s">
        <v>79</v>
      </c>
      <c r="F677" t="s">
        <v>686</v>
      </c>
      <c r="G677" s="12">
        <v>42531</v>
      </c>
      <c r="H677">
        <v>1347.5200000000002</v>
      </c>
      <c r="I677" s="6" t="str">
        <f>TEXT(Table1[[#This Row],[Order Date]],"mmmm yyyy")</f>
        <v>June 2016</v>
      </c>
      <c r="J677" s="6" t="str">
        <f>TEXT(Table1[[#This Row],[Order Date]],"dddd")</f>
        <v>Friday</v>
      </c>
      <c r="K677" s="6" t="s">
        <v>863</v>
      </c>
    </row>
    <row r="678" spans="4:11" x14ac:dyDescent="0.2">
      <c r="D678" t="s">
        <v>337</v>
      </c>
      <c r="E678" t="s">
        <v>79</v>
      </c>
      <c r="F678" t="s">
        <v>687</v>
      </c>
      <c r="G678" s="12">
        <v>42490</v>
      </c>
      <c r="H678">
        <v>26.056000000000004</v>
      </c>
      <c r="I678" s="6" t="str">
        <f>TEXT(Table1[[#This Row],[Order Date]],"mmmm yyyy")</f>
        <v>April 2016</v>
      </c>
      <c r="J678" s="6" t="str">
        <f>TEXT(Table1[[#This Row],[Order Date]],"dddd")</f>
        <v>Saturday</v>
      </c>
      <c r="K678" s="6" t="s">
        <v>864</v>
      </c>
    </row>
    <row r="679" spans="4:11" x14ac:dyDescent="0.2">
      <c r="D679" t="s">
        <v>337</v>
      </c>
      <c r="E679" t="s">
        <v>79</v>
      </c>
      <c r="F679" t="s">
        <v>688</v>
      </c>
      <c r="G679" s="12">
        <v>42670</v>
      </c>
      <c r="H679">
        <v>68.966999999999999</v>
      </c>
      <c r="I679" s="6" t="str">
        <f>TEXT(Table1[[#This Row],[Order Date]],"mmmm yyyy")</f>
        <v>October 2016</v>
      </c>
      <c r="J679" s="6" t="str">
        <f>TEXT(Table1[[#This Row],[Order Date]],"dddd")</f>
        <v>Thursday</v>
      </c>
      <c r="K679" s="6" t="s">
        <v>862</v>
      </c>
    </row>
    <row r="680" spans="4:11" x14ac:dyDescent="0.2">
      <c r="D680" t="s">
        <v>337</v>
      </c>
      <c r="E680" t="s">
        <v>79</v>
      </c>
      <c r="F680" t="s">
        <v>689</v>
      </c>
      <c r="G680" s="12">
        <v>42536</v>
      </c>
      <c r="H680">
        <v>2942.7840000000001</v>
      </c>
      <c r="I680" s="6" t="str">
        <f>TEXT(Table1[[#This Row],[Order Date]],"mmmm yyyy")</f>
        <v>June 2016</v>
      </c>
      <c r="J680" s="6" t="str">
        <f>TEXT(Table1[[#This Row],[Order Date]],"dddd")</f>
        <v>Wednesday</v>
      </c>
      <c r="K680" s="6" t="s">
        <v>861</v>
      </c>
    </row>
    <row r="681" spans="4:11" x14ac:dyDescent="0.2">
      <c r="D681" t="s">
        <v>337</v>
      </c>
      <c r="E681" t="s">
        <v>79</v>
      </c>
      <c r="F681" t="s">
        <v>690</v>
      </c>
      <c r="G681" s="12">
        <v>42551</v>
      </c>
      <c r="H681">
        <v>19.52</v>
      </c>
      <c r="I681" s="6" t="str">
        <f>TEXT(Table1[[#This Row],[Order Date]],"mmmm yyyy")</f>
        <v>June 2016</v>
      </c>
      <c r="J681" s="6" t="str">
        <f>TEXT(Table1[[#This Row],[Order Date]],"dddd")</f>
        <v>Thursday</v>
      </c>
      <c r="K681" s="6" t="s">
        <v>862</v>
      </c>
    </row>
    <row r="682" spans="4:11" x14ac:dyDescent="0.2">
      <c r="D682" t="s">
        <v>337</v>
      </c>
      <c r="E682" t="s">
        <v>79</v>
      </c>
      <c r="F682" t="s">
        <v>691</v>
      </c>
      <c r="G682" s="12">
        <v>42677</v>
      </c>
      <c r="H682">
        <v>12.39</v>
      </c>
      <c r="I682" s="6" t="str">
        <f>TEXT(Table1[[#This Row],[Order Date]],"mmmm yyyy")</f>
        <v>November 2016</v>
      </c>
      <c r="J682" s="6" t="str">
        <f>TEXT(Table1[[#This Row],[Order Date]],"dddd")</f>
        <v>Thursday</v>
      </c>
      <c r="K682" s="6" t="s">
        <v>862</v>
      </c>
    </row>
    <row r="683" spans="4:11" x14ac:dyDescent="0.2">
      <c r="D683" t="s">
        <v>337</v>
      </c>
      <c r="E683" t="s">
        <v>79</v>
      </c>
      <c r="F683" t="s">
        <v>692</v>
      </c>
      <c r="G683" s="12">
        <v>42524</v>
      </c>
      <c r="H683">
        <v>35.168000000000006</v>
      </c>
      <c r="I683" s="6" t="str">
        <f>TEXT(Table1[[#This Row],[Order Date]],"mmmm yyyy")</f>
        <v>June 2016</v>
      </c>
      <c r="J683" s="6" t="str">
        <f>TEXT(Table1[[#This Row],[Order Date]],"dddd")</f>
        <v>Friday</v>
      </c>
      <c r="K683" s="6" t="s">
        <v>863</v>
      </c>
    </row>
    <row r="684" spans="4:11" x14ac:dyDescent="0.2">
      <c r="D684" t="s">
        <v>337</v>
      </c>
      <c r="E684" t="s">
        <v>79</v>
      </c>
      <c r="F684" t="s">
        <v>693</v>
      </c>
      <c r="G684" s="12">
        <v>42509</v>
      </c>
      <c r="H684">
        <v>26.16</v>
      </c>
      <c r="I684" s="6" t="str">
        <f>TEXT(Table1[[#This Row],[Order Date]],"mmmm yyyy")</f>
        <v>May 2016</v>
      </c>
      <c r="J684" s="6" t="str">
        <f>TEXT(Table1[[#This Row],[Order Date]],"dddd")</f>
        <v>Thursday</v>
      </c>
      <c r="K684" s="6" t="s">
        <v>862</v>
      </c>
    </row>
    <row r="685" spans="4:11" x14ac:dyDescent="0.2">
      <c r="D685" t="s">
        <v>337</v>
      </c>
      <c r="E685" t="s">
        <v>79</v>
      </c>
      <c r="F685" t="s">
        <v>694</v>
      </c>
      <c r="G685" s="12">
        <v>42620</v>
      </c>
      <c r="H685">
        <v>81.567999999999998</v>
      </c>
      <c r="I685" s="6" t="str">
        <f>TEXT(Table1[[#This Row],[Order Date]],"mmmm yyyy")</f>
        <v>September 2016</v>
      </c>
      <c r="J685" s="6" t="str">
        <f>TEXT(Table1[[#This Row],[Order Date]],"dddd")</f>
        <v>Wednesday</v>
      </c>
      <c r="K685" s="6" t="s">
        <v>861</v>
      </c>
    </row>
    <row r="686" spans="4:11" x14ac:dyDescent="0.2">
      <c r="D686" t="s">
        <v>337</v>
      </c>
      <c r="E686" t="s">
        <v>79</v>
      </c>
      <c r="F686" t="s">
        <v>695</v>
      </c>
      <c r="G686" s="12">
        <v>42537</v>
      </c>
      <c r="H686">
        <v>14.015999999999998</v>
      </c>
      <c r="I686" s="6" t="str">
        <f>TEXT(Table1[[#This Row],[Order Date]],"mmmm yyyy")</f>
        <v>June 2016</v>
      </c>
      <c r="J686" s="6" t="str">
        <f>TEXT(Table1[[#This Row],[Order Date]],"dddd")</f>
        <v>Thursday</v>
      </c>
      <c r="K686" s="6" t="s">
        <v>862</v>
      </c>
    </row>
    <row r="687" spans="4:11" x14ac:dyDescent="0.2">
      <c r="D687" t="s">
        <v>337</v>
      </c>
      <c r="E687" t="s">
        <v>79</v>
      </c>
      <c r="F687" t="s">
        <v>696</v>
      </c>
      <c r="G687" s="12">
        <v>42632</v>
      </c>
      <c r="H687">
        <v>95.616</v>
      </c>
      <c r="I687" s="6" t="str">
        <f>TEXT(Table1[[#This Row],[Order Date]],"mmmm yyyy")</f>
        <v>September 2016</v>
      </c>
      <c r="J687" s="6" t="str">
        <f>TEXT(Table1[[#This Row],[Order Date]],"dddd")</f>
        <v>Monday</v>
      </c>
      <c r="K687" s="6" t="s">
        <v>866</v>
      </c>
    </row>
    <row r="688" spans="4:11" x14ac:dyDescent="0.2">
      <c r="D688" t="s">
        <v>337</v>
      </c>
      <c r="E688" t="s">
        <v>79</v>
      </c>
      <c r="F688" t="s">
        <v>697</v>
      </c>
      <c r="G688" s="12">
        <v>42526</v>
      </c>
      <c r="H688">
        <v>20.736000000000004</v>
      </c>
      <c r="I688" s="6" t="str">
        <f>TEXT(Table1[[#This Row],[Order Date]],"mmmm yyyy")</f>
        <v>June 2016</v>
      </c>
      <c r="J688" s="6" t="str">
        <f>TEXT(Table1[[#This Row],[Order Date]],"dddd")</f>
        <v>Sunday</v>
      </c>
      <c r="K688" s="6" t="s">
        <v>865</v>
      </c>
    </row>
    <row r="689" spans="4:11" x14ac:dyDescent="0.2">
      <c r="D689" t="s">
        <v>337</v>
      </c>
      <c r="E689" t="s">
        <v>79</v>
      </c>
      <c r="F689" t="s">
        <v>698</v>
      </c>
      <c r="G689" s="12">
        <v>42718</v>
      </c>
      <c r="H689">
        <v>204.55</v>
      </c>
      <c r="I689" s="6" t="str">
        <f>TEXT(Table1[[#This Row],[Order Date]],"mmmm yyyy")</f>
        <v>December 2016</v>
      </c>
      <c r="J689" s="6" t="str">
        <f>TEXT(Table1[[#This Row],[Order Date]],"dddd")</f>
        <v>Wednesday</v>
      </c>
      <c r="K689" s="6" t="s">
        <v>861</v>
      </c>
    </row>
    <row r="690" spans="4:11" x14ac:dyDescent="0.2">
      <c r="D690" t="s">
        <v>337</v>
      </c>
      <c r="E690" t="s">
        <v>79</v>
      </c>
      <c r="F690" t="s">
        <v>699</v>
      </c>
      <c r="G690" s="12">
        <v>42622</v>
      </c>
      <c r="H690">
        <v>685.26</v>
      </c>
      <c r="I690" s="6" t="str">
        <f>TEXT(Table1[[#This Row],[Order Date]],"mmmm yyyy")</f>
        <v>September 2016</v>
      </c>
      <c r="J690" s="6" t="str">
        <f>TEXT(Table1[[#This Row],[Order Date]],"dddd")</f>
        <v>Friday</v>
      </c>
      <c r="K690" s="6" t="s">
        <v>863</v>
      </c>
    </row>
    <row r="691" spans="4:11" x14ac:dyDescent="0.2">
      <c r="D691" t="s">
        <v>337</v>
      </c>
      <c r="E691" t="s">
        <v>79</v>
      </c>
      <c r="F691" t="s">
        <v>700</v>
      </c>
      <c r="G691" s="12">
        <v>42547</v>
      </c>
      <c r="H691">
        <v>287.42400000000004</v>
      </c>
      <c r="I691" s="6" t="str">
        <f>TEXT(Table1[[#This Row],[Order Date]],"mmmm yyyy")</f>
        <v>June 2016</v>
      </c>
      <c r="J691" s="6" t="str">
        <f>TEXT(Table1[[#This Row],[Order Date]],"dddd")</f>
        <v>Sunday</v>
      </c>
      <c r="K691" s="6" t="s">
        <v>865</v>
      </c>
    </row>
    <row r="692" spans="4:11" x14ac:dyDescent="0.2">
      <c r="D692" t="s">
        <v>337</v>
      </c>
      <c r="E692" t="s">
        <v>79</v>
      </c>
      <c r="F692" t="s">
        <v>701</v>
      </c>
      <c r="G692" s="12">
        <v>42517</v>
      </c>
      <c r="H692">
        <v>39.251999999999995</v>
      </c>
      <c r="I692" s="6" t="str">
        <f>TEXT(Table1[[#This Row],[Order Date]],"mmmm yyyy")</f>
        <v>May 2016</v>
      </c>
      <c r="J692" s="6" t="str">
        <f>TEXT(Table1[[#This Row],[Order Date]],"dddd")</f>
        <v>Friday</v>
      </c>
      <c r="K692" s="6" t="s">
        <v>863</v>
      </c>
    </row>
    <row r="693" spans="4:11" x14ac:dyDescent="0.2">
      <c r="D693" t="s">
        <v>337</v>
      </c>
      <c r="E693" t="s">
        <v>79</v>
      </c>
      <c r="F693" t="s">
        <v>702</v>
      </c>
      <c r="G693" s="12">
        <v>42680</v>
      </c>
      <c r="H693">
        <v>5.78</v>
      </c>
      <c r="I693" s="6" t="str">
        <f>TEXT(Table1[[#This Row],[Order Date]],"mmmm yyyy")</f>
        <v>November 2016</v>
      </c>
      <c r="J693" s="6" t="str">
        <f>TEXT(Table1[[#This Row],[Order Date]],"dddd")</f>
        <v>Sunday</v>
      </c>
      <c r="K693" s="6" t="s">
        <v>865</v>
      </c>
    </row>
    <row r="694" spans="4:11" x14ac:dyDescent="0.2">
      <c r="D694" t="s">
        <v>337</v>
      </c>
      <c r="E694" t="s">
        <v>79</v>
      </c>
      <c r="F694" t="s">
        <v>703</v>
      </c>
      <c r="G694" s="12">
        <v>42439</v>
      </c>
      <c r="H694">
        <v>61.876000000000005</v>
      </c>
      <c r="I694" s="6" t="str">
        <f>TEXT(Table1[[#This Row],[Order Date]],"mmmm yyyy")</f>
        <v>March 2016</v>
      </c>
      <c r="J694" s="6" t="str">
        <f>TEXT(Table1[[#This Row],[Order Date]],"dddd")</f>
        <v>Thursday</v>
      </c>
      <c r="K694" s="6" t="s">
        <v>862</v>
      </c>
    </row>
    <row r="695" spans="4:11" x14ac:dyDescent="0.2">
      <c r="D695" t="s">
        <v>337</v>
      </c>
      <c r="E695" t="s">
        <v>79</v>
      </c>
      <c r="F695" t="s">
        <v>704</v>
      </c>
      <c r="G695" s="12">
        <v>42450</v>
      </c>
      <c r="H695">
        <v>64.384</v>
      </c>
      <c r="I695" s="6" t="str">
        <f>TEXT(Table1[[#This Row],[Order Date]],"mmmm yyyy")</f>
        <v>March 2016</v>
      </c>
      <c r="J695" s="6" t="str">
        <f>TEXT(Table1[[#This Row],[Order Date]],"dddd")</f>
        <v>Monday</v>
      </c>
      <c r="K695" s="6" t="s">
        <v>866</v>
      </c>
    </row>
    <row r="696" spans="4:11" x14ac:dyDescent="0.2">
      <c r="D696" t="s">
        <v>337</v>
      </c>
      <c r="E696" t="s">
        <v>79</v>
      </c>
      <c r="F696" t="s">
        <v>705</v>
      </c>
      <c r="G696" s="12">
        <v>42468</v>
      </c>
      <c r="H696">
        <v>2747.2500000000005</v>
      </c>
      <c r="I696" s="6" t="str">
        <f>TEXT(Table1[[#This Row],[Order Date]],"mmmm yyyy")</f>
        <v>April 2016</v>
      </c>
      <c r="J696" s="6" t="str">
        <f>TEXT(Table1[[#This Row],[Order Date]],"dddd")</f>
        <v>Friday</v>
      </c>
      <c r="K696" s="6" t="s">
        <v>863</v>
      </c>
    </row>
    <row r="697" spans="4:11" x14ac:dyDescent="0.2">
      <c r="D697" t="s">
        <v>337</v>
      </c>
      <c r="E697" t="s">
        <v>79</v>
      </c>
      <c r="F697" t="s">
        <v>706</v>
      </c>
      <c r="G697" s="12">
        <v>42525</v>
      </c>
      <c r="H697">
        <v>103.968</v>
      </c>
      <c r="I697" s="6" t="str">
        <f>TEXT(Table1[[#This Row],[Order Date]],"mmmm yyyy")</f>
        <v>June 2016</v>
      </c>
      <c r="J697" s="6" t="str">
        <f>TEXT(Table1[[#This Row],[Order Date]],"dddd")</f>
        <v>Saturday</v>
      </c>
      <c r="K697" s="6" t="s">
        <v>864</v>
      </c>
    </row>
    <row r="698" spans="4:11" x14ac:dyDescent="0.2">
      <c r="D698" t="s">
        <v>337</v>
      </c>
      <c r="E698" t="s">
        <v>79</v>
      </c>
      <c r="F698" t="s">
        <v>707</v>
      </c>
      <c r="G698" s="12">
        <v>42659</v>
      </c>
      <c r="H698">
        <v>1893.7860000000001</v>
      </c>
      <c r="I698" s="6" t="str">
        <f>TEXT(Table1[[#This Row],[Order Date]],"mmmm yyyy")</f>
        <v>October 2016</v>
      </c>
      <c r="J698" s="6" t="str">
        <f>TEXT(Table1[[#This Row],[Order Date]],"dddd")</f>
        <v>Sunday</v>
      </c>
      <c r="K698" s="6" t="s">
        <v>865</v>
      </c>
    </row>
    <row r="699" spans="4:11" x14ac:dyDescent="0.2">
      <c r="D699" t="s">
        <v>337</v>
      </c>
      <c r="E699" t="s">
        <v>79</v>
      </c>
      <c r="F699" t="s">
        <v>708</v>
      </c>
      <c r="G699" s="12">
        <v>42641</v>
      </c>
      <c r="H699">
        <v>10.368000000000002</v>
      </c>
      <c r="I699" s="6" t="str">
        <f>TEXT(Table1[[#This Row],[Order Date]],"mmmm yyyy")</f>
        <v>September 2016</v>
      </c>
      <c r="J699" s="6" t="str">
        <f>TEXT(Table1[[#This Row],[Order Date]],"dddd")</f>
        <v>Wednesday</v>
      </c>
      <c r="K699" s="6" t="s">
        <v>861</v>
      </c>
    </row>
    <row r="700" spans="4:11" x14ac:dyDescent="0.2">
      <c r="D700" t="s">
        <v>337</v>
      </c>
      <c r="E700" t="s">
        <v>79</v>
      </c>
      <c r="F700" t="s">
        <v>709</v>
      </c>
      <c r="G700" s="12">
        <v>42495</v>
      </c>
      <c r="H700">
        <v>34.5</v>
      </c>
      <c r="I700" s="6" t="str">
        <f>TEXT(Table1[[#This Row],[Order Date]],"mmmm yyyy")</f>
        <v>May 2016</v>
      </c>
      <c r="J700" s="6" t="str">
        <f>TEXT(Table1[[#This Row],[Order Date]],"dddd")</f>
        <v>Thursday</v>
      </c>
      <c r="K700" s="6" t="s">
        <v>862</v>
      </c>
    </row>
    <row r="701" spans="4:11" x14ac:dyDescent="0.2">
      <c r="D701" t="s">
        <v>5</v>
      </c>
      <c r="E701" t="s">
        <v>79</v>
      </c>
      <c r="F701" t="s">
        <v>710</v>
      </c>
      <c r="G701" s="12">
        <v>42677</v>
      </c>
      <c r="H701">
        <v>361.37600000000003</v>
      </c>
      <c r="I701" s="6" t="str">
        <f>TEXT(Table1[[#This Row],[Order Date]],"mmmm yyyy")</f>
        <v>November 2016</v>
      </c>
      <c r="J701" s="6" t="str">
        <f>TEXT(Table1[[#This Row],[Order Date]],"dddd")</f>
        <v>Thursday</v>
      </c>
      <c r="K701" s="6" t="s">
        <v>862</v>
      </c>
    </row>
    <row r="702" spans="4:11" x14ac:dyDescent="0.2">
      <c r="D702" t="s">
        <v>5</v>
      </c>
      <c r="E702" t="s">
        <v>79</v>
      </c>
      <c r="F702" t="s">
        <v>711</v>
      </c>
      <c r="G702" s="12">
        <v>42466</v>
      </c>
      <c r="H702">
        <v>8.1000000000000014</v>
      </c>
      <c r="I702" s="6" t="str">
        <f>TEXT(Table1[[#This Row],[Order Date]],"mmmm yyyy")</f>
        <v>April 2016</v>
      </c>
      <c r="J702" s="6" t="str">
        <f>TEXT(Table1[[#This Row],[Order Date]],"dddd")</f>
        <v>Wednesday</v>
      </c>
      <c r="K702" s="6" t="s">
        <v>861</v>
      </c>
    </row>
    <row r="703" spans="4:11" x14ac:dyDescent="0.2">
      <c r="D703" t="s">
        <v>5</v>
      </c>
      <c r="E703" t="s">
        <v>79</v>
      </c>
      <c r="F703" t="s">
        <v>712</v>
      </c>
      <c r="G703" s="12">
        <v>42691</v>
      </c>
      <c r="H703">
        <v>286.08999999999997</v>
      </c>
      <c r="I703" s="6" t="str">
        <f>TEXT(Table1[[#This Row],[Order Date]],"mmmm yyyy")</f>
        <v>November 2016</v>
      </c>
      <c r="J703" s="6" t="str">
        <f>TEXT(Table1[[#This Row],[Order Date]],"dddd")</f>
        <v>Thursday</v>
      </c>
      <c r="K703" s="6" t="s">
        <v>862</v>
      </c>
    </row>
    <row r="704" spans="4:11" x14ac:dyDescent="0.2">
      <c r="D704" t="s">
        <v>5</v>
      </c>
      <c r="E704" t="s">
        <v>79</v>
      </c>
      <c r="F704" t="s">
        <v>713</v>
      </c>
      <c r="G704" s="12">
        <v>42631</v>
      </c>
      <c r="H704">
        <v>997.83</v>
      </c>
      <c r="I704" s="6" t="str">
        <f>TEXT(Table1[[#This Row],[Order Date]],"mmmm yyyy")</f>
        <v>September 2016</v>
      </c>
      <c r="J704" s="6" t="str">
        <f>TEXT(Table1[[#This Row],[Order Date]],"dddd")</f>
        <v>Sunday</v>
      </c>
      <c r="K704" s="6" t="s">
        <v>865</v>
      </c>
    </row>
    <row r="705" spans="4:11" x14ac:dyDescent="0.2">
      <c r="D705" t="s">
        <v>5</v>
      </c>
      <c r="E705" t="s">
        <v>79</v>
      </c>
      <c r="F705" t="s">
        <v>714</v>
      </c>
      <c r="G705" s="12">
        <v>42706</v>
      </c>
      <c r="H705">
        <v>47.96</v>
      </c>
      <c r="I705" s="6" t="str">
        <f>TEXT(Table1[[#This Row],[Order Date]],"mmmm yyyy")</f>
        <v>December 2016</v>
      </c>
      <c r="J705" s="6" t="str">
        <f>TEXT(Table1[[#This Row],[Order Date]],"dddd")</f>
        <v>Friday</v>
      </c>
      <c r="K705" s="6" t="s">
        <v>863</v>
      </c>
    </row>
    <row r="706" spans="4:11" x14ac:dyDescent="0.2">
      <c r="D706" t="s">
        <v>5</v>
      </c>
      <c r="E706" t="s">
        <v>79</v>
      </c>
      <c r="F706" t="s">
        <v>715</v>
      </c>
      <c r="G706" s="12">
        <v>42700</v>
      </c>
      <c r="H706">
        <v>12.84</v>
      </c>
      <c r="I706" s="6" t="str">
        <f>TEXT(Table1[[#This Row],[Order Date]],"mmmm yyyy")</f>
        <v>November 2016</v>
      </c>
      <c r="J706" s="6" t="str">
        <f>TEXT(Table1[[#This Row],[Order Date]],"dddd")</f>
        <v>Saturday</v>
      </c>
      <c r="K706" s="6" t="s">
        <v>864</v>
      </c>
    </row>
    <row r="707" spans="4:11" x14ac:dyDescent="0.2">
      <c r="D707" t="s">
        <v>5</v>
      </c>
      <c r="E707" t="s">
        <v>79</v>
      </c>
      <c r="F707" t="s">
        <v>716</v>
      </c>
      <c r="G707" s="12">
        <v>42484</v>
      </c>
      <c r="H707">
        <v>113.56800000000001</v>
      </c>
      <c r="I707" s="6" t="str">
        <f>TEXT(Table1[[#This Row],[Order Date]],"mmmm yyyy")</f>
        <v>April 2016</v>
      </c>
      <c r="J707" s="6" t="str">
        <f>TEXT(Table1[[#This Row],[Order Date]],"dddd")</f>
        <v>Sunday</v>
      </c>
      <c r="K707" s="6" t="s">
        <v>865</v>
      </c>
    </row>
    <row r="708" spans="4:11" x14ac:dyDescent="0.2">
      <c r="D708" t="s">
        <v>5</v>
      </c>
      <c r="E708" t="s">
        <v>79</v>
      </c>
      <c r="F708" t="s">
        <v>717</v>
      </c>
      <c r="G708" s="12">
        <v>42715</v>
      </c>
      <c r="H708">
        <v>873.81100000000004</v>
      </c>
      <c r="I708" s="6" t="str">
        <f>TEXT(Table1[[#This Row],[Order Date]],"mmmm yyyy")</f>
        <v>December 2016</v>
      </c>
      <c r="J708" s="6" t="str">
        <f>TEXT(Table1[[#This Row],[Order Date]],"dddd")</f>
        <v>Sunday</v>
      </c>
      <c r="K708" s="6" t="s">
        <v>865</v>
      </c>
    </row>
    <row r="709" spans="4:11" x14ac:dyDescent="0.2">
      <c r="D709" t="s">
        <v>5</v>
      </c>
      <c r="E709" t="s">
        <v>79</v>
      </c>
      <c r="F709" t="s">
        <v>718</v>
      </c>
      <c r="G709" s="12">
        <v>42561</v>
      </c>
      <c r="H709">
        <v>41.910000000000004</v>
      </c>
      <c r="I709" s="6" t="str">
        <f>TEXT(Table1[[#This Row],[Order Date]],"mmmm yyyy")</f>
        <v>July 2016</v>
      </c>
      <c r="J709" s="6" t="str">
        <f>TEXT(Table1[[#This Row],[Order Date]],"dddd")</f>
        <v>Sunday</v>
      </c>
      <c r="K709" s="6" t="s">
        <v>865</v>
      </c>
    </row>
    <row r="710" spans="4:11" x14ac:dyDescent="0.2">
      <c r="D710" t="s">
        <v>5</v>
      </c>
      <c r="E710" t="s">
        <v>79</v>
      </c>
      <c r="F710" t="s">
        <v>719</v>
      </c>
      <c r="G710" s="12">
        <v>41354</v>
      </c>
      <c r="H710">
        <v>16.272000000000002</v>
      </c>
      <c r="I710" s="6" t="str">
        <f>TEXT(Table1[[#This Row],[Order Date]],"mmmm yyyy")</f>
        <v>March 2013</v>
      </c>
      <c r="J710" s="6" t="str">
        <f>TEXT(Table1[[#This Row],[Order Date]],"dddd")</f>
        <v>Thursday</v>
      </c>
      <c r="K710" s="6" t="s">
        <v>862</v>
      </c>
    </row>
    <row r="711" spans="4:11" x14ac:dyDescent="0.2">
      <c r="D711" t="s">
        <v>5</v>
      </c>
      <c r="E711" t="s">
        <v>79</v>
      </c>
      <c r="F711" t="s">
        <v>720</v>
      </c>
      <c r="G711" s="12">
        <v>41433</v>
      </c>
      <c r="H711">
        <v>170.35200000000003</v>
      </c>
      <c r="I711" s="6" t="str">
        <f>TEXT(Table1[[#This Row],[Order Date]],"mmmm yyyy")</f>
        <v>June 2013</v>
      </c>
      <c r="J711" s="6" t="str">
        <f>TEXT(Table1[[#This Row],[Order Date]],"dddd")</f>
        <v>Saturday</v>
      </c>
      <c r="K711" s="6" t="s">
        <v>864</v>
      </c>
    </row>
    <row r="712" spans="4:11" x14ac:dyDescent="0.2">
      <c r="D712" t="s">
        <v>5</v>
      </c>
      <c r="E712" t="s">
        <v>79</v>
      </c>
      <c r="F712" t="s">
        <v>721</v>
      </c>
      <c r="G712" s="12">
        <v>41372</v>
      </c>
      <c r="H712">
        <v>1215.92</v>
      </c>
      <c r="I712" s="6" t="str">
        <f>TEXT(Table1[[#This Row],[Order Date]],"mmmm yyyy")</f>
        <v>April 2013</v>
      </c>
      <c r="J712" s="6" t="str">
        <f>TEXT(Table1[[#This Row],[Order Date]],"dddd")</f>
        <v>Monday</v>
      </c>
      <c r="K712" s="6" t="s">
        <v>866</v>
      </c>
    </row>
    <row r="713" spans="4:11" x14ac:dyDescent="0.2">
      <c r="D713" t="s">
        <v>5</v>
      </c>
      <c r="E713" t="s">
        <v>79</v>
      </c>
      <c r="F713" t="s">
        <v>722</v>
      </c>
      <c r="G713" s="12">
        <v>41505</v>
      </c>
      <c r="H713">
        <v>344.90999999999997</v>
      </c>
      <c r="I713" s="6" t="str">
        <f>TEXT(Table1[[#This Row],[Order Date]],"mmmm yyyy")</f>
        <v>August 2013</v>
      </c>
      <c r="J713" s="6" t="str">
        <f>TEXT(Table1[[#This Row],[Order Date]],"dddd")</f>
        <v>Monday</v>
      </c>
      <c r="K713" s="6" t="s">
        <v>866</v>
      </c>
    </row>
    <row r="714" spans="4:11" x14ac:dyDescent="0.2">
      <c r="D714" t="s">
        <v>867</v>
      </c>
      <c r="E714" t="s">
        <v>79</v>
      </c>
      <c r="F714" t="s">
        <v>723</v>
      </c>
      <c r="G714" s="12">
        <v>41294</v>
      </c>
      <c r="H714">
        <v>67.194000000000003</v>
      </c>
      <c r="I714" s="6" t="str">
        <f>TEXT(Table1[[#This Row],[Order Date]],"mmmm yyyy")</f>
        <v>January 2013</v>
      </c>
      <c r="J714" s="6" t="str">
        <f>TEXT(Table1[[#This Row],[Order Date]],"dddd")</f>
        <v>Sunday</v>
      </c>
      <c r="K714" s="6" t="s">
        <v>865</v>
      </c>
    </row>
    <row r="715" spans="4:11" x14ac:dyDescent="0.2">
      <c r="D715" t="s">
        <v>867</v>
      </c>
      <c r="E715" t="s">
        <v>79</v>
      </c>
      <c r="F715" t="s">
        <v>724</v>
      </c>
      <c r="G715" s="12">
        <v>41530</v>
      </c>
      <c r="H715">
        <v>18.648000000000003</v>
      </c>
      <c r="I715" s="6" t="str">
        <f>TEXT(Table1[[#This Row],[Order Date]],"mmmm yyyy")</f>
        <v>September 2013</v>
      </c>
      <c r="J715" s="6" t="str">
        <f>TEXT(Table1[[#This Row],[Order Date]],"dddd")</f>
        <v>Friday</v>
      </c>
      <c r="K715" s="6" t="s">
        <v>863</v>
      </c>
    </row>
    <row r="716" spans="4:11" x14ac:dyDescent="0.2">
      <c r="D716" t="s">
        <v>867</v>
      </c>
      <c r="E716" t="s">
        <v>79</v>
      </c>
      <c r="F716" t="s">
        <v>725</v>
      </c>
      <c r="G716" s="12">
        <v>41369</v>
      </c>
      <c r="H716">
        <v>115.36</v>
      </c>
      <c r="I716" s="6" t="str">
        <f>TEXT(Table1[[#This Row],[Order Date]],"mmmm yyyy")</f>
        <v>April 2013</v>
      </c>
      <c r="J716" s="6" t="str">
        <f>TEXT(Table1[[#This Row],[Order Date]],"dddd")</f>
        <v>Friday</v>
      </c>
      <c r="K716" s="6" t="s">
        <v>863</v>
      </c>
    </row>
    <row r="717" spans="4:11" x14ac:dyDescent="0.2">
      <c r="D717" t="s">
        <v>867</v>
      </c>
      <c r="E717" t="s">
        <v>79</v>
      </c>
      <c r="F717" t="s">
        <v>726</v>
      </c>
      <c r="G717" s="12">
        <v>41350</v>
      </c>
      <c r="H717">
        <v>103.50000000000001</v>
      </c>
      <c r="I717" s="6" t="str">
        <f>TEXT(Table1[[#This Row],[Order Date]],"mmmm yyyy")</f>
        <v>March 2013</v>
      </c>
      <c r="J717" s="6" t="str">
        <f>TEXT(Table1[[#This Row],[Order Date]],"dddd")</f>
        <v>Sunday</v>
      </c>
      <c r="K717" s="6" t="s">
        <v>865</v>
      </c>
    </row>
    <row r="718" spans="4:11" x14ac:dyDescent="0.2">
      <c r="D718" t="s">
        <v>867</v>
      </c>
      <c r="E718" t="s">
        <v>79</v>
      </c>
      <c r="F718" t="s">
        <v>727</v>
      </c>
      <c r="G718" s="12">
        <v>41722</v>
      </c>
      <c r="H718">
        <v>6.9920000000000009</v>
      </c>
      <c r="I718" s="6" t="str">
        <f>TEXT(Table1[[#This Row],[Order Date]],"mmmm yyyy")</f>
        <v>March 2014</v>
      </c>
      <c r="J718" s="6" t="str">
        <f>TEXT(Table1[[#This Row],[Order Date]],"dddd")</f>
        <v>Monday</v>
      </c>
      <c r="K718" s="6" t="s">
        <v>866</v>
      </c>
    </row>
    <row r="719" spans="4:11" x14ac:dyDescent="0.2">
      <c r="D719" t="s">
        <v>867</v>
      </c>
      <c r="E719" t="s">
        <v>79</v>
      </c>
      <c r="F719" t="s">
        <v>728</v>
      </c>
      <c r="G719" s="12">
        <v>41734</v>
      </c>
      <c r="H719">
        <v>157.79400000000004</v>
      </c>
      <c r="I719" s="6" t="str">
        <f>TEXT(Table1[[#This Row],[Order Date]],"mmmm yyyy")</f>
        <v>April 2014</v>
      </c>
      <c r="J719" s="6" t="str">
        <f>TEXT(Table1[[#This Row],[Order Date]],"dddd")</f>
        <v>Saturday</v>
      </c>
      <c r="K719" s="6" t="s">
        <v>864</v>
      </c>
    </row>
    <row r="720" spans="4:11" x14ac:dyDescent="0.2">
      <c r="D720" t="s">
        <v>867</v>
      </c>
      <c r="E720" t="s">
        <v>79</v>
      </c>
      <c r="F720" t="s">
        <v>729</v>
      </c>
      <c r="G720" s="12">
        <v>41974</v>
      </c>
      <c r="H720">
        <v>125.64</v>
      </c>
      <c r="I720" s="6" t="str">
        <f>TEXT(Table1[[#This Row],[Order Date]],"mmmm yyyy")</f>
        <v>December 2014</v>
      </c>
      <c r="J720" s="6" t="str">
        <f>TEXT(Table1[[#This Row],[Order Date]],"dddd")</f>
        <v>Monday</v>
      </c>
      <c r="K720" s="6" t="s">
        <v>866</v>
      </c>
    </row>
    <row r="721" spans="4:11" x14ac:dyDescent="0.2">
      <c r="D721" t="s">
        <v>172</v>
      </c>
      <c r="E721" t="s">
        <v>79</v>
      </c>
      <c r="F721" t="s">
        <v>730</v>
      </c>
      <c r="G721" s="12">
        <v>41825</v>
      </c>
      <c r="H721">
        <v>16.712000000000003</v>
      </c>
      <c r="I721" s="6" t="str">
        <f>TEXT(Table1[[#This Row],[Order Date]],"mmmm yyyy")</f>
        <v>July 2014</v>
      </c>
      <c r="J721" s="6" t="str">
        <f>TEXT(Table1[[#This Row],[Order Date]],"dddd")</f>
        <v>Saturday</v>
      </c>
      <c r="K721" s="6" t="s">
        <v>864</v>
      </c>
    </row>
    <row r="722" spans="4:11" x14ac:dyDescent="0.2">
      <c r="D722" t="s">
        <v>172</v>
      </c>
      <c r="E722" t="s">
        <v>79</v>
      </c>
      <c r="F722" t="s">
        <v>731</v>
      </c>
      <c r="G722" s="12">
        <v>42222</v>
      </c>
      <c r="H722">
        <v>197.04999999999998</v>
      </c>
      <c r="I722" s="6" t="str">
        <f>TEXT(Table1[[#This Row],[Order Date]],"mmmm yyyy")</f>
        <v>August 2015</v>
      </c>
      <c r="J722" s="6" t="str">
        <f>TEXT(Table1[[#This Row],[Order Date]],"dddd")</f>
        <v>Thursday</v>
      </c>
      <c r="K722" s="6" t="s">
        <v>862</v>
      </c>
    </row>
    <row r="723" spans="4:11" x14ac:dyDescent="0.2">
      <c r="D723" t="s">
        <v>172</v>
      </c>
      <c r="E723" t="s">
        <v>79</v>
      </c>
      <c r="F723" t="s">
        <v>732</v>
      </c>
      <c r="G723" s="12">
        <v>42306</v>
      </c>
      <c r="H723">
        <v>17.616000000000003</v>
      </c>
      <c r="I723" s="6" t="str">
        <f>TEXT(Table1[[#This Row],[Order Date]],"mmmm yyyy")</f>
        <v>October 2015</v>
      </c>
      <c r="J723" s="6" t="str">
        <f>TEXT(Table1[[#This Row],[Order Date]],"dddd")</f>
        <v>Thursday</v>
      </c>
      <c r="K723" s="6" t="s">
        <v>862</v>
      </c>
    </row>
    <row r="724" spans="4:11" x14ac:dyDescent="0.2">
      <c r="D724" t="s">
        <v>172</v>
      </c>
      <c r="E724" t="s">
        <v>79</v>
      </c>
      <c r="F724" t="s">
        <v>733</v>
      </c>
      <c r="G724" s="12">
        <v>42139</v>
      </c>
      <c r="H724">
        <v>191.018</v>
      </c>
      <c r="I724" s="6" t="str">
        <f>TEXT(Table1[[#This Row],[Order Date]],"mmmm yyyy")</f>
        <v>May 2015</v>
      </c>
      <c r="J724" s="6" t="str">
        <f>TEXT(Table1[[#This Row],[Order Date]],"dddd")</f>
        <v>Friday</v>
      </c>
      <c r="K724" s="6" t="s">
        <v>863</v>
      </c>
    </row>
    <row r="725" spans="4:11" x14ac:dyDescent="0.2">
      <c r="D725" t="s">
        <v>172</v>
      </c>
      <c r="E725" t="s">
        <v>79</v>
      </c>
      <c r="F725" t="s">
        <v>734</v>
      </c>
      <c r="G725" s="12">
        <v>42288</v>
      </c>
      <c r="H725">
        <v>24.703000000000003</v>
      </c>
      <c r="I725" s="6" t="str">
        <f>TEXT(Table1[[#This Row],[Order Date]],"mmmm yyyy")</f>
        <v>October 2015</v>
      </c>
      <c r="J725" s="6" t="str">
        <f>TEXT(Table1[[#This Row],[Order Date]],"dddd")</f>
        <v>Sunday</v>
      </c>
      <c r="K725" s="6" t="s">
        <v>865</v>
      </c>
    </row>
    <row r="726" spans="4:11" x14ac:dyDescent="0.2">
      <c r="D726" t="s">
        <v>172</v>
      </c>
      <c r="E726" t="s">
        <v>79</v>
      </c>
      <c r="F726" t="s">
        <v>735</v>
      </c>
      <c r="G726" s="12">
        <v>42142</v>
      </c>
      <c r="H726">
        <v>29.97000000000001</v>
      </c>
      <c r="I726" s="6" t="str">
        <f>TEXT(Table1[[#This Row],[Order Date]],"mmmm yyyy")</f>
        <v>May 2015</v>
      </c>
      <c r="J726" s="6" t="str">
        <f>TEXT(Table1[[#This Row],[Order Date]],"dddd")</f>
        <v>Monday</v>
      </c>
      <c r="K726" s="6" t="s">
        <v>866</v>
      </c>
    </row>
    <row r="727" spans="4:11" x14ac:dyDescent="0.2">
      <c r="D727" t="s">
        <v>172</v>
      </c>
      <c r="E727" t="s">
        <v>79</v>
      </c>
      <c r="F727" t="s">
        <v>736</v>
      </c>
      <c r="G727" s="12">
        <v>42112</v>
      </c>
      <c r="H727">
        <v>79.12</v>
      </c>
      <c r="I727" s="6" t="str">
        <f>TEXT(Table1[[#This Row],[Order Date]],"mmmm yyyy")</f>
        <v>April 2015</v>
      </c>
      <c r="J727" s="6" t="str">
        <f>TEXT(Table1[[#This Row],[Order Date]],"dddd")</f>
        <v>Saturday</v>
      </c>
      <c r="K727" s="6" t="s">
        <v>864</v>
      </c>
    </row>
    <row r="728" spans="4:11" x14ac:dyDescent="0.2">
      <c r="D728" t="s">
        <v>172</v>
      </c>
      <c r="E728" t="s">
        <v>79</v>
      </c>
      <c r="F728" t="s">
        <v>737</v>
      </c>
      <c r="G728" s="12">
        <v>42008</v>
      </c>
      <c r="H728">
        <v>959.96800000000007</v>
      </c>
      <c r="I728" s="6" t="str">
        <f>TEXT(Table1[[#This Row],[Order Date]],"mmmm yyyy")</f>
        <v>January 2015</v>
      </c>
      <c r="J728" s="6" t="str">
        <f>TEXT(Table1[[#This Row],[Order Date]],"dddd")</f>
        <v>Sunday</v>
      </c>
      <c r="K728" s="6" t="s">
        <v>865</v>
      </c>
    </row>
    <row r="729" spans="4:11" x14ac:dyDescent="0.2">
      <c r="D729" t="s">
        <v>172</v>
      </c>
      <c r="E729" t="s">
        <v>79</v>
      </c>
      <c r="F729" t="s">
        <v>738</v>
      </c>
      <c r="G729" s="12">
        <v>42663</v>
      </c>
      <c r="H729">
        <v>30.336000000000006</v>
      </c>
      <c r="I729" s="6" t="str">
        <f>TEXT(Table1[[#This Row],[Order Date]],"mmmm yyyy")</f>
        <v>October 2016</v>
      </c>
      <c r="J729" s="6" t="str">
        <f>TEXT(Table1[[#This Row],[Order Date]],"dddd")</f>
        <v>Thursday</v>
      </c>
      <c r="K729" s="6" t="s">
        <v>862</v>
      </c>
    </row>
    <row r="730" spans="4:11" x14ac:dyDescent="0.2">
      <c r="D730" t="s">
        <v>172</v>
      </c>
      <c r="E730" t="s">
        <v>79</v>
      </c>
      <c r="F730" t="s">
        <v>739</v>
      </c>
      <c r="G730" s="12">
        <v>42474</v>
      </c>
      <c r="H730">
        <v>198.27200000000002</v>
      </c>
      <c r="I730" s="6" t="str">
        <f>TEXT(Table1[[#This Row],[Order Date]],"mmmm yyyy")</f>
        <v>April 2016</v>
      </c>
      <c r="J730" s="6" t="str">
        <f>TEXT(Table1[[#This Row],[Order Date]],"dddd")</f>
        <v>Thursday</v>
      </c>
      <c r="K730" s="6" t="s">
        <v>862</v>
      </c>
    </row>
    <row r="731" spans="4:11" x14ac:dyDescent="0.2">
      <c r="D731" t="s">
        <v>172</v>
      </c>
      <c r="E731" t="s">
        <v>79</v>
      </c>
      <c r="F731" t="s">
        <v>740</v>
      </c>
      <c r="G731" s="12">
        <v>42698</v>
      </c>
      <c r="H731">
        <v>76.521000000000015</v>
      </c>
      <c r="I731" s="6" t="str">
        <f>TEXT(Table1[[#This Row],[Order Date]],"mmmm yyyy")</f>
        <v>November 2016</v>
      </c>
      <c r="J731" s="6" t="str">
        <f>TEXT(Table1[[#This Row],[Order Date]],"dddd")</f>
        <v>Thursday</v>
      </c>
      <c r="K731" s="6" t="s">
        <v>862</v>
      </c>
    </row>
    <row r="732" spans="4:11" x14ac:dyDescent="0.2">
      <c r="D732" t="s">
        <v>172</v>
      </c>
      <c r="E732" t="s">
        <v>79</v>
      </c>
      <c r="F732" t="s">
        <v>741</v>
      </c>
      <c r="G732" s="12">
        <v>42714</v>
      </c>
      <c r="H732">
        <v>14.76</v>
      </c>
      <c r="I732" s="6" t="str">
        <f>TEXT(Table1[[#This Row],[Order Date]],"mmmm yyyy")</f>
        <v>December 2016</v>
      </c>
      <c r="J732" s="6" t="str">
        <f>TEXT(Table1[[#This Row],[Order Date]],"dddd")</f>
        <v>Saturday</v>
      </c>
      <c r="K732" s="6" t="s">
        <v>864</v>
      </c>
    </row>
    <row r="733" spans="4:11" x14ac:dyDescent="0.2">
      <c r="D733" t="s">
        <v>172</v>
      </c>
      <c r="E733" t="s">
        <v>79</v>
      </c>
      <c r="F733" t="s">
        <v>742</v>
      </c>
      <c r="G733" s="12">
        <v>42457</v>
      </c>
      <c r="H733">
        <v>68.742000000000019</v>
      </c>
      <c r="I733" s="6" t="str">
        <f>TEXT(Table1[[#This Row],[Order Date]],"mmmm yyyy")</f>
        <v>March 2016</v>
      </c>
      <c r="J733" s="6" t="str">
        <f>TEXT(Table1[[#This Row],[Order Date]],"dddd")</f>
        <v>Monday</v>
      </c>
      <c r="K733" s="6" t="s">
        <v>866</v>
      </c>
    </row>
    <row r="734" spans="4:11" x14ac:dyDescent="0.2">
      <c r="D734" t="s">
        <v>172</v>
      </c>
      <c r="E734" t="s">
        <v>120</v>
      </c>
      <c r="F734" t="s">
        <v>743</v>
      </c>
      <c r="G734" s="12">
        <v>41347</v>
      </c>
      <c r="H734">
        <v>91.055999999999997</v>
      </c>
      <c r="I734" s="6" t="str">
        <f>TEXT(Table1[[#This Row],[Order Date]],"mmmm yyyy")</f>
        <v>March 2013</v>
      </c>
      <c r="J734" s="6" t="str">
        <f>TEXT(Table1[[#This Row],[Order Date]],"dddd")</f>
        <v>Thursday</v>
      </c>
      <c r="K734" s="6" t="s">
        <v>862</v>
      </c>
    </row>
    <row r="735" spans="4:11" x14ac:dyDescent="0.2">
      <c r="D735" t="s">
        <v>172</v>
      </c>
      <c r="E735" t="s">
        <v>120</v>
      </c>
      <c r="F735" t="s">
        <v>744</v>
      </c>
      <c r="G735" s="12">
        <v>41571</v>
      </c>
      <c r="H735">
        <v>10.368000000000002</v>
      </c>
      <c r="I735" s="6" t="str">
        <f>TEXT(Table1[[#This Row],[Order Date]],"mmmm yyyy")</f>
        <v>October 2013</v>
      </c>
      <c r="J735" s="6" t="str">
        <f>TEXT(Table1[[#This Row],[Order Date]],"dddd")</f>
        <v>Thursday</v>
      </c>
      <c r="K735" s="6" t="s">
        <v>862</v>
      </c>
    </row>
    <row r="736" spans="4:11" x14ac:dyDescent="0.2">
      <c r="D736" t="s">
        <v>172</v>
      </c>
      <c r="E736" t="s">
        <v>120</v>
      </c>
      <c r="F736" t="s">
        <v>745</v>
      </c>
      <c r="G736" s="12">
        <v>41580</v>
      </c>
      <c r="H736">
        <v>799.92000000000007</v>
      </c>
      <c r="I736" s="6" t="str">
        <f>TEXT(Table1[[#This Row],[Order Date]],"mmmm yyyy")</f>
        <v>November 2013</v>
      </c>
      <c r="J736" s="6" t="str">
        <f>TEXT(Table1[[#This Row],[Order Date]],"dddd")</f>
        <v>Saturday</v>
      </c>
      <c r="K736" s="6" t="s">
        <v>864</v>
      </c>
    </row>
    <row r="737" spans="4:11" x14ac:dyDescent="0.2">
      <c r="D737" t="s">
        <v>172</v>
      </c>
      <c r="E737" t="s">
        <v>120</v>
      </c>
      <c r="F737" t="s">
        <v>746</v>
      </c>
      <c r="G737" s="12">
        <v>41602</v>
      </c>
      <c r="H737">
        <v>111.15</v>
      </c>
      <c r="I737" s="6" t="str">
        <f>TEXT(Table1[[#This Row],[Order Date]],"mmmm yyyy")</f>
        <v>November 2013</v>
      </c>
      <c r="J737" s="6" t="str">
        <f>TEXT(Table1[[#This Row],[Order Date]],"dddd")</f>
        <v>Sunday</v>
      </c>
      <c r="K737" s="6" t="s">
        <v>865</v>
      </c>
    </row>
    <row r="738" spans="4:11" x14ac:dyDescent="0.2">
      <c r="D738" t="s">
        <v>172</v>
      </c>
      <c r="E738" t="s">
        <v>120</v>
      </c>
      <c r="F738" t="s">
        <v>747</v>
      </c>
      <c r="G738" s="12">
        <v>41583</v>
      </c>
      <c r="H738">
        <v>47.79</v>
      </c>
      <c r="I738" s="6" t="str">
        <f>TEXT(Table1[[#This Row],[Order Date]],"mmmm yyyy")</f>
        <v>November 2013</v>
      </c>
      <c r="J738" s="6" t="str">
        <f>TEXT(Table1[[#This Row],[Order Date]],"dddd")</f>
        <v>Tuesday</v>
      </c>
      <c r="K738" s="6" t="s">
        <v>860</v>
      </c>
    </row>
    <row r="739" spans="4:11" x14ac:dyDescent="0.2">
      <c r="D739" t="s">
        <v>172</v>
      </c>
      <c r="E739" t="s">
        <v>120</v>
      </c>
      <c r="F739" t="s">
        <v>748</v>
      </c>
      <c r="G739" s="12">
        <v>41629</v>
      </c>
      <c r="H739">
        <v>18.240000000000002</v>
      </c>
      <c r="I739" s="6" t="str">
        <f>TEXT(Table1[[#This Row],[Order Date]],"mmmm yyyy")</f>
        <v>December 2013</v>
      </c>
      <c r="J739" s="6" t="str">
        <f>TEXT(Table1[[#This Row],[Order Date]],"dddd")</f>
        <v>Saturday</v>
      </c>
      <c r="K739" s="6" t="s">
        <v>864</v>
      </c>
    </row>
    <row r="740" spans="4:11" x14ac:dyDescent="0.2">
      <c r="D740" t="s">
        <v>172</v>
      </c>
      <c r="E740" t="s">
        <v>120</v>
      </c>
      <c r="F740" t="s">
        <v>749</v>
      </c>
      <c r="G740" s="12">
        <v>41351</v>
      </c>
      <c r="H740">
        <v>23661.227999999999</v>
      </c>
      <c r="I740" s="6" t="str">
        <f>TEXT(Table1[[#This Row],[Order Date]],"mmmm yyyy")</f>
        <v>March 2013</v>
      </c>
      <c r="J740" s="6" t="str">
        <f>TEXT(Table1[[#This Row],[Order Date]],"dddd")</f>
        <v>Monday</v>
      </c>
      <c r="K740" s="6" t="s">
        <v>866</v>
      </c>
    </row>
    <row r="741" spans="4:11" x14ac:dyDescent="0.2">
      <c r="D741" t="s">
        <v>172</v>
      </c>
      <c r="E741" t="s">
        <v>120</v>
      </c>
      <c r="F741" t="s">
        <v>750</v>
      </c>
      <c r="G741" s="12">
        <v>41574</v>
      </c>
      <c r="H741">
        <v>22.320000000000004</v>
      </c>
      <c r="I741" s="6" t="str">
        <f>TEXT(Table1[[#This Row],[Order Date]],"mmmm yyyy")</f>
        <v>October 2013</v>
      </c>
      <c r="J741" s="6" t="str">
        <f>TEXT(Table1[[#This Row],[Order Date]],"dddd")</f>
        <v>Sunday</v>
      </c>
      <c r="K741" s="6" t="s">
        <v>865</v>
      </c>
    </row>
    <row r="742" spans="4:11" x14ac:dyDescent="0.2">
      <c r="D742" t="s">
        <v>172</v>
      </c>
      <c r="E742" t="s">
        <v>120</v>
      </c>
      <c r="F742" t="s">
        <v>751</v>
      </c>
      <c r="G742" s="12">
        <v>41498</v>
      </c>
      <c r="H742">
        <v>457.74400000000003</v>
      </c>
      <c r="I742" s="6" t="str">
        <f>TEXT(Table1[[#This Row],[Order Date]],"mmmm yyyy")</f>
        <v>August 2013</v>
      </c>
      <c r="J742" s="6" t="str">
        <f>TEXT(Table1[[#This Row],[Order Date]],"dddd")</f>
        <v>Monday</v>
      </c>
      <c r="K742" s="6" t="s">
        <v>866</v>
      </c>
    </row>
    <row r="743" spans="4:11" x14ac:dyDescent="0.2">
      <c r="D743" t="s">
        <v>172</v>
      </c>
      <c r="E743" t="s">
        <v>120</v>
      </c>
      <c r="F743" t="s">
        <v>752</v>
      </c>
      <c r="G743" s="12">
        <v>41280</v>
      </c>
      <c r="H743">
        <v>4374.88</v>
      </c>
      <c r="I743" s="6" t="str">
        <f>TEXT(Table1[[#This Row],[Order Date]],"mmmm yyyy")</f>
        <v>January 2013</v>
      </c>
      <c r="J743" s="6" t="str">
        <f>TEXT(Table1[[#This Row],[Order Date]],"dddd")</f>
        <v>Sunday</v>
      </c>
      <c r="K743" s="6" t="s">
        <v>865</v>
      </c>
    </row>
    <row r="744" spans="4:11" x14ac:dyDescent="0.2">
      <c r="D744" t="s">
        <v>172</v>
      </c>
      <c r="E744" t="s">
        <v>120</v>
      </c>
      <c r="F744" t="s">
        <v>753</v>
      </c>
      <c r="G744" s="12">
        <v>41904</v>
      </c>
      <c r="H744">
        <v>763.50800000000004</v>
      </c>
      <c r="I744" s="6" t="str">
        <f>TEXT(Table1[[#This Row],[Order Date]],"mmmm yyyy")</f>
        <v>September 2014</v>
      </c>
      <c r="J744" s="6" t="str">
        <f>TEXT(Table1[[#This Row],[Order Date]],"dddd")</f>
        <v>Monday</v>
      </c>
      <c r="K744" s="6" t="s">
        <v>866</v>
      </c>
    </row>
    <row r="745" spans="4:11" x14ac:dyDescent="0.2">
      <c r="D745" t="s">
        <v>337</v>
      </c>
      <c r="E745" t="s">
        <v>120</v>
      </c>
      <c r="F745" t="s">
        <v>754</v>
      </c>
      <c r="G745" s="12">
        <v>41844</v>
      </c>
      <c r="H745">
        <v>525.95000000000005</v>
      </c>
      <c r="I745" s="6" t="str">
        <f>TEXT(Table1[[#This Row],[Order Date]],"mmmm yyyy")</f>
        <v>July 2014</v>
      </c>
      <c r="J745" s="6" t="str">
        <f>TEXT(Table1[[#This Row],[Order Date]],"dddd")</f>
        <v>Thursday</v>
      </c>
      <c r="K745" s="6" t="s">
        <v>862</v>
      </c>
    </row>
    <row r="746" spans="4:11" x14ac:dyDescent="0.2">
      <c r="D746" t="s">
        <v>337</v>
      </c>
      <c r="E746" t="s">
        <v>120</v>
      </c>
      <c r="F746" t="s">
        <v>755</v>
      </c>
      <c r="G746" s="12">
        <v>41818</v>
      </c>
      <c r="H746">
        <v>260.31</v>
      </c>
      <c r="I746" s="6" t="str">
        <f>TEXT(Table1[[#This Row],[Order Date]],"mmmm yyyy")</f>
        <v>June 2014</v>
      </c>
      <c r="J746" s="6" t="str">
        <f>TEXT(Table1[[#This Row],[Order Date]],"dddd")</f>
        <v>Saturday</v>
      </c>
      <c r="K746" s="6" t="s">
        <v>864</v>
      </c>
    </row>
    <row r="747" spans="4:11" x14ac:dyDescent="0.2">
      <c r="D747" t="s">
        <v>337</v>
      </c>
      <c r="E747" t="s">
        <v>120</v>
      </c>
      <c r="F747" t="s">
        <v>756</v>
      </c>
      <c r="G747" s="12">
        <v>41799</v>
      </c>
      <c r="H747">
        <v>113.10000000000001</v>
      </c>
      <c r="I747" s="6" t="str">
        <f>TEXT(Table1[[#This Row],[Order Date]],"mmmm yyyy")</f>
        <v>June 2014</v>
      </c>
      <c r="J747" s="6" t="str">
        <f>TEXT(Table1[[#This Row],[Order Date]],"dddd")</f>
        <v>Monday</v>
      </c>
      <c r="K747" s="6" t="s">
        <v>866</v>
      </c>
    </row>
    <row r="748" spans="4:11" x14ac:dyDescent="0.2">
      <c r="D748" t="s">
        <v>337</v>
      </c>
      <c r="E748" t="s">
        <v>120</v>
      </c>
      <c r="F748" t="s">
        <v>757</v>
      </c>
      <c r="G748" s="12">
        <v>41917</v>
      </c>
      <c r="H748">
        <v>75.040000000000006</v>
      </c>
      <c r="I748" s="6" t="str">
        <f>TEXT(Table1[[#This Row],[Order Date]],"mmmm yyyy")</f>
        <v>October 2014</v>
      </c>
      <c r="J748" s="6" t="str">
        <f>TEXT(Table1[[#This Row],[Order Date]],"dddd")</f>
        <v>Sunday</v>
      </c>
      <c r="K748" s="6" t="s">
        <v>865</v>
      </c>
    </row>
    <row r="749" spans="4:11" x14ac:dyDescent="0.2">
      <c r="D749" t="s">
        <v>337</v>
      </c>
      <c r="E749" t="s">
        <v>120</v>
      </c>
      <c r="F749" t="s">
        <v>758</v>
      </c>
      <c r="G749" s="12">
        <v>41914</v>
      </c>
      <c r="H749">
        <v>7.3800000000000008</v>
      </c>
      <c r="I749" s="6" t="str">
        <f>TEXT(Table1[[#This Row],[Order Date]],"mmmm yyyy")</f>
        <v>October 2014</v>
      </c>
      <c r="J749" s="6" t="str">
        <f>TEXT(Table1[[#This Row],[Order Date]],"dddd")</f>
        <v>Thursday</v>
      </c>
      <c r="K749" s="6" t="s">
        <v>862</v>
      </c>
    </row>
    <row r="750" spans="4:11" x14ac:dyDescent="0.2">
      <c r="D750" t="s">
        <v>337</v>
      </c>
      <c r="E750" t="s">
        <v>120</v>
      </c>
      <c r="F750" t="s">
        <v>759</v>
      </c>
      <c r="G750" s="12">
        <v>41663</v>
      </c>
      <c r="H750">
        <v>13.120000000000001</v>
      </c>
      <c r="I750" s="6" t="str">
        <f>TEXT(Table1[[#This Row],[Order Date]],"mmmm yyyy")</f>
        <v>January 2014</v>
      </c>
      <c r="J750" s="6" t="str">
        <f>TEXT(Table1[[#This Row],[Order Date]],"dddd")</f>
        <v>Friday</v>
      </c>
      <c r="K750" s="6" t="s">
        <v>863</v>
      </c>
    </row>
    <row r="751" spans="4:11" x14ac:dyDescent="0.2">
      <c r="D751" t="s">
        <v>337</v>
      </c>
      <c r="E751" t="s">
        <v>120</v>
      </c>
      <c r="F751" t="s">
        <v>760</v>
      </c>
      <c r="G751" s="12">
        <v>41887</v>
      </c>
      <c r="H751">
        <v>67.959999999999994</v>
      </c>
      <c r="I751" s="6" t="str">
        <f>TEXT(Table1[[#This Row],[Order Date]],"mmmm yyyy")</f>
        <v>September 2014</v>
      </c>
      <c r="J751" s="6" t="str">
        <f>TEXT(Table1[[#This Row],[Order Date]],"dddd")</f>
        <v>Friday</v>
      </c>
      <c r="K751" s="6" t="s">
        <v>863</v>
      </c>
    </row>
    <row r="752" spans="4:11" x14ac:dyDescent="0.2">
      <c r="D752" t="s">
        <v>337</v>
      </c>
      <c r="E752" t="s">
        <v>120</v>
      </c>
      <c r="F752" t="s">
        <v>761</v>
      </c>
      <c r="G752" s="12">
        <v>41993</v>
      </c>
      <c r="H752">
        <v>11.696</v>
      </c>
      <c r="I752" s="6" t="str">
        <f>TEXT(Table1[[#This Row],[Order Date]],"mmmm yyyy")</f>
        <v>December 2014</v>
      </c>
      <c r="J752" s="6" t="str">
        <f>TEXT(Table1[[#This Row],[Order Date]],"dddd")</f>
        <v>Saturday</v>
      </c>
      <c r="K752" s="6" t="s">
        <v>864</v>
      </c>
    </row>
    <row r="753" spans="4:11" x14ac:dyDescent="0.2">
      <c r="D753" t="s">
        <v>337</v>
      </c>
      <c r="E753" t="s">
        <v>120</v>
      </c>
      <c r="F753" t="s">
        <v>762</v>
      </c>
      <c r="G753" s="12">
        <v>41958</v>
      </c>
      <c r="H753">
        <v>39.96</v>
      </c>
      <c r="I753" s="6" t="str">
        <f>TEXT(Table1[[#This Row],[Order Date]],"mmmm yyyy")</f>
        <v>November 2014</v>
      </c>
      <c r="J753" s="6" t="str">
        <f>TEXT(Table1[[#This Row],[Order Date]],"dddd")</f>
        <v>Saturday</v>
      </c>
      <c r="K753" s="6" t="s">
        <v>864</v>
      </c>
    </row>
    <row r="754" spans="4:11" x14ac:dyDescent="0.2">
      <c r="D754" t="s">
        <v>337</v>
      </c>
      <c r="E754" t="s">
        <v>120</v>
      </c>
      <c r="F754" t="s">
        <v>763</v>
      </c>
      <c r="G754" s="12">
        <v>41970</v>
      </c>
      <c r="H754">
        <v>6.24</v>
      </c>
      <c r="I754" s="6" t="str">
        <f>TEXT(Table1[[#This Row],[Order Date]],"mmmm yyyy")</f>
        <v>November 2014</v>
      </c>
      <c r="J754" s="6" t="str">
        <f>TEXT(Table1[[#This Row],[Order Date]],"dddd")</f>
        <v>Thursday</v>
      </c>
      <c r="K754" s="6" t="s">
        <v>862</v>
      </c>
    </row>
    <row r="755" spans="4:11" x14ac:dyDescent="0.2">
      <c r="D755" t="s">
        <v>337</v>
      </c>
      <c r="E755" t="s">
        <v>120</v>
      </c>
      <c r="F755" t="s">
        <v>764</v>
      </c>
      <c r="G755" s="12">
        <v>41789</v>
      </c>
      <c r="H755">
        <v>151.96</v>
      </c>
      <c r="I755" s="6" t="str">
        <f>TEXT(Table1[[#This Row],[Order Date]],"mmmm yyyy")</f>
        <v>May 2014</v>
      </c>
      <c r="J755" s="6" t="str">
        <f>TEXT(Table1[[#This Row],[Order Date]],"dddd")</f>
        <v>Friday</v>
      </c>
      <c r="K755" s="6" t="s">
        <v>863</v>
      </c>
    </row>
    <row r="756" spans="4:11" x14ac:dyDescent="0.2">
      <c r="D756" t="s">
        <v>337</v>
      </c>
      <c r="E756" t="s">
        <v>120</v>
      </c>
      <c r="F756" t="s">
        <v>765</v>
      </c>
      <c r="G756" s="12">
        <v>42354</v>
      </c>
      <c r="H756">
        <v>19.440000000000001</v>
      </c>
      <c r="I756" s="6" t="str">
        <f>TEXT(Table1[[#This Row],[Order Date]],"mmmm yyyy")</f>
        <v>December 2015</v>
      </c>
      <c r="J756" s="6" t="str">
        <f>TEXT(Table1[[#This Row],[Order Date]],"dddd")</f>
        <v>Wednesday</v>
      </c>
      <c r="K756" s="6" t="s">
        <v>861</v>
      </c>
    </row>
    <row r="757" spans="4:11" x14ac:dyDescent="0.2">
      <c r="D757" t="s">
        <v>337</v>
      </c>
      <c r="E757" t="s">
        <v>120</v>
      </c>
      <c r="F757" t="s">
        <v>766</v>
      </c>
      <c r="G757" s="12">
        <v>42130</v>
      </c>
      <c r="H757">
        <v>270.72800000000001</v>
      </c>
      <c r="I757" s="6" t="str">
        <f>TEXT(Table1[[#This Row],[Order Date]],"mmmm yyyy")</f>
        <v>May 2015</v>
      </c>
      <c r="J757" s="6" t="str">
        <f>TEXT(Table1[[#This Row],[Order Date]],"dddd")</f>
        <v>Wednesday</v>
      </c>
      <c r="K757" s="6" t="s">
        <v>861</v>
      </c>
    </row>
    <row r="758" spans="4:11" x14ac:dyDescent="0.2">
      <c r="D758" t="s">
        <v>337</v>
      </c>
      <c r="E758" t="s">
        <v>120</v>
      </c>
      <c r="F758" t="s">
        <v>767</v>
      </c>
      <c r="G758" s="12">
        <v>42298</v>
      </c>
      <c r="H758">
        <v>61.1</v>
      </c>
      <c r="I758" s="6" t="str">
        <f>TEXT(Table1[[#This Row],[Order Date]],"mmmm yyyy")</f>
        <v>October 2015</v>
      </c>
      <c r="J758" s="6" t="str">
        <f>TEXT(Table1[[#This Row],[Order Date]],"dddd")</f>
        <v>Wednesday</v>
      </c>
      <c r="K758" s="6" t="s">
        <v>861</v>
      </c>
    </row>
    <row r="759" spans="4:11" x14ac:dyDescent="0.2">
      <c r="D759" t="s">
        <v>337</v>
      </c>
      <c r="E759" t="s">
        <v>120</v>
      </c>
      <c r="F759" t="s">
        <v>768</v>
      </c>
      <c r="G759" s="12">
        <v>42221</v>
      </c>
      <c r="H759">
        <v>158.81</v>
      </c>
      <c r="I759" s="6" t="str">
        <f>TEXT(Table1[[#This Row],[Order Date]],"mmmm yyyy")</f>
        <v>August 2015</v>
      </c>
      <c r="J759" s="6" t="str">
        <f>TEXT(Table1[[#This Row],[Order Date]],"dddd")</f>
        <v>Wednesday</v>
      </c>
      <c r="K759" s="6" t="s">
        <v>861</v>
      </c>
    </row>
    <row r="760" spans="4:11" x14ac:dyDescent="0.2">
      <c r="D760" t="s">
        <v>337</v>
      </c>
      <c r="E760" t="s">
        <v>120</v>
      </c>
      <c r="F760" t="s">
        <v>769</v>
      </c>
      <c r="G760" s="12">
        <v>42226</v>
      </c>
      <c r="H760">
        <v>16.218000000000004</v>
      </c>
      <c r="I760" s="6" t="str">
        <f>TEXT(Table1[[#This Row],[Order Date]],"mmmm yyyy")</f>
        <v>August 2015</v>
      </c>
      <c r="J760" s="6" t="str">
        <f>TEXT(Table1[[#This Row],[Order Date]],"dddd")</f>
        <v>Monday</v>
      </c>
      <c r="K760" s="6" t="s">
        <v>866</v>
      </c>
    </row>
    <row r="761" spans="4:11" x14ac:dyDescent="0.2">
      <c r="D761" t="s">
        <v>337</v>
      </c>
      <c r="E761" t="s">
        <v>120</v>
      </c>
      <c r="F761" t="s">
        <v>770</v>
      </c>
      <c r="G761" s="12">
        <v>42302</v>
      </c>
      <c r="H761">
        <v>239.976</v>
      </c>
      <c r="I761" s="6" t="str">
        <f>TEXT(Table1[[#This Row],[Order Date]],"mmmm yyyy")</f>
        <v>October 2015</v>
      </c>
      <c r="J761" s="6" t="str">
        <f>TEXT(Table1[[#This Row],[Order Date]],"dddd")</f>
        <v>Sunday</v>
      </c>
      <c r="K761" s="6" t="s">
        <v>865</v>
      </c>
    </row>
    <row r="762" spans="4:11" x14ac:dyDescent="0.2">
      <c r="D762" t="s">
        <v>337</v>
      </c>
      <c r="E762" t="s">
        <v>120</v>
      </c>
      <c r="F762" t="s">
        <v>771</v>
      </c>
      <c r="G762" s="12">
        <v>42238</v>
      </c>
      <c r="H762">
        <v>37.264000000000003</v>
      </c>
      <c r="I762" s="6" t="str">
        <f>TEXT(Table1[[#This Row],[Order Date]],"mmmm yyyy")</f>
        <v>August 2015</v>
      </c>
      <c r="J762" s="6" t="str">
        <f>TEXT(Table1[[#This Row],[Order Date]],"dddd")</f>
        <v>Saturday</v>
      </c>
      <c r="K762" s="6" t="s">
        <v>864</v>
      </c>
    </row>
    <row r="763" spans="4:11" x14ac:dyDescent="0.2">
      <c r="D763" t="s">
        <v>337</v>
      </c>
      <c r="E763" t="s">
        <v>120</v>
      </c>
      <c r="F763" t="s">
        <v>772</v>
      </c>
      <c r="G763" s="12">
        <v>42333</v>
      </c>
      <c r="H763">
        <v>392.83200000000011</v>
      </c>
      <c r="I763" s="6" t="str">
        <f>TEXT(Table1[[#This Row],[Order Date]],"mmmm yyyy")</f>
        <v>November 2015</v>
      </c>
      <c r="J763" s="6" t="str">
        <f>TEXT(Table1[[#This Row],[Order Date]],"dddd")</f>
        <v>Wednesday</v>
      </c>
      <c r="K763" s="6" t="s">
        <v>861</v>
      </c>
    </row>
    <row r="764" spans="4:11" x14ac:dyDescent="0.2">
      <c r="D764" t="s">
        <v>337</v>
      </c>
      <c r="E764" t="s">
        <v>120</v>
      </c>
      <c r="F764" t="s">
        <v>773</v>
      </c>
      <c r="G764" s="12">
        <v>42320</v>
      </c>
      <c r="H764">
        <v>681.43200000000013</v>
      </c>
      <c r="I764" s="6" t="str">
        <f>TEXT(Table1[[#This Row],[Order Date]],"mmmm yyyy")</f>
        <v>November 2015</v>
      </c>
      <c r="J764" s="6" t="str">
        <f>TEXT(Table1[[#This Row],[Order Date]],"dddd")</f>
        <v>Thursday</v>
      </c>
      <c r="K764" s="6" t="s">
        <v>862</v>
      </c>
    </row>
    <row r="765" spans="4:11" x14ac:dyDescent="0.2">
      <c r="D765" t="s">
        <v>337</v>
      </c>
      <c r="E765" t="s">
        <v>120</v>
      </c>
      <c r="F765" t="s">
        <v>774</v>
      </c>
      <c r="G765" s="12">
        <v>42103</v>
      </c>
      <c r="H765">
        <v>215.83999999999997</v>
      </c>
      <c r="I765" s="6" t="str">
        <f>TEXT(Table1[[#This Row],[Order Date]],"mmmm yyyy")</f>
        <v>April 2015</v>
      </c>
      <c r="J765" s="6" t="str">
        <f>TEXT(Table1[[#This Row],[Order Date]],"dddd")</f>
        <v>Thursday</v>
      </c>
      <c r="K765" s="6" t="s">
        <v>862</v>
      </c>
    </row>
    <row r="766" spans="4:11" x14ac:dyDescent="0.2">
      <c r="D766" t="s">
        <v>337</v>
      </c>
      <c r="E766" t="s">
        <v>120</v>
      </c>
      <c r="F766" t="s">
        <v>775</v>
      </c>
      <c r="G766" s="12">
        <v>42299</v>
      </c>
      <c r="H766">
        <v>74.320000000000007</v>
      </c>
      <c r="I766" s="6" t="str">
        <f>TEXT(Table1[[#This Row],[Order Date]],"mmmm yyyy")</f>
        <v>October 2015</v>
      </c>
      <c r="J766" s="6" t="str">
        <f>TEXT(Table1[[#This Row],[Order Date]],"dddd")</f>
        <v>Thursday</v>
      </c>
      <c r="K766" s="6" t="s">
        <v>862</v>
      </c>
    </row>
    <row r="767" spans="4:11" x14ac:dyDescent="0.2">
      <c r="D767" t="s">
        <v>337</v>
      </c>
      <c r="E767" t="s">
        <v>120</v>
      </c>
      <c r="F767" t="s">
        <v>776</v>
      </c>
      <c r="G767" s="12">
        <v>42150</v>
      </c>
      <c r="H767">
        <v>1311.9699999999998</v>
      </c>
      <c r="I767" s="6" t="str">
        <f>TEXT(Table1[[#This Row],[Order Date]],"mmmm yyyy")</f>
        <v>May 2015</v>
      </c>
      <c r="J767" s="6" t="str">
        <f>TEXT(Table1[[#This Row],[Order Date]],"dddd")</f>
        <v>Tuesday</v>
      </c>
      <c r="K767" s="6" t="s">
        <v>860</v>
      </c>
    </row>
    <row r="768" spans="4:11" x14ac:dyDescent="0.2">
      <c r="D768" t="s">
        <v>337</v>
      </c>
      <c r="E768" t="s">
        <v>120</v>
      </c>
      <c r="F768" t="s">
        <v>777</v>
      </c>
      <c r="G768" s="12">
        <v>42079</v>
      </c>
      <c r="H768">
        <v>365.44</v>
      </c>
      <c r="I768" s="6" t="str">
        <f>TEXT(Table1[[#This Row],[Order Date]],"mmmm yyyy")</f>
        <v>March 2015</v>
      </c>
      <c r="J768" s="6" t="str">
        <f>TEXT(Table1[[#This Row],[Order Date]],"dddd")</f>
        <v>Monday</v>
      </c>
      <c r="K768" s="6" t="s">
        <v>866</v>
      </c>
    </row>
    <row r="769" spans="4:11" x14ac:dyDescent="0.2">
      <c r="D769" t="s">
        <v>337</v>
      </c>
      <c r="E769" t="s">
        <v>120</v>
      </c>
      <c r="F769" t="s">
        <v>778</v>
      </c>
      <c r="G769" s="12">
        <v>42075</v>
      </c>
      <c r="H769">
        <v>558.24</v>
      </c>
      <c r="I769" s="6" t="str">
        <f>TEXT(Table1[[#This Row],[Order Date]],"mmmm yyyy")</f>
        <v>March 2015</v>
      </c>
      <c r="J769" s="6" t="str">
        <f>TEXT(Table1[[#This Row],[Order Date]],"dddd")</f>
        <v>Thursday</v>
      </c>
      <c r="K769" s="6" t="s">
        <v>862</v>
      </c>
    </row>
    <row r="770" spans="4:11" x14ac:dyDescent="0.2">
      <c r="D770" t="s">
        <v>337</v>
      </c>
      <c r="E770" t="s">
        <v>120</v>
      </c>
      <c r="F770" t="s">
        <v>779</v>
      </c>
      <c r="G770" s="12">
        <v>42359</v>
      </c>
      <c r="H770">
        <v>34.340000000000003</v>
      </c>
      <c r="I770" s="6" t="str">
        <f>TEXT(Table1[[#This Row],[Order Date]],"mmmm yyyy")</f>
        <v>December 2015</v>
      </c>
      <c r="J770" s="6" t="str">
        <f>TEXT(Table1[[#This Row],[Order Date]],"dddd")</f>
        <v>Monday</v>
      </c>
      <c r="K770" s="6" t="s">
        <v>866</v>
      </c>
    </row>
    <row r="771" spans="4:11" x14ac:dyDescent="0.2">
      <c r="D771" t="s">
        <v>337</v>
      </c>
      <c r="E771" t="s">
        <v>120</v>
      </c>
      <c r="F771" t="s">
        <v>780</v>
      </c>
      <c r="G771" s="12">
        <v>42148</v>
      </c>
      <c r="H771">
        <v>4.9800000000000004</v>
      </c>
      <c r="I771" s="6" t="str">
        <f>TEXT(Table1[[#This Row],[Order Date]],"mmmm yyyy")</f>
        <v>May 2015</v>
      </c>
      <c r="J771" s="6" t="str">
        <f>TEXT(Table1[[#This Row],[Order Date]],"dddd")</f>
        <v>Sunday</v>
      </c>
      <c r="K771" s="6" t="s">
        <v>865</v>
      </c>
    </row>
    <row r="772" spans="4:11" x14ac:dyDescent="0.2">
      <c r="D772" t="s">
        <v>337</v>
      </c>
      <c r="E772" t="s">
        <v>120</v>
      </c>
      <c r="F772" t="s">
        <v>781</v>
      </c>
      <c r="G772" s="12">
        <v>42262</v>
      </c>
      <c r="H772">
        <v>25.92</v>
      </c>
      <c r="I772" s="6" t="str">
        <f>TEXT(Table1[[#This Row],[Order Date]],"mmmm yyyy")</f>
        <v>September 2015</v>
      </c>
      <c r="J772" s="6" t="str">
        <f>TEXT(Table1[[#This Row],[Order Date]],"dddd")</f>
        <v>Tuesday</v>
      </c>
      <c r="K772" s="6" t="s">
        <v>860</v>
      </c>
    </row>
    <row r="773" spans="4:11" x14ac:dyDescent="0.2">
      <c r="D773" t="s">
        <v>337</v>
      </c>
      <c r="E773" t="s">
        <v>120</v>
      </c>
      <c r="F773" t="s">
        <v>782</v>
      </c>
      <c r="G773" s="12">
        <v>42310</v>
      </c>
      <c r="H773">
        <v>273.59000000000003</v>
      </c>
      <c r="I773" s="6" t="str">
        <f>TEXT(Table1[[#This Row],[Order Date]],"mmmm yyyy")</f>
        <v>November 2015</v>
      </c>
      <c r="J773" s="6" t="str">
        <f>TEXT(Table1[[#This Row],[Order Date]],"dddd")</f>
        <v>Monday</v>
      </c>
      <c r="K773" s="6" t="s">
        <v>866</v>
      </c>
    </row>
    <row r="774" spans="4:11" x14ac:dyDescent="0.2">
      <c r="D774" t="s">
        <v>337</v>
      </c>
      <c r="E774" t="s">
        <v>120</v>
      </c>
      <c r="F774" t="s">
        <v>783</v>
      </c>
      <c r="G774" s="12">
        <v>42035</v>
      </c>
      <c r="H774">
        <v>1396.35</v>
      </c>
      <c r="I774" s="6" t="str">
        <f>TEXT(Table1[[#This Row],[Order Date]],"mmmm yyyy")</f>
        <v>January 2015</v>
      </c>
      <c r="J774" s="6" t="str">
        <f>TEXT(Table1[[#This Row],[Order Date]],"dddd")</f>
        <v>Saturday</v>
      </c>
      <c r="K774" s="6" t="s">
        <v>864</v>
      </c>
    </row>
    <row r="775" spans="4:11" x14ac:dyDescent="0.2">
      <c r="D775" t="s">
        <v>337</v>
      </c>
      <c r="E775" t="s">
        <v>120</v>
      </c>
      <c r="F775" t="s">
        <v>784</v>
      </c>
      <c r="G775" s="12">
        <v>42334</v>
      </c>
      <c r="H775">
        <v>5.08</v>
      </c>
      <c r="I775" s="6" t="str">
        <f>TEXT(Table1[[#This Row],[Order Date]],"mmmm yyyy")</f>
        <v>November 2015</v>
      </c>
      <c r="J775" s="6" t="str">
        <f>TEXT(Table1[[#This Row],[Order Date]],"dddd")</f>
        <v>Thursday</v>
      </c>
      <c r="K775" s="6" t="s">
        <v>862</v>
      </c>
    </row>
    <row r="776" spans="4:11" x14ac:dyDescent="0.2">
      <c r="D776" t="s">
        <v>337</v>
      </c>
      <c r="E776" t="s">
        <v>120</v>
      </c>
      <c r="F776" t="s">
        <v>785</v>
      </c>
      <c r="G776" s="12">
        <v>42225</v>
      </c>
      <c r="H776">
        <v>23.34</v>
      </c>
      <c r="I776" s="6" t="str">
        <f>TEXT(Table1[[#This Row],[Order Date]],"mmmm yyyy")</f>
        <v>August 2015</v>
      </c>
      <c r="J776" s="6" t="str">
        <f>TEXT(Table1[[#This Row],[Order Date]],"dddd")</f>
        <v>Sunday</v>
      </c>
      <c r="K776" s="6" t="s">
        <v>865</v>
      </c>
    </row>
    <row r="777" spans="4:11" x14ac:dyDescent="0.2">
      <c r="D777" t="s">
        <v>337</v>
      </c>
      <c r="E777" t="s">
        <v>120</v>
      </c>
      <c r="F777" t="s">
        <v>786</v>
      </c>
      <c r="G777" s="12">
        <v>42726</v>
      </c>
      <c r="H777">
        <v>141.96</v>
      </c>
      <c r="I777" s="6" t="str">
        <f>TEXT(Table1[[#This Row],[Order Date]],"mmmm yyyy")</f>
        <v>December 2016</v>
      </c>
      <c r="J777" s="6" t="str">
        <f>TEXT(Table1[[#This Row],[Order Date]],"dddd")</f>
        <v>Thursday</v>
      </c>
      <c r="K777" s="6" t="s">
        <v>862</v>
      </c>
    </row>
    <row r="778" spans="4:11" x14ac:dyDescent="0.2">
      <c r="D778" t="s">
        <v>337</v>
      </c>
      <c r="E778" t="s">
        <v>120</v>
      </c>
      <c r="F778" t="s">
        <v>787</v>
      </c>
      <c r="G778" s="12">
        <v>42532</v>
      </c>
      <c r="H778">
        <v>3.76</v>
      </c>
      <c r="I778" s="6" t="str">
        <f>TEXT(Table1[[#This Row],[Order Date]],"mmmm yyyy")</f>
        <v>June 2016</v>
      </c>
      <c r="J778" s="6" t="str">
        <f>TEXT(Table1[[#This Row],[Order Date]],"dddd")</f>
        <v>Saturday</v>
      </c>
      <c r="K778" s="6" t="s">
        <v>864</v>
      </c>
    </row>
    <row r="779" spans="4:11" x14ac:dyDescent="0.2">
      <c r="D779" t="s">
        <v>337</v>
      </c>
      <c r="E779" t="s">
        <v>120</v>
      </c>
      <c r="F779" t="s">
        <v>788</v>
      </c>
      <c r="G779" s="12">
        <v>42491</v>
      </c>
      <c r="H779">
        <v>48.9</v>
      </c>
      <c r="I779" s="6" t="str">
        <f>TEXT(Table1[[#This Row],[Order Date]],"mmmm yyyy")</f>
        <v>May 2016</v>
      </c>
      <c r="J779" s="6" t="str">
        <f>TEXT(Table1[[#This Row],[Order Date]],"dddd")</f>
        <v>Sunday</v>
      </c>
      <c r="K779" s="6" t="s">
        <v>865</v>
      </c>
    </row>
    <row r="780" spans="4:11" x14ac:dyDescent="0.2">
      <c r="D780" t="s">
        <v>337</v>
      </c>
      <c r="E780" t="s">
        <v>120</v>
      </c>
      <c r="F780" t="s">
        <v>789</v>
      </c>
      <c r="G780" s="12">
        <v>42664</v>
      </c>
      <c r="H780">
        <v>729.64800000000014</v>
      </c>
      <c r="I780" s="6" t="str">
        <f>TEXT(Table1[[#This Row],[Order Date]],"mmmm yyyy")</f>
        <v>October 2016</v>
      </c>
      <c r="J780" s="6" t="str">
        <f>TEXT(Table1[[#This Row],[Order Date]],"dddd")</f>
        <v>Friday</v>
      </c>
      <c r="K780" s="6" t="s">
        <v>863</v>
      </c>
    </row>
    <row r="781" spans="4:11" x14ac:dyDescent="0.2">
      <c r="D781" t="s">
        <v>337</v>
      </c>
      <c r="E781" t="s">
        <v>120</v>
      </c>
      <c r="F781" t="s">
        <v>790</v>
      </c>
      <c r="G781" s="12">
        <v>42618</v>
      </c>
      <c r="H781">
        <v>147.184</v>
      </c>
      <c r="I781" s="6" t="str">
        <f>TEXT(Table1[[#This Row],[Order Date]],"mmmm yyyy")</f>
        <v>September 2016</v>
      </c>
      <c r="J781" s="6" t="str">
        <f>TEXT(Table1[[#This Row],[Order Date]],"dddd")</f>
        <v>Monday</v>
      </c>
      <c r="K781" s="6" t="s">
        <v>866</v>
      </c>
    </row>
    <row r="782" spans="4:11" x14ac:dyDescent="0.2">
      <c r="D782" t="s">
        <v>337</v>
      </c>
      <c r="E782" t="s">
        <v>120</v>
      </c>
      <c r="F782" t="s">
        <v>791</v>
      </c>
      <c r="G782" s="12">
        <v>42490</v>
      </c>
      <c r="H782">
        <v>32.088000000000001</v>
      </c>
      <c r="I782" s="6" t="str">
        <f>TEXT(Table1[[#This Row],[Order Date]],"mmmm yyyy")</f>
        <v>April 2016</v>
      </c>
      <c r="J782" s="6" t="str">
        <f>TEXT(Table1[[#This Row],[Order Date]],"dddd")</f>
        <v>Saturday</v>
      </c>
      <c r="K782" s="6" t="s">
        <v>864</v>
      </c>
    </row>
    <row r="783" spans="4:11" x14ac:dyDescent="0.2">
      <c r="D783" t="s">
        <v>337</v>
      </c>
      <c r="E783" t="s">
        <v>120</v>
      </c>
      <c r="F783" t="s">
        <v>792</v>
      </c>
      <c r="G783" s="12">
        <v>42624</v>
      </c>
      <c r="H783">
        <v>184.66</v>
      </c>
      <c r="I783" s="6" t="str">
        <f>TEXT(Table1[[#This Row],[Order Date]],"mmmm yyyy")</f>
        <v>September 2016</v>
      </c>
      <c r="J783" s="6" t="str">
        <f>TEXT(Table1[[#This Row],[Order Date]],"dddd")</f>
        <v>Sunday</v>
      </c>
      <c r="K783" s="6" t="s">
        <v>865</v>
      </c>
    </row>
    <row r="784" spans="4:11" x14ac:dyDescent="0.2">
      <c r="D784" t="s">
        <v>337</v>
      </c>
      <c r="E784" t="s">
        <v>120</v>
      </c>
      <c r="F784" t="s">
        <v>793</v>
      </c>
      <c r="G784" s="12">
        <v>42582</v>
      </c>
      <c r="H784">
        <v>41.424000000000007</v>
      </c>
      <c r="I784" s="6" t="str">
        <f>TEXT(Table1[[#This Row],[Order Date]],"mmmm yyyy")</f>
        <v>July 2016</v>
      </c>
      <c r="J784" s="6" t="str">
        <f>TEXT(Table1[[#This Row],[Order Date]],"dddd")</f>
        <v>Sunday</v>
      </c>
      <c r="K784" s="6" t="s">
        <v>865</v>
      </c>
    </row>
    <row r="785" spans="4:11" x14ac:dyDescent="0.2">
      <c r="D785" t="s">
        <v>337</v>
      </c>
      <c r="E785" t="s">
        <v>120</v>
      </c>
      <c r="F785" t="s">
        <v>794</v>
      </c>
      <c r="G785" s="12">
        <v>42732</v>
      </c>
      <c r="H785">
        <v>64.784000000000006</v>
      </c>
      <c r="I785" s="6" t="str">
        <f>TEXT(Table1[[#This Row],[Order Date]],"mmmm yyyy")</f>
        <v>December 2016</v>
      </c>
      <c r="J785" s="6" t="str">
        <f>TEXT(Table1[[#This Row],[Order Date]],"dddd")</f>
        <v>Wednesday</v>
      </c>
      <c r="K785" s="6" t="s">
        <v>861</v>
      </c>
    </row>
    <row r="786" spans="4:11" x14ac:dyDescent="0.2">
      <c r="D786" t="s">
        <v>337</v>
      </c>
      <c r="E786" t="s">
        <v>120</v>
      </c>
      <c r="F786" t="s">
        <v>795</v>
      </c>
      <c r="G786" s="12">
        <v>42608</v>
      </c>
      <c r="H786">
        <v>71.98</v>
      </c>
      <c r="I786" s="6" t="str">
        <f>TEXT(Table1[[#This Row],[Order Date]],"mmmm yyyy")</f>
        <v>August 2016</v>
      </c>
      <c r="J786" s="6" t="str">
        <f>TEXT(Table1[[#This Row],[Order Date]],"dddd")</f>
        <v>Friday</v>
      </c>
      <c r="K786" s="6" t="s">
        <v>863</v>
      </c>
    </row>
    <row r="787" spans="4:11" x14ac:dyDescent="0.2">
      <c r="D787" t="s">
        <v>337</v>
      </c>
      <c r="E787" t="s">
        <v>120</v>
      </c>
      <c r="F787" t="s">
        <v>796</v>
      </c>
      <c r="G787" s="12">
        <v>42639</v>
      </c>
      <c r="H787">
        <v>419.13599999999997</v>
      </c>
      <c r="I787" s="6" t="str">
        <f>TEXT(Table1[[#This Row],[Order Date]],"mmmm yyyy")</f>
        <v>September 2016</v>
      </c>
      <c r="J787" s="6" t="str">
        <f>TEXT(Table1[[#This Row],[Order Date]],"dddd")</f>
        <v>Monday</v>
      </c>
      <c r="K787" s="6" t="s">
        <v>866</v>
      </c>
    </row>
    <row r="788" spans="4:11" x14ac:dyDescent="0.2">
      <c r="D788" t="s">
        <v>337</v>
      </c>
      <c r="E788" t="s">
        <v>120</v>
      </c>
      <c r="F788" t="s">
        <v>797</v>
      </c>
      <c r="G788" s="12">
        <v>42459</v>
      </c>
      <c r="H788">
        <v>59.76</v>
      </c>
      <c r="I788" s="6" t="str">
        <f>TEXT(Table1[[#This Row],[Order Date]],"mmmm yyyy")</f>
        <v>March 2016</v>
      </c>
      <c r="J788" s="6" t="str">
        <f>TEXT(Table1[[#This Row],[Order Date]],"dddd")</f>
        <v>Wednesday</v>
      </c>
      <c r="K788" s="6" t="s">
        <v>861</v>
      </c>
    </row>
    <row r="789" spans="4:11" x14ac:dyDescent="0.2">
      <c r="D789" t="s">
        <v>337</v>
      </c>
      <c r="E789" t="s">
        <v>120</v>
      </c>
      <c r="F789" t="s">
        <v>798</v>
      </c>
      <c r="G789" s="12">
        <v>42637</v>
      </c>
      <c r="H789">
        <v>399.53000000000003</v>
      </c>
      <c r="I789" s="6" t="str">
        <f>TEXT(Table1[[#This Row],[Order Date]],"mmmm yyyy")</f>
        <v>September 2016</v>
      </c>
      <c r="J789" s="6" t="str">
        <f>TEXT(Table1[[#This Row],[Order Date]],"dddd")</f>
        <v>Saturday</v>
      </c>
      <c r="K789" s="6" t="s">
        <v>864</v>
      </c>
    </row>
    <row r="790" spans="4:11" x14ac:dyDescent="0.2">
      <c r="D790" t="s">
        <v>337</v>
      </c>
      <c r="E790" t="s">
        <v>120</v>
      </c>
      <c r="F790" t="s">
        <v>799</v>
      </c>
      <c r="G790" s="12">
        <v>42632</v>
      </c>
      <c r="H790">
        <v>35.4</v>
      </c>
      <c r="I790" s="6" t="str">
        <f>TEXT(Table1[[#This Row],[Order Date]],"mmmm yyyy")</f>
        <v>September 2016</v>
      </c>
      <c r="J790" s="6" t="str">
        <f>TEXT(Table1[[#This Row],[Order Date]],"dddd")</f>
        <v>Monday</v>
      </c>
      <c r="K790" s="6" t="s">
        <v>866</v>
      </c>
    </row>
    <row r="791" spans="4:11" x14ac:dyDescent="0.2">
      <c r="D791" t="s">
        <v>337</v>
      </c>
      <c r="E791" t="s">
        <v>120</v>
      </c>
      <c r="F791" t="s">
        <v>800</v>
      </c>
      <c r="G791" s="12">
        <v>42698</v>
      </c>
      <c r="H791">
        <v>1446.8400000000001</v>
      </c>
      <c r="I791" s="6" t="str">
        <f>TEXT(Table1[[#This Row],[Order Date]],"mmmm yyyy")</f>
        <v>November 2016</v>
      </c>
      <c r="J791" s="6" t="str">
        <f>TEXT(Table1[[#This Row],[Order Date]],"dddd")</f>
        <v>Thursday</v>
      </c>
      <c r="K791" s="6" t="s">
        <v>862</v>
      </c>
    </row>
    <row r="792" spans="4:11" x14ac:dyDescent="0.2">
      <c r="D792" t="s">
        <v>337</v>
      </c>
      <c r="E792" t="s">
        <v>120</v>
      </c>
      <c r="F792" t="s">
        <v>801</v>
      </c>
      <c r="G792" s="12">
        <v>42664</v>
      </c>
      <c r="H792">
        <v>17.856000000000002</v>
      </c>
      <c r="I792" s="6" t="str">
        <f>TEXT(Table1[[#This Row],[Order Date]],"mmmm yyyy")</f>
        <v>October 2016</v>
      </c>
      <c r="J792" s="6" t="str">
        <f>TEXT(Table1[[#This Row],[Order Date]],"dddd")</f>
        <v>Friday</v>
      </c>
      <c r="K792" s="6" t="s">
        <v>863</v>
      </c>
    </row>
    <row r="793" spans="4:11" x14ac:dyDescent="0.2">
      <c r="D793" t="s">
        <v>337</v>
      </c>
      <c r="E793" t="s">
        <v>120</v>
      </c>
      <c r="F793" t="s">
        <v>802</v>
      </c>
      <c r="G793" s="12">
        <v>42650</v>
      </c>
      <c r="H793">
        <v>1027.21</v>
      </c>
      <c r="I793" s="6" t="str">
        <f>TEXT(Table1[[#This Row],[Order Date]],"mmmm yyyy")</f>
        <v>October 2016</v>
      </c>
      <c r="J793" s="6" t="str">
        <f>TEXT(Table1[[#This Row],[Order Date]],"dddd")</f>
        <v>Friday</v>
      </c>
      <c r="K793" s="6" t="s">
        <v>863</v>
      </c>
    </row>
    <row r="794" spans="4:11" x14ac:dyDescent="0.2">
      <c r="D794" t="s">
        <v>337</v>
      </c>
      <c r="E794" t="s">
        <v>120</v>
      </c>
      <c r="F794" t="s">
        <v>803</v>
      </c>
      <c r="G794" s="12">
        <v>42533</v>
      </c>
      <c r="H794">
        <v>544.13999999999987</v>
      </c>
      <c r="I794" s="6" t="str">
        <f>TEXT(Table1[[#This Row],[Order Date]],"mmmm yyyy")</f>
        <v>June 2016</v>
      </c>
      <c r="J794" s="6" t="str">
        <f>TEXT(Table1[[#This Row],[Order Date]],"dddd")</f>
        <v>Sunday</v>
      </c>
      <c r="K794" s="6" t="s">
        <v>865</v>
      </c>
    </row>
    <row r="795" spans="4:11" x14ac:dyDescent="0.2">
      <c r="D795" t="s">
        <v>337</v>
      </c>
      <c r="E795" t="s">
        <v>120</v>
      </c>
      <c r="F795" t="s">
        <v>804</v>
      </c>
      <c r="G795" s="12">
        <v>42376</v>
      </c>
      <c r="H795">
        <v>33.74</v>
      </c>
      <c r="I795" s="6" t="str">
        <f>TEXT(Table1[[#This Row],[Order Date]],"mmmm yyyy")</f>
        <v>January 2016</v>
      </c>
      <c r="J795" s="6" t="str">
        <f>TEXT(Table1[[#This Row],[Order Date]],"dddd")</f>
        <v>Thursday</v>
      </c>
      <c r="K795" s="6" t="s">
        <v>862</v>
      </c>
    </row>
    <row r="796" spans="4:11" x14ac:dyDescent="0.2">
      <c r="D796" t="s">
        <v>337</v>
      </c>
      <c r="E796" t="s">
        <v>120</v>
      </c>
      <c r="F796" t="s">
        <v>805</v>
      </c>
      <c r="G796" s="12">
        <v>42599</v>
      </c>
      <c r="H796">
        <v>201.09</v>
      </c>
      <c r="I796" s="6" t="str">
        <f>TEXT(Table1[[#This Row],[Order Date]],"mmmm yyyy")</f>
        <v>August 2016</v>
      </c>
      <c r="J796" s="6" t="str">
        <f>TEXT(Table1[[#This Row],[Order Date]],"dddd")</f>
        <v>Wednesday</v>
      </c>
      <c r="K796" s="6" t="s">
        <v>861</v>
      </c>
    </row>
    <row r="797" spans="4:11" x14ac:dyDescent="0.2">
      <c r="D797" t="s">
        <v>337</v>
      </c>
      <c r="E797" t="s">
        <v>120</v>
      </c>
      <c r="F797" t="s">
        <v>806</v>
      </c>
      <c r="G797" s="12">
        <v>42694</v>
      </c>
      <c r="H797">
        <v>27.58</v>
      </c>
      <c r="I797" s="6" t="str">
        <f>TEXT(Table1[[#This Row],[Order Date]],"mmmm yyyy")</f>
        <v>November 2016</v>
      </c>
      <c r="J797" s="6" t="str">
        <f>TEXT(Table1[[#This Row],[Order Date]],"dddd")</f>
        <v>Sunday</v>
      </c>
      <c r="K797" s="6" t="s">
        <v>865</v>
      </c>
    </row>
    <row r="798" spans="4:11" x14ac:dyDescent="0.2">
      <c r="D798" t="s">
        <v>337</v>
      </c>
      <c r="E798" t="s">
        <v>120</v>
      </c>
      <c r="F798" t="s">
        <v>807</v>
      </c>
      <c r="G798" s="12">
        <v>42706</v>
      </c>
      <c r="H798">
        <v>45.660000000000011</v>
      </c>
      <c r="I798" s="6" t="str">
        <f>TEXT(Table1[[#This Row],[Order Date]],"mmmm yyyy")</f>
        <v>December 2016</v>
      </c>
      <c r="J798" s="6" t="str">
        <f>TEXT(Table1[[#This Row],[Order Date]],"dddd")</f>
        <v>Friday</v>
      </c>
      <c r="K798" s="6" t="s">
        <v>863</v>
      </c>
    </row>
    <row r="799" spans="4:11" x14ac:dyDescent="0.2">
      <c r="D799" t="s">
        <v>337</v>
      </c>
      <c r="E799" t="s">
        <v>120</v>
      </c>
      <c r="F799" t="s">
        <v>808</v>
      </c>
      <c r="G799" s="12">
        <v>42678</v>
      </c>
      <c r="H799">
        <v>4.3</v>
      </c>
      <c r="I799" s="6" t="str">
        <f>TEXT(Table1[[#This Row],[Order Date]],"mmmm yyyy")</f>
        <v>November 2016</v>
      </c>
      <c r="J799" s="6" t="str">
        <f>TEXT(Table1[[#This Row],[Order Date]],"dddd")</f>
        <v>Friday</v>
      </c>
      <c r="K799" s="6" t="s">
        <v>863</v>
      </c>
    </row>
    <row r="800" spans="4:11" x14ac:dyDescent="0.2">
      <c r="D800" t="s">
        <v>337</v>
      </c>
      <c r="E800" t="s">
        <v>120</v>
      </c>
      <c r="F800" t="s">
        <v>809</v>
      </c>
      <c r="G800" s="12">
        <v>42683</v>
      </c>
      <c r="H800">
        <v>691.14400000000001</v>
      </c>
      <c r="I800" s="6" t="str">
        <f>TEXT(Table1[[#This Row],[Order Date]],"mmmm yyyy")</f>
        <v>November 2016</v>
      </c>
      <c r="J800" s="6" t="str">
        <f>TEXT(Table1[[#This Row],[Order Date]],"dddd")</f>
        <v>Wednesday</v>
      </c>
      <c r="K800" s="6" t="s">
        <v>861</v>
      </c>
    </row>
    <row r="801" spans="4:11" x14ac:dyDescent="0.2">
      <c r="D801" t="s">
        <v>337</v>
      </c>
      <c r="E801" t="s">
        <v>120</v>
      </c>
      <c r="F801" t="s">
        <v>810</v>
      </c>
      <c r="G801" s="12">
        <v>42391</v>
      </c>
      <c r="H801">
        <v>383.99199999999996</v>
      </c>
      <c r="I801" s="6" t="str">
        <f>TEXT(Table1[[#This Row],[Order Date]],"mmmm yyyy")</f>
        <v>January 2016</v>
      </c>
      <c r="J801" s="6" t="str">
        <f>TEXT(Table1[[#This Row],[Order Date]],"dddd")</f>
        <v>Friday</v>
      </c>
      <c r="K801" s="6" t="s">
        <v>863</v>
      </c>
    </row>
    <row r="802" spans="4:11" x14ac:dyDescent="0.2">
      <c r="D802" t="s">
        <v>337</v>
      </c>
      <c r="E802" t="s">
        <v>120</v>
      </c>
      <c r="F802" t="s">
        <v>811</v>
      </c>
      <c r="G802" s="12">
        <v>42515</v>
      </c>
      <c r="H802">
        <v>29.84</v>
      </c>
      <c r="I802" s="6" t="str">
        <f>TEXT(Table1[[#This Row],[Order Date]],"mmmm yyyy")</f>
        <v>May 2016</v>
      </c>
      <c r="J802" s="6" t="str">
        <f>TEXT(Table1[[#This Row],[Order Date]],"dddd")</f>
        <v>Wednesday</v>
      </c>
      <c r="K802" s="6" t="s">
        <v>861</v>
      </c>
    </row>
    <row r="803" spans="4:11" x14ac:dyDescent="0.2">
      <c r="D803" t="s">
        <v>337</v>
      </c>
      <c r="E803" t="s">
        <v>120</v>
      </c>
      <c r="F803" t="s">
        <v>812</v>
      </c>
      <c r="G803" s="12">
        <v>42455</v>
      </c>
      <c r="H803">
        <v>57.01</v>
      </c>
      <c r="I803" s="6" t="str">
        <f>TEXT(Table1[[#This Row],[Order Date]],"mmmm yyyy")</f>
        <v>March 2016</v>
      </c>
      <c r="J803" s="6" t="str">
        <f>TEXT(Table1[[#This Row],[Order Date]],"dddd")</f>
        <v>Saturday</v>
      </c>
      <c r="K803" s="6" t="s">
        <v>864</v>
      </c>
    </row>
    <row r="804" spans="4:11" x14ac:dyDescent="0.2">
      <c r="D804" t="s">
        <v>337</v>
      </c>
      <c r="E804" t="s">
        <v>120</v>
      </c>
      <c r="F804" t="s">
        <v>813</v>
      </c>
      <c r="G804" s="12">
        <v>42467</v>
      </c>
      <c r="H804">
        <v>235.44000000000003</v>
      </c>
      <c r="I804" s="6" t="str">
        <f>TEXT(Table1[[#This Row],[Order Date]],"mmmm yyyy")</f>
        <v>April 2016</v>
      </c>
      <c r="J804" s="6" t="str">
        <f>TEXT(Table1[[#This Row],[Order Date]],"dddd")</f>
        <v>Thursday</v>
      </c>
      <c r="K804" s="6" t="s">
        <v>862</v>
      </c>
    </row>
    <row r="805" spans="4:11" x14ac:dyDescent="0.2">
      <c r="D805" t="s">
        <v>337</v>
      </c>
      <c r="E805" t="s">
        <v>120</v>
      </c>
      <c r="F805" t="s">
        <v>814</v>
      </c>
      <c r="G805" s="12">
        <v>41347</v>
      </c>
      <c r="H805">
        <v>1139.92</v>
      </c>
      <c r="I805" s="6" t="str">
        <f>TEXT(Table1[[#This Row],[Order Date]],"mmmm yyyy")</f>
        <v>March 2013</v>
      </c>
      <c r="J805" s="6" t="str">
        <f>TEXT(Table1[[#This Row],[Order Date]],"dddd")</f>
        <v>Thursday</v>
      </c>
      <c r="K805" s="6" t="s">
        <v>862</v>
      </c>
    </row>
    <row r="806" spans="4:11" x14ac:dyDescent="0.2">
      <c r="D806" t="s">
        <v>337</v>
      </c>
      <c r="E806" t="s">
        <v>120</v>
      </c>
      <c r="F806" t="s">
        <v>815</v>
      </c>
      <c r="G806" s="12">
        <v>41527</v>
      </c>
      <c r="H806">
        <v>9.64</v>
      </c>
      <c r="I806" s="6" t="str">
        <f>TEXT(Table1[[#This Row],[Order Date]],"mmmm yyyy")</f>
        <v>September 2013</v>
      </c>
      <c r="J806" s="6" t="str">
        <f>TEXT(Table1[[#This Row],[Order Date]],"dddd")</f>
        <v>Tuesday</v>
      </c>
      <c r="K806" s="6" t="s">
        <v>860</v>
      </c>
    </row>
    <row r="807" spans="4:11" x14ac:dyDescent="0.2">
      <c r="D807" t="s">
        <v>337</v>
      </c>
      <c r="E807" t="s">
        <v>120</v>
      </c>
      <c r="F807" t="s">
        <v>816</v>
      </c>
      <c r="G807" s="12">
        <v>41300</v>
      </c>
      <c r="H807">
        <v>944.61</v>
      </c>
      <c r="I807" s="6" t="str">
        <f>TEXT(Table1[[#This Row],[Order Date]],"mmmm yyyy")</f>
        <v>January 2013</v>
      </c>
      <c r="J807" s="6" t="str">
        <f>TEXT(Table1[[#This Row],[Order Date]],"dddd")</f>
        <v>Saturday</v>
      </c>
      <c r="K807" s="6" t="s">
        <v>864</v>
      </c>
    </row>
    <row r="808" spans="4:11" x14ac:dyDescent="0.2">
      <c r="D808" t="s">
        <v>337</v>
      </c>
      <c r="E808" t="s">
        <v>120</v>
      </c>
      <c r="F808" t="s">
        <v>817</v>
      </c>
      <c r="G808" s="12">
        <v>41550</v>
      </c>
      <c r="H808">
        <v>67.759999999999991</v>
      </c>
      <c r="I808" s="6" t="str">
        <f>TEXT(Table1[[#This Row],[Order Date]],"mmmm yyyy")</f>
        <v>October 2013</v>
      </c>
      <c r="J808" s="6" t="str">
        <f>TEXT(Table1[[#This Row],[Order Date]],"dddd")</f>
        <v>Thursday</v>
      </c>
      <c r="K808" s="6" t="s">
        <v>862</v>
      </c>
    </row>
    <row r="809" spans="4:11" x14ac:dyDescent="0.2">
      <c r="D809" t="s">
        <v>337</v>
      </c>
      <c r="E809" t="s">
        <v>120</v>
      </c>
      <c r="F809" t="s">
        <v>818</v>
      </c>
      <c r="G809" s="12">
        <v>42077</v>
      </c>
      <c r="H809">
        <v>334.2</v>
      </c>
      <c r="I809" s="6" t="str">
        <f>TEXT(Table1[[#This Row],[Order Date]],"mmmm yyyy")</f>
        <v>March 2015</v>
      </c>
      <c r="J809" s="6" t="str">
        <f>TEXT(Table1[[#This Row],[Order Date]],"dddd")</f>
        <v>Saturday</v>
      </c>
      <c r="K809" s="6" t="s">
        <v>864</v>
      </c>
    </row>
    <row r="810" spans="4:11" x14ac:dyDescent="0.2">
      <c r="D810" t="s">
        <v>337</v>
      </c>
      <c r="E810" t="s">
        <v>120</v>
      </c>
      <c r="F810" t="s">
        <v>819</v>
      </c>
      <c r="G810" s="12">
        <v>42274</v>
      </c>
      <c r="H810">
        <v>431.97600000000006</v>
      </c>
      <c r="I810" s="6" t="str">
        <f>TEXT(Table1[[#This Row],[Order Date]],"mmmm yyyy")</f>
        <v>September 2015</v>
      </c>
      <c r="J810" s="6" t="str">
        <f>TEXT(Table1[[#This Row],[Order Date]],"dddd")</f>
        <v>Sunday</v>
      </c>
      <c r="K810" s="6" t="s">
        <v>865</v>
      </c>
    </row>
    <row r="811" spans="4:11" x14ac:dyDescent="0.2">
      <c r="D811" t="s">
        <v>337</v>
      </c>
      <c r="E811" t="s">
        <v>120</v>
      </c>
      <c r="F811" t="s">
        <v>820</v>
      </c>
      <c r="G811" s="12">
        <v>42110</v>
      </c>
      <c r="H811">
        <v>895.06</v>
      </c>
      <c r="I811" s="6" t="str">
        <f>TEXT(Table1[[#This Row],[Order Date]],"mmmm yyyy")</f>
        <v>April 2015</v>
      </c>
      <c r="J811" s="6" t="str">
        <f>TEXT(Table1[[#This Row],[Order Date]],"dddd")</f>
        <v>Thursday</v>
      </c>
      <c r="K811" s="6" t="s">
        <v>862</v>
      </c>
    </row>
    <row r="812" spans="4:11" x14ac:dyDescent="0.2">
      <c r="D812" t="s">
        <v>337</v>
      </c>
      <c r="E812" t="s">
        <v>120</v>
      </c>
      <c r="F812" t="s">
        <v>821</v>
      </c>
      <c r="G812" s="12">
        <v>42056</v>
      </c>
      <c r="H812">
        <v>471.07800000000003</v>
      </c>
      <c r="I812" s="6" t="str">
        <f>TEXT(Table1[[#This Row],[Order Date]],"mmmm yyyy")</f>
        <v>February 2015</v>
      </c>
      <c r="J812" s="6" t="str">
        <f>TEXT(Table1[[#This Row],[Order Date]],"dddd")</f>
        <v>Saturday</v>
      </c>
      <c r="K812" s="6" t="s">
        <v>864</v>
      </c>
    </row>
    <row r="813" spans="4:11" x14ac:dyDescent="0.2">
      <c r="D813" t="s">
        <v>337</v>
      </c>
      <c r="E813" t="s">
        <v>120</v>
      </c>
      <c r="F813" t="s">
        <v>822</v>
      </c>
      <c r="G813" s="12">
        <v>42140</v>
      </c>
      <c r="H813">
        <v>612.14</v>
      </c>
      <c r="I813" s="6" t="str">
        <f>TEXT(Table1[[#This Row],[Order Date]],"mmmm yyyy")</f>
        <v>May 2015</v>
      </c>
      <c r="J813" s="6" t="str">
        <f>TEXT(Table1[[#This Row],[Order Date]],"dddd")</f>
        <v>Saturday</v>
      </c>
      <c r="K813" s="6" t="s">
        <v>864</v>
      </c>
    </row>
    <row r="814" spans="4:11" x14ac:dyDescent="0.2">
      <c r="D814" t="s">
        <v>337</v>
      </c>
      <c r="E814" t="s">
        <v>120</v>
      </c>
      <c r="F814" t="s">
        <v>823</v>
      </c>
      <c r="G814" s="12">
        <v>42270</v>
      </c>
      <c r="H814">
        <v>13.28</v>
      </c>
      <c r="I814" s="6" t="str">
        <f>TEXT(Table1[[#This Row],[Order Date]],"mmmm yyyy")</f>
        <v>September 2015</v>
      </c>
      <c r="J814" s="6" t="str">
        <f>TEXT(Table1[[#This Row],[Order Date]],"dddd")</f>
        <v>Wednesday</v>
      </c>
      <c r="K814" s="6" t="s">
        <v>861</v>
      </c>
    </row>
    <row r="815" spans="4:11" x14ac:dyDescent="0.2">
      <c r="D815" t="s">
        <v>337</v>
      </c>
      <c r="E815" t="s">
        <v>120</v>
      </c>
      <c r="F815" t="s">
        <v>824</v>
      </c>
      <c r="G815" s="12">
        <v>42467</v>
      </c>
      <c r="H815">
        <v>1735.8505000000002</v>
      </c>
      <c r="I815" s="6" t="str">
        <f>TEXT(Table1[[#This Row],[Order Date]],"mmmm yyyy")</f>
        <v>April 2016</v>
      </c>
      <c r="J815" s="6" t="str">
        <f>TEXT(Table1[[#This Row],[Order Date]],"dddd")</f>
        <v>Thursday</v>
      </c>
      <c r="K815" s="6" t="s">
        <v>862</v>
      </c>
    </row>
    <row r="816" spans="4:11" x14ac:dyDescent="0.2">
      <c r="D816" t="s">
        <v>337</v>
      </c>
      <c r="E816" t="s">
        <v>120</v>
      </c>
      <c r="F816" t="s">
        <v>825</v>
      </c>
      <c r="G816" s="12">
        <v>42490</v>
      </c>
      <c r="H816">
        <v>225.54600000000002</v>
      </c>
      <c r="I816" s="6" t="str">
        <f>TEXT(Table1[[#This Row],[Order Date]],"mmmm yyyy")</f>
        <v>April 2016</v>
      </c>
      <c r="J816" s="6" t="str">
        <f>TEXT(Table1[[#This Row],[Order Date]],"dddd")</f>
        <v>Saturday</v>
      </c>
      <c r="K816" s="6" t="s">
        <v>864</v>
      </c>
    </row>
    <row r="817" spans="4:11" x14ac:dyDescent="0.2">
      <c r="D817" t="s">
        <v>337</v>
      </c>
      <c r="E817" t="s">
        <v>120</v>
      </c>
      <c r="F817" t="s">
        <v>826</v>
      </c>
      <c r="G817" s="12">
        <v>42602</v>
      </c>
      <c r="H817">
        <v>35.96</v>
      </c>
      <c r="I817" s="6" t="str">
        <f>TEXT(Table1[[#This Row],[Order Date]],"mmmm yyyy")</f>
        <v>August 2016</v>
      </c>
      <c r="J817" s="6" t="str">
        <f>TEXT(Table1[[#This Row],[Order Date]],"dddd")</f>
        <v>Saturday</v>
      </c>
      <c r="K817" s="6" t="s">
        <v>864</v>
      </c>
    </row>
    <row r="818" spans="4:11" x14ac:dyDescent="0.2">
      <c r="D818" t="s">
        <v>337</v>
      </c>
      <c r="E818" t="s">
        <v>120</v>
      </c>
      <c r="F818" t="s">
        <v>827</v>
      </c>
      <c r="G818" s="12">
        <v>42662</v>
      </c>
      <c r="H818">
        <v>1633.1880000000003</v>
      </c>
      <c r="I818" s="6" t="str">
        <f>TEXT(Table1[[#This Row],[Order Date]],"mmmm yyyy")</f>
        <v>October 2016</v>
      </c>
      <c r="J818" s="6" t="str">
        <f>TEXT(Table1[[#This Row],[Order Date]],"dddd")</f>
        <v>Wednesday</v>
      </c>
      <c r="K818" s="6" t="s">
        <v>861</v>
      </c>
    </row>
    <row r="819" spans="4:11" x14ac:dyDescent="0.2">
      <c r="D819" t="s">
        <v>337</v>
      </c>
      <c r="E819" t="s">
        <v>120</v>
      </c>
      <c r="F819" t="s">
        <v>828</v>
      </c>
      <c r="G819" s="12">
        <v>42446</v>
      </c>
      <c r="H819">
        <v>4.6079999999999997</v>
      </c>
      <c r="I819" s="6" t="str">
        <f>TEXT(Table1[[#This Row],[Order Date]],"mmmm yyyy")</f>
        <v>March 2016</v>
      </c>
      <c r="J819" s="6" t="str">
        <f>TEXT(Table1[[#This Row],[Order Date]],"dddd")</f>
        <v>Thursday</v>
      </c>
      <c r="K819" s="6" t="s">
        <v>862</v>
      </c>
    </row>
    <row r="820" spans="4:11" x14ac:dyDescent="0.2">
      <c r="D820" t="s">
        <v>337</v>
      </c>
      <c r="E820" t="s">
        <v>120</v>
      </c>
      <c r="F820" t="s">
        <v>829</v>
      </c>
      <c r="G820" s="12">
        <v>42483</v>
      </c>
      <c r="H820">
        <v>513.49600000000009</v>
      </c>
      <c r="I820" s="6" t="str">
        <f>TEXT(Table1[[#This Row],[Order Date]],"mmmm yyyy")</f>
        <v>April 2016</v>
      </c>
      <c r="J820" s="6" t="str">
        <f>TEXT(Table1[[#This Row],[Order Date]],"dddd")</f>
        <v>Saturday</v>
      </c>
      <c r="K820" s="6" t="s">
        <v>864</v>
      </c>
    </row>
    <row r="821" spans="4:11" x14ac:dyDescent="0.2">
      <c r="D821" t="s">
        <v>337</v>
      </c>
      <c r="E821" t="s">
        <v>120</v>
      </c>
      <c r="F821" t="s">
        <v>830</v>
      </c>
      <c r="G821" s="12">
        <v>42517</v>
      </c>
      <c r="H821">
        <v>598.31000000000006</v>
      </c>
      <c r="I821" s="6" t="str">
        <f>TEXT(Table1[[#This Row],[Order Date]],"mmmm yyyy")</f>
        <v>May 2016</v>
      </c>
      <c r="J821" s="6" t="str">
        <f>TEXT(Table1[[#This Row],[Order Date]],"dddd")</f>
        <v>Friday</v>
      </c>
      <c r="K821" s="6" t="s">
        <v>863</v>
      </c>
    </row>
    <row r="822" spans="4:11" x14ac:dyDescent="0.2">
      <c r="D822" t="s">
        <v>337</v>
      </c>
      <c r="E822" t="s">
        <v>120</v>
      </c>
      <c r="F822" t="s">
        <v>831</v>
      </c>
      <c r="G822" s="12">
        <v>42637</v>
      </c>
      <c r="H822">
        <v>148.16000000000003</v>
      </c>
      <c r="I822" s="6" t="str">
        <f>TEXT(Table1[[#This Row],[Order Date]],"mmmm yyyy")</f>
        <v>September 2016</v>
      </c>
      <c r="J822" s="6" t="str">
        <f>TEXT(Table1[[#This Row],[Order Date]],"dddd")</f>
        <v>Saturday</v>
      </c>
      <c r="K822" s="6" t="s">
        <v>864</v>
      </c>
    </row>
    <row r="823" spans="4:11" x14ac:dyDescent="0.2">
      <c r="D823" t="s">
        <v>337</v>
      </c>
      <c r="E823" t="s">
        <v>120</v>
      </c>
      <c r="F823" t="s">
        <v>832</v>
      </c>
      <c r="G823" s="12">
        <v>42678</v>
      </c>
      <c r="H823">
        <v>9.6640000000000015</v>
      </c>
      <c r="I823" s="6" t="str">
        <f>TEXT(Table1[[#This Row],[Order Date]],"mmmm yyyy")</f>
        <v>November 2016</v>
      </c>
      <c r="J823" s="6" t="str">
        <f>TEXT(Table1[[#This Row],[Order Date]],"dddd")</f>
        <v>Friday</v>
      </c>
      <c r="K823" s="6" t="s">
        <v>863</v>
      </c>
    </row>
    <row r="824" spans="4:11" x14ac:dyDescent="0.2">
      <c r="D824" t="s">
        <v>337</v>
      </c>
      <c r="I824" s="6" t="str">
        <f>TEXT(Table1[[#This Row],[Order Date]],"mmmm yyyy")</f>
        <v>January 1900</v>
      </c>
      <c r="J824" s="6" t="str">
        <f>TEXT(Table1[[#This Row],[Order Date]],"dddd")</f>
        <v>Saturday</v>
      </c>
    </row>
    <row r="825" spans="4:11" x14ac:dyDescent="0.2">
      <c r="D825" t="s">
        <v>337</v>
      </c>
      <c r="I825" s="6" t="str">
        <f>TEXT(Table1[[#This Row],[Order Date]],"mmmm yyyy")</f>
        <v>January 1900</v>
      </c>
      <c r="J825" s="6" t="str">
        <f>TEXT(Table1[[#This Row],[Order Date]],"dddd")</f>
        <v>Saturday</v>
      </c>
    </row>
    <row r="826" spans="4:11" x14ac:dyDescent="0.2">
      <c r="D826" t="s">
        <v>337</v>
      </c>
      <c r="I826" s="6" t="str">
        <f>TEXT(Table1[[#This Row],[Order Date]],"mmmm yyyy")</f>
        <v>January 1900</v>
      </c>
      <c r="J826" s="6" t="str">
        <f>TEXT(Table1[[#This Row],[Order Date]],"dddd")</f>
        <v>Saturday</v>
      </c>
    </row>
    <row r="827" spans="4:11" x14ac:dyDescent="0.2">
      <c r="D827" t="s">
        <v>337</v>
      </c>
      <c r="I827" s="6" t="str">
        <f>TEXT(Table1[[#This Row],[Order Date]],"mmmm yyyy")</f>
        <v>January 1900</v>
      </c>
      <c r="J827" s="6" t="str">
        <f>TEXT(Table1[[#This Row],[Order Date]],"dddd")</f>
        <v>Saturday</v>
      </c>
    </row>
    <row r="828" spans="4:11" x14ac:dyDescent="0.2">
      <c r="D828" t="s">
        <v>337</v>
      </c>
      <c r="I828" s="6" t="str">
        <f>TEXT(Table1[[#This Row],[Order Date]],"mmmm yyyy")</f>
        <v>January 1900</v>
      </c>
      <c r="J828" s="6" t="str">
        <f>TEXT(Table1[[#This Row],[Order Date]],"dddd")</f>
        <v>Saturday</v>
      </c>
    </row>
    <row r="829" spans="4:11" x14ac:dyDescent="0.2">
      <c r="D829" t="s">
        <v>337</v>
      </c>
      <c r="I829" s="6" t="str">
        <f>TEXT(Table1[[#This Row],[Order Date]],"mmmm yyyy")</f>
        <v>January 1900</v>
      </c>
      <c r="J829" s="6" t="str">
        <f>TEXT(Table1[[#This Row],[Order Date]],"dddd")</f>
        <v>Saturday</v>
      </c>
    </row>
    <row r="830" spans="4:11" x14ac:dyDescent="0.2">
      <c r="D830" t="s">
        <v>337</v>
      </c>
      <c r="I830" s="6" t="str">
        <f>TEXT(Table1[[#This Row],[Order Date]],"mmmm yyyy")</f>
        <v>January 1900</v>
      </c>
      <c r="J830" s="6" t="str">
        <f>TEXT(Table1[[#This Row],[Order Date]],"dddd")</f>
        <v>Saturday</v>
      </c>
    </row>
    <row r="831" spans="4:11" x14ac:dyDescent="0.2">
      <c r="D831" t="s">
        <v>337</v>
      </c>
      <c r="I831" s="6" t="str">
        <f>TEXT(Table1[[#This Row],[Order Date]],"mmmm yyyy")</f>
        <v>January 1900</v>
      </c>
      <c r="J831" s="6" t="str">
        <f>TEXT(Table1[[#This Row],[Order Date]],"dddd")</f>
        <v>Saturday</v>
      </c>
    </row>
    <row r="832" spans="4:11" x14ac:dyDescent="0.2">
      <c r="D832" t="s">
        <v>337</v>
      </c>
      <c r="I832" s="6" t="str">
        <f>TEXT(Table1[[#This Row],[Order Date]],"mmmm yyyy")</f>
        <v>January 1900</v>
      </c>
      <c r="J832" s="6" t="str">
        <f>TEXT(Table1[[#This Row],[Order Date]],"dddd")</f>
        <v>Saturday</v>
      </c>
    </row>
    <row r="833" spans="4:10" x14ac:dyDescent="0.2">
      <c r="D833" t="s">
        <v>337</v>
      </c>
      <c r="I833" s="6" t="str">
        <f>TEXT(Table1[[#This Row],[Order Date]],"mmmm yyyy")</f>
        <v>January 1900</v>
      </c>
      <c r="J833" s="6" t="str">
        <f>TEXT(Table1[[#This Row],[Order Date]],"dddd")</f>
        <v>Saturday</v>
      </c>
    </row>
    <row r="834" spans="4:10" x14ac:dyDescent="0.2">
      <c r="D834" t="s">
        <v>337</v>
      </c>
      <c r="I834" s="6" t="str">
        <f>TEXT(Table1[[#This Row],[Order Date]],"mmmm yyyy")</f>
        <v>January 1900</v>
      </c>
      <c r="J834" s="6" t="str">
        <f>TEXT(Table1[[#This Row],[Order Date]],"dddd")</f>
        <v>Saturday</v>
      </c>
    </row>
    <row r="835" spans="4:10" x14ac:dyDescent="0.2">
      <c r="D835" t="s">
        <v>337</v>
      </c>
      <c r="I835" s="6" t="str">
        <f>TEXT(Table1[[#This Row],[Order Date]],"mmmm yyyy")</f>
        <v>January 1900</v>
      </c>
      <c r="J835" s="6" t="str">
        <f>TEXT(Table1[[#This Row],[Order Date]],"dddd")</f>
        <v>Saturday</v>
      </c>
    </row>
    <row r="838" spans="4:10" x14ac:dyDescent="0.2">
      <c r="G838" s="12" t="s">
        <v>836</v>
      </c>
    </row>
  </sheetData>
  <phoneticPr fontId="2" type="noConversion"/>
  <conditionalFormatting sqref="F1:F1048576">
    <cfRule type="duplicateValues" dxfId="22" priority="1"/>
  </conditionalFormatting>
  <pageMargins left="0.7" right="0.7" top="0.75" bottom="0.75" header="0.3" footer="0.3"/>
  <pageSetup paperSize="9" orientation="portrait" horizontalDpi="0" verticalDpi="0"/>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15628-DE02-334F-8319-5581BB071328}">
  <dimension ref="A1:H89"/>
  <sheetViews>
    <sheetView workbookViewId="0">
      <selection activeCell="H2" sqref="H2"/>
    </sheetView>
  </sheetViews>
  <sheetFormatPr baseColWidth="10" defaultRowHeight="15" x14ac:dyDescent="0.2"/>
  <cols>
    <col min="1" max="1" width="11.83203125" customWidth="1"/>
    <col min="4" max="4" width="12" customWidth="1"/>
  </cols>
  <sheetData>
    <row r="1" spans="1:8" x14ac:dyDescent="0.2">
      <c r="A1" t="s">
        <v>0</v>
      </c>
      <c r="B1" t="s">
        <v>1</v>
      </c>
      <c r="C1" t="s">
        <v>2</v>
      </c>
      <c r="D1" t="s">
        <v>3</v>
      </c>
      <c r="E1" t="s">
        <v>4</v>
      </c>
      <c r="F1" t="s">
        <v>841</v>
      </c>
      <c r="G1" t="s">
        <v>842</v>
      </c>
      <c r="H1" t="s">
        <v>859</v>
      </c>
    </row>
    <row r="2" spans="1:8" x14ac:dyDescent="0.2">
      <c r="A2" t="s">
        <v>0</v>
      </c>
      <c r="B2" t="s">
        <v>120</v>
      </c>
      <c r="C2" t="s">
        <v>799</v>
      </c>
      <c r="D2" s="6">
        <v>42632</v>
      </c>
      <c r="E2">
        <v>35.4</v>
      </c>
      <c r="F2" t="s">
        <v>870</v>
      </c>
      <c r="G2" t="s">
        <v>866</v>
      </c>
      <c r="H2" t="s">
        <v>866</v>
      </c>
    </row>
    <row r="3" spans="1:8" x14ac:dyDescent="0.2">
      <c r="A3" t="s">
        <v>0</v>
      </c>
      <c r="B3" t="s">
        <v>120</v>
      </c>
      <c r="C3" t="s">
        <v>796</v>
      </c>
      <c r="D3" s="6">
        <v>42639</v>
      </c>
      <c r="E3">
        <v>419.13599999999997</v>
      </c>
      <c r="F3" t="s">
        <v>870</v>
      </c>
      <c r="G3" t="s">
        <v>866</v>
      </c>
      <c r="H3" t="s">
        <v>866</v>
      </c>
    </row>
    <row r="4" spans="1:8" x14ac:dyDescent="0.2">
      <c r="A4" t="s">
        <v>0</v>
      </c>
      <c r="B4" t="s">
        <v>120</v>
      </c>
      <c r="C4" t="s">
        <v>790</v>
      </c>
      <c r="D4" s="6">
        <v>42618</v>
      </c>
      <c r="E4">
        <v>147.184</v>
      </c>
      <c r="F4" t="s">
        <v>870</v>
      </c>
      <c r="G4" t="s">
        <v>866</v>
      </c>
      <c r="H4" t="s">
        <v>866</v>
      </c>
    </row>
    <row r="5" spans="1:8" x14ac:dyDescent="0.2">
      <c r="A5" t="s">
        <v>0</v>
      </c>
      <c r="B5" t="s">
        <v>120</v>
      </c>
      <c r="C5" t="s">
        <v>782</v>
      </c>
      <c r="D5" s="6">
        <v>42310</v>
      </c>
      <c r="E5">
        <v>273.59000000000003</v>
      </c>
      <c r="F5" t="s">
        <v>871</v>
      </c>
      <c r="G5" t="s">
        <v>866</v>
      </c>
      <c r="H5" t="s">
        <v>866</v>
      </c>
    </row>
    <row r="6" spans="1:8" x14ac:dyDescent="0.2">
      <c r="A6" t="s">
        <v>0</v>
      </c>
      <c r="B6" t="s">
        <v>120</v>
      </c>
      <c r="C6" t="s">
        <v>779</v>
      </c>
      <c r="D6" s="6">
        <v>42359</v>
      </c>
      <c r="E6">
        <v>34.340000000000003</v>
      </c>
      <c r="F6" t="s">
        <v>872</v>
      </c>
      <c r="G6" t="s">
        <v>866</v>
      </c>
      <c r="H6" t="s">
        <v>866</v>
      </c>
    </row>
    <row r="7" spans="1:8" x14ac:dyDescent="0.2">
      <c r="A7" t="s">
        <v>0</v>
      </c>
      <c r="B7" t="s">
        <v>120</v>
      </c>
      <c r="C7" t="s">
        <v>777</v>
      </c>
      <c r="D7" s="6">
        <v>42079</v>
      </c>
      <c r="E7">
        <v>365.44</v>
      </c>
      <c r="F7" t="s">
        <v>873</v>
      </c>
      <c r="G7" t="s">
        <v>866</v>
      </c>
      <c r="H7" t="s">
        <v>866</v>
      </c>
    </row>
    <row r="8" spans="1:8" x14ac:dyDescent="0.2">
      <c r="A8" t="s">
        <v>0</v>
      </c>
      <c r="B8" t="s">
        <v>6</v>
      </c>
      <c r="C8" t="s">
        <v>13</v>
      </c>
      <c r="D8" s="6">
        <v>41498</v>
      </c>
      <c r="E8">
        <v>286.65000000000003</v>
      </c>
      <c r="F8" t="s">
        <v>874</v>
      </c>
      <c r="G8" t="s">
        <v>866</v>
      </c>
      <c r="H8" t="s">
        <v>866</v>
      </c>
    </row>
    <row r="9" spans="1:8" x14ac:dyDescent="0.2">
      <c r="A9" t="s">
        <v>0</v>
      </c>
      <c r="B9" t="s">
        <v>120</v>
      </c>
      <c r="C9" t="s">
        <v>769</v>
      </c>
      <c r="D9" s="6">
        <v>42226</v>
      </c>
      <c r="E9">
        <v>16.218000000000004</v>
      </c>
      <c r="F9" t="s">
        <v>875</v>
      </c>
      <c r="G9" t="s">
        <v>866</v>
      </c>
      <c r="H9" t="s">
        <v>866</v>
      </c>
    </row>
    <row r="10" spans="1:8" x14ac:dyDescent="0.2">
      <c r="A10" t="s">
        <v>0</v>
      </c>
      <c r="B10" t="s">
        <v>120</v>
      </c>
      <c r="C10" t="s">
        <v>756</v>
      </c>
      <c r="D10" s="6">
        <v>41799</v>
      </c>
      <c r="E10">
        <v>113.10000000000001</v>
      </c>
      <c r="F10" t="s">
        <v>876</v>
      </c>
      <c r="G10" t="s">
        <v>866</v>
      </c>
      <c r="H10" t="s">
        <v>866</v>
      </c>
    </row>
    <row r="11" spans="1:8" x14ac:dyDescent="0.2">
      <c r="A11" t="s">
        <v>0</v>
      </c>
      <c r="B11" t="s">
        <v>120</v>
      </c>
      <c r="C11" t="s">
        <v>753</v>
      </c>
      <c r="D11" s="6">
        <v>41904</v>
      </c>
      <c r="E11">
        <v>763.50800000000004</v>
      </c>
      <c r="F11" t="s">
        <v>877</v>
      </c>
      <c r="G11" t="s">
        <v>866</v>
      </c>
      <c r="H11" t="s">
        <v>866</v>
      </c>
    </row>
    <row r="12" spans="1:8" x14ac:dyDescent="0.2">
      <c r="A12" t="s">
        <v>0</v>
      </c>
      <c r="B12" t="s">
        <v>6</v>
      </c>
      <c r="C12" t="s">
        <v>17</v>
      </c>
      <c r="D12" s="6">
        <v>41638</v>
      </c>
      <c r="E12">
        <v>39.128</v>
      </c>
      <c r="F12" t="s">
        <v>878</v>
      </c>
      <c r="G12" t="s">
        <v>866</v>
      </c>
      <c r="H12" t="s">
        <v>866</v>
      </c>
    </row>
    <row r="13" spans="1:8" x14ac:dyDescent="0.2">
      <c r="A13" t="s">
        <v>0</v>
      </c>
      <c r="B13" t="s">
        <v>120</v>
      </c>
      <c r="C13" t="s">
        <v>751</v>
      </c>
      <c r="D13" s="6">
        <v>41498</v>
      </c>
      <c r="E13">
        <v>457.74400000000003</v>
      </c>
      <c r="F13" t="s">
        <v>874</v>
      </c>
      <c r="G13" t="s">
        <v>866</v>
      </c>
      <c r="H13" t="s">
        <v>866</v>
      </c>
    </row>
    <row r="14" spans="1:8" x14ac:dyDescent="0.2">
      <c r="A14" t="s">
        <v>0</v>
      </c>
      <c r="B14" t="s">
        <v>120</v>
      </c>
      <c r="C14" t="s">
        <v>749</v>
      </c>
      <c r="D14" s="6">
        <v>41351</v>
      </c>
      <c r="E14">
        <v>23661.227999999999</v>
      </c>
      <c r="F14" t="s">
        <v>879</v>
      </c>
      <c r="G14" t="s">
        <v>866</v>
      </c>
      <c r="H14" t="s">
        <v>866</v>
      </c>
    </row>
    <row r="15" spans="1:8" x14ac:dyDescent="0.2">
      <c r="A15" t="s">
        <v>0</v>
      </c>
      <c r="B15" t="s">
        <v>79</v>
      </c>
      <c r="C15" t="s">
        <v>742</v>
      </c>
      <c r="D15" s="6">
        <v>42457</v>
      </c>
      <c r="E15">
        <v>68.742000000000019</v>
      </c>
      <c r="F15" t="s">
        <v>880</v>
      </c>
      <c r="G15" t="s">
        <v>866</v>
      </c>
      <c r="H15" t="s">
        <v>866</v>
      </c>
    </row>
    <row r="16" spans="1:8" x14ac:dyDescent="0.2">
      <c r="A16" t="s">
        <v>0</v>
      </c>
      <c r="B16" t="s">
        <v>79</v>
      </c>
      <c r="C16" t="s">
        <v>735</v>
      </c>
      <c r="D16" s="6">
        <v>42142</v>
      </c>
      <c r="E16">
        <v>29.97000000000001</v>
      </c>
      <c r="F16" t="s">
        <v>881</v>
      </c>
      <c r="G16" t="s">
        <v>866</v>
      </c>
      <c r="H16" t="s">
        <v>866</v>
      </c>
    </row>
    <row r="17" spans="1:8" x14ac:dyDescent="0.2">
      <c r="A17" t="s">
        <v>0</v>
      </c>
      <c r="B17" t="s">
        <v>79</v>
      </c>
      <c r="C17" t="s">
        <v>729</v>
      </c>
      <c r="D17" s="6">
        <v>41974</v>
      </c>
      <c r="E17">
        <v>125.64</v>
      </c>
      <c r="F17" t="s">
        <v>882</v>
      </c>
      <c r="G17" t="s">
        <v>866</v>
      </c>
      <c r="H17" t="s">
        <v>866</v>
      </c>
    </row>
    <row r="18" spans="1:8" x14ac:dyDescent="0.2">
      <c r="A18" t="s">
        <v>0</v>
      </c>
      <c r="B18" t="s">
        <v>79</v>
      </c>
      <c r="C18" t="s">
        <v>727</v>
      </c>
      <c r="D18" s="6">
        <v>41722</v>
      </c>
      <c r="E18">
        <v>6.9920000000000009</v>
      </c>
      <c r="F18" t="s">
        <v>883</v>
      </c>
      <c r="G18" t="s">
        <v>866</v>
      </c>
      <c r="H18" t="s">
        <v>866</v>
      </c>
    </row>
    <row r="19" spans="1:8" x14ac:dyDescent="0.2">
      <c r="A19" t="s">
        <v>0</v>
      </c>
      <c r="B19" t="s">
        <v>79</v>
      </c>
      <c r="C19" t="s">
        <v>722</v>
      </c>
      <c r="D19" s="6">
        <v>41505</v>
      </c>
      <c r="E19">
        <v>344.90999999999997</v>
      </c>
      <c r="F19" t="s">
        <v>874</v>
      </c>
      <c r="G19" t="s">
        <v>866</v>
      </c>
      <c r="H19" t="s">
        <v>866</v>
      </c>
    </row>
    <row r="20" spans="1:8" x14ac:dyDescent="0.2">
      <c r="A20" t="s">
        <v>0</v>
      </c>
      <c r="B20" t="s">
        <v>79</v>
      </c>
      <c r="C20" t="s">
        <v>721</v>
      </c>
      <c r="D20" s="6">
        <v>41372</v>
      </c>
      <c r="E20">
        <v>1215.92</v>
      </c>
      <c r="F20" t="s">
        <v>884</v>
      </c>
      <c r="G20" t="s">
        <v>866</v>
      </c>
      <c r="H20" t="s">
        <v>866</v>
      </c>
    </row>
    <row r="21" spans="1:8" x14ac:dyDescent="0.2">
      <c r="A21" t="s">
        <v>0</v>
      </c>
      <c r="B21" t="s">
        <v>79</v>
      </c>
      <c r="C21" t="s">
        <v>704</v>
      </c>
      <c r="D21" s="6">
        <v>42450</v>
      </c>
      <c r="E21">
        <v>64.384</v>
      </c>
      <c r="F21" t="s">
        <v>880</v>
      </c>
      <c r="G21" t="s">
        <v>866</v>
      </c>
      <c r="H21" t="s">
        <v>866</v>
      </c>
    </row>
    <row r="22" spans="1:8" x14ac:dyDescent="0.2">
      <c r="A22" t="s">
        <v>0</v>
      </c>
      <c r="B22" t="s">
        <v>79</v>
      </c>
      <c r="C22" t="s">
        <v>696</v>
      </c>
      <c r="D22" s="6">
        <v>42632</v>
      </c>
      <c r="E22">
        <v>95.616</v>
      </c>
      <c r="F22" t="s">
        <v>870</v>
      </c>
      <c r="G22" t="s">
        <v>866</v>
      </c>
      <c r="H22" t="s">
        <v>866</v>
      </c>
    </row>
    <row r="23" spans="1:8" x14ac:dyDescent="0.2">
      <c r="A23" t="s">
        <v>0</v>
      </c>
      <c r="B23" t="s">
        <v>79</v>
      </c>
      <c r="C23" t="s">
        <v>680</v>
      </c>
      <c r="D23" s="6">
        <v>42282</v>
      </c>
      <c r="E23">
        <v>64.24799999999999</v>
      </c>
      <c r="F23" t="s">
        <v>885</v>
      </c>
      <c r="G23" t="s">
        <v>866</v>
      </c>
      <c r="H23" t="s">
        <v>866</v>
      </c>
    </row>
    <row r="24" spans="1:8" x14ac:dyDescent="0.2">
      <c r="A24" t="s">
        <v>0</v>
      </c>
      <c r="B24" t="s">
        <v>79</v>
      </c>
      <c r="C24" t="s">
        <v>675</v>
      </c>
      <c r="D24" s="6">
        <v>42268</v>
      </c>
      <c r="E24">
        <v>115.47999999999999</v>
      </c>
      <c r="F24" t="s">
        <v>886</v>
      </c>
      <c r="G24" t="s">
        <v>866</v>
      </c>
      <c r="H24" t="s">
        <v>866</v>
      </c>
    </row>
    <row r="25" spans="1:8" x14ac:dyDescent="0.2">
      <c r="A25" t="s">
        <v>0</v>
      </c>
      <c r="B25" t="s">
        <v>79</v>
      </c>
      <c r="C25" t="s">
        <v>672</v>
      </c>
      <c r="D25" s="6">
        <v>42107</v>
      </c>
      <c r="E25">
        <v>191.80799999999999</v>
      </c>
      <c r="F25" t="s">
        <v>887</v>
      </c>
      <c r="G25" t="s">
        <v>866</v>
      </c>
      <c r="H25" t="s">
        <v>866</v>
      </c>
    </row>
    <row r="26" spans="1:8" x14ac:dyDescent="0.2">
      <c r="A26" t="s">
        <v>0</v>
      </c>
      <c r="B26" t="s">
        <v>79</v>
      </c>
      <c r="C26" t="s">
        <v>647</v>
      </c>
      <c r="D26" s="6">
        <v>41890</v>
      </c>
      <c r="E26">
        <v>21.36</v>
      </c>
      <c r="F26" t="s">
        <v>877</v>
      </c>
      <c r="G26" t="s">
        <v>866</v>
      </c>
      <c r="H26" t="s">
        <v>866</v>
      </c>
    </row>
    <row r="27" spans="1:8" x14ac:dyDescent="0.2">
      <c r="A27" t="s">
        <v>0</v>
      </c>
      <c r="B27" t="s">
        <v>79</v>
      </c>
      <c r="C27" t="s">
        <v>646</v>
      </c>
      <c r="D27" s="6">
        <v>41988</v>
      </c>
      <c r="E27">
        <v>246.16800000000001</v>
      </c>
      <c r="F27" t="s">
        <v>882</v>
      </c>
      <c r="G27" t="s">
        <v>866</v>
      </c>
      <c r="H27" t="s">
        <v>866</v>
      </c>
    </row>
    <row r="28" spans="1:8" x14ac:dyDescent="0.2">
      <c r="A28" t="s">
        <v>0</v>
      </c>
      <c r="B28" t="s">
        <v>79</v>
      </c>
      <c r="C28" t="s">
        <v>639</v>
      </c>
      <c r="D28" s="6">
        <v>41729</v>
      </c>
      <c r="E28">
        <v>79.959999999999994</v>
      </c>
      <c r="F28" t="s">
        <v>883</v>
      </c>
      <c r="G28" t="s">
        <v>866</v>
      </c>
      <c r="H28" t="s">
        <v>866</v>
      </c>
    </row>
    <row r="29" spans="1:8" x14ac:dyDescent="0.2">
      <c r="A29" t="s">
        <v>0</v>
      </c>
      <c r="B29" t="s">
        <v>79</v>
      </c>
      <c r="C29" t="s">
        <v>630</v>
      </c>
      <c r="D29" s="6">
        <v>41813</v>
      </c>
      <c r="E29">
        <v>268.39999999999998</v>
      </c>
      <c r="F29" t="s">
        <v>876</v>
      </c>
      <c r="G29" t="s">
        <v>866</v>
      </c>
      <c r="H29" t="s">
        <v>866</v>
      </c>
    </row>
    <row r="30" spans="1:8" x14ac:dyDescent="0.2">
      <c r="A30" t="s">
        <v>0</v>
      </c>
      <c r="B30" t="s">
        <v>79</v>
      </c>
      <c r="C30" t="s">
        <v>622</v>
      </c>
      <c r="D30" s="6">
        <v>41456</v>
      </c>
      <c r="E30">
        <v>581.10399999999993</v>
      </c>
      <c r="F30" t="s">
        <v>888</v>
      </c>
      <c r="G30" t="s">
        <v>866</v>
      </c>
      <c r="H30" t="s">
        <v>866</v>
      </c>
    </row>
    <row r="31" spans="1:8" x14ac:dyDescent="0.2">
      <c r="A31" t="s">
        <v>0</v>
      </c>
      <c r="B31" t="s">
        <v>79</v>
      </c>
      <c r="C31" t="s">
        <v>599</v>
      </c>
      <c r="D31" s="6">
        <v>41624</v>
      </c>
      <c r="E31">
        <v>1.1670000000000003</v>
      </c>
      <c r="F31" t="s">
        <v>878</v>
      </c>
      <c r="G31" t="s">
        <v>866</v>
      </c>
      <c r="H31" t="s">
        <v>866</v>
      </c>
    </row>
    <row r="32" spans="1:8" x14ac:dyDescent="0.2">
      <c r="A32" t="s">
        <v>0</v>
      </c>
      <c r="B32" t="s">
        <v>6</v>
      </c>
      <c r="C32" t="s">
        <v>37</v>
      </c>
      <c r="D32" s="6">
        <v>42170</v>
      </c>
      <c r="E32">
        <v>58.400000000000006</v>
      </c>
      <c r="F32" t="s">
        <v>889</v>
      </c>
      <c r="G32" t="s">
        <v>866</v>
      </c>
      <c r="H32" t="s">
        <v>866</v>
      </c>
    </row>
    <row r="33" spans="1:8" x14ac:dyDescent="0.2">
      <c r="A33" t="s">
        <v>0</v>
      </c>
      <c r="B33" t="s">
        <v>79</v>
      </c>
      <c r="C33" t="s">
        <v>597</v>
      </c>
      <c r="D33" s="6">
        <v>41393</v>
      </c>
      <c r="E33">
        <v>661.50400000000013</v>
      </c>
      <c r="F33" t="s">
        <v>884</v>
      </c>
      <c r="G33" t="s">
        <v>866</v>
      </c>
      <c r="H33" t="s">
        <v>866</v>
      </c>
    </row>
    <row r="34" spans="1:8" x14ac:dyDescent="0.2">
      <c r="A34" t="s">
        <v>0</v>
      </c>
      <c r="B34" t="s">
        <v>79</v>
      </c>
      <c r="C34" t="s">
        <v>595</v>
      </c>
      <c r="D34" s="6">
        <v>41610</v>
      </c>
      <c r="E34">
        <v>21.19</v>
      </c>
      <c r="F34" t="s">
        <v>878</v>
      </c>
      <c r="G34" t="s">
        <v>866</v>
      </c>
      <c r="H34" t="s">
        <v>866</v>
      </c>
    </row>
    <row r="35" spans="1:8" x14ac:dyDescent="0.2">
      <c r="A35" t="s">
        <v>0</v>
      </c>
      <c r="B35" t="s">
        <v>79</v>
      </c>
      <c r="C35" t="s">
        <v>591</v>
      </c>
      <c r="D35" s="6">
        <v>41568</v>
      </c>
      <c r="E35">
        <v>788.86</v>
      </c>
      <c r="F35" t="s">
        <v>890</v>
      </c>
      <c r="G35" t="s">
        <v>866</v>
      </c>
      <c r="H35" t="s">
        <v>866</v>
      </c>
    </row>
    <row r="36" spans="1:8" x14ac:dyDescent="0.2">
      <c r="A36" t="s">
        <v>0</v>
      </c>
      <c r="B36" t="s">
        <v>6</v>
      </c>
      <c r="C36" t="s">
        <v>581</v>
      </c>
      <c r="D36" s="6">
        <v>42541</v>
      </c>
      <c r="E36">
        <v>536.36</v>
      </c>
      <c r="F36" t="s">
        <v>891</v>
      </c>
      <c r="G36" t="s">
        <v>866</v>
      </c>
      <c r="H36" t="s">
        <v>866</v>
      </c>
    </row>
    <row r="37" spans="1:8" x14ac:dyDescent="0.2">
      <c r="A37" t="s">
        <v>0</v>
      </c>
      <c r="B37" t="s">
        <v>6</v>
      </c>
      <c r="C37" t="s">
        <v>559</v>
      </c>
      <c r="D37" s="6">
        <v>41547</v>
      </c>
      <c r="E37">
        <v>15.552000000000003</v>
      </c>
      <c r="F37" t="s">
        <v>892</v>
      </c>
      <c r="G37" t="s">
        <v>866</v>
      </c>
      <c r="H37" t="s">
        <v>866</v>
      </c>
    </row>
    <row r="38" spans="1:8" x14ac:dyDescent="0.2">
      <c r="A38" t="s">
        <v>0</v>
      </c>
      <c r="B38" t="s">
        <v>6</v>
      </c>
      <c r="C38" t="s">
        <v>556</v>
      </c>
      <c r="D38" s="6">
        <v>41505</v>
      </c>
      <c r="E38">
        <v>638.82000000000005</v>
      </c>
      <c r="F38" t="s">
        <v>874</v>
      </c>
      <c r="G38" t="s">
        <v>866</v>
      </c>
      <c r="H38" t="s">
        <v>866</v>
      </c>
    </row>
    <row r="39" spans="1:8" x14ac:dyDescent="0.2">
      <c r="A39" t="s">
        <v>0</v>
      </c>
      <c r="B39" t="s">
        <v>6</v>
      </c>
      <c r="C39" t="s">
        <v>551</v>
      </c>
      <c r="D39" s="6">
        <v>41526</v>
      </c>
      <c r="E39">
        <v>1299.99</v>
      </c>
      <c r="F39" t="s">
        <v>892</v>
      </c>
      <c r="G39" t="s">
        <v>866</v>
      </c>
      <c r="H39" t="s">
        <v>866</v>
      </c>
    </row>
    <row r="40" spans="1:8" x14ac:dyDescent="0.2">
      <c r="A40" t="s">
        <v>0</v>
      </c>
      <c r="B40" t="s">
        <v>6</v>
      </c>
      <c r="C40" t="s">
        <v>537</v>
      </c>
      <c r="D40" s="6">
        <v>42646</v>
      </c>
      <c r="E40">
        <v>33.472000000000008</v>
      </c>
      <c r="F40" t="s">
        <v>893</v>
      </c>
      <c r="G40" t="s">
        <v>866</v>
      </c>
      <c r="H40" t="s">
        <v>866</v>
      </c>
    </row>
    <row r="41" spans="1:8" x14ac:dyDescent="0.2">
      <c r="A41" t="s">
        <v>0</v>
      </c>
      <c r="B41" t="s">
        <v>6</v>
      </c>
      <c r="C41" t="s">
        <v>529</v>
      </c>
      <c r="D41" s="6">
        <v>42667</v>
      </c>
      <c r="E41">
        <v>11.68</v>
      </c>
      <c r="F41" t="s">
        <v>893</v>
      </c>
      <c r="G41" t="s">
        <v>866</v>
      </c>
      <c r="H41" t="s">
        <v>866</v>
      </c>
    </row>
    <row r="42" spans="1:8" x14ac:dyDescent="0.2">
      <c r="A42" t="s">
        <v>0</v>
      </c>
      <c r="B42" t="s">
        <v>6</v>
      </c>
      <c r="C42" t="s">
        <v>515</v>
      </c>
      <c r="D42" s="6">
        <v>42471</v>
      </c>
      <c r="E42">
        <v>22.744</v>
      </c>
      <c r="F42" t="s">
        <v>894</v>
      </c>
      <c r="G42" t="s">
        <v>866</v>
      </c>
      <c r="H42" t="s">
        <v>866</v>
      </c>
    </row>
    <row r="43" spans="1:8" x14ac:dyDescent="0.2">
      <c r="A43" t="s">
        <v>0</v>
      </c>
      <c r="B43" t="s">
        <v>6</v>
      </c>
      <c r="C43" t="s">
        <v>505</v>
      </c>
      <c r="D43" s="6">
        <v>42534</v>
      </c>
      <c r="E43">
        <v>181.86</v>
      </c>
      <c r="F43" t="s">
        <v>891</v>
      </c>
      <c r="G43" t="s">
        <v>866</v>
      </c>
      <c r="H43" t="s">
        <v>866</v>
      </c>
    </row>
    <row r="44" spans="1:8" x14ac:dyDescent="0.2">
      <c r="A44" t="s">
        <v>0</v>
      </c>
      <c r="B44" t="s">
        <v>6</v>
      </c>
      <c r="C44" t="s">
        <v>502</v>
      </c>
      <c r="D44" s="6">
        <v>42394</v>
      </c>
      <c r="E44">
        <v>5.67</v>
      </c>
      <c r="F44" t="s">
        <v>895</v>
      </c>
      <c r="G44" t="s">
        <v>866</v>
      </c>
      <c r="H44" t="s">
        <v>866</v>
      </c>
    </row>
    <row r="45" spans="1:8" x14ac:dyDescent="0.2">
      <c r="A45" t="s">
        <v>0</v>
      </c>
      <c r="B45" t="s">
        <v>6</v>
      </c>
      <c r="C45" t="s">
        <v>485</v>
      </c>
      <c r="D45" s="6">
        <v>42618</v>
      </c>
      <c r="E45">
        <v>177.07999999999998</v>
      </c>
      <c r="F45" t="s">
        <v>870</v>
      </c>
      <c r="G45" t="s">
        <v>866</v>
      </c>
      <c r="H45" t="s">
        <v>866</v>
      </c>
    </row>
    <row r="46" spans="1:8" x14ac:dyDescent="0.2">
      <c r="A46" t="s">
        <v>0</v>
      </c>
      <c r="B46" t="s">
        <v>6</v>
      </c>
      <c r="C46" t="s">
        <v>478</v>
      </c>
      <c r="D46" s="6">
        <v>42072</v>
      </c>
      <c r="E46">
        <v>1466.32</v>
      </c>
      <c r="F46" t="s">
        <v>873</v>
      </c>
      <c r="G46" t="s">
        <v>866</v>
      </c>
      <c r="H46" t="s">
        <v>866</v>
      </c>
    </row>
    <row r="47" spans="1:8" x14ac:dyDescent="0.2">
      <c r="A47" t="s">
        <v>0</v>
      </c>
      <c r="B47" t="s">
        <v>6</v>
      </c>
      <c r="C47" t="s">
        <v>477</v>
      </c>
      <c r="D47" s="6">
        <v>42359</v>
      </c>
      <c r="E47">
        <v>66.300000000000011</v>
      </c>
      <c r="F47" t="s">
        <v>872</v>
      </c>
      <c r="G47" t="s">
        <v>866</v>
      </c>
      <c r="H47" t="s">
        <v>866</v>
      </c>
    </row>
    <row r="48" spans="1:8" x14ac:dyDescent="0.2">
      <c r="A48" t="s">
        <v>0</v>
      </c>
      <c r="B48" t="s">
        <v>6</v>
      </c>
      <c r="C48" t="s">
        <v>473</v>
      </c>
      <c r="D48" s="6">
        <v>42205</v>
      </c>
      <c r="E48">
        <v>1110.5</v>
      </c>
      <c r="F48" t="s">
        <v>896</v>
      </c>
      <c r="G48" t="s">
        <v>866</v>
      </c>
      <c r="H48" t="s">
        <v>866</v>
      </c>
    </row>
    <row r="49" spans="1:8" x14ac:dyDescent="0.2">
      <c r="A49" t="s">
        <v>0</v>
      </c>
      <c r="B49" t="s">
        <v>6</v>
      </c>
      <c r="C49" t="s">
        <v>448</v>
      </c>
      <c r="D49" s="6">
        <v>42254</v>
      </c>
      <c r="E49">
        <v>99.155999999999992</v>
      </c>
      <c r="F49" t="s">
        <v>886</v>
      </c>
      <c r="G49" t="s">
        <v>866</v>
      </c>
      <c r="H49" t="s">
        <v>866</v>
      </c>
    </row>
    <row r="50" spans="1:8" x14ac:dyDescent="0.2">
      <c r="A50" t="s">
        <v>0</v>
      </c>
      <c r="B50" t="s">
        <v>6</v>
      </c>
      <c r="C50" t="s">
        <v>55</v>
      </c>
      <c r="D50" s="6">
        <v>42520</v>
      </c>
      <c r="E50">
        <v>253.85999999999999</v>
      </c>
      <c r="F50" t="s">
        <v>897</v>
      </c>
      <c r="G50" t="s">
        <v>866</v>
      </c>
      <c r="H50" t="s">
        <v>866</v>
      </c>
    </row>
    <row r="51" spans="1:8" x14ac:dyDescent="0.2">
      <c r="A51" t="s">
        <v>0</v>
      </c>
      <c r="B51" t="s">
        <v>6</v>
      </c>
      <c r="C51" t="s">
        <v>438</v>
      </c>
      <c r="D51" s="6">
        <v>42107</v>
      </c>
      <c r="E51">
        <v>448.81</v>
      </c>
      <c r="F51" t="s">
        <v>887</v>
      </c>
      <c r="G51" t="s">
        <v>866</v>
      </c>
      <c r="H51" t="s">
        <v>866</v>
      </c>
    </row>
    <row r="52" spans="1:8" x14ac:dyDescent="0.2">
      <c r="A52" t="s">
        <v>0</v>
      </c>
      <c r="B52" t="s">
        <v>6</v>
      </c>
      <c r="C52" t="s">
        <v>57</v>
      </c>
      <c r="D52" s="6">
        <v>42583</v>
      </c>
      <c r="E52">
        <v>271.95999999999998</v>
      </c>
      <c r="F52" t="s">
        <v>898</v>
      </c>
      <c r="G52" t="s">
        <v>866</v>
      </c>
      <c r="H52" t="s">
        <v>866</v>
      </c>
    </row>
    <row r="53" spans="1:8" x14ac:dyDescent="0.2">
      <c r="A53" t="s">
        <v>0</v>
      </c>
      <c r="B53" t="s">
        <v>6</v>
      </c>
      <c r="C53" t="s">
        <v>437</v>
      </c>
      <c r="D53" s="6">
        <v>42366</v>
      </c>
      <c r="E53">
        <v>2.61</v>
      </c>
      <c r="F53" t="s">
        <v>872</v>
      </c>
      <c r="G53" t="s">
        <v>866</v>
      </c>
      <c r="H53" t="s">
        <v>866</v>
      </c>
    </row>
    <row r="54" spans="1:8" x14ac:dyDescent="0.2">
      <c r="A54" t="s">
        <v>0</v>
      </c>
      <c r="B54" t="s">
        <v>6</v>
      </c>
      <c r="C54" t="s">
        <v>433</v>
      </c>
      <c r="D54" s="6">
        <v>42051</v>
      </c>
      <c r="E54">
        <v>323.88</v>
      </c>
      <c r="F54" t="s">
        <v>899</v>
      </c>
      <c r="G54" t="s">
        <v>866</v>
      </c>
      <c r="H54" t="s">
        <v>866</v>
      </c>
    </row>
    <row r="55" spans="1:8" x14ac:dyDescent="0.2">
      <c r="A55" t="s">
        <v>0</v>
      </c>
      <c r="B55" t="s">
        <v>6</v>
      </c>
      <c r="C55" t="s">
        <v>60</v>
      </c>
      <c r="D55" s="6">
        <v>42541</v>
      </c>
      <c r="E55">
        <v>4.4640000000000004</v>
      </c>
      <c r="F55" t="s">
        <v>891</v>
      </c>
      <c r="G55" t="s">
        <v>866</v>
      </c>
      <c r="H55" t="s">
        <v>866</v>
      </c>
    </row>
    <row r="56" spans="1:8" x14ac:dyDescent="0.2">
      <c r="A56" t="s">
        <v>0</v>
      </c>
      <c r="B56" t="s">
        <v>6</v>
      </c>
      <c r="C56" t="s">
        <v>389</v>
      </c>
      <c r="D56" s="6">
        <v>41862</v>
      </c>
      <c r="E56">
        <v>46.152000000000001</v>
      </c>
      <c r="F56" t="s">
        <v>900</v>
      </c>
      <c r="G56" t="s">
        <v>866</v>
      </c>
      <c r="H56" t="s">
        <v>866</v>
      </c>
    </row>
    <row r="57" spans="1:8" x14ac:dyDescent="0.2">
      <c r="A57" t="s">
        <v>0</v>
      </c>
      <c r="B57" t="s">
        <v>6</v>
      </c>
      <c r="C57" t="s">
        <v>62</v>
      </c>
      <c r="D57" s="6">
        <v>42723</v>
      </c>
      <c r="E57">
        <v>1665.62</v>
      </c>
      <c r="F57" t="s">
        <v>901</v>
      </c>
      <c r="G57" t="s">
        <v>866</v>
      </c>
      <c r="H57" t="s">
        <v>866</v>
      </c>
    </row>
    <row r="58" spans="1:8" x14ac:dyDescent="0.2">
      <c r="A58" t="s">
        <v>0</v>
      </c>
      <c r="B58" t="s">
        <v>6</v>
      </c>
      <c r="C58" t="s">
        <v>383</v>
      </c>
      <c r="D58" s="6">
        <v>41925</v>
      </c>
      <c r="E58">
        <v>371.65999999999997</v>
      </c>
      <c r="F58" t="s">
        <v>902</v>
      </c>
      <c r="G58" t="s">
        <v>866</v>
      </c>
      <c r="H58" t="s">
        <v>866</v>
      </c>
    </row>
    <row r="59" spans="1:8" x14ac:dyDescent="0.2">
      <c r="A59" t="s">
        <v>0</v>
      </c>
      <c r="B59" t="s">
        <v>6</v>
      </c>
      <c r="C59" t="s">
        <v>377</v>
      </c>
      <c r="D59" s="6">
        <v>41750</v>
      </c>
      <c r="E59">
        <v>893.09</v>
      </c>
      <c r="F59" t="s">
        <v>903</v>
      </c>
      <c r="G59" t="s">
        <v>866</v>
      </c>
      <c r="H59" t="s">
        <v>866</v>
      </c>
    </row>
    <row r="60" spans="1:8" x14ac:dyDescent="0.2">
      <c r="A60" t="s">
        <v>0</v>
      </c>
      <c r="B60" t="s">
        <v>6</v>
      </c>
      <c r="C60" t="s">
        <v>375</v>
      </c>
      <c r="D60" s="6">
        <v>41673</v>
      </c>
      <c r="E60">
        <v>74.52</v>
      </c>
      <c r="F60" t="s">
        <v>904</v>
      </c>
      <c r="G60" t="s">
        <v>866</v>
      </c>
      <c r="H60" t="s">
        <v>866</v>
      </c>
    </row>
    <row r="61" spans="1:8" x14ac:dyDescent="0.2">
      <c r="A61" t="s">
        <v>0</v>
      </c>
      <c r="B61" t="s">
        <v>6</v>
      </c>
      <c r="C61" t="s">
        <v>374</v>
      </c>
      <c r="D61" s="6">
        <v>41897</v>
      </c>
      <c r="E61">
        <v>1918.79</v>
      </c>
      <c r="F61" t="s">
        <v>877</v>
      </c>
      <c r="G61" t="s">
        <v>866</v>
      </c>
      <c r="H61" t="s">
        <v>866</v>
      </c>
    </row>
    <row r="62" spans="1:8" x14ac:dyDescent="0.2">
      <c r="A62" t="s">
        <v>0</v>
      </c>
      <c r="B62" t="s">
        <v>6</v>
      </c>
      <c r="C62" t="s">
        <v>372</v>
      </c>
      <c r="D62" s="6">
        <v>41799</v>
      </c>
      <c r="E62">
        <v>175.32</v>
      </c>
      <c r="F62" t="s">
        <v>876</v>
      </c>
      <c r="G62" t="s">
        <v>866</v>
      </c>
      <c r="H62" t="s">
        <v>866</v>
      </c>
    </row>
    <row r="63" spans="1:8" x14ac:dyDescent="0.2">
      <c r="A63" t="s">
        <v>0</v>
      </c>
      <c r="B63" t="s">
        <v>6</v>
      </c>
      <c r="C63" t="s">
        <v>361</v>
      </c>
      <c r="D63" s="6">
        <v>41519</v>
      </c>
      <c r="E63">
        <v>1793.98</v>
      </c>
      <c r="F63" t="s">
        <v>892</v>
      </c>
      <c r="G63" t="s">
        <v>866</v>
      </c>
      <c r="H63" t="s">
        <v>866</v>
      </c>
    </row>
    <row r="64" spans="1:8" x14ac:dyDescent="0.2">
      <c r="A64" t="s">
        <v>0</v>
      </c>
      <c r="B64" t="s">
        <v>6</v>
      </c>
      <c r="C64" t="s">
        <v>356</v>
      </c>
      <c r="D64" s="6">
        <v>41547</v>
      </c>
      <c r="E64">
        <v>69.216000000000008</v>
      </c>
      <c r="F64" t="s">
        <v>892</v>
      </c>
      <c r="G64" t="s">
        <v>866</v>
      </c>
      <c r="H64" t="s">
        <v>866</v>
      </c>
    </row>
    <row r="65" spans="1:8" x14ac:dyDescent="0.2">
      <c r="A65" t="s">
        <v>0</v>
      </c>
      <c r="B65" t="s">
        <v>6</v>
      </c>
      <c r="C65" t="s">
        <v>70</v>
      </c>
      <c r="D65" s="6">
        <v>42226</v>
      </c>
      <c r="E65">
        <v>645.13599999999997</v>
      </c>
      <c r="F65" t="s">
        <v>875</v>
      </c>
      <c r="G65" t="s">
        <v>866</v>
      </c>
      <c r="H65" t="s">
        <v>866</v>
      </c>
    </row>
    <row r="66" spans="1:8" x14ac:dyDescent="0.2">
      <c r="A66" t="s">
        <v>0</v>
      </c>
      <c r="B66" t="s">
        <v>6</v>
      </c>
      <c r="C66" t="s">
        <v>350</v>
      </c>
      <c r="D66" s="6">
        <v>41316</v>
      </c>
      <c r="E66">
        <v>1508.13</v>
      </c>
      <c r="F66" t="s">
        <v>905</v>
      </c>
      <c r="G66" t="s">
        <v>866</v>
      </c>
      <c r="H66" t="s">
        <v>866</v>
      </c>
    </row>
    <row r="67" spans="1:8" x14ac:dyDescent="0.2">
      <c r="A67" t="s">
        <v>0</v>
      </c>
      <c r="B67" t="s">
        <v>6</v>
      </c>
      <c r="C67" t="s">
        <v>346</v>
      </c>
      <c r="D67" s="6">
        <v>41337</v>
      </c>
      <c r="E67">
        <v>15.552000000000003</v>
      </c>
      <c r="F67" t="s">
        <v>879</v>
      </c>
      <c r="G67" t="s">
        <v>866</v>
      </c>
      <c r="H67" t="s">
        <v>866</v>
      </c>
    </row>
    <row r="68" spans="1:8" x14ac:dyDescent="0.2">
      <c r="A68" t="s">
        <v>0</v>
      </c>
      <c r="B68" t="s">
        <v>120</v>
      </c>
      <c r="C68" t="s">
        <v>332</v>
      </c>
      <c r="D68" s="6">
        <v>41785</v>
      </c>
      <c r="E68">
        <v>352.16800000000001</v>
      </c>
      <c r="F68" t="s">
        <v>906</v>
      </c>
      <c r="G68" t="s">
        <v>866</v>
      </c>
      <c r="H68" t="s">
        <v>866</v>
      </c>
    </row>
    <row r="69" spans="1:8" x14ac:dyDescent="0.2">
      <c r="A69" t="s">
        <v>0</v>
      </c>
      <c r="B69" t="s">
        <v>120</v>
      </c>
      <c r="C69" t="s">
        <v>318</v>
      </c>
      <c r="D69" s="6">
        <v>41904</v>
      </c>
      <c r="E69">
        <v>80.38</v>
      </c>
      <c r="F69" t="s">
        <v>877</v>
      </c>
      <c r="G69" t="s">
        <v>866</v>
      </c>
      <c r="H69" t="s">
        <v>866</v>
      </c>
    </row>
    <row r="70" spans="1:8" x14ac:dyDescent="0.2">
      <c r="A70" t="s">
        <v>0</v>
      </c>
      <c r="B70" t="s">
        <v>79</v>
      </c>
      <c r="C70" t="s">
        <v>288</v>
      </c>
      <c r="D70" s="6">
        <v>42009</v>
      </c>
      <c r="E70">
        <v>255.904</v>
      </c>
      <c r="F70" t="s">
        <v>907</v>
      </c>
      <c r="G70" t="s">
        <v>866</v>
      </c>
      <c r="H70" t="s">
        <v>866</v>
      </c>
    </row>
    <row r="71" spans="1:8" x14ac:dyDescent="0.2">
      <c r="A71" t="s">
        <v>0</v>
      </c>
      <c r="B71" t="s">
        <v>79</v>
      </c>
      <c r="C71" t="s">
        <v>283</v>
      </c>
      <c r="D71" s="6">
        <v>41652</v>
      </c>
      <c r="E71">
        <v>9.82</v>
      </c>
      <c r="F71" t="s">
        <v>908</v>
      </c>
      <c r="G71" t="s">
        <v>866</v>
      </c>
      <c r="H71" t="s">
        <v>866</v>
      </c>
    </row>
    <row r="72" spans="1:8" x14ac:dyDescent="0.2">
      <c r="A72" t="s">
        <v>0</v>
      </c>
      <c r="B72" t="s">
        <v>79</v>
      </c>
      <c r="C72" t="s">
        <v>271</v>
      </c>
      <c r="D72" s="6">
        <v>41624</v>
      </c>
      <c r="E72">
        <v>1015.8160000000001</v>
      </c>
      <c r="F72" t="s">
        <v>878</v>
      </c>
      <c r="G72" t="s">
        <v>866</v>
      </c>
      <c r="H72" t="s">
        <v>866</v>
      </c>
    </row>
    <row r="73" spans="1:8" x14ac:dyDescent="0.2">
      <c r="A73" t="s">
        <v>0</v>
      </c>
      <c r="B73" t="s">
        <v>79</v>
      </c>
      <c r="C73" t="s">
        <v>269</v>
      </c>
      <c r="D73" s="6">
        <v>41582</v>
      </c>
      <c r="E73">
        <v>66.616000000000014</v>
      </c>
      <c r="F73" t="s">
        <v>909</v>
      </c>
      <c r="G73" t="s">
        <v>866</v>
      </c>
      <c r="H73" t="s">
        <v>866</v>
      </c>
    </row>
    <row r="74" spans="1:8" x14ac:dyDescent="0.2">
      <c r="A74" t="s">
        <v>0</v>
      </c>
      <c r="B74" t="s">
        <v>79</v>
      </c>
      <c r="C74" t="s">
        <v>267</v>
      </c>
      <c r="D74" s="6">
        <v>41344</v>
      </c>
      <c r="E74">
        <v>782.63000000000011</v>
      </c>
      <c r="F74" t="s">
        <v>879</v>
      </c>
      <c r="G74" t="s">
        <v>866</v>
      </c>
      <c r="H74" t="s">
        <v>866</v>
      </c>
    </row>
    <row r="75" spans="1:8" x14ac:dyDescent="0.2">
      <c r="A75" t="s">
        <v>0</v>
      </c>
      <c r="B75" t="s">
        <v>6</v>
      </c>
      <c r="C75" t="s">
        <v>219</v>
      </c>
      <c r="D75" s="6">
        <v>42037</v>
      </c>
      <c r="E75">
        <v>8805.0400000000009</v>
      </c>
      <c r="F75" t="s">
        <v>899</v>
      </c>
      <c r="G75" t="s">
        <v>866</v>
      </c>
      <c r="H75" t="s">
        <v>866</v>
      </c>
    </row>
    <row r="76" spans="1:8" x14ac:dyDescent="0.2">
      <c r="A76" t="s">
        <v>0</v>
      </c>
      <c r="B76" t="s">
        <v>6</v>
      </c>
      <c r="C76" t="s">
        <v>216</v>
      </c>
      <c r="D76" s="6">
        <v>42317</v>
      </c>
      <c r="E76">
        <v>993.89999999999986</v>
      </c>
      <c r="F76" t="s">
        <v>871</v>
      </c>
      <c r="G76" t="s">
        <v>866</v>
      </c>
      <c r="H76" t="s">
        <v>866</v>
      </c>
    </row>
    <row r="77" spans="1:8" x14ac:dyDescent="0.2">
      <c r="A77" t="s">
        <v>0</v>
      </c>
      <c r="B77" t="s">
        <v>6</v>
      </c>
      <c r="C77" t="s">
        <v>208</v>
      </c>
      <c r="D77" s="6">
        <v>42275</v>
      </c>
      <c r="E77">
        <v>31.830000000000002</v>
      </c>
      <c r="F77" t="s">
        <v>886</v>
      </c>
      <c r="G77" t="s">
        <v>866</v>
      </c>
      <c r="H77" t="s">
        <v>866</v>
      </c>
    </row>
    <row r="78" spans="1:8" x14ac:dyDescent="0.2">
      <c r="A78" t="s">
        <v>0</v>
      </c>
      <c r="B78" t="s">
        <v>6</v>
      </c>
      <c r="C78" t="s">
        <v>186</v>
      </c>
      <c r="D78" s="6">
        <v>41631</v>
      </c>
      <c r="E78">
        <v>619.84800000000018</v>
      </c>
      <c r="F78" t="s">
        <v>878</v>
      </c>
      <c r="G78" t="s">
        <v>866</v>
      </c>
      <c r="H78" t="s">
        <v>866</v>
      </c>
    </row>
    <row r="79" spans="1:8" x14ac:dyDescent="0.2">
      <c r="A79" t="s">
        <v>0</v>
      </c>
      <c r="B79" t="s">
        <v>6</v>
      </c>
      <c r="C79" t="s">
        <v>184</v>
      </c>
      <c r="D79" s="6">
        <v>41393</v>
      </c>
      <c r="E79">
        <v>69.900000000000006</v>
      </c>
      <c r="F79" t="s">
        <v>884</v>
      </c>
      <c r="G79" t="s">
        <v>866</v>
      </c>
      <c r="H79" t="s">
        <v>866</v>
      </c>
    </row>
    <row r="80" spans="1:8" x14ac:dyDescent="0.2">
      <c r="A80" t="s">
        <v>0</v>
      </c>
      <c r="B80" t="s">
        <v>6</v>
      </c>
      <c r="C80" t="s">
        <v>176</v>
      </c>
      <c r="D80" s="6">
        <v>41295</v>
      </c>
      <c r="E80">
        <v>25.248000000000001</v>
      </c>
      <c r="F80" t="s">
        <v>910</v>
      </c>
      <c r="G80" t="s">
        <v>866</v>
      </c>
      <c r="H80" t="s">
        <v>866</v>
      </c>
    </row>
    <row r="81" spans="1:8" x14ac:dyDescent="0.2">
      <c r="A81" t="s">
        <v>0</v>
      </c>
      <c r="B81" t="s">
        <v>6</v>
      </c>
      <c r="C81" t="s">
        <v>173</v>
      </c>
      <c r="D81" s="6">
        <v>41624</v>
      </c>
      <c r="E81">
        <v>129.44</v>
      </c>
      <c r="F81" t="s">
        <v>878</v>
      </c>
      <c r="G81" t="s">
        <v>866</v>
      </c>
      <c r="H81" t="s">
        <v>866</v>
      </c>
    </row>
    <row r="82" spans="1:8" x14ac:dyDescent="0.2">
      <c r="A82" t="s">
        <v>0</v>
      </c>
      <c r="B82" t="s">
        <v>120</v>
      </c>
      <c r="C82" t="s">
        <v>168</v>
      </c>
      <c r="D82" s="6">
        <v>42149</v>
      </c>
      <c r="E82">
        <v>261.10000000000002</v>
      </c>
      <c r="F82" t="s">
        <v>881</v>
      </c>
      <c r="G82" t="s">
        <v>866</v>
      </c>
      <c r="H82" t="s">
        <v>866</v>
      </c>
    </row>
    <row r="83" spans="1:8" x14ac:dyDescent="0.2">
      <c r="A83" t="s">
        <v>0</v>
      </c>
      <c r="B83" t="s">
        <v>79</v>
      </c>
      <c r="C83" t="s">
        <v>164</v>
      </c>
      <c r="D83" s="6">
        <v>41897</v>
      </c>
      <c r="E83">
        <v>111.904</v>
      </c>
      <c r="F83" t="s">
        <v>877</v>
      </c>
      <c r="G83" t="s">
        <v>866</v>
      </c>
      <c r="H83" t="s">
        <v>866</v>
      </c>
    </row>
    <row r="84" spans="1:8" x14ac:dyDescent="0.2">
      <c r="A84" t="s">
        <v>0</v>
      </c>
      <c r="B84" t="s">
        <v>79</v>
      </c>
      <c r="C84" t="s">
        <v>162</v>
      </c>
      <c r="D84" s="6">
        <v>42324</v>
      </c>
      <c r="E84">
        <v>630.024</v>
      </c>
      <c r="F84" t="s">
        <v>871</v>
      </c>
      <c r="G84" t="s">
        <v>866</v>
      </c>
      <c r="H84" t="s">
        <v>866</v>
      </c>
    </row>
    <row r="85" spans="1:8" x14ac:dyDescent="0.2">
      <c r="A85" t="s">
        <v>0</v>
      </c>
      <c r="B85" t="s">
        <v>6</v>
      </c>
      <c r="C85" t="s">
        <v>134</v>
      </c>
      <c r="D85" s="6">
        <v>41337</v>
      </c>
      <c r="E85">
        <v>354.90000000000003</v>
      </c>
      <c r="F85" t="s">
        <v>879</v>
      </c>
      <c r="G85" t="s">
        <v>866</v>
      </c>
      <c r="H85" t="s">
        <v>866</v>
      </c>
    </row>
    <row r="86" spans="1:8" x14ac:dyDescent="0.2">
      <c r="A86" t="s">
        <v>0</v>
      </c>
      <c r="B86" t="s">
        <v>120</v>
      </c>
      <c r="C86" t="s">
        <v>128</v>
      </c>
      <c r="D86" s="6">
        <v>42485</v>
      </c>
      <c r="E86">
        <v>109.96799999999999</v>
      </c>
      <c r="F86" t="s">
        <v>894</v>
      </c>
      <c r="G86" t="s">
        <v>866</v>
      </c>
      <c r="H86" t="s">
        <v>866</v>
      </c>
    </row>
    <row r="87" spans="1:8" x14ac:dyDescent="0.2">
      <c r="A87" t="s">
        <v>0</v>
      </c>
      <c r="B87" t="s">
        <v>120</v>
      </c>
      <c r="C87" t="s">
        <v>123</v>
      </c>
      <c r="D87" s="6">
        <v>41407</v>
      </c>
      <c r="E87">
        <v>405.45600000000002</v>
      </c>
      <c r="F87" t="s">
        <v>911</v>
      </c>
      <c r="G87" t="s">
        <v>866</v>
      </c>
      <c r="H87" t="s">
        <v>866</v>
      </c>
    </row>
    <row r="88" spans="1:8" x14ac:dyDescent="0.2">
      <c r="A88" t="s">
        <v>0</v>
      </c>
      <c r="B88" t="s">
        <v>79</v>
      </c>
      <c r="C88" t="s">
        <v>109</v>
      </c>
      <c r="D88" s="6">
        <v>42499</v>
      </c>
      <c r="E88">
        <v>272.23199999999997</v>
      </c>
      <c r="F88" t="s">
        <v>897</v>
      </c>
      <c r="G88" t="s">
        <v>866</v>
      </c>
      <c r="H88" t="s">
        <v>866</v>
      </c>
    </row>
    <row r="89" spans="1:8" x14ac:dyDescent="0.2">
      <c r="A89" t="s">
        <v>0</v>
      </c>
      <c r="B89" t="s">
        <v>79</v>
      </c>
      <c r="C89" t="s">
        <v>99</v>
      </c>
      <c r="D89" s="6">
        <v>42303</v>
      </c>
      <c r="E89">
        <v>783.96000000000015</v>
      </c>
      <c r="F89" t="s">
        <v>885</v>
      </c>
      <c r="G89" t="s">
        <v>866</v>
      </c>
      <c r="H89" t="s">
        <v>866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44A66-55B7-544B-9208-885422F34EAA}">
  <dimension ref="C3:D11"/>
  <sheetViews>
    <sheetView workbookViewId="0"/>
  </sheetViews>
  <sheetFormatPr baseColWidth="10" defaultRowHeight="15" x14ac:dyDescent="0.2"/>
  <cols>
    <col min="3" max="3" width="12.1640625" bestFit="1" customWidth="1"/>
    <col min="4" max="4" width="11.1640625" bestFit="1" customWidth="1"/>
  </cols>
  <sheetData>
    <row r="3" spans="3:4" x14ac:dyDescent="0.2">
      <c r="C3" s="3" t="s">
        <v>842</v>
      </c>
      <c r="D3" t="s">
        <v>835</v>
      </c>
    </row>
    <row r="4" spans="3:4" x14ac:dyDescent="0.2">
      <c r="C4" s="4" t="s">
        <v>866</v>
      </c>
      <c r="D4">
        <v>63980.826999999997</v>
      </c>
    </row>
    <row r="5" spans="3:4" x14ac:dyDescent="0.2">
      <c r="C5" s="4" t="s">
        <v>860</v>
      </c>
      <c r="D5">
        <v>25128.853999999999</v>
      </c>
    </row>
    <row r="6" spans="3:4" x14ac:dyDescent="0.2">
      <c r="C6" s="4" t="s">
        <v>861</v>
      </c>
      <c r="D6">
        <v>43144.474000000002</v>
      </c>
    </row>
    <row r="7" spans="3:4" x14ac:dyDescent="0.2">
      <c r="C7" s="4" t="s">
        <v>862</v>
      </c>
      <c r="D7">
        <v>69297.281999999977</v>
      </c>
    </row>
    <row r="8" spans="3:4" x14ac:dyDescent="0.2">
      <c r="C8" s="4" t="s">
        <v>863</v>
      </c>
      <c r="D8">
        <v>68416.126999999993</v>
      </c>
    </row>
    <row r="9" spans="3:4" x14ac:dyDescent="0.2">
      <c r="C9" s="4" t="s">
        <v>864</v>
      </c>
      <c r="D9">
        <v>44157.067000000017</v>
      </c>
    </row>
    <row r="10" spans="3:4" x14ac:dyDescent="0.2">
      <c r="C10" s="4" t="s">
        <v>865</v>
      </c>
      <c r="D10">
        <v>77597.273999999976</v>
      </c>
    </row>
    <row r="11" spans="3:4" x14ac:dyDescent="0.2">
      <c r="C11" s="4" t="s">
        <v>833</v>
      </c>
      <c r="D11">
        <v>391721.90499999997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AB4BD-C348-2342-8784-B45CD46DD699}">
  <dimension ref="C3:D56"/>
  <sheetViews>
    <sheetView workbookViewId="0"/>
  </sheetViews>
  <sheetFormatPr baseColWidth="10" defaultRowHeight="15" x14ac:dyDescent="0.2"/>
  <cols>
    <col min="3" max="4" width="12.1640625" bestFit="1" customWidth="1"/>
  </cols>
  <sheetData>
    <row r="3" spans="3:4" x14ac:dyDescent="0.2">
      <c r="C3" s="3" t="s">
        <v>834</v>
      </c>
      <c r="D3" t="s">
        <v>835</v>
      </c>
    </row>
    <row r="4" spans="3:4" x14ac:dyDescent="0.2">
      <c r="C4" s="4" t="s">
        <v>843</v>
      </c>
      <c r="D4">
        <v>103845.84349999999</v>
      </c>
    </row>
    <row r="5" spans="3:4" x14ac:dyDescent="0.2">
      <c r="C5" s="14" t="s">
        <v>844</v>
      </c>
      <c r="D5">
        <v>9322.0920000000006</v>
      </c>
    </row>
    <row r="6" spans="3:4" x14ac:dyDescent="0.2">
      <c r="C6" s="14" t="s">
        <v>845</v>
      </c>
      <c r="D6">
        <v>2028.9860000000001</v>
      </c>
    </row>
    <row r="7" spans="3:4" x14ac:dyDescent="0.2">
      <c r="C7" s="14" t="s">
        <v>846</v>
      </c>
      <c r="D7">
        <v>32911.120999999999</v>
      </c>
    </row>
    <row r="8" spans="3:4" x14ac:dyDescent="0.2">
      <c r="C8" s="14" t="s">
        <v>847</v>
      </c>
      <c r="D8">
        <v>12184.612000000001</v>
      </c>
    </row>
    <row r="9" spans="3:4" x14ac:dyDescent="0.2">
      <c r="C9" s="14" t="s">
        <v>848</v>
      </c>
      <c r="D9">
        <v>5779.2400000000007</v>
      </c>
    </row>
    <row r="10" spans="3:4" x14ac:dyDescent="0.2">
      <c r="C10" s="14" t="s">
        <v>849</v>
      </c>
      <c r="D10">
        <v>4560.2509999999993</v>
      </c>
    </row>
    <row r="11" spans="3:4" x14ac:dyDescent="0.2">
      <c r="C11" s="14" t="s">
        <v>850</v>
      </c>
      <c r="D11">
        <v>1829.12</v>
      </c>
    </row>
    <row r="12" spans="3:4" x14ac:dyDescent="0.2">
      <c r="C12" s="14" t="s">
        <v>851</v>
      </c>
      <c r="D12">
        <v>7056.6064999999999</v>
      </c>
    </row>
    <row r="13" spans="3:4" x14ac:dyDescent="0.2">
      <c r="C13" s="14" t="s">
        <v>852</v>
      </c>
      <c r="D13">
        <v>7175.3350000000009</v>
      </c>
    </row>
    <row r="14" spans="3:4" x14ac:dyDescent="0.2">
      <c r="C14" s="14" t="s">
        <v>853</v>
      </c>
      <c r="D14">
        <v>4813.7540000000008</v>
      </c>
    </row>
    <row r="15" spans="3:4" x14ac:dyDescent="0.2">
      <c r="C15" s="14" t="s">
        <v>854</v>
      </c>
      <c r="D15">
        <v>7428.7529999999988</v>
      </c>
    </row>
    <row r="16" spans="3:4" x14ac:dyDescent="0.2">
      <c r="C16" s="14" t="s">
        <v>855</v>
      </c>
      <c r="D16">
        <v>8755.973</v>
      </c>
    </row>
    <row r="17" spans="3:4" x14ac:dyDescent="0.2">
      <c r="C17" s="4" t="s">
        <v>856</v>
      </c>
      <c r="D17">
        <v>71359.980500000005</v>
      </c>
    </row>
    <row r="18" spans="3:4" x14ac:dyDescent="0.2">
      <c r="C18" s="14" t="s">
        <v>844</v>
      </c>
      <c r="D18">
        <v>4965.8339999999998</v>
      </c>
    </row>
    <row r="19" spans="3:4" x14ac:dyDescent="0.2">
      <c r="C19" s="14" t="s">
        <v>845</v>
      </c>
      <c r="D19">
        <v>1156.5139999999999</v>
      </c>
    </row>
    <row r="20" spans="3:4" x14ac:dyDescent="0.2">
      <c r="C20" s="14" t="s">
        <v>846</v>
      </c>
      <c r="D20">
        <v>10322.095000000001</v>
      </c>
    </row>
    <row r="21" spans="3:4" x14ac:dyDescent="0.2">
      <c r="C21" s="14" t="s">
        <v>847</v>
      </c>
      <c r="D21">
        <v>5718.3335000000006</v>
      </c>
    </row>
    <row r="22" spans="3:4" x14ac:dyDescent="0.2">
      <c r="C22" s="14" t="s">
        <v>848</v>
      </c>
      <c r="D22">
        <v>1983.7040000000002</v>
      </c>
    </row>
    <row r="23" spans="3:4" x14ac:dyDescent="0.2">
      <c r="C23" s="14" t="s">
        <v>849</v>
      </c>
      <c r="D23">
        <v>8552.1669999999995</v>
      </c>
    </row>
    <row r="24" spans="3:4" x14ac:dyDescent="0.2">
      <c r="C24" s="14" t="s">
        <v>850</v>
      </c>
      <c r="D24">
        <v>2197.268</v>
      </c>
    </row>
    <row r="25" spans="3:4" x14ac:dyDescent="0.2">
      <c r="C25" s="14" t="s">
        <v>851</v>
      </c>
      <c r="D25">
        <v>5584.7500000000009</v>
      </c>
    </row>
    <row r="26" spans="3:4" x14ac:dyDescent="0.2">
      <c r="C26" s="14" t="s">
        <v>852</v>
      </c>
      <c r="D26">
        <v>13677.487000000003</v>
      </c>
    </row>
    <row r="27" spans="3:4" x14ac:dyDescent="0.2">
      <c r="C27" s="14" t="s">
        <v>853</v>
      </c>
      <c r="D27">
        <v>4085.7275</v>
      </c>
    </row>
    <row r="28" spans="3:4" x14ac:dyDescent="0.2">
      <c r="C28" s="14" t="s">
        <v>854</v>
      </c>
      <c r="D28">
        <v>7795.8204999999998</v>
      </c>
    </row>
    <row r="29" spans="3:4" x14ac:dyDescent="0.2">
      <c r="C29" s="14" t="s">
        <v>855</v>
      </c>
      <c r="D29">
        <v>5320.2800000000025</v>
      </c>
    </row>
    <row r="30" spans="3:4" x14ac:dyDescent="0.2">
      <c r="C30" s="4" t="s">
        <v>857</v>
      </c>
      <c r="D30">
        <v>93539.127499999988</v>
      </c>
    </row>
    <row r="31" spans="3:4" x14ac:dyDescent="0.2">
      <c r="C31" s="14" t="s">
        <v>844</v>
      </c>
      <c r="D31">
        <v>4082.4259999999999</v>
      </c>
    </row>
    <row r="32" spans="3:4" x14ac:dyDescent="0.2">
      <c r="C32" s="14" t="s">
        <v>845</v>
      </c>
      <c r="D32">
        <v>15613.103999999999</v>
      </c>
    </row>
    <row r="33" spans="3:4" x14ac:dyDescent="0.2">
      <c r="C33" s="14" t="s">
        <v>846</v>
      </c>
      <c r="D33">
        <v>4238.1739999999991</v>
      </c>
    </row>
    <row r="34" spans="3:4" x14ac:dyDescent="0.2">
      <c r="C34" s="14" t="s">
        <v>847</v>
      </c>
      <c r="D34">
        <v>2965.7100000000005</v>
      </c>
    </row>
    <row r="35" spans="3:4" x14ac:dyDescent="0.2">
      <c r="C35" s="14" t="s">
        <v>848</v>
      </c>
      <c r="D35">
        <v>11960.232999999998</v>
      </c>
    </row>
    <row r="36" spans="3:4" x14ac:dyDescent="0.2">
      <c r="C36" s="14" t="s">
        <v>849</v>
      </c>
      <c r="D36">
        <v>2153.0549999999998</v>
      </c>
    </row>
    <row r="37" spans="3:4" x14ac:dyDescent="0.2">
      <c r="C37" s="14" t="s">
        <v>850</v>
      </c>
      <c r="D37">
        <v>7865.2489999999989</v>
      </c>
    </row>
    <row r="38" spans="3:4" x14ac:dyDescent="0.2">
      <c r="C38" s="14" t="s">
        <v>851</v>
      </c>
      <c r="D38">
        <v>3050.0104999999999</v>
      </c>
    </row>
    <row r="39" spans="3:4" x14ac:dyDescent="0.2">
      <c r="C39" s="14" t="s">
        <v>852</v>
      </c>
      <c r="D39">
        <v>12023.450999999999</v>
      </c>
    </row>
    <row r="40" spans="3:4" x14ac:dyDescent="0.2">
      <c r="C40" s="14" t="s">
        <v>853</v>
      </c>
      <c r="D40">
        <v>3133.1700000000005</v>
      </c>
    </row>
    <row r="41" spans="3:4" x14ac:dyDescent="0.2">
      <c r="C41" s="14" t="s">
        <v>854</v>
      </c>
      <c r="D41">
        <v>15592.427000000003</v>
      </c>
    </row>
    <row r="42" spans="3:4" x14ac:dyDescent="0.2">
      <c r="C42" s="14" t="s">
        <v>855</v>
      </c>
      <c r="D42">
        <v>10862.118</v>
      </c>
    </row>
    <row r="43" spans="3:4" x14ac:dyDescent="0.2">
      <c r="C43" s="4" t="s">
        <v>858</v>
      </c>
      <c r="D43">
        <v>122976.95349999999</v>
      </c>
    </row>
    <row r="44" spans="3:4" x14ac:dyDescent="0.2">
      <c r="C44" s="14" t="s">
        <v>844</v>
      </c>
      <c r="D44">
        <v>4886.6860000000006</v>
      </c>
    </row>
    <row r="45" spans="3:4" x14ac:dyDescent="0.2">
      <c r="C45" s="14" t="s">
        <v>845</v>
      </c>
      <c r="D45">
        <v>2182.8719999999998</v>
      </c>
    </row>
    <row r="46" spans="3:4" x14ac:dyDescent="0.2">
      <c r="C46" s="14" t="s">
        <v>846</v>
      </c>
      <c r="D46">
        <v>6643.7200000000012</v>
      </c>
    </row>
    <row r="47" spans="3:4" x14ac:dyDescent="0.2">
      <c r="C47" s="14" t="s">
        <v>847</v>
      </c>
      <c r="D47">
        <v>9447.7534999999989</v>
      </c>
    </row>
    <row r="48" spans="3:4" x14ac:dyDescent="0.2">
      <c r="C48" s="14" t="s">
        <v>848</v>
      </c>
      <c r="D48">
        <v>10943.740999999998</v>
      </c>
    </row>
    <row r="49" spans="3:4" x14ac:dyDescent="0.2">
      <c r="C49" s="14" t="s">
        <v>849</v>
      </c>
      <c r="D49">
        <v>8933.92</v>
      </c>
    </row>
    <row r="50" spans="3:4" x14ac:dyDescent="0.2">
      <c r="C50" s="14" t="s">
        <v>850</v>
      </c>
      <c r="D50">
        <v>3302.0979999999995</v>
      </c>
    </row>
    <row r="51" spans="3:4" x14ac:dyDescent="0.2">
      <c r="C51" s="14" t="s">
        <v>851</v>
      </c>
      <c r="D51">
        <v>10371.533999999998</v>
      </c>
    </row>
    <row r="52" spans="3:4" x14ac:dyDescent="0.2">
      <c r="C52" s="14" t="s">
        <v>852</v>
      </c>
      <c r="D52">
        <v>10200.52</v>
      </c>
    </row>
    <row r="53" spans="3:4" x14ac:dyDescent="0.2">
      <c r="C53" s="14" t="s">
        <v>853</v>
      </c>
      <c r="D53">
        <v>12136.950999999999</v>
      </c>
    </row>
    <row r="54" spans="3:4" x14ac:dyDescent="0.2">
      <c r="C54" s="14" t="s">
        <v>854</v>
      </c>
      <c r="D54">
        <v>28717.421000000002</v>
      </c>
    </row>
    <row r="55" spans="3:4" x14ac:dyDescent="0.2">
      <c r="C55" s="14" t="s">
        <v>855</v>
      </c>
      <c r="D55">
        <v>15209.736999999996</v>
      </c>
    </row>
    <row r="56" spans="3:4" x14ac:dyDescent="0.2">
      <c r="C56" s="4" t="s">
        <v>833</v>
      </c>
      <c r="D56">
        <v>391721.90499999997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A5473-7B9B-124E-AB79-B5033BFD27C1}">
  <dimension ref="A1:E40"/>
  <sheetViews>
    <sheetView topLeftCell="A10" workbookViewId="0">
      <selection activeCell="E49" sqref="E49"/>
    </sheetView>
  </sheetViews>
  <sheetFormatPr baseColWidth="10" defaultRowHeight="15" x14ac:dyDescent="0.2"/>
  <cols>
    <col min="1" max="1" width="11.83203125" customWidth="1"/>
    <col min="4" max="4" width="12" customWidth="1"/>
  </cols>
  <sheetData>
    <row r="1" spans="1:5" x14ac:dyDescent="0.2">
      <c r="A1" t="s">
        <v>0</v>
      </c>
      <c r="B1" t="s">
        <v>1</v>
      </c>
      <c r="C1" t="s">
        <v>2</v>
      </c>
      <c r="D1" t="s">
        <v>3</v>
      </c>
      <c r="E1" t="s">
        <v>4</v>
      </c>
    </row>
    <row r="2" spans="1:5" x14ac:dyDescent="0.2">
      <c r="A2" t="s">
        <v>867</v>
      </c>
      <c r="B2" t="s">
        <v>120</v>
      </c>
      <c r="C2" t="s">
        <v>171</v>
      </c>
      <c r="D2" s="6">
        <v>42040</v>
      </c>
      <c r="E2">
        <v>2075.5100000000002</v>
      </c>
    </row>
    <row r="3" spans="1:5" x14ac:dyDescent="0.2">
      <c r="A3" t="s">
        <v>867</v>
      </c>
      <c r="B3" t="s">
        <v>120</v>
      </c>
      <c r="C3" t="s">
        <v>170</v>
      </c>
      <c r="D3" s="6">
        <v>42655</v>
      </c>
      <c r="E3">
        <v>7.9680000000000009</v>
      </c>
    </row>
    <row r="4" spans="1:5" x14ac:dyDescent="0.2">
      <c r="A4" t="s">
        <v>867</v>
      </c>
      <c r="B4" t="s">
        <v>120</v>
      </c>
      <c r="C4" t="s">
        <v>169</v>
      </c>
      <c r="D4" s="6">
        <v>42525</v>
      </c>
      <c r="E4">
        <v>117.62</v>
      </c>
    </row>
    <row r="5" spans="1:5" x14ac:dyDescent="0.2">
      <c r="A5" t="s">
        <v>867</v>
      </c>
      <c r="B5" t="s">
        <v>120</v>
      </c>
      <c r="C5" t="s">
        <v>168</v>
      </c>
      <c r="D5" s="6">
        <v>42149</v>
      </c>
      <c r="E5">
        <v>261.10000000000002</v>
      </c>
    </row>
    <row r="6" spans="1:5" x14ac:dyDescent="0.2">
      <c r="A6" t="s">
        <v>867</v>
      </c>
      <c r="B6" t="s">
        <v>120</v>
      </c>
      <c r="C6" t="s">
        <v>167</v>
      </c>
      <c r="D6" s="6">
        <v>41775</v>
      </c>
      <c r="E6">
        <v>255.96799999999999</v>
      </c>
    </row>
    <row r="7" spans="1:5" x14ac:dyDescent="0.2">
      <c r="A7" t="s">
        <v>867</v>
      </c>
      <c r="B7" t="s">
        <v>120</v>
      </c>
      <c r="C7" t="s">
        <v>166</v>
      </c>
      <c r="D7" s="6">
        <v>41371</v>
      </c>
      <c r="E7">
        <v>259.28999999999996</v>
      </c>
    </row>
    <row r="8" spans="1:5" x14ac:dyDescent="0.2">
      <c r="A8" t="s">
        <v>867</v>
      </c>
      <c r="B8" t="s">
        <v>79</v>
      </c>
      <c r="C8" t="s">
        <v>165</v>
      </c>
      <c r="D8" s="6">
        <v>42678</v>
      </c>
      <c r="E8">
        <v>8167.4199999999992</v>
      </c>
    </row>
    <row r="9" spans="1:5" x14ac:dyDescent="0.2">
      <c r="A9" t="s">
        <v>867</v>
      </c>
      <c r="B9" t="s">
        <v>79</v>
      </c>
      <c r="C9" t="s">
        <v>164</v>
      </c>
      <c r="D9" s="6">
        <v>41897</v>
      </c>
      <c r="E9">
        <v>111.904</v>
      </c>
    </row>
    <row r="10" spans="1:5" x14ac:dyDescent="0.2">
      <c r="A10" t="s">
        <v>867</v>
      </c>
      <c r="B10" t="s">
        <v>79</v>
      </c>
      <c r="C10" t="s">
        <v>163</v>
      </c>
      <c r="D10" s="6">
        <v>42434</v>
      </c>
      <c r="E10">
        <v>839.25</v>
      </c>
    </row>
    <row r="11" spans="1:5" x14ac:dyDescent="0.2">
      <c r="A11" t="s">
        <v>867</v>
      </c>
      <c r="B11" t="s">
        <v>79</v>
      </c>
      <c r="C11" t="s">
        <v>162</v>
      </c>
      <c r="D11" s="6">
        <v>42324</v>
      </c>
      <c r="E11">
        <v>630.024</v>
      </c>
    </row>
    <row r="12" spans="1:5" x14ac:dyDescent="0.2">
      <c r="A12" t="s">
        <v>867</v>
      </c>
      <c r="B12" t="s">
        <v>79</v>
      </c>
      <c r="C12" t="s">
        <v>161</v>
      </c>
      <c r="D12" s="6">
        <v>41403</v>
      </c>
      <c r="E12">
        <v>158.70999999999998</v>
      </c>
    </row>
    <row r="13" spans="1:5" x14ac:dyDescent="0.2">
      <c r="A13" t="s">
        <v>867</v>
      </c>
      <c r="B13" t="s">
        <v>6</v>
      </c>
      <c r="C13" t="s">
        <v>160</v>
      </c>
      <c r="D13" s="6">
        <v>42557</v>
      </c>
      <c r="E13">
        <v>239.24</v>
      </c>
    </row>
    <row r="14" spans="1:5" x14ac:dyDescent="0.2">
      <c r="A14" t="s">
        <v>867</v>
      </c>
      <c r="B14" t="s">
        <v>6</v>
      </c>
      <c r="C14" t="s">
        <v>159</v>
      </c>
      <c r="D14" s="6">
        <v>42509</v>
      </c>
      <c r="E14">
        <v>195.64</v>
      </c>
    </row>
    <row r="15" spans="1:5" x14ac:dyDescent="0.2">
      <c r="A15" t="s">
        <v>867</v>
      </c>
      <c r="B15" t="s">
        <v>6</v>
      </c>
      <c r="C15" t="s">
        <v>158</v>
      </c>
      <c r="D15" s="6">
        <v>42230</v>
      </c>
      <c r="E15">
        <v>89.320000000000007</v>
      </c>
    </row>
    <row r="16" spans="1:5" x14ac:dyDescent="0.2">
      <c r="A16" t="s">
        <v>867</v>
      </c>
      <c r="B16" t="s">
        <v>6</v>
      </c>
      <c r="C16" t="s">
        <v>157</v>
      </c>
      <c r="D16" s="6">
        <v>42350</v>
      </c>
      <c r="E16">
        <v>85.224000000000004</v>
      </c>
    </row>
    <row r="17" spans="1:5" x14ac:dyDescent="0.2">
      <c r="A17" t="s">
        <v>867</v>
      </c>
      <c r="B17" t="s">
        <v>6</v>
      </c>
      <c r="C17" t="s">
        <v>156</v>
      </c>
      <c r="D17" s="6">
        <v>42339</v>
      </c>
      <c r="E17">
        <v>36.192</v>
      </c>
    </row>
    <row r="18" spans="1:5" x14ac:dyDescent="0.2">
      <c r="A18" t="s">
        <v>867</v>
      </c>
      <c r="B18" t="s">
        <v>6</v>
      </c>
      <c r="C18" t="s">
        <v>155</v>
      </c>
      <c r="D18" s="6">
        <v>41583</v>
      </c>
      <c r="E18">
        <v>149.9</v>
      </c>
    </row>
    <row r="19" spans="1:5" x14ac:dyDescent="0.2">
      <c r="A19" t="s">
        <v>867</v>
      </c>
      <c r="B19" t="s">
        <v>6</v>
      </c>
      <c r="C19" t="s">
        <v>154</v>
      </c>
      <c r="D19" s="6">
        <v>42523</v>
      </c>
      <c r="E19">
        <v>25.344000000000001</v>
      </c>
    </row>
    <row r="20" spans="1:5" x14ac:dyDescent="0.2">
      <c r="A20" t="s">
        <v>867</v>
      </c>
      <c r="B20" t="s">
        <v>6</v>
      </c>
      <c r="C20" t="s">
        <v>153</v>
      </c>
      <c r="D20" s="6">
        <v>42496</v>
      </c>
      <c r="E20">
        <v>817.82900000000018</v>
      </c>
    </row>
    <row r="21" spans="1:5" x14ac:dyDescent="0.2">
      <c r="A21" t="s">
        <v>867</v>
      </c>
      <c r="B21" t="s">
        <v>6</v>
      </c>
      <c r="C21" t="s">
        <v>152</v>
      </c>
      <c r="D21" s="6">
        <v>42598</v>
      </c>
      <c r="E21">
        <v>80.564000000000007</v>
      </c>
    </row>
    <row r="22" spans="1:5" x14ac:dyDescent="0.2">
      <c r="A22" t="s">
        <v>867</v>
      </c>
      <c r="B22" t="s">
        <v>6</v>
      </c>
      <c r="C22" t="s">
        <v>151</v>
      </c>
      <c r="D22" s="6">
        <v>42663</v>
      </c>
      <c r="E22">
        <v>59.824000000000012</v>
      </c>
    </row>
    <row r="23" spans="1:5" x14ac:dyDescent="0.2">
      <c r="A23" t="s">
        <v>867</v>
      </c>
      <c r="B23" t="s">
        <v>6</v>
      </c>
      <c r="C23" t="s">
        <v>150</v>
      </c>
      <c r="D23" s="6">
        <v>42147</v>
      </c>
      <c r="E23">
        <v>14.73</v>
      </c>
    </row>
    <row r="24" spans="1:5" x14ac:dyDescent="0.2">
      <c r="A24" t="s">
        <v>867</v>
      </c>
      <c r="B24" t="s">
        <v>6</v>
      </c>
      <c r="C24" t="s">
        <v>149</v>
      </c>
      <c r="D24" s="6">
        <v>42194</v>
      </c>
      <c r="E24">
        <v>839.94400000000019</v>
      </c>
    </row>
    <row r="25" spans="1:5" x14ac:dyDescent="0.2">
      <c r="A25" t="s">
        <v>867</v>
      </c>
      <c r="B25" t="s">
        <v>6</v>
      </c>
      <c r="C25" t="s">
        <v>148</v>
      </c>
      <c r="D25" s="6">
        <v>42187</v>
      </c>
      <c r="E25">
        <v>85.5</v>
      </c>
    </row>
    <row r="26" spans="1:5" x14ac:dyDescent="0.2">
      <c r="A26" t="s">
        <v>867</v>
      </c>
      <c r="B26" t="s">
        <v>6</v>
      </c>
      <c r="C26" t="s">
        <v>147</v>
      </c>
      <c r="D26" s="6">
        <v>42306</v>
      </c>
      <c r="E26">
        <v>314.39300000000003</v>
      </c>
    </row>
    <row r="27" spans="1:5" x14ac:dyDescent="0.2">
      <c r="A27" t="s">
        <v>867</v>
      </c>
      <c r="B27" t="s">
        <v>6</v>
      </c>
      <c r="C27" t="s">
        <v>146</v>
      </c>
      <c r="D27" s="6">
        <v>42313</v>
      </c>
      <c r="E27">
        <v>10.74</v>
      </c>
    </row>
    <row r="28" spans="1:5" x14ac:dyDescent="0.2">
      <c r="A28" t="s">
        <v>867</v>
      </c>
      <c r="B28" t="s">
        <v>6</v>
      </c>
      <c r="C28" t="s">
        <v>145</v>
      </c>
      <c r="D28" s="6">
        <v>42340</v>
      </c>
      <c r="E28">
        <v>863.928</v>
      </c>
    </row>
    <row r="29" spans="1:5" x14ac:dyDescent="0.2">
      <c r="A29" t="s">
        <v>867</v>
      </c>
      <c r="B29" t="s">
        <v>6</v>
      </c>
      <c r="C29" t="s">
        <v>144</v>
      </c>
      <c r="D29" s="6">
        <v>42042</v>
      </c>
      <c r="E29">
        <v>107.83</v>
      </c>
    </row>
    <row r="30" spans="1:5" x14ac:dyDescent="0.2">
      <c r="A30" t="s">
        <v>867</v>
      </c>
      <c r="B30" t="s">
        <v>6</v>
      </c>
      <c r="C30" t="s">
        <v>143</v>
      </c>
      <c r="D30" s="6">
        <v>42145</v>
      </c>
      <c r="E30">
        <v>1363.96</v>
      </c>
    </row>
    <row r="31" spans="1:5" x14ac:dyDescent="0.2">
      <c r="A31" t="s">
        <v>867</v>
      </c>
      <c r="B31" t="s">
        <v>6</v>
      </c>
      <c r="C31" t="s">
        <v>142</v>
      </c>
      <c r="D31" s="6">
        <v>42200</v>
      </c>
      <c r="E31">
        <v>29</v>
      </c>
    </row>
    <row r="32" spans="1:5" x14ac:dyDescent="0.2">
      <c r="A32" t="s">
        <v>867</v>
      </c>
      <c r="B32" t="s">
        <v>6</v>
      </c>
      <c r="C32" t="s">
        <v>141</v>
      </c>
      <c r="D32" s="6">
        <v>41935</v>
      </c>
      <c r="E32">
        <v>78.456000000000003</v>
      </c>
    </row>
    <row r="33" spans="1:5" x14ac:dyDescent="0.2">
      <c r="A33" t="s">
        <v>867</v>
      </c>
      <c r="B33" t="s">
        <v>6</v>
      </c>
      <c r="C33" t="s">
        <v>140</v>
      </c>
      <c r="D33" s="6">
        <v>41790</v>
      </c>
      <c r="E33">
        <v>10.272000000000002</v>
      </c>
    </row>
    <row r="34" spans="1:5" x14ac:dyDescent="0.2">
      <c r="A34" t="s">
        <v>867</v>
      </c>
      <c r="B34" t="s">
        <v>6</v>
      </c>
      <c r="C34" t="s">
        <v>139</v>
      </c>
      <c r="D34" s="6">
        <v>41720</v>
      </c>
      <c r="E34">
        <v>598.35199999999998</v>
      </c>
    </row>
    <row r="35" spans="1:5" x14ac:dyDescent="0.2">
      <c r="A35" t="s">
        <v>867</v>
      </c>
      <c r="B35" t="s">
        <v>6</v>
      </c>
      <c r="C35" t="s">
        <v>138</v>
      </c>
      <c r="D35" s="6">
        <v>41455</v>
      </c>
      <c r="E35">
        <v>310.68799999999999</v>
      </c>
    </row>
    <row r="36" spans="1:5" x14ac:dyDescent="0.2">
      <c r="A36" t="s">
        <v>867</v>
      </c>
      <c r="B36" t="s">
        <v>6</v>
      </c>
      <c r="C36" t="s">
        <v>137</v>
      </c>
      <c r="D36" s="6">
        <v>41555</v>
      </c>
      <c r="E36">
        <v>23.472000000000001</v>
      </c>
    </row>
    <row r="37" spans="1:5" x14ac:dyDescent="0.2">
      <c r="A37" t="s">
        <v>867</v>
      </c>
      <c r="B37" t="s">
        <v>6</v>
      </c>
      <c r="C37" t="s">
        <v>136</v>
      </c>
      <c r="D37" s="6">
        <v>41483</v>
      </c>
      <c r="E37">
        <v>193.15199999999999</v>
      </c>
    </row>
    <row r="38" spans="1:5" x14ac:dyDescent="0.2">
      <c r="A38" t="s">
        <v>867</v>
      </c>
      <c r="B38" t="s">
        <v>6</v>
      </c>
      <c r="C38" t="s">
        <v>135</v>
      </c>
      <c r="D38" s="6">
        <v>41364</v>
      </c>
      <c r="E38">
        <v>1142.1649999999997</v>
      </c>
    </row>
    <row r="39" spans="1:5" x14ac:dyDescent="0.2">
      <c r="A39" t="s">
        <v>867</v>
      </c>
      <c r="B39" t="s">
        <v>6</v>
      </c>
      <c r="C39" t="s">
        <v>134</v>
      </c>
      <c r="D39" s="6">
        <v>41337</v>
      </c>
      <c r="E39">
        <v>354.90000000000003</v>
      </c>
    </row>
    <row r="40" spans="1:5" x14ac:dyDescent="0.2">
      <c r="A40" t="s">
        <v>867</v>
      </c>
      <c r="B40" t="s">
        <v>6</v>
      </c>
      <c r="C40" t="s">
        <v>133</v>
      </c>
      <c r="D40" s="6">
        <v>41571</v>
      </c>
      <c r="E40">
        <v>11.850000000000001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047B3-AEC6-094D-925C-3633F2462BDF}">
  <dimension ref="C3:M25"/>
  <sheetViews>
    <sheetView workbookViewId="0"/>
  </sheetViews>
  <sheetFormatPr baseColWidth="10" defaultRowHeight="15" x14ac:dyDescent="0.2"/>
  <cols>
    <col min="3" max="3" width="16.83203125" bestFit="1" customWidth="1"/>
    <col min="4" max="4" width="10.83203125" bestFit="1" customWidth="1"/>
    <col min="5" max="6" width="16.6640625" bestFit="1" customWidth="1"/>
    <col min="7" max="8" width="12.1640625" bestFit="1" customWidth="1"/>
    <col min="9" max="10" width="14.83203125" bestFit="1" customWidth="1"/>
    <col min="11" max="11" width="14.6640625" bestFit="1" customWidth="1"/>
    <col min="12" max="13" width="17.83203125" bestFit="1" customWidth="1"/>
    <col min="14" max="14" width="9.1640625" bestFit="1" customWidth="1"/>
    <col min="15" max="15" width="10.1640625" bestFit="1" customWidth="1"/>
    <col min="16" max="17" width="11.1640625" bestFit="1" customWidth="1"/>
    <col min="18" max="18" width="7.1640625" bestFit="1" customWidth="1"/>
    <col min="19" max="19" width="8.1640625" bestFit="1" customWidth="1"/>
    <col min="20" max="20" width="6.1640625" bestFit="1" customWidth="1"/>
    <col min="21" max="22" width="7.1640625" bestFit="1" customWidth="1"/>
    <col min="23" max="23" width="9.33203125" bestFit="1" customWidth="1"/>
    <col min="24" max="24" width="10.1640625" bestFit="1" customWidth="1"/>
    <col min="25" max="26" width="11.1640625" bestFit="1" customWidth="1"/>
    <col min="27" max="27" width="20.83203125" bestFit="1" customWidth="1"/>
    <col min="28" max="28" width="20.6640625" bestFit="1" customWidth="1"/>
    <col min="29" max="29" width="6.5" bestFit="1" customWidth="1"/>
    <col min="30" max="30" width="4.1640625" bestFit="1" customWidth="1"/>
    <col min="31" max="31" width="4" bestFit="1" customWidth="1"/>
    <col min="32" max="32" width="9" bestFit="1" customWidth="1"/>
    <col min="33" max="33" width="6.5" bestFit="1" customWidth="1"/>
    <col min="34" max="35" width="4.1640625" bestFit="1" customWidth="1"/>
    <col min="36" max="36" width="9" bestFit="1" customWidth="1"/>
    <col min="37" max="37" width="9.33203125" bestFit="1" customWidth="1"/>
    <col min="38" max="38" width="6.83203125" bestFit="1" customWidth="1"/>
    <col min="39" max="39" width="4" bestFit="1" customWidth="1"/>
    <col min="40" max="40" width="4.33203125" bestFit="1" customWidth="1"/>
    <col min="41" max="41" width="9" bestFit="1" customWidth="1"/>
    <col min="42" max="42" width="6.5" bestFit="1" customWidth="1"/>
    <col min="43" max="43" width="4.5" bestFit="1" customWidth="1"/>
    <col min="44" max="44" width="3.83203125" bestFit="1" customWidth="1"/>
    <col min="45" max="45" width="9" bestFit="1" customWidth="1"/>
    <col min="46" max="46" width="6.5" bestFit="1" customWidth="1"/>
    <col min="47" max="47" width="4.1640625" bestFit="1" customWidth="1"/>
    <col min="48" max="48" width="4" bestFit="1" customWidth="1"/>
    <col min="49" max="49" width="9" bestFit="1" customWidth="1"/>
    <col min="50" max="50" width="6.5" bestFit="1" customWidth="1"/>
    <col min="51" max="52" width="4.1640625" bestFit="1" customWidth="1"/>
    <col min="53" max="53" width="9" bestFit="1" customWidth="1"/>
    <col min="54" max="54" width="9.33203125" bestFit="1" customWidth="1"/>
    <col min="55" max="55" width="6.83203125" bestFit="1" customWidth="1"/>
    <col min="56" max="56" width="4" bestFit="1" customWidth="1"/>
    <col min="57" max="57" width="4.33203125" bestFit="1" customWidth="1"/>
    <col min="58" max="58" width="9" bestFit="1" customWidth="1"/>
    <col min="59" max="59" width="6.5" bestFit="1" customWidth="1"/>
    <col min="60" max="60" width="4.5" bestFit="1" customWidth="1"/>
    <col min="61" max="61" width="3.83203125" bestFit="1" customWidth="1"/>
    <col min="62" max="62" width="9" bestFit="1" customWidth="1"/>
    <col min="63" max="63" width="6.5" bestFit="1" customWidth="1"/>
    <col min="64" max="64" width="4.1640625" bestFit="1" customWidth="1"/>
    <col min="65" max="65" width="4" bestFit="1" customWidth="1"/>
    <col min="66" max="66" width="9" bestFit="1" customWidth="1"/>
    <col min="67" max="67" width="6.5" bestFit="1" customWidth="1"/>
    <col min="68" max="69" width="4.1640625" bestFit="1" customWidth="1"/>
    <col min="70" max="70" width="9" bestFit="1" customWidth="1"/>
    <col min="71" max="71" width="9.33203125" bestFit="1" customWidth="1"/>
    <col min="72" max="72" width="10" bestFit="1" customWidth="1"/>
    <col min="73" max="75" width="9.1640625" bestFit="1" customWidth="1"/>
    <col min="76" max="89" width="9" bestFit="1" customWidth="1"/>
    <col min="90" max="101" width="8.83203125" bestFit="1" customWidth="1"/>
    <col min="102" max="133" width="9.1640625" bestFit="1" customWidth="1"/>
    <col min="134" max="139" width="8.6640625" bestFit="1" customWidth="1"/>
    <col min="140" max="144" width="9" bestFit="1" customWidth="1"/>
    <col min="145" max="156" width="9.33203125" bestFit="1" customWidth="1"/>
    <col min="157" max="164" width="9" bestFit="1" customWidth="1"/>
    <col min="165" max="175" width="9.5" bestFit="1" customWidth="1"/>
    <col min="176" max="186" width="8.83203125" bestFit="1" customWidth="1"/>
    <col min="187" max="196" width="8.33203125" bestFit="1" customWidth="1"/>
    <col min="197" max="203" width="9.1640625" bestFit="1" customWidth="1"/>
    <col min="204" max="222" width="9" bestFit="1" customWidth="1"/>
    <col min="223" max="233" width="8.83203125" bestFit="1" customWidth="1"/>
    <col min="234" max="266" width="9.1640625" bestFit="1" customWidth="1"/>
    <col min="267" max="274" width="8.6640625" bestFit="1" customWidth="1"/>
    <col min="275" max="286" width="9" bestFit="1" customWidth="1"/>
    <col min="287" max="298" width="9.33203125" bestFit="1" customWidth="1"/>
    <col min="299" max="308" width="9" bestFit="1" customWidth="1"/>
    <col min="309" max="326" width="9.5" bestFit="1" customWidth="1"/>
    <col min="327" max="334" width="8.83203125" bestFit="1" customWidth="1"/>
    <col min="335" max="348" width="8.33203125" bestFit="1" customWidth="1"/>
    <col min="349" max="359" width="9.1640625" bestFit="1" customWidth="1"/>
    <col min="360" max="379" width="9" bestFit="1" customWidth="1"/>
    <col min="380" max="392" width="8.83203125" bestFit="1" customWidth="1"/>
    <col min="393" max="430" width="9.1640625" bestFit="1" customWidth="1"/>
    <col min="431" max="439" width="8.6640625" bestFit="1" customWidth="1"/>
    <col min="440" max="444" width="9" bestFit="1" customWidth="1"/>
    <col min="445" max="456" width="9.33203125" bestFit="1" customWidth="1"/>
    <col min="457" max="473" width="9" bestFit="1" customWidth="1"/>
    <col min="474" max="487" width="9.5" bestFit="1" customWidth="1"/>
    <col min="488" max="502" width="8.83203125" bestFit="1" customWidth="1"/>
    <col min="503" max="512" width="8.33203125" bestFit="1" customWidth="1"/>
    <col min="513" max="528" width="9.1640625" bestFit="1" customWidth="1"/>
    <col min="529" max="552" width="9" bestFit="1" customWidth="1"/>
    <col min="553" max="568" width="8.83203125" bestFit="1" customWidth="1"/>
    <col min="569" max="607" width="9.1640625" bestFit="1" customWidth="1"/>
    <col min="608" max="608" width="10" bestFit="1" customWidth="1"/>
    <col min="609" max="614" width="8.6640625" bestFit="1" customWidth="1"/>
    <col min="615" max="617" width="9" bestFit="1" customWidth="1"/>
    <col min="618" max="630" width="9.33203125" bestFit="1" customWidth="1"/>
    <col min="631" max="642" width="9" bestFit="1" customWidth="1"/>
    <col min="643" max="652" width="9.5" bestFit="1" customWidth="1"/>
    <col min="653" max="661" width="8.83203125" bestFit="1" customWidth="1"/>
    <col min="662" max="666" width="8.33203125" bestFit="1" customWidth="1"/>
    <col min="667" max="679" width="9.1640625" bestFit="1" customWidth="1"/>
    <col min="680" max="693" width="9" bestFit="1" customWidth="1"/>
    <col min="694" max="705" width="8.83203125" bestFit="1" customWidth="1"/>
    <col min="706" max="737" width="9.1640625" bestFit="1" customWidth="1"/>
    <col min="738" max="743" width="8.6640625" bestFit="1" customWidth="1"/>
    <col min="744" max="748" width="9" bestFit="1" customWidth="1"/>
    <col min="749" max="760" width="9.33203125" bestFit="1" customWidth="1"/>
    <col min="761" max="768" width="9" bestFit="1" customWidth="1"/>
    <col min="769" max="779" width="9.5" bestFit="1" customWidth="1"/>
    <col min="780" max="790" width="8.83203125" bestFit="1" customWidth="1"/>
    <col min="791" max="800" width="8.33203125" bestFit="1" customWidth="1"/>
    <col min="801" max="807" width="9.1640625" bestFit="1" customWidth="1"/>
    <col min="808" max="826" width="9" bestFit="1" customWidth="1"/>
    <col min="827" max="837" width="8.83203125" bestFit="1" customWidth="1"/>
    <col min="838" max="870" width="9.1640625" bestFit="1" customWidth="1"/>
    <col min="871" max="878" width="8.6640625" bestFit="1" customWidth="1"/>
    <col min="879" max="890" width="9" bestFit="1" customWidth="1"/>
    <col min="891" max="902" width="9.33203125" bestFit="1" customWidth="1"/>
    <col min="903" max="912" width="9" bestFit="1" customWidth="1"/>
    <col min="913" max="930" width="9.5" bestFit="1" customWidth="1"/>
    <col min="931" max="938" width="8.83203125" bestFit="1" customWidth="1"/>
    <col min="939" max="952" width="8.33203125" bestFit="1" customWidth="1"/>
    <col min="953" max="963" width="9.1640625" bestFit="1" customWidth="1"/>
    <col min="964" max="983" width="9" bestFit="1" customWidth="1"/>
    <col min="984" max="996" width="8.83203125" bestFit="1" customWidth="1"/>
    <col min="997" max="1034" width="9.1640625" bestFit="1" customWidth="1"/>
    <col min="1035" max="1043" width="8.6640625" bestFit="1" customWidth="1"/>
    <col min="1044" max="1048" width="9" bestFit="1" customWidth="1"/>
    <col min="1049" max="1060" width="9.33203125" bestFit="1" customWidth="1"/>
    <col min="1061" max="1077" width="9" bestFit="1" customWidth="1"/>
    <col min="1078" max="1091" width="9.5" bestFit="1" customWidth="1"/>
    <col min="1092" max="1106" width="8.83203125" bestFit="1" customWidth="1"/>
    <col min="1107" max="1116" width="8.33203125" bestFit="1" customWidth="1"/>
    <col min="1117" max="1132" width="9.1640625" bestFit="1" customWidth="1"/>
    <col min="1133" max="1156" width="9" bestFit="1" customWidth="1"/>
    <col min="1157" max="1172" width="8.83203125" bestFit="1" customWidth="1"/>
    <col min="1173" max="1211" width="9.1640625" bestFit="1" customWidth="1"/>
    <col min="1212" max="1212" width="14.6640625" bestFit="1" customWidth="1"/>
    <col min="1213" max="1213" width="20.83203125" bestFit="1" customWidth="1"/>
  </cols>
  <sheetData>
    <row r="3" spans="3:13" x14ac:dyDescent="0.2">
      <c r="C3" s="3" t="s">
        <v>912</v>
      </c>
      <c r="D3" t="s">
        <v>835</v>
      </c>
      <c r="E3" t="s">
        <v>839</v>
      </c>
    </row>
    <row r="4" spans="3:13" x14ac:dyDescent="0.2">
      <c r="C4" s="4" t="s">
        <v>5</v>
      </c>
      <c r="D4" s="8">
        <v>49332.565999999992</v>
      </c>
      <c r="E4" s="28">
        <v>124</v>
      </c>
    </row>
    <row r="5" spans="3:13" x14ac:dyDescent="0.2">
      <c r="C5" s="4" t="s">
        <v>867</v>
      </c>
      <c r="D5" s="8">
        <v>21017.172999999995</v>
      </c>
      <c r="E5" s="28">
        <v>39</v>
      </c>
    </row>
    <row r="6" spans="3:13" x14ac:dyDescent="0.2">
      <c r="C6" s="4" t="s">
        <v>172</v>
      </c>
      <c r="D6" s="8">
        <v>93758.612500000017</v>
      </c>
      <c r="E6" s="28">
        <v>164</v>
      </c>
    </row>
    <row r="7" spans="3:13" x14ac:dyDescent="0.2">
      <c r="C7" s="4" t="s">
        <v>337</v>
      </c>
      <c r="D7" s="8">
        <v>227613.55349999995</v>
      </c>
      <c r="E7" s="28">
        <v>495</v>
      </c>
    </row>
    <row r="8" spans="3:13" x14ac:dyDescent="0.2">
      <c r="C8" s="7" t="s">
        <v>833</v>
      </c>
      <c r="D8" s="8">
        <v>391721.90500000014</v>
      </c>
      <c r="E8" s="28">
        <v>822</v>
      </c>
    </row>
    <row r="11" spans="3:13" s="8" customFormat="1" x14ac:dyDescent="0.2">
      <c r="C11"/>
      <c r="D11"/>
      <c r="E11"/>
      <c r="F11"/>
      <c r="G11"/>
      <c r="H11"/>
      <c r="I11"/>
      <c r="J11"/>
      <c r="K11"/>
      <c r="L11"/>
      <c r="M11"/>
    </row>
    <row r="25" spans="10:10" x14ac:dyDescent="0.2">
      <c r="J25" s="27"/>
    </row>
  </sheetData>
  <pageMargins left="0.7" right="0.7" top="0.75" bottom="0.75" header="0.3" footer="0.3"/>
  <pageSetup paperSize="9" orientation="portrait" horizontalDpi="0" verticalDpi="0"/>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7A6F5-AEC7-6B4F-92F2-58BBF15177CE}">
  <dimension ref="C3:E7"/>
  <sheetViews>
    <sheetView workbookViewId="0"/>
  </sheetViews>
  <sheetFormatPr baseColWidth="10" defaultRowHeight="15" x14ac:dyDescent="0.2"/>
  <cols>
    <col min="3" max="4" width="12.1640625" bestFit="1" customWidth="1"/>
    <col min="5" max="5" width="8.5" bestFit="1" customWidth="1"/>
  </cols>
  <sheetData>
    <row r="3" spans="3:5" x14ac:dyDescent="0.2">
      <c r="C3" s="3" t="s">
        <v>834</v>
      </c>
      <c r="D3" t="s">
        <v>835</v>
      </c>
      <c r="E3" t="s">
        <v>913</v>
      </c>
    </row>
    <row r="4" spans="3:5" x14ac:dyDescent="0.2">
      <c r="C4" s="4" t="s">
        <v>6</v>
      </c>
      <c r="D4">
        <v>195580.9709999999</v>
      </c>
      <c r="E4" s="11">
        <v>0.49928525442047972</v>
      </c>
    </row>
    <row r="5" spans="3:5" x14ac:dyDescent="0.2">
      <c r="C5" s="4" t="s">
        <v>79</v>
      </c>
      <c r="D5">
        <v>121885.93249999994</v>
      </c>
      <c r="E5" s="11">
        <v>0.31115424219128102</v>
      </c>
    </row>
    <row r="6" spans="3:5" x14ac:dyDescent="0.2">
      <c r="C6" s="4" t="s">
        <v>120</v>
      </c>
      <c r="D6">
        <v>74255.001499999998</v>
      </c>
      <c r="E6" s="11">
        <v>0.18956050338823924</v>
      </c>
    </row>
    <row r="7" spans="3:5" x14ac:dyDescent="0.2">
      <c r="C7" s="4" t="s">
        <v>833</v>
      </c>
      <c r="D7">
        <v>391721.90499999985</v>
      </c>
      <c r="E7" s="11">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C1795-4026-DB40-8438-580F09A3130F}">
  <dimension ref="A3:C7"/>
  <sheetViews>
    <sheetView topLeftCell="A9" workbookViewId="0">
      <selection activeCell="A18" sqref="A18"/>
    </sheetView>
  </sheetViews>
  <sheetFormatPr baseColWidth="10" defaultRowHeight="15" x14ac:dyDescent="0.2"/>
  <cols>
    <col min="1" max="1" width="12.1640625" bestFit="1" customWidth="1"/>
    <col min="2" max="2" width="12.33203125" bestFit="1" customWidth="1"/>
    <col min="3" max="3" width="12.1640625" bestFit="1" customWidth="1"/>
  </cols>
  <sheetData>
    <row r="3" spans="1:3" x14ac:dyDescent="0.2">
      <c r="A3" s="3" t="s">
        <v>834</v>
      </c>
      <c r="B3" t="s">
        <v>840</v>
      </c>
      <c r="C3" t="s">
        <v>835</v>
      </c>
    </row>
    <row r="4" spans="1:3" x14ac:dyDescent="0.2">
      <c r="A4" s="4" t="s">
        <v>6</v>
      </c>
      <c r="B4" s="10">
        <v>0.49928525442047972</v>
      </c>
      <c r="C4">
        <v>195580.9709999999</v>
      </c>
    </row>
    <row r="5" spans="1:3" x14ac:dyDescent="0.2">
      <c r="A5" s="4" t="s">
        <v>79</v>
      </c>
      <c r="B5" s="10">
        <v>0.31115424219128102</v>
      </c>
      <c r="C5">
        <v>121885.93249999994</v>
      </c>
    </row>
    <row r="6" spans="1:3" x14ac:dyDescent="0.2">
      <c r="A6" s="4" t="s">
        <v>120</v>
      </c>
      <c r="B6" s="10">
        <v>0.18956050338823924</v>
      </c>
      <c r="C6">
        <v>74255.001499999998</v>
      </c>
    </row>
    <row r="7" spans="1:3" x14ac:dyDescent="0.2">
      <c r="A7" s="4" t="s">
        <v>833</v>
      </c>
      <c r="B7" s="10">
        <v>1</v>
      </c>
      <c r="C7">
        <v>391721.90499999985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Dirty 4</vt:lpstr>
      <vt:lpstr>Clean 4</vt:lpstr>
      <vt:lpstr>Sheet1</vt:lpstr>
      <vt:lpstr>sale per  day</vt:lpstr>
      <vt:lpstr>MONTH YEAR SALES</vt:lpstr>
      <vt:lpstr>Sheet2</vt:lpstr>
      <vt:lpstr>summary sales per shipment</vt:lpstr>
      <vt:lpstr>segment sales</vt:lpstr>
      <vt:lpstr>per segment sales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Microsoft Office User</cp:lastModifiedBy>
  <dcterms:created xsi:type="dcterms:W3CDTF">2020-05-09T13:07:53Z</dcterms:created>
  <dcterms:modified xsi:type="dcterms:W3CDTF">2024-06-28T16:40:20Z</dcterms:modified>
</cp:coreProperties>
</file>