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han\source\Repos\finc-2339-real-estate-capital-markets\docs\"/>
    </mc:Choice>
  </mc:AlternateContent>
  <xr:revisionPtr revIDLastSave="0" documentId="13_ncr:1_{C26DF483-DA9D-46B0-8468-449CBF3CFD1D}" xr6:coauthVersionLast="47" xr6:coauthVersionMax="47" xr10:uidLastSave="{00000000-0000-0000-0000-000000000000}"/>
  <bookViews>
    <workbookView xWindow="-108" yWindow="-108" windowWidth="18648" windowHeight="11784" activeTab="1" xr2:uid="{5186C481-172D-DD4F-ABA8-8ABAE4599024}"/>
  </bookViews>
  <sheets>
    <sheet name="Question 2 Part C" sheetId="3" r:id="rId1"/>
    <sheet name="Question 2 Part H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4" l="1"/>
  <c r="Q10" i="4"/>
  <c r="Q9" i="4"/>
  <c r="N62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D60" i="4"/>
  <c r="B2" i="4"/>
  <c r="G2" i="4"/>
  <c r="J2" i="4"/>
  <c r="I2" i="4"/>
  <c r="H2" i="4"/>
  <c r="C2" i="4"/>
  <c r="D2" i="4"/>
  <c r="E2" i="4"/>
  <c r="K2" i="4"/>
  <c r="B3" i="4"/>
  <c r="F2" i="4"/>
  <c r="G3" i="4"/>
  <c r="J3" i="4"/>
  <c r="I3" i="4"/>
  <c r="H3" i="4"/>
  <c r="C3" i="4"/>
  <c r="D3" i="4"/>
  <c r="E3" i="4"/>
  <c r="K3" i="4"/>
  <c r="B4" i="4"/>
  <c r="F3" i="4"/>
  <c r="G4" i="4"/>
  <c r="J4" i="4"/>
  <c r="I4" i="4"/>
  <c r="H4" i="4"/>
  <c r="C4" i="4"/>
  <c r="D4" i="4"/>
  <c r="E4" i="4"/>
  <c r="K4" i="4"/>
  <c r="B5" i="4"/>
  <c r="F4" i="4"/>
  <c r="G5" i="4"/>
  <c r="J5" i="4"/>
  <c r="I5" i="4"/>
  <c r="H5" i="4"/>
  <c r="C5" i="4"/>
  <c r="D5" i="4"/>
  <c r="E5" i="4"/>
  <c r="K5" i="4"/>
  <c r="B6" i="4"/>
  <c r="F5" i="4"/>
  <c r="G6" i="4"/>
  <c r="J6" i="4"/>
  <c r="I6" i="4"/>
  <c r="H6" i="4"/>
  <c r="C6" i="4"/>
  <c r="D6" i="4"/>
  <c r="E6" i="4"/>
  <c r="K6" i="4"/>
  <c r="B7" i="4"/>
  <c r="F6" i="4"/>
  <c r="G7" i="4"/>
  <c r="J7" i="4"/>
  <c r="I7" i="4"/>
  <c r="H7" i="4"/>
  <c r="C7" i="4"/>
  <c r="D7" i="4"/>
  <c r="E7" i="4"/>
  <c r="K7" i="4"/>
  <c r="B8" i="4"/>
  <c r="F7" i="4"/>
  <c r="G8" i="4"/>
  <c r="J8" i="4"/>
  <c r="I8" i="4"/>
  <c r="H8" i="4"/>
  <c r="C8" i="4"/>
  <c r="D8" i="4"/>
  <c r="E8" i="4"/>
  <c r="K8" i="4"/>
  <c r="B9" i="4"/>
  <c r="F8" i="4"/>
  <c r="G9" i="4"/>
  <c r="J9" i="4"/>
  <c r="I9" i="4"/>
  <c r="H9" i="4"/>
  <c r="C9" i="4"/>
  <c r="D9" i="4"/>
  <c r="E9" i="4"/>
  <c r="K9" i="4"/>
  <c r="B10" i="4"/>
  <c r="F9" i="4"/>
  <c r="G10" i="4"/>
  <c r="J10" i="4"/>
  <c r="I10" i="4"/>
  <c r="H10" i="4"/>
  <c r="C10" i="4"/>
  <c r="D10" i="4"/>
  <c r="E10" i="4"/>
  <c r="K10" i="4"/>
  <c r="B11" i="4"/>
  <c r="F10" i="4"/>
  <c r="G11" i="4"/>
  <c r="J11" i="4"/>
  <c r="I11" i="4"/>
  <c r="H11" i="4"/>
  <c r="C11" i="4"/>
  <c r="D11" i="4"/>
  <c r="E11" i="4"/>
  <c r="K11" i="4"/>
  <c r="B12" i="4"/>
  <c r="F11" i="4"/>
  <c r="G12" i="4"/>
  <c r="J12" i="4"/>
  <c r="I12" i="4"/>
  <c r="H12" i="4"/>
  <c r="C12" i="4"/>
  <c r="D12" i="4"/>
  <c r="E12" i="4"/>
  <c r="K12" i="4"/>
  <c r="B13" i="4"/>
  <c r="F12" i="4"/>
  <c r="G13" i="4"/>
  <c r="J13" i="4"/>
  <c r="I13" i="4"/>
  <c r="H13" i="4"/>
  <c r="C13" i="4"/>
  <c r="D13" i="4"/>
  <c r="E13" i="4"/>
  <c r="K13" i="4"/>
  <c r="B14" i="4"/>
  <c r="F13" i="4"/>
  <c r="G14" i="4"/>
  <c r="J14" i="4"/>
  <c r="I14" i="4"/>
  <c r="H14" i="4"/>
  <c r="C14" i="4"/>
  <c r="D14" i="4"/>
  <c r="E14" i="4"/>
  <c r="K14" i="4"/>
  <c r="B15" i="4"/>
  <c r="F14" i="4"/>
  <c r="G15" i="4"/>
  <c r="J15" i="4"/>
  <c r="I15" i="4"/>
  <c r="H15" i="4"/>
  <c r="C15" i="4"/>
  <c r="D15" i="4"/>
  <c r="E15" i="4"/>
  <c r="K15" i="4"/>
  <c r="B16" i="4"/>
  <c r="F15" i="4"/>
  <c r="G16" i="4"/>
  <c r="J16" i="4"/>
  <c r="I16" i="4"/>
  <c r="H16" i="4"/>
  <c r="C16" i="4"/>
  <c r="D16" i="4"/>
  <c r="E16" i="4"/>
  <c r="K16" i="4"/>
  <c r="B17" i="4"/>
  <c r="F16" i="4"/>
  <c r="G17" i="4"/>
  <c r="J17" i="4"/>
  <c r="I17" i="4"/>
  <c r="H17" i="4"/>
  <c r="C17" i="4"/>
  <c r="D17" i="4"/>
  <c r="E17" i="4"/>
  <c r="K17" i="4"/>
  <c r="B18" i="4"/>
  <c r="F17" i="4"/>
  <c r="G18" i="4"/>
  <c r="J18" i="4"/>
  <c r="I18" i="4"/>
  <c r="H18" i="4"/>
  <c r="C18" i="4"/>
  <c r="D18" i="4"/>
  <c r="E18" i="4"/>
  <c r="K18" i="4"/>
  <c r="B19" i="4"/>
  <c r="F18" i="4"/>
  <c r="G19" i="4"/>
  <c r="J19" i="4"/>
  <c r="I19" i="4"/>
  <c r="H19" i="4"/>
  <c r="C19" i="4"/>
  <c r="D19" i="4"/>
  <c r="E19" i="4"/>
  <c r="K19" i="4"/>
  <c r="B20" i="4"/>
  <c r="F19" i="4"/>
  <c r="G20" i="4"/>
  <c r="J20" i="4"/>
  <c r="I20" i="4"/>
  <c r="H20" i="4"/>
  <c r="C20" i="4"/>
  <c r="D20" i="4"/>
  <c r="E20" i="4"/>
  <c r="K20" i="4"/>
  <c r="B21" i="4"/>
  <c r="F20" i="4"/>
  <c r="G21" i="4"/>
  <c r="J21" i="4"/>
  <c r="I21" i="4"/>
  <c r="H21" i="4"/>
  <c r="C21" i="4"/>
  <c r="D21" i="4"/>
  <c r="E21" i="4"/>
  <c r="K21" i="4"/>
  <c r="B22" i="4"/>
  <c r="F21" i="4"/>
  <c r="G22" i="4"/>
  <c r="J22" i="4"/>
  <c r="I22" i="4"/>
  <c r="H22" i="4"/>
  <c r="C22" i="4"/>
  <c r="D22" i="4"/>
  <c r="E22" i="4"/>
  <c r="K22" i="4"/>
  <c r="B23" i="4"/>
  <c r="F22" i="4"/>
  <c r="G23" i="4"/>
  <c r="J23" i="4"/>
  <c r="I23" i="4"/>
  <c r="H23" i="4"/>
  <c r="C23" i="4"/>
  <c r="D23" i="4"/>
  <c r="E23" i="4"/>
  <c r="K23" i="4"/>
  <c r="B24" i="4"/>
  <c r="F23" i="4"/>
  <c r="G24" i="4"/>
  <c r="J24" i="4"/>
  <c r="I24" i="4"/>
  <c r="H24" i="4"/>
  <c r="C24" i="4"/>
  <c r="D24" i="4"/>
  <c r="E24" i="4"/>
  <c r="K24" i="4"/>
  <c r="B25" i="4"/>
  <c r="F24" i="4"/>
  <c r="G25" i="4"/>
  <c r="J25" i="4"/>
  <c r="I25" i="4"/>
  <c r="H25" i="4"/>
  <c r="C25" i="4"/>
  <c r="D25" i="4"/>
  <c r="E25" i="4"/>
  <c r="K25" i="4"/>
  <c r="B26" i="4"/>
  <c r="F25" i="4"/>
  <c r="G26" i="4"/>
  <c r="J26" i="4"/>
  <c r="I26" i="4"/>
  <c r="H26" i="4"/>
  <c r="C26" i="4"/>
  <c r="D26" i="4"/>
  <c r="E26" i="4"/>
  <c r="K26" i="4"/>
  <c r="B27" i="4"/>
  <c r="F26" i="4"/>
  <c r="G27" i="4"/>
  <c r="J27" i="4"/>
  <c r="I27" i="4"/>
  <c r="H27" i="4"/>
  <c r="C27" i="4"/>
  <c r="D27" i="4"/>
  <c r="E27" i="4"/>
  <c r="K27" i="4"/>
  <c r="B28" i="4"/>
  <c r="F27" i="4"/>
  <c r="G28" i="4"/>
  <c r="J28" i="4"/>
  <c r="I28" i="4"/>
  <c r="H28" i="4"/>
  <c r="C28" i="4"/>
  <c r="D28" i="4"/>
  <c r="E28" i="4"/>
  <c r="K28" i="4"/>
  <c r="B29" i="4"/>
  <c r="F28" i="4"/>
  <c r="G29" i="4"/>
  <c r="J29" i="4"/>
  <c r="I29" i="4"/>
  <c r="H29" i="4"/>
  <c r="C29" i="4"/>
  <c r="D29" i="4"/>
  <c r="E29" i="4"/>
  <c r="K29" i="4"/>
  <c r="B30" i="4"/>
  <c r="F29" i="4"/>
  <c r="G30" i="4"/>
  <c r="J30" i="4"/>
  <c r="I30" i="4"/>
  <c r="H30" i="4"/>
  <c r="C30" i="4"/>
  <c r="D30" i="4"/>
  <c r="E30" i="4"/>
  <c r="K30" i="4"/>
  <c r="B31" i="4"/>
  <c r="F30" i="4"/>
  <c r="G31" i="4"/>
  <c r="J31" i="4"/>
  <c r="I31" i="4"/>
  <c r="H31" i="4"/>
  <c r="D31" i="4"/>
  <c r="E31" i="4"/>
  <c r="K31" i="4"/>
  <c r="B32" i="4"/>
  <c r="F31" i="4"/>
  <c r="G32" i="4"/>
  <c r="J32" i="4"/>
  <c r="I32" i="4"/>
  <c r="H32" i="4"/>
  <c r="D32" i="4"/>
  <c r="E32" i="4"/>
  <c r="K32" i="4"/>
  <c r="B33" i="4"/>
  <c r="F32" i="4"/>
  <c r="G33" i="4"/>
  <c r="J33" i="4"/>
  <c r="I33" i="4"/>
  <c r="H33" i="4"/>
  <c r="D33" i="4"/>
  <c r="E33" i="4"/>
  <c r="K33" i="4"/>
  <c r="B34" i="4"/>
  <c r="F33" i="4"/>
  <c r="G34" i="4"/>
  <c r="J34" i="4"/>
  <c r="I34" i="4"/>
  <c r="H34" i="4"/>
  <c r="D34" i="4"/>
  <c r="E34" i="4"/>
  <c r="K34" i="4"/>
  <c r="B35" i="4"/>
  <c r="F34" i="4"/>
  <c r="G35" i="4"/>
  <c r="J35" i="4"/>
  <c r="I35" i="4"/>
  <c r="H35" i="4"/>
  <c r="D35" i="4"/>
  <c r="E35" i="4"/>
  <c r="K35" i="4"/>
  <c r="B36" i="4"/>
  <c r="F35" i="4"/>
  <c r="G36" i="4"/>
  <c r="J36" i="4"/>
  <c r="I36" i="4"/>
  <c r="H36" i="4"/>
  <c r="D36" i="4"/>
  <c r="E36" i="4"/>
  <c r="K36" i="4"/>
  <c r="B37" i="4"/>
  <c r="F36" i="4"/>
  <c r="G37" i="4"/>
  <c r="J37" i="4"/>
  <c r="I37" i="4"/>
  <c r="H37" i="4"/>
  <c r="D37" i="4"/>
  <c r="E37" i="4"/>
  <c r="K37" i="4"/>
  <c r="B38" i="4"/>
  <c r="F37" i="4"/>
  <c r="G38" i="4"/>
  <c r="J38" i="4"/>
  <c r="I38" i="4"/>
  <c r="H38" i="4"/>
  <c r="D38" i="4"/>
  <c r="E38" i="4"/>
  <c r="K38" i="4"/>
  <c r="B39" i="4"/>
  <c r="F38" i="4"/>
  <c r="G39" i="4"/>
  <c r="J39" i="4"/>
  <c r="I39" i="4"/>
  <c r="H39" i="4"/>
  <c r="D39" i="4"/>
  <c r="E39" i="4"/>
  <c r="K39" i="4"/>
  <c r="B40" i="4"/>
  <c r="F39" i="4"/>
  <c r="G40" i="4"/>
  <c r="J40" i="4"/>
  <c r="I40" i="4"/>
  <c r="H40" i="4"/>
  <c r="D40" i="4"/>
  <c r="E40" i="4"/>
  <c r="K40" i="4"/>
  <c r="B41" i="4"/>
  <c r="F40" i="4"/>
  <c r="G41" i="4"/>
  <c r="J41" i="4"/>
  <c r="I41" i="4"/>
  <c r="H41" i="4"/>
  <c r="D41" i="4"/>
  <c r="E41" i="4"/>
  <c r="K41" i="4"/>
  <c r="B42" i="4"/>
  <c r="F41" i="4"/>
  <c r="G42" i="4"/>
  <c r="J42" i="4"/>
  <c r="I42" i="4"/>
  <c r="H42" i="4"/>
  <c r="D42" i="4"/>
  <c r="E42" i="4"/>
  <c r="K42" i="4"/>
  <c r="B43" i="4"/>
  <c r="F42" i="4"/>
  <c r="G43" i="4"/>
  <c r="J43" i="4"/>
  <c r="I43" i="4"/>
  <c r="H43" i="4"/>
  <c r="D43" i="4"/>
  <c r="E43" i="4"/>
  <c r="K43" i="4"/>
  <c r="B44" i="4"/>
  <c r="F43" i="4"/>
  <c r="G44" i="4"/>
  <c r="J44" i="4"/>
  <c r="I44" i="4"/>
  <c r="H44" i="4"/>
  <c r="D44" i="4"/>
  <c r="E44" i="4"/>
  <c r="K44" i="4"/>
  <c r="B45" i="4"/>
  <c r="F44" i="4"/>
  <c r="G45" i="4"/>
  <c r="J45" i="4"/>
  <c r="I45" i="4"/>
  <c r="H45" i="4"/>
  <c r="D45" i="4"/>
  <c r="E45" i="4"/>
  <c r="K45" i="4"/>
  <c r="B46" i="4"/>
  <c r="F45" i="4"/>
  <c r="G46" i="4"/>
  <c r="J46" i="4"/>
  <c r="I46" i="4"/>
  <c r="H46" i="4"/>
  <c r="D46" i="4"/>
  <c r="E46" i="4"/>
  <c r="K46" i="4"/>
  <c r="B47" i="4"/>
  <c r="F46" i="4"/>
  <c r="G47" i="4"/>
  <c r="J47" i="4"/>
  <c r="I47" i="4"/>
  <c r="H47" i="4"/>
  <c r="D47" i="4"/>
  <c r="E47" i="4"/>
  <c r="K47" i="4"/>
  <c r="B48" i="4"/>
  <c r="F47" i="4"/>
  <c r="G48" i="4"/>
  <c r="J48" i="4"/>
  <c r="I48" i="4"/>
  <c r="H48" i="4"/>
  <c r="D48" i="4"/>
  <c r="E48" i="4"/>
  <c r="K48" i="4"/>
  <c r="B49" i="4"/>
  <c r="F48" i="4"/>
  <c r="G49" i="4"/>
  <c r="J49" i="4"/>
  <c r="I49" i="4"/>
  <c r="H49" i="4"/>
  <c r="D49" i="4"/>
  <c r="E49" i="4"/>
  <c r="K49" i="4"/>
  <c r="B50" i="4"/>
  <c r="F49" i="4"/>
  <c r="G50" i="4"/>
  <c r="J50" i="4"/>
  <c r="I50" i="4"/>
  <c r="H50" i="4"/>
  <c r="D50" i="4"/>
  <c r="E50" i="4"/>
  <c r="K50" i="4"/>
  <c r="B51" i="4"/>
  <c r="F50" i="4"/>
  <c r="G51" i="4"/>
  <c r="J51" i="4"/>
  <c r="I51" i="4"/>
  <c r="H51" i="4"/>
  <c r="D51" i="4"/>
  <c r="E51" i="4"/>
  <c r="K51" i="4"/>
  <c r="B52" i="4"/>
  <c r="F51" i="4"/>
  <c r="G52" i="4"/>
  <c r="J52" i="4"/>
  <c r="I52" i="4"/>
  <c r="H52" i="4"/>
  <c r="D52" i="4"/>
  <c r="E52" i="4"/>
  <c r="K52" i="4"/>
  <c r="B53" i="4"/>
  <c r="F52" i="4"/>
  <c r="G53" i="4"/>
  <c r="J53" i="4"/>
  <c r="I53" i="4"/>
  <c r="H53" i="4"/>
  <c r="D53" i="4"/>
  <c r="E53" i="4"/>
  <c r="K53" i="4"/>
  <c r="B54" i="4"/>
  <c r="F53" i="4"/>
  <c r="G54" i="4"/>
  <c r="J54" i="4"/>
  <c r="I54" i="4"/>
  <c r="H54" i="4"/>
  <c r="D54" i="4"/>
  <c r="E54" i="4"/>
  <c r="K54" i="4"/>
  <c r="B55" i="4"/>
  <c r="F54" i="4"/>
  <c r="G55" i="4"/>
  <c r="J55" i="4"/>
  <c r="I55" i="4"/>
  <c r="H55" i="4"/>
  <c r="D55" i="4"/>
  <c r="E55" i="4"/>
  <c r="K55" i="4"/>
  <c r="B56" i="4"/>
  <c r="F55" i="4"/>
  <c r="G56" i="4"/>
  <c r="J56" i="4"/>
  <c r="I56" i="4"/>
  <c r="H56" i="4"/>
  <c r="D56" i="4"/>
  <c r="E56" i="4"/>
  <c r="K56" i="4"/>
  <c r="B57" i="4"/>
  <c r="F56" i="4"/>
  <c r="G57" i="4"/>
  <c r="J57" i="4"/>
  <c r="I57" i="4"/>
  <c r="H57" i="4"/>
  <c r="D57" i="4"/>
  <c r="E57" i="4"/>
  <c r="K57" i="4"/>
  <c r="B58" i="4"/>
  <c r="F57" i="4"/>
  <c r="G58" i="4"/>
  <c r="J58" i="4"/>
  <c r="I58" i="4"/>
  <c r="H58" i="4"/>
  <c r="D58" i="4"/>
  <c r="E58" i="4"/>
  <c r="K58" i="4"/>
  <c r="B59" i="4"/>
  <c r="F58" i="4"/>
  <c r="G59" i="4"/>
  <c r="J59" i="4"/>
  <c r="I59" i="4"/>
  <c r="H59" i="4"/>
  <c r="D59" i="4"/>
  <c r="E59" i="4"/>
  <c r="K59" i="4"/>
  <c r="B60" i="4"/>
  <c r="F59" i="4"/>
  <c r="G60" i="4"/>
  <c r="J60" i="4"/>
  <c r="I60" i="4"/>
  <c r="H60" i="4"/>
  <c r="E60" i="4"/>
  <c r="K60" i="4"/>
  <c r="B61" i="4"/>
  <c r="E61" i="4"/>
  <c r="F60" i="4"/>
  <c r="F61" i="4"/>
  <c r="G61" i="4"/>
  <c r="J61" i="4"/>
  <c r="I61" i="4"/>
  <c r="H61" i="4"/>
  <c r="K61" i="4"/>
  <c r="L61" i="4"/>
  <c r="M61" i="4"/>
  <c r="N61" i="4"/>
  <c r="B62" i="4"/>
  <c r="E62" i="4"/>
  <c r="F62" i="4"/>
  <c r="G62" i="4"/>
  <c r="J62" i="4"/>
  <c r="I62" i="4"/>
  <c r="H62" i="4"/>
  <c r="K62" i="4"/>
  <c r="L62" i="4"/>
  <c r="M62" i="4"/>
  <c r="L60" i="4"/>
  <c r="M60" i="4"/>
  <c r="N60" i="4"/>
  <c r="L59" i="4"/>
  <c r="M59" i="4"/>
  <c r="N59" i="4"/>
  <c r="L58" i="4"/>
  <c r="M58" i="4"/>
  <c r="N58" i="4"/>
  <c r="L57" i="4"/>
  <c r="M57" i="4"/>
  <c r="N57" i="4"/>
  <c r="L56" i="4"/>
  <c r="M56" i="4"/>
  <c r="N56" i="4"/>
  <c r="L55" i="4"/>
  <c r="M55" i="4"/>
  <c r="N55" i="4"/>
  <c r="L54" i="4"/>
  <c r="M54" i="4"/>
  <c r="N54" i="4"/>
  <c r="L53" i="4"/>
  <c r="M53" i="4"/>
  <c r="N53" i="4"/>
  <c r="L52" i="4"/>
  <c r="M52" i="4"/>
  <c r="N52" i="4"/>
  <c r="L51" i="4"/>
  <c r="M51" i="4"/>
  <c r="N51" i="4"/>
  <c r="L50" i="4"/>
  <c r="M50" i="4"/>
  <c r="N50" i="4"/>
  <c r="L49" i="4"/>
  <c r="M49" i="4"/>
  <c r="N49" i="4"/>
  <c r="L48" i="4"/>
  <c r="M48" i="4"/>
  <c r="N48" i="4"/>
  <c r="L47" i="4"/>
  <c r="M47" i="4"/>
  <c r="N47" i="4"/>
  <c r="L46" i="4"/>
  <c r="M46" i="4"/>
  <c r="N46" i="4"/>
  <c r="L45" i="4"/>
  <c r="M45" i="4"/>
  <c r="N45" i="4"/>
  <c r="L44" i="4"/>
  <c r="M44" i="4"/>
  <c r="N44" i="4"/>
  <c r="L43" i="4"/>
  <c r="M43" i="4"/>
  <c r="N43" i="4"/>
  <c r="L42" i="4"/>
  <c r="M42" i="4"/>
  <c r="N42" i="4"/>
  <c r="L41" i="4"/>
  <c r="M41" i="4"/>
  <c r="N41" i="4"/>
  <c r="L40" i="4"/>
  <c r="M40" i="4"/>
  <c r="N40" i="4"/>
  <c r="L39" i="4"/>
  <c r="M39" i="4"/>
  <c r="N39" i="4"/>
  <c r="L38" i="4"/>
  <c r="M38" i="4"/>
  <c r="N38" i="4"/>
  <c r="L37" i="4"/>
  <c r="M37" i="4"/>
  <c r="N37" i="4"/>
  <c r="L36" i="4"/>
  <c r="M36" i="4"/>
  <c r="N36" i="4"/>
  <c r="L35" i="4"/>
  <c r="M35" i="4"/>
  <c r="N35" i="4"/>
  <c r="L34" i="4"/>
  <c r="M34" i="4"/>
  <c r="N34" i="4"/>
  <c r="L33" i="4"/>
  <c r="M33" i="4"/>
  <c r="N33" i="4"/>
  <c r="L32" i="4"/>
  <c r="M32" i="4"/>
  <c r="N32" i="4"/>
  <c r="L31" i="4"/>
  <c r="M31" i="4"/>
  <c r="N31" i="4"/>
  <c r="L30" i="4"/>
  <c r="M30" i="4"/>
  <c r="N30" i="4"/>
  <c r="L29" i="4"/>
  <c r="M29" i="4"/>
  <c r="N29" i="4"/>
  <c r="L28" i="4"/>
  <c r="M28" i="4"/>
  <c r="N28" i="4"/>
  <c r="L27" i="4"/>
  <c r="M27" i="4"/>
  <c r="N27" i="4"/>
  <c r="L26" i="4"/>
  <c r="M26" i="4"/>
  <c r="N26" i="4"/>
  <c r="L25" i="4"/>
  <c r="M25" i="4"/>
  <c r="N25" i="4"/>
  <c r="L24" i="4"/>
  <c r="M24" i="4"/>
  <c r="N24" i="4"/>
  <c r="L23" i="4"/>
  <c r="M23" i="4"/>
  <c r="N23" i="4"/>
  <c r="L22" i="4"/>
  <c r="M22" i="4"/>
  <c r="N22" i="4"/>
  <c r="L21" i="4"/>
  <c r="M21" i="4"/>
  <c r="N21" i="4"/>
  <c r="L20" i="4"/>
  <c r="M20" i="4"/>
  <c r="N20" i="4"/>
  <c r="L19" i="4"/>
  <c r="M19" i="4"/>
  <c r="N19" i="4"/>
  <c r="L18" i="4"/>
  <c r="M18" i="4"/>
  <c r="N18" i="4"/>
  <c r="L17" i="4"/>
  <c r="M17" i="4"/>
  <c r="N17" i="4"/>
  <c r="L16" i="4"/>
  <c r="M16" i="4"/>
  <c r="N16" i="4"/>
  <c r="L15" i="4"/>
  <c r="M15" i="4"/>
  <c r="N15" i="4"/>
  <c r="L14" i="4"/>
  <c r="M14" i="4"/>
  <c r="N14" i="4"/>
  <c r="L13" i="4"/>
  <c r="M13" i="4"/>
  <c r="N13" i="4"/>
  <c r="L12" i="4"/>
  <c r="M12" i="4"/>
  <c r="N12" i="4"/>
  <c r="L2" i="4"/>
  <c r="L3" i="4"/>
  <c r="L4" i="4"/>
  <c r="L5" i="4"/>
  <c r="L6" i="4"/>
  <c r="L7" i="4"/>
  <c r="L8" i="4"/>
  <c r="L9" i="4"/>
  <c r="L10" i="4"/>
  <c r="L11" i="4"/>
  <c r="M11" i="4"/>
  <c r="N11" i="4"/>
  <c r="M2" i="4"/>
  <c r="N2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2" i="3"/>
  <c r="J2" i="3"/>
  <c r="I2" i="3"/>
  <c r="H2" i="3"/>
  <c r="G2" i="3"/>
  <c r="C2" i="3"/>
  <c r="D2" i="3"/>
  <c r="E2" i="3"/>
  <c r="F2" i="3"/>
  <c r="B2" i="3"/>
  <c r="K2" i="3"/>
  <c r="L2" i="3"/>
  <c r="G3" i="3"/>
  <c r="B3" i="3"/>
  <c r="J3" i="3"/>
  <c r="I3" i="3"/>
  <c r="H3" i="3"/>
  <c r="C3" i="3"/>
  <c r="D3" i="3"/>
  <c r="E3" i="3"/>
  <c r="K3" i="3"/>
  <c r="L3" i="3"/>
  <c r="N3" i="3"/>
  <c r="F3" i="3"/>
  <c r="G4" i="3"/>
  <c r="B4" i="3"/>
  <c r="J4" i="3"/>
  <c r="I4" i="3"/>
  <c r="H4" i="3"/>
  <c r="C4" i="3"/>
  <c r="D4" i="3"/>
  <c r="E4" i="3"/>
  <c r="K4" i="3"/>
  <c r="L4" i="3"/>
  <c r="N4" i="3"/>
  <c r="F4" i="3"/>
  <c r="G5" i="3"/>
  <c r="B5" i="3"/>
  <c r="J5" i="3"/>
  <c r="I5" i="3"/>
  <c r="H5" i="3"/>
  <c r="C5" i="3"/>
  <c r="D5" i="3"/>
  <c r="E5" i="3"/>
  <c r="K5" i="3"/>
  <c r="L5" i="3"/>
  <c r="N5" i="3"/>
  <c r="F5" i="3"/>
  <c r="G6" i="3"/>
  <c r="B6" i="3"/>
  <c r="J6" i="3"/>
  <c r="I6" i="3"/>
  <c r="H6" i="3"/>
  <c r="C6" i="3"/>
  <c r="D6" i="3"/>
  <c r="E6" i="3"/>
  <c r="K6" i="3"/>
  <c r="L6" i="3"/>
  <c r="N6" i="3"/>
  <c r="F6" i="3"/>
  <c r="G7" i="3"/>
  <c r="B7" i="3"/>
  <c r="J7" i="3"/>
  <c r="I7" i="3"/>
  <c r="H7" i="3"/>
  <c r="C7" i="3"/>
  <c r="D7" i="3"/>
  <c r="E7" i="3"/>
  <c r="K7" i="3"/>
  <c r="L7" i="3"/>
  <c r="N7" i="3"/>
  <c r="F7" i="3"/>
  <c r="G8" i="3"/>
  <c r="B8" i="3"/>
  <c r="J8" i="3"/>
  <c r="I8" i="3"/>
  <c r="H8" i="3"/>
  <c r="C8" i="3"/>
  <c r="D8" i="3"/>
  <c r="E8" i="3"/>
  <c r="K8" i="3"/>
  <c r="L8" i="3"/>
  <c r="N8" i="3"/>
  <c r="F8" i="3"/>
  <c r="G9" i="3"/>
  <c r="B9" i="3"/>
  <c r="J9" i="3"/>
  <c r="I9" i="3"/>
  <c r="H9" i="3"/>
  <c r="C9" i="3"/>
  <c r="D9" i="3"/>
  <c r="E9" i="3"/>
  <c r="K9" i="3"/>
  <c r="L9" i="3"/>
  <c r="N9" i="3"/>
  <c r="F9" i="3"/>
  <c r="G10" i="3"/>
  <c r="B10" i="3"/>
  <c r="J10" i="3"/>
  <c r="I10" i="3"/>
  <c r="H10" i="3"/>
  <c r="C10" i="3"/>
  <c r="D10" i="3"/>
  <c r="E10" i="3"/>
  <c r="K10" i="3"/>
  <c r="L10" i="3"/>
  <c r="N10" i="3"/>
  <c r="F10" i="3"/>
  <c r="G11" i="3"/>
  <c r="B11" i="3"/>
  <c r="J11" i="3"/>
  <c r="I11" i="3"/>
  <c r="H11" i="3"/>
  <c r="C11" i="3"/>
  <c r="D11" i="3"/>
  <c r="E11" i="3"/>
  <c r="K11" i="3"/>
  <c r="L11" i="3"/>
  <c r="N11" i="3"/>
  <c r="F11" i="3"/>
  <c r="G12" i="3"/>
  <c r="B12" i="3"/>
  <c r="J12" i="3"/>
  <c r="I12" i="3"/>
  <c r="H12" i="3"/>
  <c r="C12" i="3"/>
  <c r="D12" i="3"/>
  <c r="E12" i="3"/>
  <c r="K12" i="3"/>
  <c r="L12" i="3"/>
  <c r="N12" i="3"/>
  <c r="F12" i="3"/>
  <c r="G13" i="3"/>
  <c r="B13" i="3"/>
  <c r="J13" i="3"/>
  <c r="I13" i="3"/>
  <c r="H13" i="3"/>
  <c r="C13" i="3"/>
  <c r="D13" i="3"/>
  <c r="E13" i="3"/>
  <c r="K13" i="3"/>
  <c r="L13" i="3"/>
  <c r="N13" i="3"/>
  <c r="F13" i="3"/>
  <c r="G14" i="3"/>
  <c r="B14" i="3"/>
  <c r="J14" i="3"/>
  <c r="I14" i="3"/>
  <c r="H14" i="3"/>
  <c r="C14" i="3"/>
  <c r="D14" i="3"/>
  <c r="E14" i="3"/>
  <c r="K14" i="3"/>
  <c r="L14" i="3"/>
  <c r="N14" i="3"/>
  <c r="F14" i="3"/>
  <c r="G15" i="3"/>
  <c r="B15" i="3"/>
  <c r="J15" i="3"/>
  <c r="I15" i="3"/>
  <c r="H15" i="3"/>
  <c r="C15" i="3"/>
  <c r="D15" i="3"/>
  <c r="E15" i="3"/>
  <c r="K15" i="3"/>
  <c r="L15" i="3"/>
  <c r="N15" i="3"/>
  <c r="F15" i="3"/>
  <c r="G16" i="3"/>
  <c r="B16" i="3"/>
  <c r="J16" i="3"/>
  <c r="I16" i="3"/>
  <c r="H16" i="3"/>
  <c r="C16" i="3"/>
  <c r="D16" i="3"/>
  <c r="E16" i="3"/>
  <c r="K16" i="3"/>
  <c r="L16" i="3"/>
  <c r="N16" i="3"/>
  <c r="F16" i="3"/>
  <c r="G17" i="3"/>
  <c r="B17" i="3"/>
  <c r="J17" i="3"/>
  <c r="I17" i="3"/>
  <c r="H17" i="3"/>
  <c r="C17" i="3"/>
  <c r="D17" i="3"/>
  <c r="E17" i="3"/>
  <c r="K17" i="3"/>
  <c r="L17" i="3"/>
  <c r="N17" i="3"/>
  <c r="F17" i="3"/>
  <c r="G18" i="3"/>
  <c r="B18" i="3"/>
  <c r="J18" i="3"/>
  <c r="I18" i="3"/>
  <c r="H18" i="3"/>
  <c r="C18" i="3"/>
  <c r="D18" i="3"/>
  <c r="E18" i="3"/>
  <c r="K18" i="3"/>
  <c r="L18" i="3"/>
  <c r="N18" i="3"/>
  <c r="F18" i="3"/>
  <c r="G19" i="3"/>
  <c r="B19" i="3"/>
  <c r="J19" i="3"/>
  <c r="I19" i="3"/>
  <c r="H19" i="3"/>
  <c r="C19" i="3"/>
  <c r="D19" i="3"/>
  <c r="E19" i="3"/>
  <c r="K19" i="3"/>
  <c r="L19" i="3"/>
  <c r="N19" i="3"/>
  <c r="F19" i="3"/>
  <c r="G20" i="3"/>
  <c r="B20" i="3"/>
  <c r="J20" i="3"/>
  <c r="I20" i="3"/>
  <c r="H20" i="3"/>
  <c r="C20" i="3"/>
  <c r="D20" i="3"/>
  <c r="E20" i="3"/>
  <c r="K20" i="3"/>
  <c r="L20" i="3"/>
  <c r="N20" i="3"/>
  <c r="F20" i="3"/>
  <c r="G21" i="3"/>
  <c r="B21" i="3"/>
  <c r="J21" i="3"/>
  <c r="I21" i="3"/>
  <c r="H21" i="3"/>
  <c r="C21" i="3"/>
  <c r="D21" i="3"/>
  <c r="E21" i="3"/>
  <c r="K21" i="3"/>
  <c r="L21" i="3"/>
  <c r="N21" i="3"/>
  <c r="F21" i="3"/>
  <c r="G22" i="3"/>
  <c r="B22" i="3"/>
  <c r="J22" i="3"/>
  <c r="I22" i="3"/>
  <c r="H22" i="3"/>
  <c r="C22" i="3"/>
  <c r="D22" i="3"/>
  <c r="E22" i="3"/>
  <c r="K22" i="3"/>
  <c r="L22" i="3"/>
  <c r="N22" i="3"/>
  <c r="F22" i="3"/>
  <c r="G23" i="3"/>
  <c r="B23" i="3"/>
  <c r="J23" i="3"/>
  <c r="I23" i="3"/>
  <c r="H23" i="3"/>
  <c r="C23" i="3"/>
  <c r="D23" i="3"/>
  <c r="E23" i="3"/>
  <c r="K23" i="3"/>
  <c r="L23" i="3"/>
  <c r="N23" i="3"/>
  <c r="F23" i="3"/>
  <c r="G24" i="3"/>
  <c r="B24" i="3"/>
  <c r="J24" i="3"/>
  <c r="I24" i="3"/>
  <c r="H24" i="3"/>
  <c r="C24" i="3"/>
  <c r="D24" i="3"/>
  <c r="E24" i="3"/>
  <c r="K24" i="3"/>
  <c r="L24" i="3"/>
  <c r="N24" i="3"/>
  <c r="F24" i="3"/>
  <c r="G25" i="3"/>
  <c r="B25" i="3"/>
  <c r="J25" i="3"/>
  <c r="I25" i="3"/>
  <c r="H25" i="3"/>
  <c r="C25" i="3"/>
  <c r="D25" i="3"/>
  <c r="E25" i="3"/>
  <c r="K25" i="3"/>
  <c r="L25" i="3"/>
  <c r="N25" i="3"/>
  <c r="F25" i="3"/>
  <c r="G26" i="3"/>
  <c r="B26" i="3"/>
  <c r="J26" i="3"/>
  <c r="I26" i="3"/>
  <c r="H26" i="3"/>
  <c r="C26" i="3"/>
  <c r="D26" i="3"/>
  <c r="E26" i="3"/>
  <c r="K26" i="3"/>
  <c r="L26" i="3"/>
  <c r="N26" i="3"/>
  <c r="F26" i="3"/>
  <c r="G27" i="3"/>
  <c r="B27" i="3"/>
  <c r="J27" i="3"/>
  <c r="I27" i="3"/>
  <c r="H27" i="3"/>
  <c r="C27" i="3"/>
  <c r="D27" i="3"/>
  <c r="E27" i="3"/>
  <c r="K27" i="3"/>
  <c r="L27" i="3"/>
  <c r="N27" i="3"/>
  <c r="F27" i="3"/>
  <c r="G28" i="3"/>
  <c r="B28" i="3"/>
  <c r="J28" i="3"/>
  <c r="I28" i="3"/>
  <c r="H28" i="3"/>
  <c r="C28" i="3"/>
  <c r="D28" i="3"/>
  <c r="E28" i="3"/>
  <c r="K28" i="3"/>
  <c r="L28" i="3"/>
  <c r="N28" i="3"/>
  <c r="F28" i="3"/>
  <c r="G29" i="3"/>
  <c r="B29" i="3"/>
  <c r="J29" i="3"/>
  <c r="I29" i="3"/>
  <c r="H29" i="3"/>
  <c r="C29" i="3"/>
  <c r="D29" i="3"/>
  <c r="E29" i="3"/>
  <c r="K29" i="3"/>
  <c r="L29" i="3"/>
  <c r="N29" i="3"/>
  <c r="F29" i="3"/>
  <c r="G30" i="3"/>
  <c r="B30" i="3"/>
  <c r="J30" i="3"/>
  <c r="I30" i="3"/>
  <c r="H30" i="3"/>
  <c r="C30" i="3"/>
  <c r="D30" i="3"/>
  <c r="E30" i="3"/>
  <c r="K30" i="3"/>
  <c r="L30" i="3"/>
  <c r="N30" i="3"/>
  <c r="F30" i="3"/>
  <c r="G31" i="3"/>
  <c r="B31" i="3"/>
  <c r="J31" i="3"/>
  <c r="I31" i="3"/>
  <c r="H31" i="3"/>
  <c r="C31" i="3"/>
  <c r="D31" i="3"/>
  <c r="E31" i="3"/>
  <c r="K31" i="3"/>
  <c r="L31" i="3"/>
  <c r="N31" i="3"/>
  <c r="F31" i="3"/>
  <c r="G32" i="3"/>
  <c r="B32" i="3"/>
  <c r="J32" i="3"/>
  <c r="I32" i="3"/>
  <c r="H32" i="3"/>
  <c r="C32" i="3"/>
  <c r="D32" i="3"/>
  <c r="E32" i="3"/>
  <c r="K32" i="3"/>
  <c r="L32" i="3"/>
  <c r="N32" i="3"/>
  <c r="F32" i="3"/>
  <c r="G33" i="3"/>
  <c r="B33" i="3"/>
  <c r="J33" i="3"/>
  <c r="I33" i="3"/>
  <c r="H33" i="3"/>
  <c r="C33" i="3"/>
  <c r="D33" i="3"/>
  <c r="E33" i="3"/>
  <c r="K33" i="3"/>
  <c r="L33" i="3"/>
  <c r="N33" i="3"/>
  <c r="F33" i="3"/>
  <c r="G34" i="3"/>
  <c r="B34" i="3"/>
  <c r="J34" i="3"/>
  <c r="I34" i="3"/>
  <c r="H34" i="3"/>
  <c r="C34" i="3"/>
  <c r="D34" i="3"/>
  <c r="E34" i="3"/>
  <c r="K34" i="3"/>
  <c r="L34" i="3"/>
  <c r="N34" i="3"/>
  <c r="F34" i="3"/>
  <c r="G35" i="3"/>
  <c r="B35" i="3"/>
  <c r="J35" i="3"/>
  <c r="I35" i="3"/>
  <c r="H35" i="3"/>
  <c r="C35" i="3"/>
  <c r="D35" i="3"/>
  <c r="E35" i="3"/>
  <c r="K35" i="3"/>
  <c r="L35" i="3"/>
  <c r="N35" i="3"/>
  <c r="F35" i="3"/>
  <c r="G36" i="3"/>
  <c r="B36" i="3"/>
  <c r="J36" i="3"/>
  <c r="I36" i="3"/>
  <c r="H36" i="3"/>
  <c r="C36" i="3"/>
  <c r="D36" i="3"/>
  <c r="E36" i="3"/>
  <c r="K36" i="3"/>
  <c r="L36" i="3"/>
  <c r="N36" i="3"/>
  <c r="F36" i="3"/>
  <c r="G37" i="3"/>
  <c r="B37" i="3"/>
  <c r="J37" i="3"/>
  <c r="I37" i="3"/>
  <c r="H37" i="3"/>
  <c r="C37" i="3"/>
  <c r="D37" i="3"/>
  <c r="E37" i="3"/>
  <c r="K37" i="3"/>
  <c r="L37" i="3"/>
  <c r="N37" i="3"/>
  <c r="F37" i="3"/>
  <c r="G38" i="3"/>
  <c r="B38" i="3"/>
  <c r="J38" i="3"/>
  <c r="I38" i="3"/>
  <c r="H38" i="3"/>
  <c r="C38" i="3"/>
  <c r="D38" i="3"/>
  <c r="E38" i="3"/>
  <c r="K38" i="3"/>
  <c r="L38" i="3"/>
  <c r="N38" i="3"/>
  <c r="F38" i="3"/>
  <c r="G39" i="3"/>
  <c r="B39" i="3"/>
  <c r="J39" i="3"/>
  <c r="I39" i="3"/>
  <c r="H39" i="3"/>
  <c r="C39" i="3"/>
  <c r="D39" i="3"/>
  <c r="E39" i="3"/>
  <c r="K39" i="3"/>
  <c r="L39" i="3"/>
  <c r="N39" i="3"/>
  <c r="F39" i="3"/>
  <c r="G40" i="3"/>
  <c r="B40" i="3"/>
  <c r="J40" i="3"/>
  <c r="I40" i="3"/>
  <c r="H40" i="3"/>
  <c r="C40" i="3"/>
  <c r="D40" i="3"/>
  <c r="E40" i="3"/>
  <c r="K40" i="3"/>
  <c r="L40" i="3"/>
  <c r="N40" i="3"/>
  <c r="F40" i="3"/>
  <c r="G41" i="3"/>
  <c r="B41" i="3"/>
  <c r="J41" i="3"/>
  <c r="I41" i="3"/>
  <c r="H41" i="3"/>
  <c r="C41" i="3"/>
  <c r="D41" i="3"/>
  <c r="E41" i="3"/>
  <c r="K41" i="3"/>
  <c r="L41" i="3"/>
  <c r="N41" i="3"/>
  <c r="F41" i="3"/>
  <c r="G42" i="3"/>
  <c r="B42" i="3"/>
  <c r="J42" i="3"/>
  <c r="I42" i="3"/>
  <c r="H42" i="3"/>
  <c r="C42" i="3"/>
  <c r="D42" i="3"/>
  <c r="E42" i="3"/>
  <c r="K42" i="3"/>
  <c r="L42" i="3"/>
  <c r="N42" i="3"/>
  <c r="F42" i="3"/>
  <c r="G43" i="3"/>
  <c r="B43" i="3"/>
  <c r="J43" i="3"/>
  <c r="I43" i="3"/>
  <c r="H43" i="3"/>
  <c r="C43" i="3"/>
  <c r="D43" i="3"/>
  <c r="E43" i="3"/>
  <c r="K43" i="3"/>
  <c r="L43" i="3"/>
  <c r="N43" i="3"/>
  <c r="F43" i="3"/>
  <c r="G44" i="3"/>
  <c r="B44" i="3"/>
  <c r="J44" i="3"/>
  <c r="I44" i="3"/>
  <c r="H44" i="3"/>
  <c r="C44" i="3"/>
  <c r="D44" i="3"/>
  <c r="E44" i="3"/>
  <c r="K44" i="3"/>
  <c r="L44" i="3"/>
  <c r="N44" i="3"/>
  <c r="F44" i="3"/>
  <c r="G45" i="3"/>
  <c r="B45" i="3"/>
  <c r="J45" i="3"/>
  <c r="I45" i="3"/>
  <c r="H45" i="3"/>
  <c r="C45" i="3"/>
  <c r="D45" i="3"/>
  <c r="E45" i="3"/>
  <c r="K45" i="3"/>
  <c r="L45" i="3"/>
  <c r="N45" i="3"/>
  <c r="F45" i="3"/>
  <c r="G46" i="3"/>
  <c r="B46" i="3"/>
  <c r="J46" i="3"/>
  <c r="I46" i="3"/>
  <c r="H46" i="3"/>
  <c r="C46" i="3"/>
  <c r="D46" i="3"/>
  <c r="E46" i="3"/>
  <c r="K46" i="3"/>
  <c r="L46" i="3"/>
  <c r="N46" i="3"/>
  <c r="F46" i="3"/>
  <c r="G47" i="3"/>
  <c r="B47" i="3"/>
  <c r="J47" i="3"/>
  <c r="I47" i="3"/>
  <c r="H47" i="3"/>
  <c r="C47" i="3"/>
  <c r="D47" i="3"/>
  <c r="E47" i="3"/>
  <c r="K47" i="3"/>
  <c r="L47" i="3"/>
  <c r="N47" i="3"/>
  <c r="F47" i="3"/>
  <c r="G48" i="3"/>
  <c r="B48" i="3"/>
  <c r="J48" i="3"/>
  <c r="I48" i="3"/>
  <c r="H48" i="3"/>
  <c r="C48" i="3"/>
  <c r="D48" i="3"/>
  <c r="E48" i="3"/>
  <c r="K48" i="3"/>
  <c r="L48" i="3"/>
  <c r="N48" i="3"/>
  <c r="F48" i="3"/>
  <c r="G49" i="3"/>
  <c r="B49" i="3"/>
  <c r="J49" i="3"/>
  <c r="I49" i="3"/>
  <c r="H49" i="3"/>
  <c r="C49" i="3"/>
  <c r="D49" i="3"/>
  <c r="E49" i="3"/>
  <c r="K49" i="3"/>
  <c r="L49" i="3"/>
  <c r="N49" i="3"/>
  <c r="F49" i="3"/>
  <c r="G50" i="3"/>
  <c r="B50" i="3"/>
  <c r="J50" i="3"/>
  <c r="I50" i="3"/>
  <c r="H50" i="3"/>
  <c r="C50" i="3"/>
  <c r="D50" i="3"/>
  <c r="E50" i="3"/>
  <c r="K50" i="3"/>
  <c r="L50" i="3"/>
  <c r="N50" i="3"/>
  <c r="F50" i="3"/>
  <c r="G51" i="3"/>
  <c r="B51" i="3"/>
  <c r="J51" i="3"/>
  <c r="I51" i="3"/>
  <c r="H51" i="3"/>
  <c r="C51" i="3"/>
  <c r="D51" i="3"/>
  <c r="E51" i="3"/>
  <c r="K51" i="3"/>
  <c r="L51" i="3"/>
  <c r="N51" i="3"/>
  <c r="F51" i="3"/>
  <c r="G52" i="3"/>
  <c r="B52" i="3"/>
  <c r="J52" i="3"/>
  <c r="I52" i="3"/>
  <c r="H52" i="3"/>
  <c r="C52" i="3"/>
  <c r="D52" i="3"/>
  <c r="E52" i="3"/>
  <c r="K52" i="3"/>
  <c r="L52" i="3"/>
  <c r="N52" i="3"/>
  <c r="F52" i="3"/>
  <c r="G53" i="3"/>
  <c r="B53" i="3"/>
  <c r="J53" i="3"/>
  <c r="I53" i="3"/>
  <c r="H53" i="3"/>
  <c r="C53" i="3"/>
  <c r="D53" i="3"/>
  <c r="E53" i="3"/>
  <c r="K53" i="3"/>
  <c r="L53" i="3"/>
  <c r="N53" i="3"/>
  <c r="F53" i="3"/>
  <c r="G54" i="3"/>
  <c r="B54" i="3"/>
  <c r="J54" i="3"/>
  <c r="I54" i="3"/>
  <c r="H54" i="3"/>
  <c r="C54" i="3"/>
  <c r="D54" i="3"/>
  <c r="E54" i="3"/>
  <c r="K54" i="3"/>
  <c r="L54" i="3"/>
  <c r="N54" i="3"/>
  <c r="F54" i="3"/>
  <c r="G55" i="3"/>
  <c r="B55" i="3"/>
  <c r="J55" i="3"/>
  <c r="I55" i="3"/>
  <c r="H55" i="3"/>
  <c r="C55" i="3"/>
  <c r="D55" i="3"/>
  <c r="E55" i="3"/>
  <c r="K55" i="3"/>
  <c r="L55" i="3"/>
  <c r="N55" i="3"/>
  <c r="F55" i="3"/>
  <c r="G56" i="3"/>
  <c r="B56" i="3"/>
  <c r="J56" i="3"/>
  <c r="I56" i="3"/>
  <c r="H56" i="3"/>
  <c r="C56" i="3"/>
  <c r="D56" i="3"/>
  <c r="E56" i="3"/>
  <c r="K56" i="3"/>
  <c r="L56" i="3"/>
  <c r="N56" i="3"/>
  <c r="F56" i="3"/>
  <c r="G57" i="3"/>
  <c r="B57" i="3"/>
  <c r="J57" i="3"/>
  <c r="I57" i="3"/>
  <c r="H57" i="3"/>
  <c r="C57" i="3"/>
  <c r="D57" i="3"/>
  <c r="E57" i="3"/>
  <c r="K57" i="3"/>
  <c r="L57" i="3"/>
  <c r="N57" i="3"/>
  <c r="F57" i="3"/>
  <c r="G58" i="3"/>
  <c r="B58" i="3"/>
  <c r="J58" i="3"/>
  <c r="I58" i="3"/>
  <c r="H58" i="3"/>
  <c r="C58" i="3"/>
  <c r="D58" i="3"/>
  <c r="E58" i="3"/>
  <c r="K58" i="3"/>
  <c r="L58" i="3"/>
  <c r="N58" i="3"/>
  <c r="F58" i="3"/>
  <c r="G59" i="3"/>
  <c r="B59" i="3"/>
  <c r="J59" i="3"/>
  <c r="I59" i="3"/>
  <c r="H59" i="3"/>
  <c r="C59" i="3"/>
  <c r="D59" i="3"/>
  <c r="E59" i="3"/>
  <c r="K59" i="3"/>
  <c r="L59" i="3"/>
  <c r="N59" i="3"/>
  <c r="F59" i="3"/>
  <c r="G60" i="3"/>
  <c r="B60" i="3"/>
  <c r="J60" i="3"/>
  <c r="I60" i="3"/>
  <c r="H60" i="3"/>
  <c r="C60" i="3"/>
  <c r="D60" i="3"/>
  <c r="E60" i="3"/>
  <c r="K60" i="3"/>
  <c r="L60" i="3"/>
  <c r="N60" i="3"/>
  <c r="F60" i="3"/>
  <c r="G61" i="3"/>
  <c r="B61" i="3"/>
  <c r="J61" i="3"/>
  <c r="I61" i="3"/>
  <c r="H61" i="3"/>
  <c r="C61" i="3"/>
  <c r="D61" i="3"/>
  <c r="E61" i="3"/>
  <c r="K61" i="3"/>
  <c r="L61" i="3"/>
  <c r="N61" i="3"/>
  <c r="F61" i="3"/>
  <c r="G62" i="3"/>
  <c r="B62" i="3"/>
  <c r="J62" i="3"/>
  <c r="I62" i="3"/>
  <c r="H62" i="3"/>
  <c r="C62" i="3"/>
  <c r="D62" i="3"/>
  <c r="E62" i="3"/>
  <c r="K62" i="3"/>
  <c r="L62" i="3"/>
  <c r="N62" i="3"/>
  <c r="F62" i="3"/>
  <c r="G63" i="3"/>
  <c r="B63" i="3"/>
  <c r="J63" i="3"/>
  <c r="I63" i="3"/>
  <c r="H63" i="3"/>
  <c r="C63" i="3"/>
  <c r="D63" i="3"/>
  <c r="E63" i="3"/>
  <c r="K63" i="3"/>
  <c r="L63" i="3"/>
  <c r="N63" i="3"/>
  <c r="F63" i="3"/>
  <c r="G64" i="3"/>
  <c r="B64" i="3"/>
  <c r="J64" i="3"/>
  <c r="I64" i="3"/>
  <c r="H64" i="3"/>
  <c r="C64" i="3"/>
  <c r="D64" i="3"/>
  <c r="E64" i="3"/>
  <c r="K64" i="3"/>
  <c r="L64" i="3"/>
  <c r="N64" i="3"/>
  <c r="F64" i="3"/>
  <c r="G65" i="3"/>
  <c r="B65" i="3"/>
  <c r="J65" i="3"/>
  <c r="I65" i="3"/>
  <c r="H65" i="3"/>
  <c r="C65" i="3"/>
  <c r="D65" i="3"/>
  <c r="E65" i="3"/>
  <c r="K65" i="3"/>
  <c r="L65" i="3"/>
  <c r="N65" i="3"/>
  <c r="F65" i="3"/>
  <c r="G66" i="3"/>
  <c r="B66" i="3"/>
  <c r="J66" i="3"/>
  <c r="I66" i="3"/>
  <c r="H66" i="3"/>
  <c r="C66" i="3"/>
  <c r="D66" i="3"/>
  <c r="E66" i="3"/>
  <c r="K66" i="3"/>
  <c r="L66" i="3"/>
  <c r="N66" i="3"/>
  <c r="F66" i="3"/>
  <c r="G67" i="3"/>
  <c r="B67" i="3"/>
  <c r="J67" i="3"/>
  <c r="I67" i="3"/>
  <c r="H67" i="3"/>
  <c r="C67" i="3"/>
  <c r="D67" i="3"/>
  <c r="E67" i="3"/>
  <c r="K67" i="3"/>
  <c r="L67" i="3"/>
  <c r="N67" i="3"/>
  <c r="F67" i="3"/>
  <c r="G68" i="3"/>
  <c r="B68" i="3"/>
  <c r="J68" i="3"/>
  <c r="I68" i="3"/>
  <c r="H68" i="3"/>
  <c r="C68" i="3"/>
  <c r="D68" i="3"/>
  <c r="E68" i="3"/>
  <c r="K68" i="3"/>
  <c r="L68" i="3"/>
  <c r="N68" i="3"/>
  <c r="F68" i="3"/>
  <c r="G69" i="3"/>
  <c r="B69" i="3"/>
  <c r="J69" i="3"/>
  <c r="I69" i="3"/>
  <c r="H69" i="3"/>
  <c r="C69" i="3"/>
  <c r="D69" i="3"/>
  <c r="E69" i="3"/>
  <c r="K69" i="3"/>
  <c r="L69" i="3"/>
  <c r="N69" i="3"/>
  <c r="F69" i="3"/>
  <c r="G70" i="3"/>
  <c r="B70" i="3"/>
  <c r="J70" i="3"/>
  <c r="I70" i="3"/>
  <c r="H70" i="3"/>
  <c r="C70" i="3"/>
  <c r="D70" i="3"/>
  <c r="E70" i="3"/>
  <c r="K70" i="3"/>
  <c r="L70" i="3"/>
  <c r="N70" i="3"/>
  <c r="F70" i="3"/>
  <c r="G71" i="3"/>
  <c r="B71" i="3"/>
  <c r="J71" i="3"/>
  <c r="I71" i="3"/>
  <c r="H71" i="3"/>
  <c r="C71" i="3"/>
  <c r="D71" i="3"/>
  <c r="E71" i="3"/>
  <c r="K71" i="3"/>
  <c r="L71" i="3"/>
  <c r="N71" i="3"/>
  <c r="F71" i="3"/>
  <c r="G72" i="3"/>
  <c r="B72" i="3"/>
  <c r="J72" i="3"/>
  <c r="I72" i="3"/>
  <c r="H72" i="3"/>
  <c r="C72" i="3"/>
  <c r="D72" i="3"/>
  <c r="E72" i="3"/>
  <c r="K72" i="3"/>
  <c r="L72" i="3"/>
  <c r="N72" i="3"/>
  <c r="F72" i="3"/>
  <c r="G73" i="3"/>
  <c r="B73" i="3"/>
  <c r="J73" i="3"/>
  <c r="I73" i="3"/>
  <c r="H73" i="3"/>
  <c r="C73" i="3"/>
  <c r="D73" i="3"/>
  <c r="E73" i="3"/>
  <c r="K73" i="3"/>
  <c r="L73" i="3"/>
  <c r="N73" i="3"/>
  <c r="F73" i="3"/>
  <c r="G74" i="3"/>
  <c r="B74" i="3"/>
  <c r="J74" i="3"/>
  <c r="I74" i="3"/>
  <c r="H74" i="3"/>
  <c r="C74" i="3"/>
  <c r="D74" i="3"/>
  <c r="E74" i="3"/>
  <c r="K74" i="3"/>
  <c r="L74" i="3"/>
  <c r="N74" i="3"/>
  <c r="F74" i="3"/>
  <c r="G75" i="3"/>
  <c r="B75" i="3"/>
  <c r="J75" i="3"/>
  <c r="I75" i="3"/>
  <c r="H75" i="3"/>
  <c r="C75" i="3"/>
  <c r="D75" i="3"/>
  <c r="E75" i="3"/>
  <c r="K75" i="3"/>
  <c r="L75" i="3"/>
  <c r="N75" i="3"/>
  <c r="F75" i="3"/>
  <c r="G76" i="3"/>
  <c r="B76" i="3"/>
  <c r="J76" i="3"/>
  <c r="I76" i="3"/>
  <c r="H76" i="3"/>
  <c r="C76" i="3"/>
  <c r="D76" i="3"/>
  <c r="E76" i="3"/>
  <c r="K76" i="3"/>
  <c r="L76" i="3"/>
  <c r="N76" i="3"/>
  <c r="F76" i="3"/>
  <c r="G77" i="3"/>
  <c r="B77" i="3"/>
  <c r="J77" i="3"/>
  <c r="I77" i="3"/>
  <c r="H77" i="3"/>
  <c r="C77" i="3"/>
  <c r="D77" i="3"/>
  <c r="E77" i="3"/>
  <c r="K77" i="3"/>
  <c r="L77" i="3"/>
  <c r="N77" i="3"/>
  <c r="F77" i="3"/>
  <c r="G78" i="3"/>
  <c r="B78" i="3"/>
  <c r="J78" i="3"/>
  <c r="I78" i="3"/>
  <c r="H78" i="3"/>
  <c r="C78" i="3"/>
  <c r="D78" i="3"/>
  <c r="E78" i="3"/>
  <c r="K78" i="3"/>
  <c r="L78" i="3"/>
  <c r="N78" i="3"/>
  <c r="F78" i="3"/>
  <c r="G79" i="3"/>
  <c r="B79" i="3"/>
  <c r="J79" i="3"/>
  <c r="I79" i="3"/>
  <c r="H79" i="3"/>
  <c r="C79" i="3"/>
  <c r="D79" i="3"/>
  <c r="E79" i="3"/>
  <c r="K79" i="3"/>
  <c r="L79" i="3"/>
  <c r="N79" i="3"/>
  <c r="F79" i="3"/>
  <c r="G80" i="3"/>
  <c r="B80" i="3"/>
  <c r="J80" i="3"/>
  <c r="I80" i="3"/>
  <c r="H80" i="3"/>
  <c r="C80" i="3"/>
  <c r="D80" i="3"/>
  <c r="E80" i="3"/>
  <c r="K80" i="3"/>
  <c r="L80" i="3"/>
  <c r="N80" i="3"/>
  <c r="F80" i="3"/>
  <c r="G81" i="3"/>
  <c r="B81" i="3"/>
  <c r="J81" i="3"/>
  <c r="I81" i="3"/>
  <c r="H81" i="3"/>
  <c r="C81" i="3"/>
  <c r="D81" i="3"/>
  <c r="E81" i="3"/>
  <c r="K81" i="3"/>
  <c r="L81" i="3"/>
  <c r="N81" i="3"/>
  <c r="F81" i="3"/>
  <c r="G82" i="3"/>
  <c r="B82" i="3"/>
  <c r="J82" i="3"/>
  <c r="I82" i="3"/>
  <c r="H82" i="3"/>
  <c r="C82" i="3"/>
  <c r="D82" i="3"/>
  <c r="E82" i="3"/>
  <c r="K82" i="3"/>
  <c r="L82" i="3"/>
  <c r="N82" i="3"/>
  <c r="F82" i="3"/>
  <c r="G83" i="3"/>
  <c r="B83" i="3"/>
  <c r="J83" i="3"/>
  <c r="I83" i="3"/>
  <c r="H83" i="3"/>
  <c r="C83" i="3"/>
  <c r="D83" i="3"/>
  <c r="E83" i="3"/>
  <c r="K83" i="3"/>
  <c r="L83" i="3"/>
  <c r="N83" i="3"/>
  <c r="F83" i="3"/>
  <c r="G84" i="3"/>
  <c r="B84" i="3"/>
  <c r="J84" i="3"/>
  <c r="I84" i="3"/>
  <c r="H84" i="3"/>
  <c r="C84" i="3"/>
  <c r="D84" i="3"/>
  <c r="E84" i="3"/>
  <c r="K84" i="3"/>
  <c r="L84" i="3"/>
  <c r="N84" i="3"/>
  <c r="F84" i="3"/>
  <c r="G85" i="3"/>
  <c r="B85" i="3"/>
  <c r="J85" i="3"/>
  <c r="I85" i="3"/>
  <c r="H85" i="3"/>
  <c r="C85" i="3"/>
  <c r="D85" i="3"/>
  <c r="E85" i="3"/>
  <c r="K85" i="3"/>
  <c r="L85" i="3"/>
  <c r="N85" i="3"/>
  <c r="F85" i="3"/>
  <c r="G86" i="3"/>
  <c r="B86" i="3"/>
  <c r="J86" i="3"/>
  <c r="I86" i="3"/>
  <c r="H86" i="3"/>
  <c r="C86" i="3"/>
  <c r="D86" i="3"/>
  <c r="E86" i="3"/>
  <c r="K86" i="3"/>
  <c r="L86" i="3"/>
  <c r="N86" i="3"/>
  <c r="F86" i="3"/>
  <c r="G87" i="3"/>
  <c r="B87" i="3"/>
  <c r="J87" i="3"/>
  <c r="I87" i="3"/>
  <c r="H87" i="3"/>
  <c r="C87" i="3"/>
  <c r="D87" i="3"/>
  <c r="E87" i="3"/>
  <c r="K87" i="3"/>
  <c r="L87" i="3"/>
  <c r="N87" i="3"/>
  <c r="F87" i="3"/>
  <c r="G88" i="3"/>
  <c r="B88" i="3"/>
  <c r="J88" i="3"/>
  <c r="I88" i="3"/>
  <c r="H88" i="3"/>
  <c r="C88" i="3"/>
  <c r="D88" i="3"/>
  <c r="E88" i="3"/>
  <c r="K88" i="3"/>
  <c r="L88" i="3"/>
  <c r="N88" i="3"/>
  <c r="F88" i="3"/>
  <c r="G89" i="3"/>
  <c r="B89" i="3"/>
  <c r="J89" i="3"/>
  <c r="I89" i="3"/>
  <c r="H89" i="3"/>
  <c r="C89" i="3"/>
  <c r="D89" i="3"/>
  <c r="E89" i="3"/>
  <c r="K89" i="3"/>
  <c r="L89" i="3"/>
  <c r="N89" i="3"/>
  <c r="F89" i="3"/>
  <c r="G90" i="3"/>
  <c r="B90" i="3"/>
  <c r="J90" i="3"/>
  <c r="I90" i="3"/>
  <c r="H90" i="3"/>
  <c r="C90" i="3"/>
  <c r="D90" i="3"/>
  <c r="E90" i="3"/>
  <c r="K90" i="3"/>
  <c r="L90" i="3"/>
  <c r="N90" i="3"/>
  <c r="F90" i="3"/>
  <c r="G91" i="3"/>
  <c r="B91" i="3"/>
  <c r="J91" i="3"/>
  <c r="I91" i="3"/>
  <c r="H91" i="3"/>
  <c r="C91" i="3"/>
  <c r="D91" i="3"/>
  <c r="E91" i="3"/>
  <c r="K91" i="3"/>
  <c r="L91" i="3"/>
  <c r="N91" i="3"/>
  <c r="F91" i="3"/>
  <c r="G92" i="3"/>
  <c r="B92" i="3"/>
  <c r="J92" i="3"/>
  <c r="I92" i="3"/>
  <c r="H92" i="3"/>
  <c r="C92" i="3"/>
  <c r="D92" i="3"/>
  <c r="E92" i="3"/>
  <c r="K92" i="3"/>
  <c r="L92" i="3"/>
  <c r="N92" i="3"/>
  <c r="F92" i="3"/>
  <c r="G93" i="3"/>
  <c r="B93" i="3"/>
  <c r="J93" i="3"/>
  <c r="I93" i="3"/>
  <c r="H93" i="3"/>
  <c r="C93" i="3"/>
  <c r="D93" i="3"/>
  <c r="E93" i="3"/>
  <c r="K93" i="3"/>
  <c r="L93" i="3"/>
  <c r="N93" i="3"/>
  <c r="F93" i="3"/>
  <c r="G94" i="3"/>
  <c r="B94" i="3"/>
  <c r="J94" i="3"/>
  <c r="I94" i="3"/>
  <c r="H94" i="3"/>
  <c r="C94" i="3"/>
  <c r="D94" i="3"/>
  <c r="E94" i="3"/>
  <c r="K94" i="3"/>
  <c r="L94" i="3"/>
  <c r="N94" i="3"/>
  <c r="F94" i="3"/>
  <c r="G95" i="3"/>
  <c r="B95" i="3"/>
  <c r="J95" i="3"/>
  <c r="I95" i="3"/>
  <c r="H95" i="3"/>
  <c r="C95" i="3"/>
  <c r="D95" i="3"/>
  <c r="E95" i="3"/>
  <c r="K95" i="3"/>
  <c r="L95" i="3"/>
  <c r="N95" i="3"/>
  <c r="F95" i="3"/>
  <c r="G96" i="3"/>
  <c r="B96" i="3"/>
  <c r="J96" i="3"/>
  <c r="I96" i="3"/>
  <c r="H96" i="3"/>
  <c r="C96" i="3"/>
  <c r="D96" i="3"/>
  <c r="E96" i="3"/>
  <c r="K96" i="3"/>
  <c r="L96" i="3"/>
  <c r="N96" i="3"/>
  <c r="F96" i="3"/>
  <c r="G97" i="3"/>
  <c r="B97" i="3"/>
  <c r="J97" i="3"/>
  <c r="I97" i="3"/>
  <c r="H97" i="3"/>
  <c r="C97" i="3"/>
  <c r="D97" i="3"/>
  <c r="E97" i="3"/>
  <c r="K97" i="3"/>
  <c r="L97" i="3"/>
  <c r="N97" i="3"/>
  <c r="F97" i="3"/>
  <c r="G98" i="3"/>
  <c r="B98" i="3"/>
  <c r="J98" i="3"/>
  <c r="I98" i="3"/>
  <c r="H98" i="3"/>
  <c r="C98" i="3"/>
  <c r="D98" i="3"/>
  <c r="E98" i="3"/>
  <c r="K98" i="3"/>
  <c r="L98" i="3"/>
  <c r="N98" i="3"/>
  <c r="F98" i="3"/>
  <c r="G99" i="3"/>
  <c r="B99" i="3"/>
  <c r="J99" i="3"/>
  <c r="I99" i="3"/>
  <c r="H99" i="3"/>
  <c r="C99" i="3"/>
  <c r="D99" i="3"/>
  <c r="E99" i="3"/>
  <c r="K99" i="3"/>
  <c r="L99" i="3"/>
  <c r="N99" i="3"/>
  <c r="F99" i="3"/>
  <c r="G100" i="3"/>
  <c r="B100" i="3"/>
  <c r="J100" i="3"/>
  <c r="I100" i="3"/>
  <c r="H100" i="3"/>
  <c r="C100" i="3"/>
  <c r="D100" i="3"/>
  <c r="E100" i="3"/>
  <c r="K100" i="3"/>
  <c r="L100" i="3"/>
  <c r="N100" i="3"/>
  <c r="F100" i="3"/>
  <c r="G101" i="3"/>
  <c r="B101" i="3"/>
  <c r="J101" i="3"/>
  <c r="I101" i="3"/>
  <c r="H101" i="3"/>
  <c r="C101" i="3"/>
  <c r="D101" i="3"/>
  <c r="E101" i="3"/>
  <c r="K101" i="3"/>
  <c r="L101" i="3"/>
  <c r="N101" i="3"/>
  <c r="F101" i="3"/>
  <c r="G102" i="3"/>
  <c r="B102" i="3"/>
  <c r="J102" i="3"/>
  <c r="I102" i="3"/>
  <c r="H102" i="3"/>
  <c r="C102" i="3"/>
  <c r="D102" i="3"/>
  <c r="E102" i="3"/>
  <c r="K102" i="3"/>
  <c r="L102" i="3"/>
  <c r="N102" i="3"/>
  <c r="F102" i="3"/>
  <c r="G103" i="3"/>
  <c r="B103" i="3"/>
  <c r="J103" i="3"/>
  <c r="I103" i="3"/>
  <c r="H103" i="3"/>
  <c r="C103" i="3"/>
  <c r="D103" i="3"/>
  <c r="E103" i="3"/>
  <c r="K103" i="3"/>
  <c r="L103" i="3"/>
  <c r="N103" i="3"/>
  <c r="F103" i="3"/>
  <c r="G104" i="3"/>
  <c r="B104" i="3"/>
  <c r="J104" i="3"/>
  <c r="I104" i="3"/>
  <c r="H104" i="3"/>
  <c r="C104" i="3"/>
  <c r="D104" i="3"/>
  <c r="E104" i="3"/>
  <c r="K104" i="3"/>
  <c r="L104" i="3"/>
  <c r="N104" i="3"/>
  <c r="F104" i="3"/>
  <c r="G105" i="3"/>
  <c r="B105" i="3"/>
  <c r="J105" i="3"/>
  <c r="I105" i="3"/>
  <c r="H105" i="3"/>
  <c r="C105" i="3"/>
  <c r="D105" i="3"/>
  <c r="E105" i="3"/>
  <c r="K105" i="3"/>
  <c r="L105" i="3"/>
  <c r="N105" i="3"/>
  <c r="F105" i="3"/>
  <c r="G106" i="3"/>
  <c r="B106" i="3"/>
  <c r="J106" i="3"/>
  <c r="I106" i="3"/>
  <c r="H106" i="3"/>
  <c r="C106" i="3"/>
  <c r="D106" i="3"/>
  <c r="E106" i="3"/>
  <c r="K106" i="3"/>
  <c r="L106" i="3"/>
  <c r="N106" i="3"/>
  <c r="F106" i="3"/>
  <c r="G107" i="3"/>
  <c r="B107" i="3"/>
  <c r="J107" i="3"/>
  <c r="I107" i="3"/>
  <c r="H107" i="3"/>
  <c r="C107" i="3"/>
  <c r="D107" i="3"/>
  <c r="E107" i="3"/>
  <c r="K107" i="3"/>
  <c r="L107" i="3"/>
  <c r="N107" i="3"/>
  <c r="F107" i="3"/>
  <c r="G108" i="3"/>
  <c r="B108" i="3"/>
  <c r="J108" i="3"/>
  <c r="I108" i="3"/>
  <c r="H108" i="3"/>
  <c r="C108" i="3"/>
  <c r="D108" i="3"/>
  <c r="E108" i="3"/>
  <c r="K108" i="3"/>
  <c r="L108" i="3"/>
  <c r="N108" i="3"/>
  <c r="F108" i="3"/>
  <c r="G109" i="3"/>
  <c r="B109" i="3"/>
  <c r="J109" i="3"/>
  <c r="I109" i="3"/>
  <c r="H109" i="3"/>
  <c r="C109" i="3"/>
  <c r="D109" i="3"/>
  <c r="E109" i="3"/>
  <c r="K109" i="3"/>
  <c r="L109" i="3"/>
  <c r="N109" i="3"/>
  <c r="F109" i="3"/>
  <c r="G110" i="3"/>
  <c r="B110" i="3"/>
  <c r="J110" i="3"/>
  <c r="I110" i="3"/>
  <c r="H110" i="3"/>
  <c r="C110" i="3"/>
  <c r="D110" i="3"/>
  <c r="E110" i="3"/>
  <c r="K110" i="3"/>
  <c r="L110" i="3"/>
  <c r="N110" i="3"/>
  <c r="F110" i="3"/>
  <c r="G111" i="3"/>
  <c r="B111" i="3"/>
  <c r="J111" i="3"/>
  <c r="I111" i="3"/>
  <c r="H111" i="3"/>
  <c r="C111" i="3"/>
  <c r="D111" i="3"/>
  <c r="E111" i="3"/>
  <c r="K111" i="3"/>
  <c r="L111" i="3"/>
  <c r="N111" i="3"/>
  <c r="F111" i="3"/>
  <c r="G112" i="3"/>
  <c r="B112" i="3"/>
  <c r="J112" i="3"/>
  <c r="I112" i="3"/>
  <c r="H112" i="3"/>
  <c r="C112" i="3"/>
  <c r="D112" i="3"/>
  <c r="E112" i="3"/>
  <c r="K112" i="3"/>
  <c r="L112" i="3"/>
  <c r="N112" i="3"/>
  <c r="F112" i="3"/>
  <c r="G113" i="3"/>
  <c r="B113" i="3"/>
  <c r="J113" i="3"/>
  <c r="I113" i="3"/>
  <c r="H113" i="3"/>
  <c r="C113" i="3"/>
  <c r="D113" i="3"/>
  <c r="E113" i="3"/>
  <c r="K113" i="3"/>
  <c r="L113" i="3"/>
  <c r="N113" i="3"/>
  <c r="F113" i="3"/>
  <c r="G114" i="3"/>
  <c r="B114" i="3"/>
  <c r="J114" i="3"/>
  <c r="I114" i="3"/>
  <c r="H114" i="3"/>
  <c r="C114" i="3"/>
  <c r="D114" i="3"/>
  <c r="E114" i="3"/>
  <c r="K114" i="3"/>
  <c r="L114" i="3"/>
  <c r="N114" i="3"/>
  <c r="F114" i="3"/>
  <c r="G115" i="3"/>
  <c r="B115" i="3"/>
  <c r="J115" i="3"/>
  <c r="I115" i="3"/>
  <c r="H115" i="3"/>
  <c r="C115" i="3"/>
  <c r="D115" i="3"/>
  <c r="E115" i="3"/>
  <c r="K115" i="3"/>
  <c r="L115" i="3"/>
  <c r="N115" i="3"/>
  <c r="F115" i="3"/>
  <c r="G116" i="3"/>
  <c r="B116" i="3"/>
  <c r="J116" i="3"/>
  <c r="I116" i="3"/>
  <c r="H116" i="3"/>
  <c r="C116" i="3"/>
  <c r="D116" i="3"/>
  <c r="E116" i="3"/>
  <c r="K116" i="3"/>
  <c r="L116" i="3"/>
  <c r="N116" i="3"/>
  <c r="F116" i="3"/>
  <c r="G117" i="3"/>
  <c r="B117" i="3"/>
  <c r="J117" i="3"/>
  <c r="I117" i="3"/>
  <c r="H117" i="3"/>
  <c r="C117" i="3"/>
  <c r="D117" i="3"/>
  <c r="E117" i="3"/>
  <c r="K117" i="3"/>
  <c r="L117" i="3"/>
  <c r="N117" i="3"/>
  <c r="F117" i="3"/>
  <c r="G118" i="3"/>
  <c r="B118" i="3"/>
  <c r="J118" i="3"/>
  <c r="I118" i="3"/>
  <c r="H118" i="3"/>
  <c r="C118" i="3"/>
  <c r="D118" i="3"/>
  <c r="E118" i="3"/>
  <c r="K118" i="3"/>
  <c r="L118" i="3"/>
  <c r="N118" i="3"/>
  <c r="F118" i="3"/>
  <c r="G119" i="3"/>
  <c r="B119" i="3"/>
  <c r="J119" i="3"/>
  <c r="I119" i="3"/>
  <c r="H119" i="3"/>
  <c r="C119" i="3"/>
  <c r="D119" i="3"/>
  <c r="E119" i="3"/>
  <c r="K119" i="3"/>
  <c r="L119" i="3"/>
  <c r="N119" i="3"/>
  <c r="F119" i="3"/>
  <c r="G120" i="3"/>
  <c r="B120" i="3"/>
  <c r="J120" i="3"/>
  <c r="I120" i="3"/>
  <c r="H120" i="3"/>
  <c r="C120" i="3"/>
  <c r="D120" i="3"/>
  <c r="E120" i="3"/>
  <c r="K120" i="3"/>
  <c r="L120" i="3"/>
  <c r="N120" i="3"/>
  <c r="F120" i="3"/>
  <c r="G121" i="3"/>
  <c r="B121" i="3"/>
  <c r="J121" i="3"/>
  <c r="I121" i="3"/>
  <c r="H121" i="3"/>
  <c r="C121" i="3"/>
  <c r="D121" i="3"/>
  <c r="E121" i="3"/>
  <c r="K121" i="3"/>
  <c r="L121" i="3"/>
  <c r="N121" i="3"/>
  <c r="F121" i="3"/>
  <c r="G122" i="3"/>
  <c r="B122" i="3"/>
  <c r="J122" i="3"/>
  <c r="I122" i="3"/>
  <c r="H122" i="3"/>
  <c r="C122" i="3"/>
  <c r="D122" i="3"/>
  <c r="E122" i="3"/>
  <c r="K122" i="3"/>
  <c r="L122" i="3"/>
  <c r="N122" i="3"/>
  <c r="F122" i="3"/>
  <c r="G123" i="3"/>
  <c r="B123" i="3"/>
  <c r="J123" i="3"/>
  <c r="I123" i="3"/>
  <c r="H123" i="3"/>
  <c r="C123" i="3"/>
  <c r="D123" i="3"/>
  <c r="E123" i="3"/>
  <c r="K123" i="3"/>
  <c r="L123" i="3"/>
  <c r="N123" i="3"/>
  <c r="F123" i="3"/>
  <c r="G124" i="3"/>
  <c r="B124" i="3"/>
  <c r="J124" i="3"/>
  <c r="I124" i="3"/>
  <c r="H124" i="3"/>
  <c r="C124" i="3"/>
  <c r="D124" i="3"/>
  <c r="E124" i="3"/>
  <c r="K124" i="3"/>
  <c r="L124" i="3"/>
  <c r="N124" i="3"/>
  <c r="F124" i="3"/>
  <c r="G125" i="3"/>
  <c r="B125" i="3"/>
  <c r="J125" i="3"/>
  <c r="I125" i="3"/>
  <c r="H125" i="3"/>
  <c r="C125" i="3"/>
  <c r="D125" i="3"/>
  <c r="E125" i="3"/>
  <c r="K125" i="3"/>
  <c r="L125" i="3"/>
  <c r="N125" i="3"/>
  <c r="F125" i="3"/>
  <c r="G126" i="3"/>
  <c r="B126" i="3"/>
  <c r="J126" i="3"/>
  <c r="I126" i="3"/>
  <c r="H126" i="3"/>
  <c r="C126" i="3"/>
  <c r="D126" i="3"/>
  <c r="E126" i="3"/>
  <c r="K126" i="3"/>
  <c r="L126" i="3"/>
  <c r="N126" i="3"/>
  <c r="F126" i="3"/>
  <c r="G127" i="3"/>
  <c r="B127" i="3"/>
  <c r="J127" i="3"/>
  <c r="I127" i="3"/>
  <c r="H127" i="3"/>
  <c r="C127" i="3"/>
  <c r="D127" i="3"/>
  <c r="E127" i="3"/>
  <c r="K127" i="3"/>
  <c r="L127" i="3"/>
  <c r="N127" i="3"/>
  <c r="F127" i="3"/>
  <c r="G128" i="3"/>
  <c r="B128" i="3"/>
  <c r="J128" i="3"/>
  <c r="I128" i="3"/>
  <c r="H128" i="3"/>
  <c r="C128" i="3"/>
  <c r="D128" i="3"/>
  <c r="E128" i="3"/>
  <c r="K128" i="3"/>
  <c r="L128" i="3"/>
  <c r="N128" i="3"/>
  <c r="F128" i="3"/>
  <c r="G129" i="3"/>
  <c r="B129" i="3"/>
  <c r="J129" i="3"/>
  <c r="I129" i="3"/>
  <c r="H129" i="3"/>
  <c r="C129" i="3"/>
  <c r="D129" i="3"/>
  <c r="E129" i="3"/>
  <c r="K129" i="3"/>
  <c r="L129" i="3"/>
  <c r="N129" i="3"/>
  <c r="F129" i="3"/>
  <c r="G130" i="3"/>
  <c r="B130" i="3"/>
  <c r="J130" i="3"/>
  <c r="I130" i="3"/>
  <c r="H130" i="3"/>
  <c r="C130" i="3"/>
  <c r="D130" i="3"/>
  <c r="E130" i="3"/>
  <c r="K130" i="3"/>
  <c r="L130" i="3"/>
  <c r="N130" i="3"/>
  <c r="F130" i="3"/>
  <c r="G131" i="3"/>
  <c r="B131" i="3"/>
  <c r="J131" i="3"/>
  <c r="I131" i="3"/>
  <c r="H131" i="3"/>
  <c r="C131" i="3"/>
  <c r="D131" i="3"/>
  <c r="E131" i="3"/>
  <c r="K131" i="3"/>
  <c r="L131" i="3"/>
  <c r="N131" i="3"/>
  <c r="F131" i="3"/>
  <c r="G132" i="3"/>
  <c r="B132" i="3"/>
  <c r="J132" i="3"/>
  <c r="I132" i="3"/>
  <c r="H132" i="3"/>
  <c r="C132" i="3"/>
  <c r="D132" i="3"/>
  <c r="E132" i="3"/>
  <c r="K132" i="3"/>
  <c r="L132" i="3"/>
  <c r="N132" i="3"/>
  <c r="F132" i="3"/>
  <c r="G133" i="3"/>
  <c r="B133" i="3"/>
  <c r="J133" i="3"/>
  <c r="I133" i="3"/>
  <c r="H133" i="3"/>
  <c r="C133" i="3"/>
  <c r="D133" i="3"/>
  <c r="E133" i="3"/>
  <c r="K133" i="3"/>
  <c r="L133" i="3"/>
  <c r="N133" i="3"/>
  <c r="F133" i="3"/>
  <c r="G134" i="3"/>
  <c r="B134" i="3"/>
  <c r="J134" i="3"/>
  <c r="I134" i="3"/>
  <c r="H134" i="3"/>
  <c r="C134" i="3"/>
  <c r="D134" i="3"/>
  <c r="E134" i="3"/>
  <c r="K134" i="3"/>
  <c r="L134" i="3"/>
  <c r="N134" i="3"/>
  <c r="F134" i="3"/>
  <c r="G135" i="3"/>
  <c r="B135" i="3"/>
  <c r="J135" i="3"/>
  <c r="I135" i="3"/>
  <c r="H135" i="3"/>
  <c r="C135" i="3"/>
  <c r="D135" i="3"/>
  <c r="E135" i="3"/>
  <c r="K135" i="3"/>
  <c r="L135" i="3"/>
  <c r="N135" i="3"/>
  <c r="F135" i="3"/>
  <c r="G136" i="3"/>
  <c r="B136" i="3"/>
  <c r="J136" i="3"/>
  <c r="I136" i="3"/>
  <c r="H136" i="3"/>
  <c r="C136" i="3"/>
  <c r="D136" i="3"/>
  <c r="E136" i="3"/>
  <c r="K136" i="3"/>
  <c r="L136" i="3"/>
  <c r="N136" i="3"/>
  <c r="F136" i="3"/>
  <c r="G137" i="3"/>
  <c r="B137" i="3"/>
  <c r="J137" i="3"/>
  <c r="I137" i="3"/>
  <c r="H137" i="3"/>
  <c r="C137" i="3"/>
  <c r="D137" i="3"/>
  <c r="E137" i="3"/>
  <c r="K137" i="3"/>
  <c r="L137" i="3"/>
  <c r="N137" i="3"/>
  <c r="F137" i="3"/>
  <c r="G138" i="3"/>
  <c r="B138" i="3"/>
  <c r="J138" i="3"/>
  <c r="I138" i="3"/>
  <c r="H138" i="3"/>
  <c r="C138" i="3"/>
  <c r="D138" i="3"/>
  <c r="E138" i="3"/>
  <c r="K138" i="3"/>
  <c r="L138" i="3"/>
  <c r="N138" i="3"/>
  <c r="F138" i="3"/>
  <c r="G139" i="3"/>
  <c r="B139" i="3"/>
  <c r="J139" i="3"/>
  <c r="I139" i="3"/>
  <c r="H139" i="3"/>
  <c r="C139" i="3"/>
  <c r="D139" i="3"/>
  <c r="E139" i="3"/>
  <c r="K139" i="3"/>
  <c r="L139" i="3"/>
  <c r="N139" i="3"/>
  <c r="F139" i="3"/>
  <c r="G140" i="3"/>
  <c r="B140" i="3"/>
  <c r="J140" i="3"/>
  <c r="I140" i="3"/>
  <c r="H140" i="3"/>
  <c r="C140" i="3"/>
  <c r="D140" i="3"/>
  <c r="E140" i="3"/>
  <c r="K140" i="3"/>
  <c r="L140" i="3"/>
  <c r="N140" i="3"/>
  <c r="F140" i="3"/>
  <c r="G141" i="3"/>
  <c r="B141" i="3"/>
  <c r="J141" i="3"/>
  <c r="I141" i="3"/>
  <c r="H141" i="3"/>
  <c r="C141" i="3"/>
  <c r="D141" i="3"/>
  <c r="E141" i="3"/>
  <c r="K141" i="3"/>
  <c r="L141" i="3"/>
  <c r="N141" i="3"/>
  <c r="F141" i="3"/>
  <c r="G142" i="3"/>
  <c r="B142" i="3"/>
  <c r="J142" i="3"/>
  <c r="I142" i="3"/>
  <c r="H142" i="3"/>
  <c r="C142" i="3"/>
  <c r="D142" i="3"/>
  <c r="E142" i="3"/>
  <c r="K142" i="3"/>
  <c r="L142" i="3"/>
  <c r="N142" i="3"/>
  <c r="F142" i="3"/>
  <c r="G143" i="3"/>
  <c r="B143" i="3"/>
  <c r="J143" i="3"/>
  <c r="I143" i="3"/>
  <c r="H143" i="3"/>
  <c r="C143" i="3"/>
  <c r="D143" i="3"/>
  <c r="E143" i="3"/>
  <c r="K143" i="3"/>
  <c r="L143" i="3"/>
  <c r="N143" i="3"/>
  <c r="F143" i="3"/>
  <c r="G144" i="3"/>
  <c r="B144" i="3"/>
  <c r="J144" i="3"/>
  <c r="I144" i="3"/>
  <c r="H144" i="3"/>
  <c r="C144" i="3"/>
  <c r="D144" i="3"/>
  <c r="E144" i="3"/>
  <c r="K144" i="3"/>
  <c r="L144" i="3"/>
  <c r="N144" i="3"/>
  <c r="F144" i="3"/>
  <c r="G145" i="3"/>
  <c r="B145" i="3"/>
  <c r="J145" i="3"/>
  <c r="I145" i="3"/>
  <c r="H145" i="3"/>
  <c r="C145" i="3"/>
  <c r="D145" i="3"/>
  <c r="E145" i="3"/>
  <c r="K145" i="3"/>
  <c r="L145" i="3"/>
  <c r="N145" i="3"/>
  <c r="F145" i="3"/>
  <c r="G146" i="3"/>
  <c r="B146" i="3"/>
  <c r="J146" i="3"/>
  <c r="I146" i="3"/>
  <c r="H146" i="3"/>
  <c r="C146" i="3"/>
  <c r="D146" i="3"/>
  <c r="E146" i="3"/>
  <c r="K146" i="3"/>
  <c r="L146" i="3"/>
  <c r="N146" i="3"/>
  <c r="F146" i="3"/>
  <c r="G147" i="3"/>
  <c r="B147" i="3"/>
  <c r="J147" i="3"/>
  <c r="I147" i="3"/>
  <c r="H147" i="3"/>
  <c r="C147" i="3"/>
  <c r="D147" i="3"/>
  <c r="E147" i="3"/>
  <c r="K147" i="3"/>
  <c r="L147" i="3"/>
  <c r="N147" i="3"/>
  <c r="F147" i="3"/>
  <c r="G148" i="3"/>
  <c r="B148" i="3"/>
  <c r="J148" i="3"/>
  <c r="I148" i="3"/>
  <c r="H148" i="3"/>
  <c r="C148" i="3"/>
  <c r="D148" i="3"/>
  <c r="E148" i="3"/>
  <c r="K148" i="3"/>
  <c r="L148" i="3"/>
  <c r="N148" i="3"/>
  <c r="F148" i="3"/>
  <c r="G149" i="3"/>
  <c r="B149" i="3"/>
  <c r="J149" i="3"/>
  <c r="I149" i="3"/>
  <c r="H149" i="3"/>
  <c r="C149" i="3"/>
  <c r="D149" i="3"/>
  <c r="E149" i="3"/>
  <c r="K149" i="3"/>
  <c r="L149" i="3"/>
  <c r="N149" i="3"/>
  <c r="F149" i="3"/>
  <c r="G150" i="3"/>
  <c r="B150" i="3"/>
  <c r="J150" i="3"/>
  <c r="I150" i="3"/>
  <c r="H150" i="3"/>
  <c r="C150" i="3"/>
  <c r="D150" i="3"/>
  <c r="E150" i="3"/>
  <c r="K150" i="3"/>
  <c r="L150" i="3"/>
  <c r="N150" i="3"/>
  <c r="F150" i="3"/>
  <c r="G151" i="3"/>
  <c r="B151" i="3"/>
  <c r="J151" i="3"/>
  <c r="I151" i="3"/>
  <c r="H151" i="3"/>
  <c r="C151" i="3"/>
  <c r="D151" i="3"/>
  <c r="E151" i="3"/>
  <c r="K151" i="3"/>
  <c r="L151" i="3"/>
  <c r="N151" i="3"/>
  <c r="F151" i="3"/>
  <c r="G152" i="3"/>
  <c r="B152" i="3"/>
  <c r="J152" i="3"/>
  <c r="I152" i="3"/>
  <c r="H152" i="3"/>
  <c r="C152" i="3"/>
  <c r="D152" i="3"/>
  <c r="E152" i="3"/>
  <c r="K152" i="3"/>
  <c r="L152" i="3"/>
  <c r="N152" i="3"/>
  <c r="F152" i="3"/>
  <c r="G153" i="3"/>
  <c r="B153" i="3"/>
  <c r="J153" i="3"/>
  <c r="I153" i="3"/>
  <c r="H153" i="3"/>
  <c r="C153" i="3"/>
  <c r="D153" i="3"/>
  <c r="E153" i="3"/>
  <c r="K153" i="3"/>
  <c r="L153" i="3"/>
  <c r="N153" i="3"/>
  <c r="F153" i="3"/>
  <c r="G154" i="3"/>
  <c r="B154" i="3"/>
  <c r="J154" i="3"/>
  <c r="I154" i="3"/>
  <c r="H154" i="3"/>
  <c r="C154" i="3"/>
  <c r="D154" i="3"/>
  <c r="E154" i="3"/>
  <c r="K154" i="3"/>
  <c r="L154" i="3"/>
  <c r="N154" i="3"/>
  <c r="F154" i="3"/>
  <c r="G155" i="3"/>
  <c r="B155" i="3"/>
  <c r="J155" i="3"/>
  <c r="I155" i="3"/>
  <c r="H155" i="3"/>
  <c r="C155" i="3"/>
  <c r="D155" i="3"/>
  <c r="E155" i="3"/>
  <c r="K155" i="3"/>
  <c r="L155" i="3"/>
  <c r="N155" i="3"/>
  <c r="F155" i="3"/>
  <c r="G156" i="3"/>
  <c r="B156" i="3"/>
  <c r="J156" i="3"/>
  <c r="I156" i="3"/>
  <c r="H156" i="3"/>
  <c r="C156" i="3"/>
  <c r="D156" i="3"/>
  <c r="E156" i="3"/>
  <c r="K156" i="3"/>
  <c r="L156" i="3"/>
  <c r="N156" i="3"/>
  <c r="F156" i="3"/>
  <c r="G157" i="3"/>
  <c r="B157" i="3"/>
  <c r="J157" i="3"/>
  <c r="I157" i="3"/>
  <c r="H157" i="3"/>
  <c r="C157" i="3"/>
  <c r="D157" i="3"/>
  <c r="E157" i="3"/>
  <c r="K157" i="3"/>
  <c r="L157" i="3"/>
  <c r="N157" i="3"/>
  <c r="F157" i="3"/>
  <c r="G158" i="3"/>
  <c r="B158" i="3"/>
  <c r="J158" i="3"/>
  <c r="I158" i="3"/>
  <c r="H158" i="3"/>
  <c r="C158" i="3"/>
  <c r="D158" i="3"/>
  <c r="E158" i="3"/>
  <c r="K158" i="3"/>
  <c r="L158" i="3"/>
  <c r="N158" i="3"/>
  <c r="F158" i="3"/>
  <c r="G159" i="3"/>
  <c r="B159" i="3"/>
  <c r="J159" i="3"/>
  <c r="I159" i="3"/>
  <c r="H159" i="3"/>
  <c r="C159" i="3"/>
  <c r="D159" i="3"/>
  <c r="E159" i="3"/>
  <c r="K159" i="3"/>
  <c r="L159" i="3"/>
  <c r="N159" i="3"/>
  <c r="F159" i="3"/>
  <c r="G160" i="3"/>
  <c r="B160" i="3"/>
  <c r="J160" i="3"/>
  <c r="I160" i="3"/>
  <c r="H160" i="3"/>
  <c r="C160" i="3"/>
  <c r="D160" i="3"/>
  <c r="E160" i="3"/>
  <c r="K160" i="3"/>
  <c r="L160" i="3"/>
  <c r="N160" i="3"/>
  <c r="F160" i="3"/>
  <c r="G161" i="3"/>
  <c r="B161" i="3"/>
  <c r="J161" i="3"/>
  <c r="I161" i="3"/>
  <c r="H161" i="3"/>
  <c r="C161" i="3"/>
  <c r="D161" i="3"/>
  <c r="E161" i="3"/>
  <c r="K161" i="3"/>
  <c r="L161" i="3"/>
  <c r="N161" i="3"/>
  <c r="F161" i="3"/>
  <c r="G162" i="3"/>
  <c r="B162" i="3"/>
  <c r="J162" i="3"/>
  <c r="I162" i="3"/>
  <c r="H162" i="3"/>
  <c r="C162" i="3"/>
  <c r="D162" i="3"/>
  <c r="E162" i="3"/>
  <c r="K162" i="3"/>
  <c r="L162" i="3"/>
  <c r="N162" i="3"/>
  <c r="F162" i="3"/>
  <c r="G163" i="3"/>
  <c r="B163" i="3"/>
  <c r="J163" i="3"/>
  <c r="I163" i="3"/>
  <c r="H163" i="3"/>
  <c r="C163" i="3"/>
  <c r="D163" i="3"/>
  <c r="E163" i="3"/>
  <c r="K163" i="3"/>
  <c r="L163" i="3"/>
  <c r="N163" i="3"/>
  <c r="F163" i="3"/>
  <c r="G164" i="3"/>
  <c r="B164" i="3"/>
  <c r="J164" i="3"/>
  <c r="I164" i="3"/>
  <c r="H164" i="3"/>
  <c r="C164" i="3"/>
  <c r="D164" i="3"/>
  <c r="E164" i="3"/>
  <c r="K164" i="3"/>
  <c r="L164" i="3"/>
  <c r="N164" i="3"/>
  <c r="F164" i="3"/>
  <c r="G165" i="3"/>
  <c r="B165" i="3"/>
  <c r="J165" i="3"/>
  <c r="I165" i="3"/>
  <c r="H165" i="3"/>
  <c r="C165" i="3"/>
  <c r="D165" i="3"/>
  <c r="E165" i="3"/>
  <c r="K165" i="3"/>
  <c r="L165" i="3"/>
  <c r="N165" i="3"/>
  <c r="F165" i="3"/>
  <c r="G166" i="3"/>
  <c r="B166" i="3"/>
  <c r="J166" i="3"/>
  <c r="I166" i="3"/>
  <c r="H166" i="3"/>
  <c r="C166" i="3"/>
  <c r="D166" i="3"/>
  <c r="E166" i="3"/>
  <c r="K166" i="3"/>
  <c r="L166" i="3"/>
  <c r="N166" i="3"/>
  <c r="F166" i="3"/>
  <c r="G167" i="3"/>
  <c r="B167" i="3"/>
  <c r="J167" i="3"/>
  <c r="I167" i="3"/>
  <c r="H167" i="3"/>
  <c r="C167" i="3"/>
  <c r="D167" i="3"/>
  <c r="E167" i="3"/>
  <c r="K167" i="3"/>
  <c r="L167" i="3"/>
  <c r="N167" i="3"/>
  <c r="F167" i="3"/>
  <c r="G168" i="3"/>
  <c r="B168" i="3"/>
  <c r="J168" i="3"/>
  <c r="I168" i="3"/>
  <c r="H168" i="3"/>
  <c r="C168" i="3"/>
  <c r="D168" i="3"/>
  <c r="E168" i="3"/>
  <c r="K168" i="3"/>
  <c r="L168" i="3"/>
  <c r="N168" i="3"/>
  <c r="F168" i="3"/>
  <c r="G169" i="3"/>
  <c r="B169" i="3"/>
  <c r="J169" i="3"/>
  <c r="I169" i="3"/>
  <c r="H169" i="3"/>
  <c r="C169" i="3"/>
  <c r="D169" i="3"/>
  <c r="E169" i="3"/>
  <c r="K169" i="3"/>
  <c r="L169" i="3"/>
  <c r="N169" i="3"/>
  <c r="F169" i="3"/>
  <c r="G170" i="3"/>
  <c r="B170" i="3"/>
  <c r="J170" i="3"/>
  <c r="I170" i="3"/>
  <c r="H170" i="3"/>
  <c r="C170" i="3"/>
  <c r="D170" i="3"/>
  <c r="E170" i="3"/>
  <c r="K170" i="3"/>
  <c r="L170" i="3"/>
  <c r="N170" i="3"/>
  <c r="F170" i="3"/>
  <c r="G171" i="3"/>
  <c r="B171" i="3"/>
  <c r="J171" i="3"/>
  <c r="I171" i="3"/>
  <c r="H171" i="3"/>
  <c r="C171" i="3"/>
  <c r="D171" i="3"/>
  <c r="E171" i="3"/>
  <c r="K171" i="3"/>
  <c r="L171" i="3"/>
  <c r="N171" i="3"/>
  <c r="F171" i="3"/>
  <c r="G172" i="3"/>
  <c r="B172" i="3"/>
  <c r="J172" i="3"/>
  <c r="I172" i="3"/>
  <c r="H172" i="3"/>
  <c r="C172" i="3"/>
  <c r="D172" i="3"/>
  <c r="E172" i="3"/>
  <c r="K172" i="3"/>
  <c r="L172" i="3"/>
  <c r="N172" i="3"/>
  <c r="F172" i="3"/>
  <c r="G173" i="3"/>
  <c r="B173" i="3"/>
  <c r="J173" i="3"/>
  <c r="I173" i="3"/>
  <c r="H173" i="3"/>
  <c r="C173" i="3"/>
  <c r="D173" i="3"/>
  <c r="E173" i="3"/>
  <c r="K173" i="3"/>
  <c r="L173" i="3"/>
  <c r="N173" i="3"/>
  <c r="F173" i="3"/>
  <c r="G174" i="3"/>
  <c r="B174" i="3"/>
  <c r="J174" i="3"/>
  <c r="I174" i="3"/>
  <c r="H174" i="3"/>
  <c r="C174" i="3"/>
  <c r="D174" i="3"/>
  <c r="E174" i="3"/>
  <c r="K174" i="3"/>
  <c r="L174" i="3"/>
  <c r="N174" i="3"/>
  <c r="F174" i="3"/>
  <c r="G175" i="3"/>
  <c r="B175" i="3"/>
  <c r="J175" i="3"/>
  <c r="I175" i="3"/>
  <c r="H175" i="3"/>
  <c r="C175" i="3"/>
  <c r="D175" i="3"/>
  <c r="E175" i="3"/>
  <c r="K175" i="3"/>
  <c r="L175" i="3"/>
  <c r="N175" i="3"/>
  <c r="F175" i="3"/>
  <c r="G176" i="3"/>
  <c r="B176" i="3"/>
  <c r="J176" i="3"/>
  <c r="I176" i="3"/>
  <c r="H176" i="3"/>
  <c r="C176" i="3"/>
  <c r="D176" i="3"/>
  <c r="E176" i="3"/>
  <c r="K176" i="3"/>
  <c r="L176" i="3"/>
  <c r="N176" i="3"/>
  <c r="F176" i="3"/>
  <c r="G177" i="3"/>
  <c r="B177" i="3"/>
  <c r="J177" i="3"/>
  <c r="I177" i="3"/>
  <c r="H177" i="3"/>
  <c r="C177" i="3"/>
  <c r="D177" i="3"/>
  <c r="E177" i="3"/>
  <c r="K177" i="3"/>
  <c r="L177" i="3"/>
  <c r="N177" i="3"/>
  <c r="F177" i="3"/>
  <c r="G178" i="3"/>
  <c r="B178" i="3"/>
  <c r="J178" i="3"/>
  <c r="I178" i="3"/>
  <c r="H178" i="3"/>
  <c r="C178" i="3"/>
  <c r="D178" i="3"/>
  <c r="E178" i="3"/>
  <c r="K178" i="3"/>
  <c r="L178" i="3"/>
  <c r="N178" i="3"/>
  <c r="F178" i="3"/>
  <c r="G179" i="3"/>
  <c r="B179" i="3"/>
  <c r="J179" i="3"/>
  <c r="I179" i="3"/>
  <c r="H179" i="3"/>
  <c r="C179" i="3"/>
  <c r="D179" i="3"/>
  <c r="E179" i="3"/>
  <c r="K179" i="3"/>
  <c r="L179" i="3"/>
  <c r="N179" i="3"/>
  <c r="F179" i="3"/>
  <c r="G180" i="3"/>
  <c r="B180" i="3"/>
  <c r="J180" i="3"/>
  <c r="I180" i="3"/>
  <c r="H180" i="3"/>
  <c r="C180" i="3"/>
  <c r="D180" i="3"/>
  <c r="E180" i="3"/>
  <c r="K180" i="3"/>
  <c r="L180" i="3"/>
  <c r="N180" i="3"/>
  <c r="F180" i="3"/>
  <c r="G181" i="3"/>
  <c r="B181" i="3"/>
  <c r="J181" i="3"/>
  <c r="I181" i="3"/>
  <c r="H181" i="3"/>
  <c r="C181" i="3"/>
  <c r="D181" i="3"/>
  <c r="E181" i="3"/>
  <c r="K181" i="3"/>
  <c r="L181" i="3"/>
  <c r="N181" i="3"/>
  <c r="Q10" i="3"/>
  <c r="Q9" i="3"/>
  <c r="F181" i="3"/>
  <c r="Q11" i="3"/>
</calcChain>
</file>

<file path=xl/sharedStrings.xml><?xml version="1.0" encoding="utf-8"?>
<sst xmlns="http://schemas.openxmlformats.org/spreadsheetml/2006/main" count="46" uniqueCount="23">
  <si>
    <t>SMM</t>
  </si>
  <si>
    <t>Month</t>
  </si>
  <si>
    <t>Principal</t>
  </si>
  <si>
    <t>Interest</t>
  </si>
  <si>
    <t>Prepayments</t>
  </si>
  <si>
    <t>Total</t>
  </si>
  <si>
    <t>PSA</t>
  </si>
  <si>
    <t>Starting Balance</t>
  </si>
  <si>
    <t>CPR (PSA = 200)</t>
  </si>
  <si>
    <t>CPR (PSA = 100)</t>
  </si>
  <si>
    <t>Survival Factor</t>
  </si>
  <si>
    <t>Scheduled Total Payments</t>
  </si>
  <si>
    <t>Scheduled End Balance</t>
  </si>
  <si>
    <t xml:space="preserve">Net Cash Flow to Investors </t>
  </si>
  <si>
    <t>Annual coupon rate</t>
  </si>
  <si>
    <t>Servicing and guarantee fee (bps)</t>
  </si>
  <si>
    <t>MBS original FV</t>
  </si>
  <si>
    <t>NPV of servicing and guarantee</t>
  </si>
  <si>
    <t>NPV of all payments</t>
  </si>
  <si>
    <t>Discount rate</t>
  </si>
  <si>
    <t>Term (years)</t>
  </si>
  <si>
    <t>S&amp;G fees</t>
  </si>
  <si>
    <t>NPV of investor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</si>
</sst>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0.0000%"/>
    <numFmt numFmtId="166" formatCode="0.0%"/>
    <numFmt numFmtId="167" formatCode="_(* #,##0_);_(* \(#,##0\);_(* &quot;-&quot;??_);_(@_)"/>
    <numFmt numFmtId="168" formatCode="&quot;$&quot;#,##0.000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"/>
      <family val="2"/>
    </font>
    <font>
      <sz val="11"/>
      <name val="Aptos Narrow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10" fontId="6" fillId="0" borderId="0" xfId="1" applyNumberFormat="1" applyFont="1"/>
    <xf numFmtId="165" fontId="6" fillId="0" borderId="0" xfId="1" applyNumberFormat="1" applyFont="1"/>
    <xf numFmtId="165" fontId="6" fillId="0" borderId="0" xfId="0" applyNumberFormat="1" applyFont="1"/>
    <xf numFmtId="0" fontId="1" fillId="0" borderId="0" xfId="0" applyFont="1"/>
    <xf numFmtId="166" fontId="1" fillId="0" borderId="0" xfId="1" applyNumberFormat="1" applyFont="1" applyBorder="1"/>
    <xf numFmtId="164" fontId="1" fillId="0" borderId="0" xfId="0" applyNumberFormat="1" applyFont="1"/>
    <xf numFmtId="8" fontId="1" fillId="0" borderId="0" xfId="0" applyNumberFormat="1" applyFont="1"/>
    <xf numFmtId="43" fontId="4" fillId="0" borderId="0" xfId="2" applyFont="1" applyAlignment="1">
      <alignment horizontal="center"/>
    </xf>
    <xf numFmtId="43" fontId="6" fillId="0" borderId="0" xfId="2" applyFont="1"/>
    <xf numFmtId="43" fontId="1" fillId="0" borderId="0" xfId="2" applyFont="1"/>
    <xf numFmtId="43" fontId="4" fillId="0" borderId="0" xfId="2" applyFont="1" applyAlignment="1">
      <alignment horizontal="center" wrapText="1"/>
    </xf>
    <xf numFmtId="43" fontId="4" fillId="3" borderId="0" xfId="2" applyFont="1" applyFill="1" applyAlignment="1">
      <alignment horizontal="center"/>
    </xf>
    <xf numFmtId="167" fontId="1" fillId="0" borderId="0" xfId="2" applyNumberFormat="1" applyFont="1" applyBorder="1"/>
    <xf numFmtId="168" fontId="1" fillId="0" borderId="0" xfId="0" applyNumberFormat="1" applyFont="1"/>
    <xf numFmtId="43" fontId="4" fillId="4" borderId="0" xfId="2" applyFont="1" applyFill="1" applyAlignment="1">
      <alignment horizontal="center" wrapText="1"/>
    </xf>
    <xf numFmtId="9" fontId="1" fillId="2" borderId="0" xfId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4A89-6593-8043-BE2C-6F1D1402DDAF}">
  <dimension ref="A1:Q181"/>
  <sheetViews>
    <sheetView zoomScale="102" zoomScaleNormal="115" workbookViewId="0">
      <selection activeCell="C25" sqref="C25"/>
    </sheetView>
  </sheetViews>
  <sheetFormatPr defaultColWidth="11.19921875" defaultRowHeight="14.4" x14ac:dyDescent="0.3"/>
  <cols>
    <col min="1" max="1" width="11.296875" style="12" customWidth="1"/>
    <col min="2" max="2" width="16" style="18" customWidth="1"/>
    <col min="3" max="3" width="14" style="12" bestFit="1" customWidth="1"/>
    <col min="4" max="4" width="15.09765625" style="12" bestFit="1" customWidth="1"/>
    <col min="5" max="5" width="11.296875" style="12" customWidth="1"/>
    <col min="6" max="6" width="12.5" style="12" customWidth="1"/>
    <col min="7" max="7" width="15.3984375" style="18" customWidth="1"/>
    <col min="8" max="8" width="16" style="18" customWidth="1"/>
    <col min="9" max="9" width="14.3984375" style="18" customWidth="1"/>
    <col min="10" max="10" width="12.59765625" style="18" customWidth="1"/>
    <col min="11" max="11" width="13.796875" style="18" customWidth="1"/>
    <col min="12" max="12" width="14.3984375" style="18" customWidth="1"/>
    <col min="13" max="13" width="12.3984375" style="18" bestFit="1" customWidth="1"/>
    <col min="14" max="14" width="20.8984375" style="18" customWidth="1"/>
    <col min="15" max="15" width="11.19921875" style="12"/>
    <col min="16" max="16" width="25.3984375" style="12" bestFit="1" customWidth="1"/>
    <col min="17" max="17" width="15.296875" style="12" customWidth="1"/>
    <col min="18" max="16384" width="11.19921875" style="12"/>
  </cols>
  <sheetData>
    <row r="1" spans="1:17" s="7" customFormat="1" ht="16.05" customHeight="1" x14ac:dyDescent="0.3">
      <c r="A1" s="2" t="s">
        <v>1</v>
      </c>
      <c r="B1" s="16" t="s">
        <v>7</v>
      </c>
      <c r="C1" s="3" t="s">
        <v>9</v>
      </c>
      <c r="D1" s="3" t="s">
        <v>8</v>
      </c>
      <c r="E1" s="4" t="s">
        <v>0</v>
      </c>
      <c r="F1" s="5" t="s">
        <v>10</v>
      </c>
      <c r="G1" s="19" t="s">
        <v>11</v>
      </c>
      <c r="H1" s="19" t="s">
        <v>12</v>
      </c>
      <c r="I1" s="20" t="s">
        <v>2</v>
      </c>
      <c r="J1" s="20" t="s">
        <v>3</v>
      </c>
      <c r="K1" s="20" t="s">
        <v>4</v>
      </c>
      <c r="L1" s="20" t="s">
        <v>5</v>
      </c>
      <c r="M1" s="19" t="s">
        <v>21</v>
      </c>
      <c r="N1" s="23" t="s">
        <v>13</v>
      </c>
      <c r="O1" s="6"/>
    </row>
    <row r="2" spans="1:17" x14ac:dyDescent="0.3">
      <c r="A2" s="8">
        <v>1</v>
      </c>
      <c r="B2" s="17">
        <f>Q6</f>
        <v>300000000</v>
      </c>
      <c r="C2" s="9">
        <f>(0.2*A2*1)/100</f>
        <v>2E-3</v>
      </c>
      <c r="D2" s="9">
        <f>C2*2</f>
        <v>4.0000000000000001E-3</v>
      </c>
      <c r="E2" s="10">
        <f>1-(1-D2)^(1/12)</f>
        <v>3.3394601074221431E-4</v>
      </c>
      <c r="F2" s="11">
        <f>1-E2</f>
        <v>0.99966605398925779</v>
      </c>
      <c r="G2" s="17">
        <f>PMT(Q2/12,12*$Q$3,-Q6)</f>
        <v>2294979.8664403548</v>
      </c>
      <c r="H2" s="17">
        <f>B2-I2</f>
        <v>298830020.13355964</v>
      </c>
      <c r="I2" s="17">
        <f>G2-J2</f>
        <v>1169979.8664403548</v>
      </c>
      <c r="J2" s="17">
        <f>$Q$2/12*B2</f>
        <v>1125000</v>
      </c>
      <c r="K2" s="17">
        <f>H2*E2</f>
        <v>99793.093113617826</v>
      </c>
      <c r="L2" s="17">
        <f>SUM(I2:K2)</f>
        <v>2394772.9595539728</v>
      </c>
      <c r="M2" s="17">
        <f>$Q$4*B2/(100*100*12)</f>
        <v>125000</v>
      </c>
      <c r="N2" s="17">
        <f>L2-M2</f>
        <v>2269772.9595539728</v>
      </c>
      <c r="P2" s="1" t="s">
        <v>14</v>
      </c>
      <c r="Q2" s="13">
        <v>4.4999999999999998E-2</v>
      </c>
    </row>
    <row r="3" spans="1:17" x14ac:dyDescent="0.3">
      <c r="A3" s="8">
        <v>2</v>
      </c>
      <c r="B3" s="17">
        <f>B2-I2-K2</f>
        <v>298730227.04044604</v>
      </c>
      <c r="C3" s="9">
        <f t="shared" ref="C3:C31" si="0">(0.2*A3*1)/100</f>
        <v>4.0000000000000001E-3</v>
      </c>
      <c r="D3" s="9">
        <f t="shared" ref="D3:D66" si="1">C3*2</f>
        <v>8.0000000000000002E-3</v>
      </c>
      <c r="E3" s="10">
        <f t="shared" ref="E3:E66" si="2">1-(1-D3)^(1/12)</f>
        <v>6.6912367827864916E-4</v>
      </c>
      <c r="F3" s="11">
        <f>F2*(1-E3)</f>
        <v>0.99899715376216214</v>
      </c>
      <c r="G3" s="17">
        <f>$G$2*F2</f>
        <v>2294213.4670692235</v>
      </c>
      <c r="H3" s="17">
        <f>B3-I3</f>
        <v>297556251.92477852</v>
      </c>
      <c r="I3" s="17">
        <f>G3-J3</f>
        <v>1173975.1156675508</v>
      </c>
      <c r="J3" s="17">
        <f t="shared" ref="J3:J33" si="3">$Q$2/12*B3</f>
        <v>1120238.3514016727</v>
      </c>
      <c r="K3" s="17">
        <f>H3*E3</f>
        <v>199101.93378271619</v>
      </c>
      <c r="L3" s="17">
        <f t="shared" ref="L3:L66" si="4">SUM(I3:K3)</f>
        <v>2493315.4008519398</v>
      </c>
      <c r="M3" s="17">
        <f t="shared" ref="M3:M66" si="5">$Q$4*B3/(100*100*12)</f>
        <v>124470.92793351918</v>
      </c>
      <c r="N3" s="17">
        <f t="shared" ref="N3:N66" si="6">L3-M3</f>
        <v>2368844.4729184206</v>
      </c>
      <c r="P3" s="1" t="s">
        <v>20</v>
      </c>
      <c r="Q3" s="21">
        <v>15</v>
      </c>
    </row>
    <row r="4" spans="1:17" x14ac:dyDescent="0.3">
      <c r="A4" s="8">
        <v>3</v>
      </c>
      <c r="B4" s="17">
        <f t="shared" ref="B4:B67" si="7">B3-I3-K3</f>
        <v>297357149.99099582</v>
      </c>
      <c r="C4" s="9">
        <f t="shared" si="0"/>
        <v>6.000000000000001E-3</v>
      </c>
      <c r="D4" s="9">
        <f t="shared" si="1"/>
        <v>1.2000000000000002E-2</v>
      </c>
      <c r="E4" s="10">
        <f t="shared" si="2"/>
        <v>1.0055425391276573E-3</v>
      </c>
      <c r="F4" s="11">
        <f t="shared" ref="F4:F67" si="8">F3*(1-E4)</f>
        <v>0.99799261962758679</v>
      </c>
      <c r="G4" s="17">
        <f t="shared" ref="G4:G67" si="9">$G$2*F3</f>
        <v>2292678.3545153816</v>
      </c>
      <c r="H4" s="17">
        <f t="shared" ref="H4:H67" si="10">B4-I4</f>
        <v>296179560.94894665</v>
      </c>
      <c r="I4" s="17">
        <f>G4-J4</f>
        <v>1177589.0420491474</v>
      </c>
      <c r="J4" s="17">
        <f t="shared" si="3"/>
        <v>1115089.3124662342</v>
      </c>
      <c r="K4" s="17">
        <f t="shared" ref="K4:K67" si="11">H4*E4</f>
        <v>297821.14775431855</v>
      </c>
      <c r="L4" s="17">
        <f t="shared" si="4"/>
        <v>2590499.5022697002</v>
      </c>
      <c r="M4" s="17">
        <f t="shared" si="5"/>
        <v>123898.81249624825</v>
      </c>
      <c r="N4" s="17">
        <f t="shared" si="6"/>
        <v>2466600.689773452</v>
      </c>
      <c r="P4" s="1" t="s">
        <v>15</v>
      </c>
      <c r="Q4" s="12">
        <v>50</v>
      </c>
    </row>
    <row r="5" spans="1:17" x14ac:dyDescent="0.3">
      <c r="A5" s="8">
        <v>4</v>
      </c>
      <c r="B5" s="17">
        <f t="shared" si="7"/>
        <v>295881739.80119234</v>
      </c>
      <c r="C5" s="9">
        <f t="shared" si="0"/>
        <v>8.0000000000000002E-3</v>
      </c>
      <c r="D5" s="9">
        <f t="shared" si="1"/>
        <v>1.6E-2</v>
      </c>
      <c r="E5" s="10">
        <f t="shared" si="2"/>
        <v>1.3432122426282334E-3</v>
      </c>
      <c r="F5" s="11">
        <f t="shared" si="8"/>
        <v>0.9966521037228504</v>
      </c>
      <c r="G5" s="17">
        <f t="shared" si="9"/>
        <v>2290372.968901379</v>
      </c>
      <c r="H5" s="17">
        <f t="shared" si="10"/>
        <v>294700923.35654545</v>
      </c>
      <c r="I5" s="17">
        <f t="shared" ref="I5:I68" si="12">G5-J5</f>
        <v>1180816.4446469077</v>
      </c>
      <c r="J5" s="17">
        <f t="shared" si="3"/>
        <v>1109556.5242544713</v>
      </c>
      <c r="K5" s="17">
        <f t="shared" si="11"/>
        <v>395845.88816635654</v>
      </c>
      <c r="L5" s="17">
        <f t="shared" si="4"/>
        <v>2686218.8570677354</v>
      </c>
      <c r="M5" s="17">
        <f t="shared" si="5"/>
        <v>123284.05825049682</v>
      </c>
      <c r="N5" s="17">
        <f t="shared" si="6"/>
        <v>2562934.7988172388</v>
      </c>
      <c r="P5" s="1" t="s">
        <v>6</v>
      </c>
      <c r="Q5" s="12">
        <v>200</v>
      </c>
    </row>
    <row r="6" spans="1:17" x14ac:dyDescent="0.3">
      <c r="A6" s="8">
        <v>5</v>
      </c>
      <c r="B6" s="17">
        <f t="shared" si="7"/>
        <v>294305077.46837908</v>
      </c>
      <c r="C6" s="9">
        <f t="shared" si="0"/>
        <v>0.01</v>
      </c>
      <c r="D6" s="9">
        <f t="shared" si="1"/>
        <v>0.02</v>
      </c>
      <c r="E6" s="10">
        <f t="shared" si="2"/>
        <v>1.6821425527395739E-3</v>
      </c>
      <c r="F6" s="11">
        <f t="shared" si="8"/>
        <v>0.9949755928089008</v>
      </c>
      <c r="G6" s="17">
        <f t="shared" si="9"/>
        <v>2287296.511889366</v>
      </c>
      <c r="H6" s="17">
        <f t="shared" si="10"/>
        <v>293121424.99699616</v>
      </c>
      <c r="I6" s="17">
        <f t="shared" si="12"/>
        <v>1183652.4713829444</v>
      </c>
      <c r="J6" s="17">
        <f t="shared" si="3"/>
        <v>1103644.0405064216</v>
      </c>
      <c r="K6" s="17">
        <f t="shared" si="11"/>
        <v>493072.02210710867</v>
      </c>
      <c r="L6" s="17">
        <f t="shared" si="4"/>
        <v>2780368.5339964745</v>
      </c>
      <c r="M6" s="17">
        <f t="shared" si="5"/>
        <v>122627.11561182463</v>
      </c>
      <c r="N6" s="17">
        <f t="shared" si="6"/>
        <v>2657741.4183846498</v>
      </c>
      <c r="P6" s="1" t="s">
        <v>16</v>
      </c>
      <c r="Q6" s="14">
        <v>300000000</v>
      </c>
    </row>
    <row r="7" spans="1:17" x14ac:dyDescent="0.3">
      <c r="A7" s="8">
        <v>6</v>
      </c>
      <c r="B7" s="17">
        <f t="shared" si="7"/>
        <v>292628352.97488904</v>
      </c>
      <c r="C7" s="9">
        <f t="shared" si="0"/>
        <v>1.2000000000000002E-2</v>
      </c>
      <c r="D7" s="9">
        <f t="shared" si="1"/>
        <v>2.4000000000000004E-2</v>
      </c>
      <c r="E7" s="10">
        <f t="shared" si="2"/>
        <v>2.0223433498771648E-3</v>
      </c>
      <c r="F7" s="11">
        <f t="shared" si="8"/>
        <v>0.99296341053549364</v>
      </c>
      <c r="G7" s="17">
        <f t="shared" si="9"/>
        <v>2283448.9530959842</v>
      </c>
      <c r="H7" s="17">
        <f t="shared" si="10"/>
        <v>291442260.34544891</v>
      </c>
      <c r="I7" s="17">
        <f t="shared" si="12"/>
        <v>1186092.6294401502</v>
      </c>
      <c r="J7" s="17">
        <f t="shared" si="3"/>
        <v>1097356.323655834</v>
      </c>
      <c r="K7" s="17">
        <f t="shared" si="11"/>
        <v>589396.31708278798</v>
      </c>
      <c r="L7" s="17">
        <f t="shared" si="4"/>
        <v>2872845.270178772</v>
      </c>
      <c r="M7" s="17">
        <f t="shared" si="5"/>
        <v>121928.48040620376</v>
      </c>
      <c r="N7" s="17">
        <f t="shared" si="6"/>
        <v>2750916.7897725683</v>
      </c>
    </row>
    <row r="8" spans="1:17" x14ac:dyDescent="0.3">
      <c r="A8" s="8">
        <v>7</v>
      </c>
      <c r="B8" s="17">
        <f t="shared" si="7"/>
        <v>290852864.02836615</v>
      </c>
      <c r="C8" s="9">
        <f t="shared" si="0"/>
        <v>1.4000000000000002E-2</v>
      </c>
      <c r="D8" s="9">
        <f t="shared" si="1"/>
        <v>2.8000000000000004E-2</v>
      </c>
      <c r="E8" s="10">
        <f t="shared" si="2"/>
        <v>2.3638246327857271E-3</v>
      </c>
      <c r="F8" s="11">
        <f t="shared" si="8"/>
        <v>0.9906162191662149</v>
      </c>
      <c r="G8" s="17">
        <f t="shared" si="9"/>
        <v>2278831.0352909062</v>
      </c>
      <c r="H8" s="17">
        <f t="shared" si="10"/>
        <v>289664731.2331816</v>
      </c>
      <c r="I8" s="17">
        <f t="shared" si="12"/>
        <v>1188132.7951845331</v>
      </c>
      <c r="J8" s="17">
        <f t="shared" si="3"/>
        <v>1090698.2401063731</v>
      </c>
      <c r="K8" s="17">
        <f t="shared" si="11"/>
        <v>684716.62693825178</v>
      </c>
      <c r="L8" s="17">
        <f t="shared" si="4"/>
        <v>2963547.662229158</v>
      </c>
      <c r="M8" s="17">
        <f t="shared" si="5"/>
        <v>121188.69334515257</v>
      </c>
      <c r="N8" s="17">
        <f t="shared" si="6"/>
        <v>2842358.9688840052</v>
      </c>
      <c r="P8" s="1" t="s">
        <v>19</v>
      </c>
      <c r="Q8" s="24">
        <v>0.05</v>
      </c>
    </row>
    <row r="9" spans="1:17" x14ac:dyDescent="0.3">
      <c r="A9" s="8">
        <v>8</v>
      </c>
      <c r="B9" s="17">
        <f t="shared" si="7"/>
        <v>288980014.60624337</v>
      </c>
      <c r="C9" s="9">
        <f t="shared" si="0"/>
        <v>1.6E-2</v>
      </c>
      <c r="D9" s="9">
        <f t="shared" si="1"/>
        <v>3.2000000000000001E-2</v>
      </c>
      <c r="E9" s="10">
        <f t="shared" si="2"/>
        <v>2.7065965204493558E-3</v>
      </c>
      <c r="F9" s="11">
        <f t="shared" si="8"/>
        <v>0.98793502075431894</v>
      </c>
      <c r="G9" s="17">
        <f t="shared" si="9"/>
        <v>2273444.2783557293</v>
      </c>
      <c r="H9" s="17">
        <f t="shared" si="10"/>
        <v>287790245.38266104</v>
      </c>
      <c r="I9" s="17">
        <f t="shared" si="12"/>
        <v>1189769.2235823167</v>
      </c>
      <c r="J9" s="17">
        <f t="shared" si="3"/>
        <v>1083675.0547734126</v>
      </c>
      <c r="K9" s="17">
        <f t="shared" si="11"/>
        <v>778932.07677197666</v>
      </c>
      <c r="L9" s="17">
        <f t="shared" si="4"/>
        <v>3052376.3551277062</v>
      </c>
      <c r="M9" s="17">
        <f t="shared" si="5"/>
        <v>120408.33941926807</v>
      </c>
      <c r="N9" s="17">
        <f t="shared" si="6"/>
        <v>2931968.0157084381</v>
      </c>
      <c r="P9" s="1" t="s">
        <v>17</v>
      </c>
      <c r="Q9" s="15">
        <f>NPV($Q$8/12,M2:M360)</f>
        <v>6724725.7839089707</v>
      </c>
    </row>
    <row r="10" spans="1:17" x14ac:dyDescent="0.3">
      <c r="A10" s="8">
        <v>9</v>
      </c>
      <c r="B10" s="17">
        <f t="shared" si="7"/>
        <v>287011313.30588907</v>
      </c>
      <c r="C10" s="9">
        <f t="shared" si="0"/>
        <v>1.8000000000000002E-2</v>
      </c>
      <c r="D10" s="9">
        <f t="shared" si="1"/>
        <v>3.6000000000000004E-2</v>
      </c>
      <c r="E10" s="10">
        <f t="shared" si="2"/>
        <v>3.0506692540422931E-3</v>
      </c>
      <c r="F10" s="11">
        <f t="shared" si="8"/>
        <v>0.98492115776151212</v>
      </c>
      <c r="G10" s="17">
        <f t="shared" si="9"/>
        <v>2267290.9819824961</v>
      </c>
      <c r="H10" s="17">
        <f t="shared" si="10"/>
        <v>285820314.74880368</v>
      </c>
      <c r="I10" s="17">
        <f t="shared" si="12"/>
        <v>1190998.5570854121</v>
      </c>
      <c r="J10" s="17">
        <f t="shared" si="3"/>
        <v>1076292.424897084</v>
      </c>
      <c r="K10" s="17">
        <f t="shared" si="11"/>
        <v>871943.2463848663</v>
      </c>
      <c r="L10" s="17">
        <f t="shared" si="4"/>
        <v>3139234.2283673622</v>
      </c>
      <c r="M10" s="17">
        <f t="shared" si="5"/>
        <v>119588.0472107871</v>
      </c>
      <c r="N10" s="17">
        <f t="shared" si="6"/>
        <v>3019646.1811565752</v>
      </c>
      <c r="P10" s="1" t="s">
        <v>22</v>
      </c>
      <c r="Q10" s="15">
        <f>NPV($Q$8/12,N2:N361)</f>
        <v>286550548.43218267</v>
      </c>
    </row>
    <row r="11" spans="1:17" x14ac:dyDescent="0.3">
      <c r="A11" s="8">
        <v>10</v>
      </c>
      <c r="B11" s="17">
        <f t="shared" si="7"/>
        <v>284948371.50241882</v>
      </c>
      <c r="C11" s="9">
        <f t="shared" si="0"/>
        <v>0.02</v>
      </c>
      <c r="D11" s="9">
        <f t="shared" si="1"/>
        <v>0.04</v>
      </c>
      <c r="E11" s="10">
        <f t="shared" si="2"/>
        <v>3.3960531989175591E-3</v>
      </c>
      <c r="F11" s="11">
        <f t="shared" si="8"/>
        <v>0.98157631311301452</v>
      </c>
      <c r="G11" s="17">
        <f t="shared" si="9"/>
        <v>2260374.2270937948</v>
      </c>
      <c r="H11" s="17">
        <f t="shared" si="10"/>
        <v>283756553.66845912</v>
      </c>
      <c r="I11" s="17">
        <f t="shared" si="12"/>
        <v>1191817.8339597243</v>
      </c>
      <c r="J11" s="17">
        <f t="shared" si="3"/>
        <v>1068556.3931340706</v>
      </c>
      <c r="K11" s="17">
        <f t="shared" si="11"/>
        <v>963652.35179959261</v>
      </c>
      <c r="L11" s="17">
        <f t="shared" si="4"/>
        <v>3224026.5788933877</v>
      </c>
      <c r="M11" s="17">
        <f t="shared" si="5"/>
        <v>118728.48812600784</v>
      </c>
      <c r="N11" s="17">
        <f t="shared" si="6"/>
        <v>3105298.0907673799</v>
      </c>
      <c r="P11" s="1" t="s">
        <v>18</v>
      </c>
      <c r="Q11" s="15">
        <f>NPV($Q$8/12,L2:L361)</f>
        <v>293275274.21609116</v>
      </c>
    </row>
    <row r="12" spans="1:17" x14ac:dyDescent="0.3">
      <c r="A12" s="8">
        <v>11</v>
      </c>
      <c r="B12" s="17">
        <f t="shared" si="7"/>
        <v>282792901.31665951</v>
      </c>
      <c r="C12" s="9">
        <f t="shared" si="0"/>
        <v>2.2000000000000002E-2</v>
      </c>
      <c r="D12" s="9">
        <f t="shared" si="1"/>
        <v>4.4000000000000004E-2</v>
      </c>
      <c r="E12" s="10">
        <f t="shared" si="2"/>
        <v>3.7427588466381057E-3</v>
      </c>
      <c r="F12" s="11">
        <f t="shared" si="8"/>
        <v>0.97790250968346037</v>
      </c>
      <c r="G12" s="17">
        <f t="shared" si="9"/>
        <v>2252697.8759691222</v>
      </c>
      <c r="H12" s="17">
        <f t="shared" si="10"/>
        <v>281600676.82062787</v>
      </c>
      <c r="I12" s="17">
        <f t="shared" si="12"/>
        <v>1192224.4960316489</v>
      </c>
      <c r="J12" s="17">
        <f t="shared" si="3"/>
        <v>1060473.3799374732</v>
      </c>
      <c r="K12" s="17">
        <f t="shared" si="11"/>
        <v>1053963.4243896832</v>
      </c>
      <c r="L12" s="17">
        <f t="shared" si="4"/>
        <v>3306661.3003588053</v>
      </c>
      <c r="M12" s="17">
        <f t="shared" si="5"/>
        <v>117830.37554860814</v>
      </c>
      <c r="N12" s="17">
        <f t="shared" si="6"/>
        <v>3188830.9248101972</v>
      </c>
      <c r="Q12" s="22"/>
    </row>
    <row r="13" spans="1:17" x14ac:dyDescent="0.3">
      <c r="A13" s="8">
        <v>12</v>
      </c>
      <c r="B13" s="17">
        <f t="shared" si="7"/>
        <v>280546713.39623821</v>
      </c>
      <c r="C13" s="9">
        <f t="shared" si="0"/>
        <v>2.4000000000000004E-2</v>
      </c>
      <c r="D13" s="9">
        <f t="shared" si="1"/>
        <v>4.8000000000000008E-2</v>
      </c>
      <c r="E13" s="10">
        <f t="shared" si="2"/>
        <v>4.0907968170484921E-3</v>
      </c>
      <c r="F13" s="11">
        <f t="shared" si="8"/>
        <v>0.97390210920946352</v>
      </c>
      <c r="G13" s="17">
        <f t="shared" si="9"/>
        <v>2244266.5710650356</v>
      </c>
      <c r="H13" s="17">
        <f t="shared" si="10"/>
        <v>279354497.00040907</v>
      </c>
      <c r="I13" s="17">
        <f t="shared" si="12"/>
        <v>1192216.3958291423</v>
      </c>
      <c r="J13" s="17">
        <f t="shared" si="3"/>
        <v>1052050.1752358933</v>
      </c>
      <c r="K13" s="17">
        <f t="shared" si="11"/>
        <v>1142782.4871574559</v>
      </c>
      <c r="L13" s="17">
        <f t="shared" si="4"/>
        <v>3387049.0582224913</v>
      </c>
      <c r="M13" s="17">
        <f t="shared" si="5"/>
        <v>116894.46391509926</v>
      </c>
      <c r="N13" s="17">
        <f t="shared" si="6"/>
        <v>3270154.5943073919</v>
      </c>
    </row>
    <row r="14" spans="1:17" x14ac:dyDescent="0.3">
      <c r="A14" s="8">
        <v>13</v>
      </c>
      <c r="B14" s="17">
        <f t="shared" si="7"/>
        <v>278211714.5132516</v>
      </c>
      <c r="C14" s="9">
        <f t="shared" si="0"/>
        <v>2.6000000000000002E-2</v>
      </c>
      <c r="D14" s="9">
        <f t="shared" si="1"/>
        <v>5.2000000000000005E-2</v>
      </c>
      <c r="E14" s="10">
        <f t="shared" si="2"/>
        <v>4.4401778603907482E-3</v>
      </c>
      <c r="F14" s="11">
        <f t="shared" si="8"/>
        <v>0.96957781062596382</v>
      </c>
      <c r="G14" s="17">
        <f t="shared" si="9"/>
        <v>2235085.7325195144</v>
      </c>
      <c r="H14" s="17">
        <f t="shared" si="10"/>
        <v>277019922.7101568</v>
      </c>
      <c r="I14" s="17">
        <f t="shared" si="12"/>
        <v>1191791.8030948211</v>
      </c>
      <c r="J14" s="17">
        <f t="shared" si="3"/>
        <v>1043293.9294246935</v>
      </c>
      <c r="K14" s="17">
        <f t="shared" si="11"/>
        <v>1230017.7277047944</v>
      </c>
      <c r="L14" s="17">
        <f t="shared" si="4"/>
        <v>3465103.460224309</v>
      </c>
      <c r="M14" s="17">
        <f t="shared" si="5"/>
        <v>115921.54771385483</v>
      </c>
      <c r="N14" s="17">
        <f t="shared" si="6"/>
        <v>3349181.9125104542</v>
      </c>
    </row>
    <row r="15" spans="1:17" x14ac:dyDescent="0.3">
      <c r="A15" s="8">
        <v>14</v>
      </c>
      <c r="B15" s="17">
        <f t="shared" si="7"/>
        <v>275789904.98245198</v>
      </c>
      <c r="C15" s="9">
        <f t="shared" si="0"/>
        <v>2.8000000000000004E-2</v>
      </c>
      <c r="D15" s="9">
        <f t="shared" si="1"/>
        <v>5.6000000000000008E-2</v>
      </c>
      <c r="E15" s="10">
        <f t="shared" si="2"/>
        <v>4.7909128594627592E-3</v>
      </c>
      <c r="F15" s="11">
        <f t="shared" si="8"/>
        <v>0.96493264782478616</v>
      </c>
      <c r="G15" s="17">
        <f t="shared" si="9"/>
        <v>2225161.5543339062</v>
      </c>
      <c r="H15" s="17">
        <f t="shared" si="10"/>
        <v>274598955.57180226</v>
      </c>
      <c r="I15" s="17">
        <f t="shared" si="12"/>
        <v>1190949.4106497113</v>
      </c>
      <c r="J15" s="17">
        <f t="shared" si="3"/>
        <v>1034212.1436841949</v>
      </c>
      <c r="K15" s="17">
        <f t="shared" si="11"/>
        <v>1315579.6674439902</v>
      </c>
      <c r="L15" s="17">
        <f t="shared" si="4"/>
        <v>3540741.2217778964</v>
      </c>
      <c r="M15" s="17">
        <f t="shared" si="5"/>
        <v>114912.46040935499</v>
      </c>
      <c r="N15" s="17">
        <f t="shared" si="6"/>
        <v>3425828.7613685415</v>
      </c>
    </row>
    <row r="16" spans="1:17" x14ac:dyDescent="0.3">
      <c r="A16" s="8">
        <v>15</v>
      </c>
      <c r="B16" s="17">
        <f t="shared" si="7"/>
        <v>273283375.90435827</v>
      </c>
      <c r="C16" s="9">
        <f t="shared" si="0"/>
        <v>0.03</v>
      </c>
      <c r="D16" s="9">
        <f t="shared" si="1"/>
        <v>0.06</v>
      </c>
      <c r="E16" s="10">
        <f t="shared" si="2"/>
        <v>5.1430128318229462E-3</v>
      </c>
      <c r="F16" s="11">
        <f t="shared" si="8"/>
        <v>0.95996998683517842</v>
      </c>
      <c r="G16" s="17">
        <f t="shared" si="9"/>
        <v>2214500.9992288658</v>
      </c>
      <c r="H16" s="17">
        <f t="shared" si="10"/>
        <v>272093687.56477076</v>
      </c>
      <c r="I16" s="17">
        <f t="shared" si="12"/>
        <v>1189688.3395875222</v>
      </c>
      <c r="J16" s="17">
        <f t="shared" si="3"/>
        <v>1024812.6596413435</v>
      </c>
      <c r="K16" s="17">
        <f t="shared" si="11"/>
        <v>1399381.3266036396</v>
      </c>
      <c r="L16" s="17">
        <f t="shared" si="4"/>
        <v>3613882.3258325057</v>
      </c>
      <c r="M16" s="17">
        <f t="shared" si="5"/>
        <v>113868.07329348261</v>
      </c>
      <c r="N16" s="17">
        <f t="shared" si="6"/>
        <v>3500014.2525390233</v>
      </c>
    </row>
    <row r="17" spans="1:14" x14ac:dyDescent="0.3">
      <c r="A17" s="8">
        <v>16</v>
      </c>
      <c r="B17" s="17">
        <f t="shared" si="7"/>
        <v>270694306.23816711</v>
      </c>
      <c r="C17" s="9">
        <f t="shared" si="0"/>
        <v>3.2000000000000001E-2</v>
      </c>
      <c r="D17" s="9">
        <f t="shared" si="1"/>
        <v>6.4000000000000001E-2</v>
      </c>
      <c r="E17" s="10">
        <f t="shared" si="2"/>
        <v>5.4964889320406884E-3</v>
      </c>
      <c r="F17" s="11">
        <f t="shared" si="8"/>
        <v>0.95469352242744765</v>
      </c>
      <c r="G17" s="17">
        <f t="shared" si="9"/>
        <v>2203111.792173747</v>
      </c>
      <c r="H17" s="17">
        <f t="shared" si="10"/>
        <v>269506298.09438646</v>
      </c>
      <c r="I17" s="17">
        <f t="shared" si="12"/>
        <v>1188008.1437806203</v>
      </c>
      <c r="J17" s="17">
        <f t="shared" si="3"/>
        <v>1015103.6483931267</v>
      </c>
      <c r="K17" s="17">
        <f t="shared" si="11"/>
        <v>1481338.3845910537</v>
      </c>
      <c r="L17" s="17">
        <f t="shared" si="4"/>
        <v>3684450.1767648007</v>
      </c>
      <c r="M17" s="17">
        <f t="shared" si="5"/>
        <v>112789.29426590296</v>
      </c>
      <c r="N17" s="17">
        <f t="shared" si="6"/>
        <v>3571660.8824988976</v>
      </c>
    </row>
    <row r="18" spans="1:14" x14ac:dyDescent="0.3">
      <c r="A18" s="8">
        <v>17</v>
      </c>
      <c r="B18" s="17">
        <f t="shared" si="7"/>
        <v>268024959.70979542</v>
      </c>
      <c r="C18" s="9">
        <f t="shared" si="0"/>
        <v>3.4000000000000002E-2</v>
      </c>
      <c r="D18" s="9">
        <f t="shared" si="1"/>
        <v>6.8000000000000005E-2</v>
      </c>
      <c r="E18" s="10">
        <f t="shared" si="2"/>
        <v>5.8513524539940409E-3</v>
      </c>
      <c r="F18" s="11">
        <f t="shared" si="8"/>
        <v>0.94910727414217955</v>
      </c>
      <c r="G18" s="17">
        <f t="shared" si="9"/>
        <v>2191002.4125920157</v>
      </c>
      <c r="H18" s="17">
        <f t="shared" si="10"/>
        <v>266839050.89611512</v>
      </c>
      <c r="I18" s="17">
        <f t="shared" si="12"/>
        <v>1185908.8136802828</v>
      </c>
      <c r="J18" s="17">
        <f t="shared" si="3"/>
        <v>1005093.5989117328</v>
      </c>
      <c r="K18" s="17">
        <f t="shared" si="11"/>
        <v>1561369.335282424</v>
      </c>
      <c r="L18" s="17">
        <f t="shared" si="4"/>
        <v>3752371.7478744397</v>
      </c>
      <c r="M18" s="17">
        <f t="shared" si="5"/>
        <v>111677.06654574809</v>
      </c>
      <c r="N18" s="17">
        <f t="shared" si="6"/>
        <v>3640694.6813286915</v>
      </c>
    </row>
    <row r="19" spans="1:14" x14ac:dyDescent="0.3">
      <c r="A19" s="8">
        <v>18</v>
      </c>
      <c r="B19" s="17">
        <f t="shared" si="7"/>
        <v>265277681.56083271</v>
      </c>
      <c r="C19" s="9">
        <f t="shared" si="0"/>
        <v>3.6000000000000004E-2</v>
      </c>
      <c r="D19" s="9">
        <f t="shared" si="1"/>
        <v>7.2000000000000008E-2</v>
      </c>
      <c r="E19" s="10">
        <f t="shared" si="2"/>
        <v>6.2076148332157466E-3</v>
      </c>
      <c r="F19" s="11">
        <f t="shared" si="8"/>
        <v>0.94321558174890163</v>
      </c>
      <c r="G19" s="17">
        <f t="shared" si="9"/>
        <v>2178182.0852483884</v>
      </c>
      <c r="H19" s="17">
        <f t="shared" si="10"/>
        <v>264094290.78143746</v>
      </c>
      <c r="I19" s="17">
        <f t="shared" si="12"/>
        <v>1183390.7793952657</v>
      </c>
      <c r="J19" s="17">
        <f t="shared" si="3"/>
        <v>994791.30585312261</v>
      </c>
      <c r="K19" s="17">
        <f t="shared" si="11"/>
        <v>1639395.6368224437</v>
      </c>
      <c r="L19" s="17">
        <f t="shared" si="4"/>
        <v>3817577.7220708318</v>
      </c>
      <c r="M19" s="17">
        <f t="shared" si="5"/>
        <v>110532.36731701363</v>
      </c>
      <c r="N19" s="17">
        <f t="shared" si="6"/>
        <v>3707045.3547538184</v>
      </c>
    </row>
    <row r="20" spans="1:14" x14ac:dyDescent="0.3">
      <c r="A20" s="8">
        <v>19</v>
      </c>
      <c r="B20" s="17">
        <f t="shared" si="7"/>
        <v>262454895.14461502</v>
      </c>
      <c r="C20" s="9">
        <f t="shared" si="0"/>
        <v>3.8000000000000006E-2</v>
      </c>
      <c r="D20" s="9">
        <f t="shared" si="1"/>
        <v>7.6000000000000012E-2</v>
      </c>
      <c r="E20" s="10">
        <f t="shared" si="2"/>
        <v>6.5652876492899859E-3</v>
      </c>
      <c r="F20" s="11">
        <f t="shared" si="8"/>
        <v>0.93702310013942769</v>
      </c>
      <c r="G20" s="17">
        <f t="shared" si="9"/>
        <v>2164660.7698265561</v>
      </c>
      <c r="H20" s="17">
        <f t="shared" si="10"/>
        <v>261274440.23158076</v>
      </c>
      <c r="I20" s="17">
        <f t="shared" si="12"/>
        <v>1180454.9130342498</v>
      </c>
      <c r="J20" s="17">
        <f t="shared" si="3"/>
        <v>984205.85679230629</v>
      </c>
      <c r="K20" s="17">
        <f t="shared" si="11"/>
        <v>1715341.8555275518</v>
      </c>
      <c r="L20" s="17">
        <f t="shared" si="4"/>
        <v>3880002.6253541079</v>
      </c>
      <c r="M20" s="17">
        <f t="shared" si="5"/>
        <v>109356.20631025625</v>
      </c>
      <c r="N20" s="17">
        <f t="shared" si="6"/>
        <v>3770646.4190438516</v>
      </c>
    </row>
    <row r="21" spans="1:14" x14ac:dyDescent="0.3">
      <c r="A21" s="8">
        <v>20</v>
      </c>
      <c r="B21" s="17">
        <f t="shared" si="7"/>
        <v>259559098.37605321</v>
      </c>
      <c r="C21" s="9">
        <f t="shared" si="0"/>
        <v>0.04</v>
      </c>
      <c r="D21" s="9">
        <f t="shared" si="1"/>
        <v>0.08</v>
      </c>
      <c r="E21" s="10">
        <f t="shared" si="2"/>
        <v>6.9243826282994192E-3</v>
      </c>
      <c r="F21" s="11">
        <f t="shared" si="8"/>
        <v>0.93053479366250702</v>
      </c>
      <c r="G21" s="17">
        <f t="shared" si="9"/>
        <v>2150449.149209511</v>
      </c>
      <c r="H21" s="17">
        <f t="shared" si="10"/>
        <v>258381995.84575391</v>
      </c>
      <c r="I21" s="17">
        <f t="shared" si="12"/>
        <v>1177102.5302993115</v>
      </c>
      <c r="J21" s="17">
        <f t="shared" si="3"/>
        <v>973346.6189101995</v>
      </c>
      <c r="K21" s="17">
        <f t="shared" si="11"/>
        <v>1789135.8034996712</v>
      </c>
      <c r="L21" s="17">
        <f t="shared" si="4"/>
        <v>3939584.9527091822</v>
      </c>
      <c r="M21" s="17">
        <f t="shared" si="5"/>
        <v>108149.6243233555</v>
      </c>
      <c r="N21" s="17">
        <f t="shared" si="6"/>
        <v>3831435.3283858267</v>
      </c>
    </row>
    <row r="22" spans="1:14" x14ac:dyDescent="0.3">
      <c r="A22" s="8">
        <v>21</v>
      </c>
      <c r="B22" s="17">
        <f t="shared" si="7"/>
        <v>256592860.04225424</v>
      </c>
      <c r="C22" s="9">
        <f t="shared" si="0"/>
        <v>4.2000000000000003E-2</v>
      </c>
      <c r="D22" s="9">
        <f t="shared" si="1"/>
        <v>8.4000000000000005E-2</v>
      </c>
      <c r="E22" s="10">
        <f t="shared" si="2"/>
        <v>7.2849116453249652E-3</v>
      </c>
      <c r="F22" s="11">
        <f t="shared" si="8"/>
        <v>0.923755929907775</v>
      </c>
      <c r="G22" s="17">
        <f t="shared" si="9"/>
        <v>2135558.6164776837</v>
      </c>
      <c r="H22" s="17">
        <f t="shared" si="10"/>
        <v>255419524.65093499</v>
      </c>
      <c r="I22" s="17">
        <f t="shared" si="12"/>
        <v>1173335.3913192302</v>
      </c>
      <c r="J22" s="17">
        <f t="shared" si="3"/>
        <v>962223.22515845334</v>
      </c>
      <c r="K22" s="17">
        <f t="shared" si="11"/>
        <v>1860708.6695729634</v>
      </c>
      <c r="L22" s="17">
        <f t="shared" si="4"/>
        <v>3996267.286050647</v>
      </c>
      <c r="M22" s="17">
        <f t="shared" si="5"/>
        <v>106913.69168427261</v>
      </c>
      <c r="N22" s="17">
        <f t="shared" si="6"/>
        <v>3889353.5943663744</v>
      </c>
    </row>
    <row r="23" spans="1:14" x14ac:dyDescent="0.3">
      <c r="A23" s="8">
        <v>22</v>
      </c>
      <c r="B23" s="17">
        <f t="shared" si="7"/>
        <v>253558815.98136204</v>
      </c>
      <c r="C23" s="9">
        <f t="shared" si="0"/>
        <v>4.4000000000000004E-2</v>
      </c>
      <c r="D23" s="9">
        <f t="shared" si="1"/>
        <v>8.8000000000000009E-2</v>
      </c>
      <c r="E23" s="10">
        <f t="shared" si="2"/>
        <v>7.6468867269993135E-3</v>
      </c>
      <c r="F23" s="11">
        <f t="shared" si="8"/>
        <v>0.91669207294837629</v>
      </c>
      <c r="G23" s="17">
        <f t="shared" si="9"/>
        <v>2120001.2606432312</v>
      </c>
      <c r="H23" s="17">
        <f t="shared" si="10"/>
        <v>252389660.28064892</v>
      </c>
      <c r="I23" s="17">
        <f t="shared" si="12"/>
        <v>1169155.7007131237</v>
      </c>
      <c r="J23" s="17">
        <f t="shared" si="3"/>
        <v>950845.55993010767</v>
      </c>
      <c r="K23" s="17">
        <f t="shared" si="11"/>
        <v>1929995.14323196</v>
      </c>
      <c r="L23" s="17">
        <f t="shared" si="4"/>
        <v>4049996.4038751912</v>
      </c>
      <c r="M23" s="17">
        <f t="shared" si="5"/>
        <v>105649.50665890085</v>
      </c>
      <c r="N23" s="17">
        <f t="shared" si="6"/>
        <v>3944346.8972162902</v>
      </c>
    </row>
    <row r="24" spans="1:14" x14ac:dyDescent="0.3">
      <c r="A24" s="8">
        <v>23</v>
      </c>
      <c r="B24" s="17">
        <f t="shared" si="7"/>
        <v>250459665.13741696</v>
      </c>
      <c r="C24" s="9">
        <f t="shared" si="0"/>
        <v>4.6000000000000006E-2</v>
      </c>
      <c r="D24" s="9">
        <f t="shared" si="1"/>
        <v>9.2000000000000012E-2</v>
      </c>
      <c r="E24" s="10">
        <f t="shared" si="2"/>
        <v>8.0103200541153941E-3</v>
      </c>
      <c r="F24" s="11">
        <f t="shared" si="8"/>
        <v>0.90934907605298931</v>
      </c>
      <c r="G24" s="17">
        <f t="shared" si="9"/>
        <v>2103789.8511419967</v>
      </c>
      <c r="H24" s="17">
        <f t="shared" si="10"/>
        <v>249295099.03054029</v>
      </c>
      <c r="I24" s="17">
        <f t="shared" si="12"/>
        <v>1164566.106876683</v>
      </c>
      <c r="J24" s="17">
        <f t="shared" si="3"/>
        <v>939223.74426531361</v>
      </c>
      <c r="K24" s="17">
        <f t="shared" si="11"/>
        <v>1996933.53115702</v>
      </c>
      <c r="L24" s="17">
        <f t="shared" si="4"/>
        <v>4100723.3822990167</v>
      </c>
      <c r="M24" s="17">
        <f t="shared" si="5"/>
        <v>104358.19380725706</v>
      </c>
      <c r="N24" s="17">
        <f t="shared" si="6"/>
        <v>3996365.1884917598</v>
      </c>
    </row>
    <row r="25" spans="1:14" x14ac:dyDescent="0.3">
      <c r="A25" s="8">
        <v>24</v>
      </c>
      <c r="B25" s="17">
        <f t="shared" si="7"/>
        <v>247298165.49938327</v>
      </c>
      <c r="C25" s="9">
        <f t="shared" si="0"/>
        <v>4.8000000000000008E-2</v>
      </c>
      <c r="D25" s="9">
        <f t="shared" si="1"/>
        <v>9.6000000000000016E-2</v>
      </c>
      <c r="E25" s="10">
        <f t="shared" si="2"/>
        <v>8.3752239642919113E-3</v>
      </c>
      <c r="F25" s="11">
        <f t="shared" si="8"/>
        <v>0.90173307387932355</v>
      </c>
      <c r="G25" s="17">
        <f t="shared" si="9"/>
        <v>2086937.8211077496</v>
      </c>
      <c r="H25" s="17">
        <f t="shared" si="10"/>
        <v>246138595.79889822</v>
      </c>
      <c r="I25" s="17">
        <f t="shared" si="12"/>
        <v>1159569.7004850623</v>
      </c>
      <c r="J25" s="17">
        <f t="shared" si="3"/>
        <v>927368.12062268727</v>
      </c>
      <c r="K25" s="17">
        <f t="shared" si="11"/>
        <v>2061465.8660720927</v>
      </c>
      <c r="L25" s="17">
        <f t="shared" si="4"/>
        <v>4148403.687179842</v>
      </c>
      <c r="M25" s="17">
        <f t="shared" si="5"/>
        <v>103040.9022914097</v>
      </c>
      <c r="N25" s="17">
        <f t="shared" si="6"/>
        <v>4045362.7848884324</v>
      </c>
    </row>
    <row r="26" spans="1:14" x14ac:dyDescent="0.3">
      <c r="A26" s="8">
        <v>25</v>
      </c>
      <c r="B26" s="17">
        <f t="shared" si="7"/>
        <v>244077129.93282613</v>
      </c>
      <c r="C26" s="9">
        <f t="shared" si="0"/>
        <v>0.05</v>
      </c>
      <c r="D26" s="9">
        <f t="shared" si="1"/>
        <v>0.1</v>
      </c>
      <c r="E26" s="10">
        <f t="shared" si="2"/>
        <v>8.7416109546967213E-3</v>
      </c>
      <c r="F26" s="11">
        <f t="shared" si="8"/>
        <v>0.89385047416248775</v>
      </c>
      <c r="G26" s="17">
        <f t="shared" si="9"/>
        <v>2069459.2494564205</v>
      </c>
      <c r="H26" s="17">
        <f t="shared" si="10"/>
        <v>242922959.92061782</v>
      </c>
      <c r="I26" s="17">
        <f t="shared" si="12"/>
        <v>1154170.0122083225</v>
      </c>
      <c r="J26" s="17">
        <f t="shared" si="3"/>
        <v>915289.23724809801</v>
      </c>
      <c r="K26" s="17">
        <f t="shared" si="11"/>
        <v>2123538.0075894254</v>
      </c>
      <c r="L26" s="17">
        <f t="shared" si="4"/>
        <v>4192997.257045846</v>
      </c>
      <c r="M26" s="17">
        <f t="shared" si="5"/>
        <v>101698.80413867754</v>
      </c>
      <c r="N26" s="17">
        <f t="shared" si="6"/>
        <v>4091298.4529071683</v>
      </c>
    </row>
    <row r="27" spans="1:14" x14ac:dyDescent="0.3">
      <c r="A27" s="8">
        <v>26</v>
      </c>
      <c r="B27" s="17">
        <f t="shared" si="7"/>
        <v>240799421.91302839</v>
      </c>
      <c r="C27" s="9">
        <f t="shared" si="0"/>
        <v>5.2000000000000005E-2</v>
      </c>
      <c r="D27" s="9">
        <f t="shared" si="1"/>
        <v>0.10400000000000001</v>
      </c>
      <c r="E27" s="10">
        <f t="shared" si="2"/>
        <v>9.109493684829828E-3</v>
      </c>
      <c r="F27" s="11">
        <f t="shared" si="8"/>
        <v>0.88570794891292237</v>
      </c>
      <c r="G27" s="17">
        <f t="shared" si="9"/>
        <v>2051368.8418110739</v>
      </c>
      <c r="H27" s="17">
        <f t="shared" si="10"/>
        <v>239651050.90339118</v>
      </c>
      <c r="I27" s="17">
        <f t="shared" si="12"/>
        <v>1148371.0096372175</v>
      </c>
      <c r="J27" s="17">
        <f t="shared" si="3"/>
        <v>902997.83217385644</v>
      </c>
      <c r="K27" s="17">
        <f t="shared" si="11"/>
        <v>2183099.7347672735</v>
      </c>
      <c r="L27" s="17">
        <f t="shared" si="4"/>
        <v>4234468.576578347</v>
      </c>
      <c r="M27" s="17">
        <f t="shared" si="5"/>
        <v>100333.09246376182</v>
      </c>
      <c r="N27" s="17">
        <f t="shared" si="6"/>
        <v>4134135.484114585</v>
      </c>
    </row>
    <row r="28" spans="1:14" x14ac:dyDescent="0.3">
      <c r="A28" s="8">
        <v>27</v>
      </c>
      <c r="B28" s="17">
        <f t="shared" si="7"/>
        <v>237467951.16862389</v>
      </c>
      <c r="C28" s="9">
        <f t="shared" si="0"/>
        <v>5.4000000000000006E-2</v>
      </c>
      <c r="D28" s="9">
        <f t="shared" si="1"/>
        <v>0.10800000000000001</v>
      </c>
      <c r="E28" s="10">
        <f t="shared" si="2"/>
        <v>9.4788849793674412E-3</v>
      </c>
      <c r="F28" s="11">
        <f t="shared" si="8"/>
        <v>0.87731242513986529</v>
      </c>
      <c r="G28" s="17">
        <f t="shared" si="9"/>
        <v>2032681.9103013391</v>
      </c>
      <c r="H28" s="17">
        <f t="shared" si="10"/>
        <v>236325774.07520491</v>
      </c>
      <c r="I28" s="17">
        <f t="shared" si="12"/>
        <v>1142177.0934189996</v>
      </c>
      <c r="J28" s="17">
        <f t="shared" si="3"/>
        <v>890504.81688233954</v>
      </c>
      <c r="K28" s="17">
        <f t="shared" si="11"/>
        <v>2240104.8301188434</v>
      </c>
      <c r="L28" s="17">
        <f t="shared" si="4"/>
        <v>4272786.7404201822</v>
      </c>
      <c r="M28" s="17">
        <f t="shared" si="5"/>
        <v>98944.979653593284</v>
      </c>
      <c r="N28" s="17">
        <f t="shared" si="6"/>
        <v>4173841.7607665891</v>
      </c>
    </row>
    <row r="29" spans="1:14" x14ac:dyDescent="0.3">
      <c r="A29" s="8">
        <v>28</v>
      </c>
      <c r="B29" s="17">
        <f t="shared" si="7"/>
        <v>234085669.24508607</v>
      </c>
      <c r="C29" s="9">
        <f t="shared" si="0"/>
        <v>5.6000000000000008E-2</v>
      </c>
      <c r="D29" s="9">
        <f t="shared" si="1"/>
        <v>0.11200000000000002</v>
      </c>
      <c r="E29" s="10">
        <f t="shared" si="2"/>
        <v>9.84979783106954E-3</v>
      </c>
      <c r="F29" s="11">
        <f t="shared" si="8"/>
        <v>0.86867107511755226</v>
      </c>
      <c r="G29" s="17">
        <f t="shared" si="9"/>
        <v>2013414.3522739518</v>
      </c>
      <c r="H29" s="17">
        <f t="shared" si="10"/>
        <v>232950076.1524812</v>
      </c>
      <c r="I29" s="17">
        <f t="shared" si="12"/>
        <v>1135593.0926048791</v>
      </c>
      <c r="J29" s="17">
        <f t="shared" si="3"/>
        <v>877821.25966907269</v>
      </c>
      <c r="K29" s="17">
        <f t="shared" si="11"/>
        <v>2294511.1548341936</v>
      </c>
      <c r="L29" s="17">
        <f t="shared" si="4"/>
        <v>4307925.5071081454</v>
      </c>
      <c r="M29" s="17">
        <f t="shared" si="5"/>
        <v>97535.695518785855</v>
      </c>
      <c r="N29" s="17">
        <f t="shared" si="6"/>
        <v>4210389.8115893593</v>
      </c>
    </row>
    <row r="30" spans="1:14" x14ac:dyDescent="0.3">
      <c r="A30" s="8">
        <v>29</v>
      </c>
      <c r="B30" s="17">
        <f t="shared" si="7"/>
        <v>230655564.99764702</v>
      </c>
      <c r="C30" s="9">
        <f t="shared" si="0"/>
        <v>5.800000000000001E-2</v>
      </c>
      <c r="D30" s="9">
        <f t="shared" si="1"/>
        <v>0.11600000000000002</v>
      </c>
      <c r="E30" s="10">
        <f t="shared" si="2"/>
        <v>1.0222245403750829E-2</v>
      </c>
      <c r="F30" s="11">
        <f t="shared" si="8"/>
        <v>0.85979130621256061</v>
      </c>
      <c r="G30" s="17">
        <f t="shared" si="9"/>
        <v>1993582.6279538795</v>
      </c>
      <c r="H30" s="17">
        <f t="shared" si="10"/>
        <v>229526940.73843431</v>
      </c>
      <c r="I30" s="17">
        <f t="shared" si="12"/>
        <v>1128624.2592127032</v>
      </c>
      <c r="J30" s="17">
        <f t="shared" si="3"/>
        <v>864958.36874117632</v>
      </c>
      <c r="K30" s="17">
        <f t="shared" si="11"/>
        <v>2346280.7150004492</v>
      </c>
      <c r="L30" s="17">
        <f t="shared" si="4"/>
        <v>4339863.3429543283</v>
      </c>
      <c r="M30" s="17">
        <f t="shared" si="5"/>
        <v>96106.485415686257</v>
      </c>
      <c r="N30" s="17">
        <f t="shared" si="6"/>
        <v>4243756.8575386424</v>
      </c>
    </row>
    <row r="31" spans="1:14" x14ac:dyDescent="0.3">
      <c r="A31" s="8">
        <v>30</v>
      </c>
      <c r="B31" s="17">
        <f t="shared" si="7"/>
        <v>227180660.02343386</v>
      </c>
      <c r="C31" s="9">
        <f t="shared" si="0"/>
        <v>0.06</v>
      </c>
      <c r="D31" s="9">
        <f t="shared" si="1"/>
        <v>0.12</v>
      </c>
      <c r="E31" s="10">
        <f t="shared" si="2"/>
        <v>1.0596241035318976E-2</v>
      </c>
      <c r="F31" s="11">
        <f t="shared" si="8"/>
        <v>0.85068075029186052</v>
      </c>
      <c r="G31" s="17">
        <f t="shared" si="9"/>
        <v>1973203.7370982806</v>
      </c>
      <c r="H31" s="17">
        <f t="shared" si="10"/>
        <v>226059383.76142347</v>
      </c>
      <c r="I31" s="17">
        <f t="shared" si="12"/>
        <v>1121276.2620104034</v>
      </c>
      <c r="J31" s="17">
        <f t="shared" si="3"/>
        <v>851927.47508787701</v>
      </c>
      <c r="K31" s="17">
        <f t="shared" si="11"/>
        <v>2395379.7186317155</v>
      </c>
      <c r="L31" s="17">
        <f t="shared" si="4"/>
        <v>4368583.4557299959</v>
      </c>
      <c r="M31" s="17">
        <f t="shared" si="5"/>
        <v>94658.608343097454</v>
      </c>
      <c r="N31" s="17">
        <f t="shared" si="6"/>
        <v>4273924.8473868985</v>
      </c>
    </row>
    <row r="32" spans="1:14" x14ac:dyDescent="0.3">
      <c r="A32" s="8">
        <v>31</v>
      </c>
      <c r="B32" s="17">
        <f t="shared" si="7"/>
        <v>223664004.04279175</v>
      </c>
      <c r="C32" s="9">
        <f>C31</f>
        <v>0.06</v>
      </c>
      <c r="D32" s="9">
        <f t="shared" si="1"/>
        <v>0.12</v>
      </c>
      <c r="E32" s="10">
        <f t="shared" si="2"/>
        <v>1.0596241035318976E-2</v>
      </c>
      <c r="F32" s="11">
        <f t="shared" si="8"/>
        <v>0.84166673201766196</v>
      </c>
      <c r="G32" s="17">
        <f t="shared" si="9"/>
        <v>1952295.1946881949</v>
      </c>
      <c r="H32" s="17">
        <f t="shared" si="10"/>
        <v>222550448.86326402</v>
      </c>
      <c r="I32" s="17">
        <f t="shared" si="12"/>
        <v>1113555.179527726</v>
      </c>
      <c r="J32" s="17">
        <f t="shared" si="3"/>
        <v>838740.01516046899</v>
      </c>
      <c r="K32" s="17">
        <f t="shared" si="11"/>
        <v>2358198.1986735757</v>
      </c>
      <c r="L32" s="17">
        <f t="shared" si="4"/>
        <v>4310493.3933617705</v>
      </c>
      <c r="M32" s="17">
        <f t="shared" si="5"/>
        <v>93193.335017829901</v>
      </c>
      <c r="N32" s="17">
        <f t="shared" si="6"/>
        <v>4217300.0583439404</v>
      </c>
    </row>
    <row r="33" spans="1:14" x14ac:dyDescent="0.3">
      <c r="A33" s="8">
        <v>32</v>
      </c>
      <c r="B33" s="17">
        <f t="shared" si="7"/>
        <v>220192250.66459045</v>
      </c>
      <c r="C33" s="9">
        <f t="shared" ref="C33:C96" si="13">C32</f>
        <v>0.06</v>
      </c>
      <c r="D33" s="9">
        <f t="shared" si="1"/>
        <v>0.12</v>
      </c>
      <c r="E33" s="10">
        <f t="shared" si="2"/>
        <v>1.0596241035318976E-2</v>
      </c>
      <c r="F33" s="11">
        <f t="shared" si="8"/>
        <v>0.83274822845379359</v>
      </c>
      <c r="G33" s="17">
        <f t="shared" si="9"/>
        <v>1931608.2042331838</v>
      </c>
      <c r="H33" s="17">
        <f t="shared" si="10"/>
        <v>219086363.40034947</v>
      </c>
      <c r="I33" s="17">
        <f t="shared" si="12"/>
        <v>1105887.2642409694</v>
      </c>
      <c r="J33" s="17">
        <f t="shared" si="3"/>
        <v>825720.9399922142</v>
      </c>
      <c r="K33" s="17">
        <f t="shared" si="11"/>
        <v>2321491.9141415884</v>
      </c>
      <c r="L33" s="17">
        <f t="shared" si="4"/>
        <v>4253100.1183747724</v>
      </c>
      <c r="M33" s="17">
        <f t="shared" si="5"/>
        <v>91746.771110246016</v>
      </c>
      <c r="N33" s="17">
        <f t="shared" si="6"/>
        <v>4161353.3472645264</v>
      </c>
    </row>
    <row r="34" spans="1:14" x14ac:dyDescent="0.3">
      <c r="A34" s="8">
        <v>33</v>
      </c>
      <c r="B34" s="17">
        <f t="shared" si="7"/>
        <v>216764871.48620787</v>
      </c>
      <c r="C34" s="9">
        <f t="shared" si="13"/>
        <v>0.06</v>
      </c>
      <c r="D34" s="9">
        <f t="shared" si="1"/>
        <v>0.12</v>
      </c>
      <c r="E34" s="10">
        <f t="shared" si="2"/>
        <v>1.0596241035318976E-2</v>
      </c>
      <c r="F34" s="11">
        <f t="shared" si="8"/>
        <v>0.82392422750336236</v>
      </c>
      <c r="G34" s="17">
        <f t="shared" si="9"/>
        <v>1911140.4181153292</v>
      </c>
      <c r="H34" s="17">
        <f t="shared" si="10"/>
        <v>215666599.33616582</v>
      </c>
      <c r="I34" s="17">
        <f t="shared" si="12"/>
        <v>1098272.1500420496</v>
      </c>
      <c r="J34" s="17">
        <f t="shared" ref="J34:J65" si="14">$Q$2/12*B34</f>
        <v>812868.26807327953</v>
      </c>
      <c r="K34" s="17">
        <f t="shared" si="11"/>
        <v>2285255.2698335764</v>
      </c>
      <c r="L34" s="17">
        <f t="shared" si="4"/>
        <v>4196395.6879489049</v>
      </c>
      <c r="M34" s="17">
        <f t="shared" si="5"/>
        <v>90318.696452586621</v>
      </c>
      <c r="N34" s="17">
        <f t="shared" si="6"/>
        <v>4106076.9914963185</v>
      </c>
    </row>
    <row r="35" spans="1:14" x14ac:dyDescent="0.3">
      <c r="A35" s="8">
        <v>34</v>
      </c>
      <c r="B35" s="17">
        <f t="shared" si="7"/>
        <v>213381344.06633225</v>
      </c>
      <c r="C35" s="9">
        <f t="shared" si="13"/>
        <v>0.06</v>
      </c>
      <c r="D35" s="9">
        <f t="shared" si="1"/>
        <v>0.12</v>
      </c>
      <c r="E35" s="10">
        <f t="shared" si="2"/>
        <v>1.0596241035318976E-2</v>
      </c>
      <c r="F35" s="11">
        <f t="shared" si="8"/>
        <v>0.81519372779389776</v>
      </c>
      <c r="G35" s="17">
        <f t="shared" si="9"/>
        <v>1890889.513592639</v>
      </c>
      <c r="H35" s="17">
        <f t="shared" si="10"/>
        <v>212290634.59298837</v>
      </c>
      <c r="I35" s="17">
        <f t="shared" si="12"/>
        <v>1090709.473343893</v>
      </c>
      <c r="J35" s="17">
        <f t="shared" si="14"/>
        <v>800180.04024874594</v>
      </c>
      <c r="K35" s="17">
        <f t="shared" si="11"/>
        <v>2249482.7336881296</v>
      </c>
      <c r="L35" s="17">
        <f t="shared" si="4"/>
        <v>4140372.2472807686</v>
      </c>
      <c r="M35" s="17">
        <f t="shared" si="5"/>
        <v>88908.893360971764</v>
      </c>
      <c r="N35" s="17">
        <f t="shared" si="6"/>
        <v>4051463.3539197966</v>
      </c>
    </row>
    <row r="36" spans="1:14" x14ac:dyDescent="0.3">
      <c r="A36" s="8">
        <v>35</v>
      </c>
      <c r="B36" s="17">
        <f t="shared" si="7"/>
        <v>210041151.85930026</v>
      </c>
      <c r="C36" s="9">
        <f t="shared" si="13"/>
        <v>0.06</v>
      </c>
      <c r="D36" s="9">
        <f t="shared" si="1"/>
        <v>0.12</v>
      </c>
      <c r="E36" s="10">
        <f t="shared" si="2"/>
        <v>1.0596241035318976E-2</v>
      </c>
      <c r="F36" s="11">
        <f t="shared" si="8"/>
        <v>0.80655573856371343</v>
      </c>
      <c r="G36" s="17">
        <f t="shared" si="9"/>
        <v>1870853.1925354544</v>
      </c>
      <c r="H36" s="17">
        <f t="shared" si="10"/>
        <v>208957952.98623717</v>
      </c>
      <c r="I36" s="17">
        <f t="shared" si="12"/>
        <v>1083198.8730630786</v>
      </c>
      <c r="J36" s="17">
        <f t="shared" si="14"/>
        <v>787654.31947237591</v>
      </c>
      <c r="K36" s="17">
        <f t="shared" si="11"/>
        <v>2214168.8360890197</v>
      </c>
      <c r="L36" s="17">
        <f t="shared" si="4"/>
        <v>4085022.0286244741</v>
      </c>
      <c r="M36" s="17">
        <f t="shared" si="5"/>
        <v>87517.146608041774</v>
      </c>
      <c r="N36" s="17">
        <f t="shared" si="6"/>
        <v>3997504.8820164325</v>
      </c>
    </row>
    <row r="37" spans="1:14" x14ac:dyDescent="0.3">
      <c r="A37" s="8">
        <v>36</v>
      </c>
      <c r="B37" s="17">
        <f t="shared" si="7"/>
        <v>206743784.15014815</v>
      </c>
      <c r="C37" s="9">
        <f t="shared" si="13"/>
        <v>0.06</v>
      </c>
      <c r="D37" s="9">
        <f t="shared" si="1"/>
        <v>0.12</v>
      </c>
      <c r="E37" s="10">
        <f t="shared" si="2"/>
        <v>1.0596241035318976E-2</v>
      </c>
      <c r="F37" s="11">
        <f t="shared" si="8"/>
        <v>0.79800927954947265</v>
      </c>
      <c r="G37" s="17">
        <f t="shared" si="9"/>
        <v>1851029.1811656528</v>
      </c>
      <c r="H37" s="17">
        <f t="shared" si="10"/>
        <v>205668044.15954557</v>
      </c>
      <c r="I37" s="17">
        <f t="shared" si="12"/>
        <v>1075739.9906025971</v>
      </c>
      <c r="J37" s="17">
        <f t="shared" si="14"/>
        <v>775289.19056305557</v>
      </c>
      <c r="K37" s="17">
        <f t="shared" si="11"/>
        <v>2179308.1691771722</v>
      </c>
      <c r="L37" s="17">
        <f t="shared" si="4"/>
        <v>4030337.3503428251</v>
      </c>
      <c r="M37" s="17">
        <f t="shared" si="5"/>
        <v>86143.243395895071</v>
      </c>
      <c r="N37" s="17">
        <f t="shared" si="6"/>
        <v>3944194.1069469298</v>
      </c>
    </row>
    <row r="38" spans="1:14" x14ac:dyDescent="0.3">
      <c r="A38" s="8">
        <v>37</v>
      </c>
      <c r="B38" s="17">
        <f t="shared" si="7"/>
        <v>203488735.9903684</v>
      </c>
      <c r="C38" s="9">
        <f t="shared" si="13"/>
        <v>0.06</v>
      </c>
      <c r="D38" s="9">
        <f t="shared" si="1"/>
        <v>0.12</v>
      </c>
      <c r="E38" s="10">
        <f t="shared" si="2"/>
        <v>1.0596241035318976E-2</v>
      </c>
      <c r="F38" s="11">
        <f t="shared" si="8"/>
        <v>0.7895533808749452</v>
      </c>
      <c r="G38" s="17">
        <f t="shared" si="9"/>
        <v>1831415.2297986127</v>
      </c>
      <c r="H38" s="17">
        <f t="shared" si="10"/>
        <v>202420403.52053365</v>
      </c>
      <c r="I38" s="17">
        <f t="shared" si="12"/>
        <v>1068332.4698347312</v>
      </c>
      <c r="J38" s="17">
        <f t="shared" si="14"/>
        <v>763082.75996388146</v>
      </c>
      <c r="K38" s="17">
        <f t="shared" si="11"/>
        <v>2144895.3861701046</v>
      </c>
      <c r="L38" s="17">
        <f t="shared" si="4"/>
        <v>3976310.6159687173</v>
      </c>
      <c r="M38" s="17">
        <f t="shared" si="5"/>
        <v>84786.973329320157</v>
      </c>
      <c r="N38" s="17">
        <f t="shared" si="6"/>
        <v>3891523.6426393972</v>
      </c>
    </row>
    <row r="39" spans="1:14" x14ac:dyDescent="0.3">
      <c r="A39" s="8">
        <v>38</v>
      </c>
      <c r="B39" s="17">
        <f t="shared" si="7"/>
        <v>200275508.13436353</v>
      </c>
      <c r="C39" s="9">
        <f t="shared" si="13"/>
        <v>0.06</v>
      </c>
      <c r="D39" s="9">
        <f t="shared" si="1"/>
        <v>0.12</v>
      </c>
      <c r="E39" s="10">
        <f t="shared" si="2"/>
        <v>1.0596241035318976E-2</v>
      </c>
      <c r="F39" s="11">
        <f t="shared" si="8"/>
        <v>0.7811870829409433</v>
      </c>
      <c r="G39" s="17">
        <f t="shared" si="9"/>
        <v>1812009.1125879122</v>
      </c>
      <c r="H39" s="17">
        <f t="shared" si="10"/>
        <v>199214532.17727947</v>
      </c>
      <c r="I39" s="17">
        <f t="shared" si="12"/>
        <v>1060975.957084049</v>
      </c>
      <c r="J39" s="17">
        <f t="shared" si="14"/>
        <v>751033.15550386324</v>
      </c>
      <c r="K39" s="17">
        <f t="shared" si="11"/>
        <v>2110925.2006887612</v>
      </c>
      <c r="L39" s="17">
        <f t="shared" si="4"/>
        <v>3922934.3132766737</v>
      </c>
      <c r="M39" s="17">
        <f t="shared" si="5"/>
        <v>83448.128389318139</v>
      </c>
      <c r="N39" s="17">
        <f t="shared" si="6"/>
        <v>3839486.1848873557</v>
      </c>
    </row>
    <row r="40" spans="1:14" x14ac:dyDescent="0.3">
      <c r="A40" s="8">
        <v>39</v>
      </c>
      <c r="B40" s="17">
        <f t="shared" si="7"/>
        <v>197103606.97659072</v>
      </c>
      <c r="C40" s="9">
        <f t="shared" si="13"/>
        <v>0.06</v>
      </c>
      <c r="D40" s="9">
        <f t="shared" si="1"/>
        <v>0.12</v>
      </c>
      <c r="E40" s="10">
        <f t="shared" si="2"/>
        <v>1.0596241035318976E-2</v>
      </c>
      <c r="F40" s="11">
        <f t="shared" si="8"/>
        <v>0.77290943631642339</v>
      </c>
      <c r="G40" s="17">
        <f t="shared" si="9"/>
        <v>1792808.6272727365</v>
      </c>
      <c r="H40" s="17">
        <f t="shared" si="10"/>
        <v>196049936.8754802</v>
      </c>
      <c r="I40" s="17">
        <f t="shared" si="12"/>
        <v>1053670.1011105212</v>
      </c>
      <c r="J40" s="17">
        <f t="shared" si="14"/>
        <v>739138.52616221516</v>
      </c>
      <c r="K40" s="17">
        <f t="shared" si="11"/>
        <v>2077392.3860916584</v>
      </c>
      <c r="L40" s="17">
        <f t="shared" si="4"/>
        <v>3870201.0133643947</v>
      </c>
      <c r="M40" s="17">
        <f t="shared" si="5"/>
        <v>82126.502906912807</v>
      </c>
      <c r="N40" s="17">
        <f t="shared" si="6"/>
        <v>3788074.5104574817</v>
      </c>
    </row>
    <row r="41" spans="1:14" x14ac:dyDescent="0.3">
      <c r="A41" s="8">
        <v>40</v>
      </c>
      <c r="B41" s="17">
        <f t="shared" si="7"/>
        <v>193972544.48938856</v>
      </c>
      <c r="C41" s="9">
        <f t="shared" si="13"/>
        <v>0.06</v>
      </c>
      <c r="D41" s="9">
        <f t="shared" si="1"/>
        <v>0.12</v>
      </c>
      <c r="E41" s="10">
        <f t="shared" si="2"/>
        <v>1.0596241035318976E-2</v>
      </c>
      <c r="F41" s="11">
        <f t="shared" si="8"/>
        <v>0.76471950163074209</v>
      </c>
      <c r="G41" s="17">
        <f t="shared" si="9"/>
        <v>1773811.5949279554</v>
      </c>
      <c r="H41" s="17">
        <f t="shared" si="10"/>
        <v>192926129.93629581</v>
      </c>
      <c r="I41" s="17">
        <f t="shared" si="12"/>
        <v>1046414.5530927484</v>
      </c>
      <c r="J41" s="17">
        <f t="shared" si="14"/>
        <v>727397.04183520703</v>
      </c>
      <c r="K41" s="17">
        <f t="shared" si="11"/>
        <v>2044291.7748162583</v>
      </c>
      <c r="L41" s="17">
        <f t="shared" si="4"/>
        <v>3818103.3697442138</v>
      </c>
      <c r="M41" s="17">
        <f t="shared" si="5"/>
        <v>80821.893537245225</v>
      </c>
      <c r="N41" s="17">
        <f t="shared" si="6"/>
        <v>3737281.4762069685</v>
      </c>
    </row>
    <row r="42" spans="1:14" x14ac:dyDescent="0.3">
      <c r="A42" s="8">
        <v>41</v>
      </c>
      <c r="B42" s="17">
        <f t="shared" si="7"/>
        <v>190881838.16147956</v>
      </c>
      <c r="C42" s="9">
        <f t="shared" si="13"/>
        <v>0.06</v>
      </c>
      <c r="D42" s="9">
        <f t="shared" si="1"/>
        <v>0.12</v>
      </c>
      <c r="E42" s="10">
        <f t="shared" si="2"/>
        <v>1.0596241035318976E-2</v>
      </c>
      <c r="F42" s="11">
        <f t="shared" si="8"/>
        <v>0.75661634946705369</v>
      </c>
      <c r="G42" s="17">
        <f t="shared" si="9"/>
        <v>1755015.8597168552</v>
      </c>
      <c r="H42" s="17">
        <f t="shared" si="10"/>
        <v>189842629.19486827</v>
      </c>
      <c r="I42" s="17">
        <f t="shared" si="12"/>
        <v>1039208.9666113069</v>
      </c>
      <c r="J42" s="17">
        <f t="shared" si="14"/>
        <v>715806.89310554834</v>
      </c>
      <c r="K42" s="17">
        <f t="shared" si="11"/>
        <v>2011618.2577275075</v>
      </c>
      <c r="L42" s="17">
        <f t="shared" si="4"/>
        <v>3766634.1174443625</v>
      </c>
      <c r="M42" s="17">
        <f t="shared" si="5"/>
        <v>79534.099233949819</v>
      </c>
      <c r="N42" s="17">
        <f t="shared" si="6"/>
        <v>3687100.0182104125</v>
      </c>
    </row>
    <row r="43" spans="1:14" x14ac:dyDescent="0.3">
      <c r="A43" s="8">
        <v>42</v>
      </c>
      <c r="B43" s="17">
        <f t="shared" si="7"/>
        <v>187831010.93714076</v>
      </c>
      <c r="C43" s="9">
        <f t="shared" si="13"/>
        <v>0.06</v>
      </c>
      <c r="D43" s="9">
        <f t="shared" si="1"/>
        <v>0.12</v>
      </c>
      <c r="E43" s="10">
        <f t="shared" si="2"/>
        <v>1.0596241035318976E-2</v>
      </c>
      <c r="F43" s="11">
        <f t="shared" si="8"/>
        <v>0.74859906025683765</v>
      </c>
      <c r="G43" s="17">
        <f t="shared" si="9"/>
        <v>1736419.2886464878</v>
      </c>
      <c r="H43" s="17">
        <f t="shared" si="10"/>
        <v>186798957.93950856</v>
      </c>
      <c r="I43" s="17">
        <f t="shared" si="12"/>
        <v>1032052.9976322099</v>
      </c>
      <c r="J43" s="17">
        <f t="shared" si="14"/>
        <v>704366.29101427784</v>
      </c>
      <c r="K43" s="17">
        <f t="shared" si="11"/>
        <v>1979366.7834734439</v>
      </c>
      <c r="L43" s="17">
        <f t="shared" si="4"/>
        <v>3715786.0721199317</v>
      </c>
      <c r="M43" s="17">
        <f t="shared" si="5"/>
        <v>78262.921223808647</v>
      </c>
      <c r="N43" s="17">
        <f t="shared" si="6"/>
        <v>3637523.1508961231</v>
      </c>
    </row>
    <row r="44" spans="1:14" x14ac:dyDescent="0.3">
      <c r="A44" s="8">
        <v>43</v>
      </c>
      <c r="B44" s="17">
        <f t="shared" si="7"/>
        <v>184819591.15603513</v>
      </c>
      <c r="C44" s="9">
        <f t="shared" si="13"/>
        <v>0.06</v>
      </c>
      <c r="D44" s="9">
        <f t="shared" si="1"/>
        <v>0.12</v>
      </c>
      <c r="E44" s="10">
        <f t="shared" si="2"/>
        <v>1.0596241035318976E-2</v>
      </c>
      <c r="F44" s="11">
        <f t="shared" si="8"/>
        <v>0.74066672417554291</v>
      </c>
      <c r="G44" s="17">
        <f t="shared" si="9"/>
        <v>1718019.7713256124</v>
      </c>
      <c r="H44" s="17">
        <f t="shared" si="10"/>
        <v>183794644.85154465</v>
      </c>
      <c r="I44" s="17">
        <f t="shared" si="12"/>
        <v>1024946.3044904808</v>
      </c>
      <c r="J44" s="17">
        <f t="shared" si="14"/>
        <v>693073.46683513164</v>
      </c>
      <c r="K44" s="17">
        <f t="shared" si="11"/>
        <v>1947532.3578478149</v>
      </c>
      <c r="L44" s="17">
        <f t="shared" si="4"/>
        <v>3665552.1291734274</v>
      </c>
      <c r="M44" s="17">
        <f t="shared" si="5"/>
        <v>77008.162981681293</v>
      </c>
      <c r="N44" s="17">
        <f t="shared" si="6"/>
        <v>3588543.9661917463</v>
      </c>
    </row>
    <row r="45" spans="1:14" x14ac:dyDescent="0.3">
      <c r="A45" s="8">
        <v>44</v>
      </c>
      <c r="B45" s="17">
        <f t="shared" si="7"/>
        <v>181847112.49369684</v>
      </c>
      <c r="C45" s="9">
        <f t="shared" si="13"/>
        <v>0.06</v>
      </c>
      <c r="D45" s="9">
        <f t="shared" si="1"/>
        <v>0.12</v>
      </c>
      <c r="E45" s="10">
        <f t="shared" si="2"/>
        <v>1.0596241035318976E-2</v>
      </c>
      <c r="F45" s="11">
        <f t="shared" si="8"/>
        <v>0.7328184410393388</v>
      </c>
      <c r="G45" s="17">
        <f t="shared" si="9"/>
        <v>1699815.2197252025</v>
      </c>
      <c r="H45" s="17">
        <f t="shared" si="10"/>
        <v>180829223.94582301</v>
      </c>
      <c r="I45" s="17">
        <f t="shared" si="12"/>
        <v>1017888.5478738394</v>
      </c>
      <c r="J45" s="17">
        <f t="shared" si="14"/>
        <v>681926.67185136315</v>
      </c>
      <c r="K45" s="17">
        <f t="shared" si="11"/>
        <v>1916110.0431596145</v>
      </c>
      <c r="L45" s="17">
        <f t="shared" si="4"/>
        <v>3615925.2628848171</v>
      </c>
      <c r="M45" s="17">
        <f t="shared" si="5"/>
        <v>75769.630205707013</v>
      </c>
      <c r="N45" s="17">
        <f t="shared" si="6"/>
        <v>3540155.6326791099</v>
      </c>
    </row>
    <row r="46" spans="1:14" x14ac:dyDescent="0.3">
      <c r="A46" s="8">
        <v>45</v>
      </c>
      <c r="B46" s="17">
        <f t="shared" si="7"/>
        <v>178913113.90266341</v>
      </c>
      <c r="C46" s="9">
        <f t="shared" si="13"/>
        <v>0.06</v>
      </c>
      <c r="D46" s="9">
        <f t="shared" si="1"/>
        <v>0.12</v>
      </c>
      <c r="E46" s="10">
        <f t="shared" si="2"/>
        <v>1.0596241035318976E-2</v>
      </c>
      <c r="F46" s="11">
        <f t="shared" si="8"/>
        <v>0.72505332020295932</v>
      </c>
      <c r="G46" s="17">
        <f t="shared" si="9"/>
        <v>1681803.5679414908</v>
      </c>
      <c r="H46" s="17">
        <f t="shared" si="10"/>
        <v>177902234.51185691</v>
      </c>
      <c r="I46" s="17">
        <f t="shared" si="12"/>
        <v>1010879.390806503</v>
      </c>
      <c r="J46" s="17">
        <f t="shared" si="14"/>
        <v>670924.17713498778</v>
      </c>
      <c r="K46" s="17">
        <f t="shared" si="11"/>
        <v>1885094.9576094779</v>
      </c>
      <c r="L46" s="17">
        <f t="shared" si="4"/>
        <v>3566898.5255509689</v>
      </c>
      <c r="M46" s="17">
        <f t="shared" si="5"/>
        <v>74547.130792776428</v>
      </c>
      <c r="N46" s="17">
        <f t="shared" si="6"/>
        <v>3492351.3947581924</v>
      </c>
    </row>
    <row r="47" spans="1:14" x14ac:dyDescent="0.3">
      <c r="A47" s="8">
        <v>46</v>
      </c>
      <c r="B47" s="17">
        <f t="shared" si="7"/>
        <v>176017139.55424744</v>
      </c>
      <c r="C47" s="9">
        <f t="shared" si="13"/>
        <v>0.06</v>
      </c>
      <c r="D47" s="9">
        <f t="shared" si="1"/>
        <v>0.12</v>
      </c>
      <c r="E47" s="10">
        <f t="shared" si="2"/>
        <v>1.0596241035318976E-2</v>
      </c>
      <c r="F47" s="11">
        <f t="shared" si="8"/>
        <v>0.7173704804586305</v>
      </c>
      <c r="G47" s="17">
        <f t="shared" si="9"/>
        <v>1663982.7719615235</v>
      </c>
      <c r="H47" s="17">
        <f t="shared" si="10"/>
        <v>175013221.05561435</v>
      </c>
      <c r="I47" s="17">
        <f t="shared" si="12"/>
        <v>1003918.4986330955</v>
      </c>
      <c r="J47" s="17">
        <f t="shared" si="14"/>
        <v>660064.27332842792</v>
      </c>
      <c r="K47" s="17">
        <f t="shared" si="11"/>
        <v>1854482.2746728519</v>
      </c>
      <c r="L47" s="17">
        <f t="shared" si="4"/>
        <v>3518465.0466343751</v>
      </c>
      <c r="M47" s="17">
        <f t="shared" si="5"/>
        <v>73340.474814269764</v>
      </c>
      <c r="N47" s="17">
        <f t="shared" si="6"/>
        <v>3445124.5718201054</v>
      </c>
    </row>
    <row r="48" spans="1:14" x14ac:dyDescent="0.3">
      <c r="A48" s="8">
        <v>47</v>
      </c>
      <c r="B48" s="17">
        <f t="shared" si="7"/>
        <v>173158738.78094149</v>
      </c>
      <c r="C48" s="9">
        <f t="shared" si="13"/>
        <v>0.06</v>
      </c>
      <c r="D48" s="9">
        <f t="shared" si="1"/>
        <v>0.12</v>
      </c>
      <c r="E48" s="10">
        <f t="shared" si="2"/>
        <v>1.0596241035318976E-2</v>
      </c>
      <c r="F48" s="11">
        <f t="shared" si="8"/>
        <v>0.70976904993606826</v>
      </c>
      <c r="G48" s="17">
        <f t="shared" si="9"/>
        <v>1646350.8094312011</v>
      </c>
      <c r="H48" s="17">
        <f t="shared" si="10"/>
        <v>172161733.24193883</v>
      </c>
      <c r="I48" s="17">
        <f t="shared" si="12"/>
        <v>997005.53900267056</v>
      </c>
      <c r="J48" s="17">
        <f t="shared" si="14"/>
        <v>649345.27042853052</v>
      </c>
      <c r="K48" s="17">
        <f t="shared" si="11"/>
        <v>1824267.2224898713</v>
      </c>
      <c r="L48" s="17">
        <f t="shared" si="4"/>
        <v>3470618.0319210724</v>
      </c>
      <c r="M48" s="17">
        <f t="shared" si="5"/>
        <v>72149.474492058944</v>
      </c>
      <c r="N48" s="17">
        <f t="shared" si="6"/>
        <v>3398468.5574290133</v>
      </c>
    </row>
    <row r="49" spans="1:14" x14ac:dyDescent="0.3">
      <c r="A49" s="8">
        <v>48</v>
      </c>
      <c r="B49" s="17">
        <f t="shared" si="7"/>
        <v>170337466.01944897</v>
      </c>
      <c r="C49" s="9">
        <f t="shared" si="13"/>
        <v>0.06</v>
      </c>
      <c r="D49" s="9">
        <f t="shared" si="1"/>
        <v>0.12</v>
      </c>
      <c r="E49" s="10">
        <f t="shared" si="2"/>
        <v>1.0596241035318976E-2</v>
      </c>
      <c r="F49" s="11">
        <f t="shared" si="8"/>
        <v>0.70224816600353634</v>
      </c>
      <c r="G49" s="17">
        <f t="shared" si="9"/>
        <v>1628905.6794257755</v>
      </c>
      <c r="H49" s="17">
        <f t="shared" si="10"/>
        <v>169347325.83759612</v>
      </c>
      <c r="I49" s="17">
        <f t="shared" si="12"/>
        <v>990140.18185284198</v>
      </c>
      <c r="J49" s="17">
        <f t="shared" si="14"/>
        <v>638765.49757293356</v>
      </c>
      <c r="K49" s="17">
        <f t="shared" si="11"/>
        <v>1794445.0832618696</v>
      </c>
      <c r="L49" s="17">
        <f t="shared" si="4"/>
        <v>3423350.7626876449</v>
      </c>
      <c r="M49" s="17">
        <f t="shared" si="5"/>
        <v>70973.944174770397</v>
      </c>
      <c r="N49" s="17">
        <f t="shared" si="6"/>
        <v>3352376.8185128747</v>
      </c>
    </row>
    <row r="50" spans="1:14" x14ac:dyDescent="0.3">
      <c r="A50" s="8">
        <v>49</v>
      </c>
      <c r="B50" s="17">
        <f t="shared" si="7"/>
        <v>167552880.75433424</v>
      </c>
      <c r="C50" s="9">
        <f t="shared" si="13"/>
        <v>0.06</v>
      </c>
      <c r="D50" s="9">
        <f t="shared" si="1"/>
        <v>0.12</v>
      </c>
      <c r="E50" s="10">
        <f t="shared" si="2"/>
        <v>1.0596241035318976E-2</v>
      </c>
      <c r="F50" s="11">
        <f t="shared" si="8"/>
        <v>0.69480697516995216</v>
      </c>
      <c r="G50" s="17">
        <f t="shared" si="9"/>
        <v>1611645.40222278</v>
      </c>
      <c r="H50" s="17">
        <f t="shared" si="10"/>
        <v>166569558.65494022</v>
      </c>
      <c r="I50" s="17">
        <f t="shared" si="12"/>
        <v>983322.09939402668</v>
      </c>
      <c r="J50" s="17">
        <f t="shared" si="14"/>
        <v>628323.30282875337</v>
      </c>
      <c r="K50" s="17">
        <f t="shared" si="11"/>
        <v>1765011.1926544486</v>
      </c>
      <c r="L50" s="17">
        <f t="shared" si="4"/>
        <v>3376656.5948772286</v>
      </c>
      <c r="M50" s="17">
        <f t="shared" si="5"/>
        <v>69813.700314305926</v>
      </c>
      <c r="N50" s="17">
        <f t="shared" si="6"/>
        <v>3306842.8945629229</v>
      </c>
    </row>
    <row r="51" spans="1:14" x14ac:dyDescent="0.3">
      <c r="A51" s="8">
        <v>50</v>
      </c>
      <c r="B51" s="17">
        <f t="shared" si="7"/>
        <v>164804547.46228576</v>
      </c>
      <c r="C51" s="9">
        <f t="shared" si="13"/>
        <v>0.06</v>
      </c>
      <c r="D51" s="9">
        <f t="shared" si="1"/>
        <v>0.12</v>
      </c>
      <c r="E51" s="10">
        <f t="shared" si="2"/>
        <v>1.0596241035318976E-2</v>
      </c>
      <c r="F51" s="11">
        <f t="shared" si="8"/>
        <v>0.68744463298803049</v>
      </c>
      <c r="G51" s="17">
        <f t="shared" si="9"/>
        <v>1594568.0190773637</v>
      </c>
      <c r="H51" s="17">
        <f t="shared" si="10"/>
        <v>163827996.49619198</v>
      </c>
      <c r="I51" s="17">
        <f t="shared" si="12"/>
        <v>976550.96609379211</v>
      </c>
      <c r="J51" s="17">
        <f t="shared" si="14"/>
        <v>618017.05298357154</v>
      </c>
      <c r="K51" s="17">
        <f t="shared" si="11"/>
        <v>1735960.9392070428</v>
      </c>
      <c r="L51" s="17">
        <f t="shared" si="4"/>
        <v>3330528.9582844065</v>
      </c>
      <c r="M51" s="17">
        <f t="shared" si="5"/>
        <v>68668.561442619073</v>
      </c>
      <c r="N51" s="17">
        <f t="shared" si="6"/>
        <v>3261860.3968417873</v>
      </c>
    </row>
    <row r="52" spans="1:14" x14ac:dyDescent="0.3">
      <c r="A52" s="8">
        <v>51</v>
      </c>
      <c r="B52" s="17">
        <f t="shared" si="7"/>
        <v>162092035.55698493</v>
      </c>
      <c r="C52" s="9">
        <f t="shared" si="13"/>
        <v>0.06</v>
      </c>
      <c r="D52" s="9">
        <f t="shared" si="1"/>
        <v>0.12</v>
      </c>
      <c r="E52" s="10">
        <f t="shared" si="2"/>
        <v>1.0596241035318976E-2</v>
      </c>
      <c r="F52" s="11">
        <f t="shared" si="8"/>
        <v>0.68016030395845295</v>
      </c>
      <c r="G52" s="17">
        <f t="shared" si="9"/>
        <v>1577671.592000009</v>
      </c>
      <c r="H52" s="17">
        <f t="shared" si="10"/>
        <v>161122209.09832361</v>
      </c>
      <c r="I52" s="17">
        <f t="shared" si="12"/>
        <v>969826.45866131561</v>
      </c>
      <c r="J52" s="17">
        <f t="shared" si="14"/>
        <v>607845.13333869341</v>
      </c>
      <c r="K52" s="17">
        <f t="shared" si="11"/>
        <v>1707289.7637489012</v>
      </c>
      <c r="L52" s="17">
        <f t="shared" si="4"/>
        <v>3284961.3557489105</v>
      </c>
      <c r="M52" s="17">
        <f t="shared" si="5"/>
        <v>67538.348148743724</v>
      </c>
      <c r="N52" s="17">
        <f t="shared" si="6"/>
        <v>3217423.0076001668</v>
      </c>
    </row>
    <row r="53" spans="1:14" x14ac:dyDescent="0.3">
      <c r="A53" s="8">
        <v>52</v>
      </c>
      <c r="B53" s="17">
        <f t="shared" si="7"/>
        <v>159414919.3345747</v>
      </c>
      <c r="C53" s="9">
        <f t="shared" si="13"/>
        <v>0.06</v>
      </c>
      <c r="D53" s="9">
        <f t="shared" si="1"/>
        <v>0.12</v>
      </c>
      <c r="E53" s="10">
        <f t="shared" si="2"/>
        <v>1.0596241035318976E-2</v>
      </c>
      <c r="F53" s="11">
        <f t="shared" si="8"/>
        <v>0.67295316143505335</v>
      </c>
      <c r="G53" s="17">
        <f t="shared" si="9"/>
        <v>1560954.2035366015</v>
      </c>
      <c r="H53" s="17">
        <f t="shared" si="10"/>
        <v>158451771.07854274</v>
      </c>
      <c r="I53" s="17">
        <f t="shared" si="12"/>
        <v>963148.2560319464</v>
      </c>
      <c r="J53" s="17">
        <f t="shared" si="14"/>
        <v>597805.94750465511</v>
      </c>
      <c r="K53" s="17">
        <f t="shared" si="11"/>
        <v>1678993.1588214231</v>
      </c>
      <c r="L53" s="17">
        <f t="shared" si="4"/>
        <v>3239947.3623580243</v>
      </c>
      <c r="M53" s="17">
        <f t="shared" si="5"/>
        <v>66422.883056072795</v>
      </c>
      <c r="N53" s="17">
        <f t="shared" si="6"/>
        <v>3173524.4793019514</v>
      </c>
    </row>
    <row r="54" spans="1:14" x14ac:dyDescent="0.3">
      <c r="A54" s="8">
        <v>53</v>
      </c>
      <c r="B54" s="17">
        <f t="shared" si="7"/>
        <v>156772777.91972131</v>
      </c>
      <c r="C54" s="9">
        <f t="shared" si="13"/>
        <v>0.06</v>
      </c>
      <c r="D54" s="9">
        <f t="shared" si="1"/>
        <v>0.12</v>
      </c>
      <c r="E54" s="10">
        <f t="shared" si="2"/>
        <v>1.0596241035318976E-2</v>
      </c>
      <c r="F54" s="11">
        <f t="shared" si="8"/>
        <v>0.66582238753100764</v>
      </c>
      <c r="G54" s="17">
        <f t="shared" si="9"/>
        <v>1544413.9565508333</v>
      </c>
      <c r="H54" s="17">
        <f t="shared" si="10"/>
        <v>155816261.88036942</v>
      </c>
      <c r="I54" s="17">
        <f t="shared" si="12"/>
        <v>956516.03935187845</v>
      </c>
      <c r="J54" s="17">
        <f t="shared" si="14"/>
        <v>587897.91719895485</v>
      </c>
      <c r="K54" s="17">
        <f t="shared" si="11"/>
        <v>1651066.6681067785</v>
      </c>
      <c r="L54" s="17">
        <f t="shared" si="4"/>
        <v>3195480.6246576118</v>
      </c>
      <c r="M54" s="17">
        <f t="shared" si="5"/>
        <v>65321.990799883875</v>
      </c>
      <c r="N54" s="17">
        <f t="shared" si="6"/>
        <v>3130158.633857728</v>
      </c>
    </row>
    <row r="55" spans="1:14" x14ac:dyDescent="0.3">
      <c r="A55" s="8">
        <v>54</v>
      </c>
      <c r="B55" s="17">
        <f t="shared" si="7"/>
        <v>154165195.21226266</v>
      </c>
      <c r="C55" s="9">
        <f t="shared" si="13"/>
        <v>0.06</v>
      </c>
      <c r="D55" s="9">
        <f t="shared" si="1"/>
        <v>0.12</v>
      </c>
      <c r="E55" s="10">
        <f t="shared" si="2"/>
        <v>1.0596241035318976E-2</v>
      </c>
      <c r="F55" s="11">
        <f t="shared" si="8"/>
        <v>0.65876717302601751</v>
      </c>
      <c r="G55" s="17">
        <f t="shared" si="9"/>
        <v>1528048.9740089101</v>
      </c>
      <c r="H55" s="17">
        <f t="shared" si="10"/>
        <v>153215265.72029972</v>
      </c>
      <c r="I55" s="17">
        <f t="shared" si="12"/>
        <v>949929.49196292518</v>
      </c>
      <c r="J55" s="17">
        <f t="shared" si="14"/>
        <v>578119.48204598494</v>
      </c>
      <c r="K55" s="17">
        <f t="shared" si="11"/>
        <v>1623505.8858627407</v>
      </c>
      <c r="L55" s="17">
        <f t="shared" si="4"/>
        <v>3151554.859871651</v>
      </c>
      <c r="M55" s="17">
        <f t="shared" si="5"/>
        <v>64235.498005109446</v>
      </c>
      <c r="N55" s="17">
        <f t="shared" si="6"/>
        <v>3087319.3618665417</v>
      </c>
    </row>
    <row r="56" spans="1:14" x14ac:dyDescent="0.3">
      <c r="A56" s="8">
        <v>55</v>
      </c>
      <c r="B56" s="17">
        <f t="shared" si="7"/>
        <v>151591759.83443698</v>
      </c>
      <c r="C56" s="9">
        <f t="shared" si="13"/>
        <v>0.06</v>
      </c>
      <c r="D56" s="9">
        <f t="shared" si="1"/>
        <v>0.12</v>
      </c>
      <c r="E56" s="10">
        <f t="shared" si="2"/>
        <v>1.0596241035318976E-2</v>
      </c>
      <c r="F56" s="11">
        <f t="shared" si="8"/>
        <v>0.65178671727447812</v>
      </c>
      <c r="G56" s="17">
        <f t="shared" si="9"/>
        <v>1511857.3987665398</v>
      </c>
      <c r="H56" s="17">
        <f t="shared" si="10"/>
        <v>150648371.53504959</v>
      </c>
      <c r="I56" s="17">
        <f t="shared" si="12"/>
        <v>943388.29938740109</v>
      </c>
      <c r="J56" s="17">
        <f t="shared" si="14"/>
        <v>568469.09937913867</v>
      </c>
      <c r="K56" s="17">
        <f t="shared" si="11"/>
        <v>1596306.4563636717</v>
      </c>
      <c r="L56" s="17">
        <f t="shared" si="4"/>
        <v>3108163.8551302115</v>
      </c>
      <c r="M56" s="17">
        <f t="shared" si="5"/>
        <v>63163.233264348746</v>
      </c>
      <c r="N56" s="17">
        <f t="shared" si="6"/>
        <v>3045000.6218658625</v>
      </c>
    </row>
    <row r="57" spans="1:14" x14ac:dyDescent="0.3">
      <c r="A57" s="8">
        <v>56</v>
      </c>
      <c r="B57" s="17">
        <f t="shared" si="7"/>
        <v>149052065.07868591</v>
      </c>
      <c r="C57" s="9">
        <f t="shared" si="13"/>
        <v>0.06</v>
      </c>
      <c r="D57" s="9">
        <f t="shared" si="1"/>
        <v>0.12</v>
      </c>
      <c r="E57" s="10">
        <f t="shared" si="2"/>
        <v>1.0596241035318976E-2</v>
      </c>
      <c r="F57" s="11">
        <f t="shared" si="8"/>
        <v>0.64488022811461843</v>
      </c>
      <c r="G57" s="17">
        <f t="shared" si="9"/>
        <v>1495837.3933581791</v>
      </c>
      <c r="H57" s="17">
        <f t="shared" si="10"/>
        <v>148115172.92937282</v>
      </c>
      <c r="I57" s="17">
        <f t="shared" si="12"/>
        <v>936892.14931310702</v>
      </c>
      <c r="J57" s="17">
        <f t="shared" si="14"/>
        <v>558945.24404507212</v>
      </c>
      <c r="K57" s="17">
        <f t="shared" si="11"/>
        <v>1569464.0733475867</v>
      </c>
      <c r="L57" s="17">
        <f t="shared" si="4"/>
        <v>3065301.4667057656</v>
      </c>
      <c r="M57" s="17">
        <f t="shared" si="5"/>
        <v>62105.027116119134</v>
      </c>
      <c r="N57" s="17">
        <f t="shared" si="6"/>
        <v>3003196.4395896466</v>
      </c>
    </row>
    <row r="58" spans="1:14" x14ac:dyDescent="0.3">
      <c r="A58" s="8">
        <v>57</v>
      </c>
      <c r="B58" s="17">
        <f t="shared" si="7"/>
        <v>146545708.85602522</v>
      </c>
      <c r="C58" s="9">
        <f t="shared" si="13"/>
        <v>0.06</v>
      </c>
      <c r="D58" s="9">
        <f t="shared" si="1"/>
        <v>0.12</v>
      </c>
      <c r="E58" s="10">
        <f t="shared" si="2"/>
        <v>1.0596241035318976E-2</v>
      </c>
      <c r="F58" s="11">
        <f t="shared" si="8"/>
        <v>0.63804692177860445</v>
      </c>
      <c r="G58" s="17">
        <f t="shared" si="9"/>
        <v>1479987.1397885126</v>
      </c>
      <c r="H58" s="17">
        <f t="shared" si="10"/>
        <v>145615268.12444681</v>
      </c>
      <c r="I58" s="17">
        <f t="shared" si="12"/>
        <v>930440.73157841805</v>
      </c>
      <c r="J58" s="17">
        <f t="shared" si="14"/>
        <v>549546.40821009455</v>
      </c>
      <c r="K58" s="17">
        <f t="shared" si="11"/>
        <v>1542974.4794692385</v>
      </c>
      <c r="L58" s="17">
        <f t="shared" si="4"/>
        <v>3022961.6192577509</v>
      </c>
      <c r="M58" s="17">
        <f t="shared" si="5"/>
        <v>61060.71202334384</v>
      </c>
      <c r="N58" s="17">
        <f t="shared" si="6"/>
        <v>2961900.907234407</v>
      </c>
    </row>
    <row r="59" spans="1:14" x14ac:dyDescent="0.3">
      <c r="A59" s="8">
        <v>58</v>
      </c>
      <c r="B59" s="17">
        <f t="shared" si="7"/>
        <v>144072293.64497757</v>
      </c>
      <c r="C59" s="9">
        <f t="shared" si="13"/>
        <v>0.06</v>
      </c>
      <c r="D59" s="9">
        <f t="shared" si="1"/>
        <v>0.12</v>
      </c>
      <c r="E59" s="10">
        <f t="shared" si="2"/>
        <v>1.0596241035318976E-2</v>
      </c>
      <c r="F59" s="11">
        <f t="shared" si="8"/>
        <v>0.63128602280359503</v>
      </c>
      <c r="G59" s="17">
        <f t="shared" si="9"/>
        <v>1464304.8393261412</v>
      </c>
      <c r="H59" s="17">
        <f t="shared" si="10"/>
        <v>143148259.90682009</v>
      </c>
      <c r="I59" s="17">
        <f t="shared" si="12"/>
        <v>924033.73815747525</v>
      </c>
      <c r="J59" s="17">
        <f t="shared" si="14"/>
        <v>540271.10116866592</v>
      </c>
      <c r="K59" s="17">
        <f t="shared" si="11"/>
        <v>1516833.4657591532</v>
      </c>
      <c r="L59" s="17">
        <f t="shared" si="4"/>
        <v>2981138.3050852944</v>
      </c>
      <c r="M59" s="17">
        <f t="shared" si="5"/>
        <v>60030.122352073988</v>
      </c>
      <c r="N59" s="17">
        <f t="shared" si="6"/>
        <v>2921108.1827332205</v>
      </c>
    </row>
    <row r="60" spans="1:14" x14ac:dyDescent="0.3">
      <c r="A60" s="8">
        <v>59</v>
      </c>
      <c r="B60" s="17">
        <f t="shared" si="7"/>
        <v>141631426.44106093</v>
      </c>
      <c r="C60" s="9">
        <f t="shared" si="13"/>
        <v>0.06</v>
      </c>
      <c r="D60" s="9">
        <f t="shared" si="1"/>
        <v>0.12</v>
      </c>
      <c r="E60" s="10">
        <f t="shared" si="2"/>
        <v>1.0596241035318976E-2</v>
      </c>
      <c r="F60" s="11">
        <f t="shared" si="8"/>
        <v>0.62459676394374031</v>
      </c>
      <c r="G60" s="17">
        <f t="shared" si="9"/>
        <v>1448788.7122994573</v>
      </c>
      <c r="H60" s="17">
        <f t="shared" si="10"/>
        <v>140713755.57791546</v>
      </c>
      <c r="I60" s="17">
        <f t="shared" si="12"/>
        <v>917670.86314547877</v>
      </c>
      <c r="J60" s="17">
        <f t="shared" si="14"/>
        <v>531117.84915397852</v>
      </c>
      <c r="K60" s="17">
        <f t="shared" si="11"/>
        <v>1491036.8710885523</v>
      </c>
      <c r="L60" s="17">
        <f t="shared" si="4"/>
        <v>2939825.5833880096</v>
      </c>
      <c r="M60" s="17">
        <f t="shared" si="5"/>
        <v>59013.09435044205</v>
      </c>
      <c r="N60" s="17">
        <f t="shared" si="6"/>
        <v>2880812.4890375677</v>
      </c>
    </row>
    <row r="61" spans="1:14" x14ac:dyDescent="0.3">
      <c r="A61" s="8">
        <v>60</v>
      </c>
      <c r="B61" s="17">
        <f t="shared" si="7"/>
        <v>139222718.7068269</v>
      </c>
      <c r="C61" s="9">
        <f t="shared" si="13"/>
        <v>0.06</v>
      </c>
      <c r="D61" s="9">
        <f t="shared" si="1"/>
        <v>0.12</v>
      </c>
      <c r="E61" s="10">
        <f t="shared" si="2"/>
        <v>1.0596241035318976E-2</v>
      </c>
      <c r="F61" s="11">
        <f t="shared" si="8"/>
        <v>0.61797838608311217</v>
      </c>
      <c r="G61" s="17">
        <f t="shared" si="9"/>
        <v>1433436.9978946829</v>
      </c>
      <c r="H61" s="17">
        <f t="shared" si="10"/>
        <v>138311366.9040828</v>
      </c>
      <c r="I61" s="17">
        <f t="shared" si="12"/>
        <v>911351.80274408206</v>
      </c>
      <c r="J61" s="17">
        <f t="shared" si="14"/>
        <v>522085.19515060086</v>
      </c>
      <c r="K61" s="17">
        <f t="shared" si="11"/>
        <v>1465580.5816401013</v>
      </c>
      <c r="L61" s="17">
        <f t="shared" si="4"/>
        <v>2899017.579534784</v>
      </c>
      <c r="M61" s="17">
        <f t="shared" si="5"/>
        <v>58009.466127844542</v>
      </c>
      <c r="N61" s="17">
        <f t="shared" si="6"/>
        <v>2841008.1134069394</v>
      </c>
    </row>
    <row r="62" spans="1:14" x14ac:dyDescent="0.3">
      <c r="A62" s="8">
        <v>61</v>
      </c>
      <c r="B62" s="17">
        <f t="shared" si="7"/>
        <v>136845786.32244271</v>
      </c>
      <c r="C62" s="9">
        <f t="shared" si="13"/>
        <v>0.06</v>
      </c>
      <c r="D62" s="9">
        <f t="shared" si="1"/>
        <v>0.12</v>
      </c>
      <c r="E62" s="10">
        <f t="shared" si="2"/>
        <v>1.0596241035318976E-2</v>
      </c>
      <c r="F62" s="11">
        <f t="shared" si="8"/>
        <v>0.61143013814955816</v>
      </c>
      <c r="G62" s="17">
        <f t="shared" si="9"/>
        <v>1418247.9539560468</v>
      </c>
      <c r="H62" s="17">
        <f t="shared" si="10"/>
        <v>135940710.06719583</v>
      </c>
      <c r="I62" s="17">
        <f t="shared" si="12"/>
        <v>905076.25524688675</v>
      </c>
      <c r="J62" s="17">
        <f t="shared" si="14"/>
        <v>513171.69870916015</v>
      </c>
      <c r="K62" s="17">
        <f t="shared" si="11"/>
        <v>1440460.53038442</v>
      </c>
      <c r="L62" s="17">
        <f t="shared" si="4"/>
        <v>2858708.4843404666</v>
      </c>
      <c r="M62" s="17">
        <f t="shared" si="5"/>
        <v>57019.077634351124</v>
      </c>
      <c r="N62" s="17">
        <f t="shared" si="6"/>
        <v>2801689.4067061152</v>
      </c>
    </row>
    <row r="63" spans="1:14" x14ac:dyDescent="0.3">
      <c r="A63" s="8">
        <v>62</v>
      </c>
      <c r="B63" s="17">
        <f t="shared" si="7"/>
        <v>134500249.53681141</v>
      </c>
      <c r="C63" s="9">
        <f t="shared" si="13"/>
        <v>0.06</v>
      </c>
      <c r="D63" s="9">
        <f t="shared" si="1"/>
        <v>0.12</v>
      </c>
      <c r="E63" s="10">
        <f t="shared" si="2"/>
        <v>1.0596241035318976E-2</v>
      </c>
      <c r="F63" s="11">
        <f t="shared" si="8"/>
        <v>0.60495127702946705</v>
      </c>
      <c r="G63" s="17">
        <f t="shared" si="9"/>
        <v>1403219.8567880807</v>
      </c>
      <c r="H63" s="17">
        <f t="shared" si="10"/>
        <v>133601405.61578637</v>
      </c>
      <c r="I63" s="17">
        <f t="shared" si="12"/>
        <v>898843.92102503788</v>
      </c>
      <c r="J63" s="17">
        <f t="shared" si="14"/>
        <v>504375.93576304277</v>
      </c>
      <c r="K63" s="17">
        <f t="shared" si="11"/>
        <v>1415672.6965622907</v>
      </c>
      <c r="L63" s="17">
        <f t="shared" si="4"/>
        <v>2818892.5533503713</v>
      </c>
      <c r="M63" s="17">
        <f t="shared" si="5"/>
        <v>56041.770640338087</v>
      </c>
      <c r="N63" s="17">
        <f t="shared" si="6"/>
        <v>2762850.782710033</v>
      </c>
    </row>
    <row r="64" spans="1:14" x14ac:dyDescent="0.3">
      <c r="A64" s="8">
        <v>63</v>
      </c>
      <c r="B64" s="17">
        <f t="shared" si="7"/>
        <v>132185732.91922408</v>
      </c>
      <c r="C64" s="9">
        <f t="shared" si="13"/>
        <v>0.06</v>
      </c>
      <c r="D64" s="9">
        <f t="shared" si="1"/>
        <v>0.12</v>
      </c>
      <c r="E64" s="10">
        <f t="shared" si="2"/>
        <v>1.0596241035318976E-2</v>
      </c>
      <c r="F64" s="11">
        <f t="shared" si="8"/>
        <v>0.59854106748343883</v>
      </c>
      <c r="G64" s="17">
        <f t="shared" si="9"/>
        <v>1388351.0009600085</v>
      </c>
      <c r="H64" s="17">
        <f t="shared" si="10"/>
        <v>131293078.41671117</v>
      </c>
      <c r="I64" s="17">
        <f t="shared" si="12"/>
        <v>892654.5025129182</v>
      </c>
      <c r="J64" s="17">
        <f t="shared" si="14"/>
        <v>495696.49844709027</v>
      </c>
      <c r="K64" s="17">
        <f t="shared" si="11"/>
        <v>1391213.105172507</v>
      </c>
      <c r="L64" s="17">
        <f t="shared" si="4"/>
        <v>2779564.1061325157</v>
      </c>
      <c r="M64" s="17">
        <f t="shared" si="5"/>
        <v>55077.388716343368</v>
      </c>
      <c r="N64" s="17">
        <f t="shared" si="6"/>
        <v>2724486.7174161724</v>
      </c>
    </row>
    <row r="65" spans="1:14" x14ac:dyDescent="0.3">
      <c r="A65" s="8">
        <v>64</v>
      </c>
      <c r="B65" s="17">
        <f t="shared" si="7"/>
        <v>129901865.31153867</v>
      </c>
      <c r="C65" s="9">
        <f t="shared" si="13"/>
        <v>0.06</v>
      </c>
      <c r="D65" s="9">
        <f t="shared" si="1"/>
        <v>0.12</v>
      </c>
      <c r="E65" s="10">
        <f t="shared" si="2"/>
        <v>1.0596241035318976E-2</v>
      </c>
      <c r="F65" s="11">
        <f t="shared" si="8"/>
        <v>0.59219878206284715</v>
      </c>
      <c r="G65" s="17">
        <f t="shared" si="9"/>
        <v>1373639.69911221</v>
      </c>
      <c r="H65" s="17">
        <f t="shared" si="10"/>
        <v>129015357.60734473</v>
      </c>
      <c r="I65" s="17">
        <f t="shared" si="12"/>
        <v>886507.70419393992</v>
      </c>
      <c r="J65" s="17">
        <f t="shared" si="14"/>
        <v>487131.99491826998</v>
      </c>
      <c r="K65" s="17">
        <f t="shared" si="11"/>
        <v>1367077.8264652984</v>
      </c>
      <c r="L65" s="17">
        <f t="shared" si="4"/>
        <v>2740717.5255775084</v>
      </c>
      <c r="M65" s="17">
        <f t="shared" si="5"/>
        <v>54125.777213141111</v>
      </c>
      <c r="N65" s="17">
        <f t="shared" si="6"/>
        <v>2686591.7483643671</v>
      </c>
    </row>
    <row r="66" spans="1:14" x14ac:dyDescent="0.3">
      <c r="A66" s="8">
        <v>65</v>
      </c>
      <c r="B66" s="17">
        <f t="shared" si="7"/>
        <v>127648279.78087944</v>
      </c>
      <c r="C66" s="9">
        <f t="shared" si="13"/>
        <v>0.06</v>
      </c>
      <c r="D66" s="9">
        <f t="shared" si="1"/>
        <v>0.12</v>
      </c>
      <c r="E66" s="10">
        <f t="shared" si="2"/>
        <v>1.0596241035318976E-2</v>
      </c>
      <c r="F66" s="11">
        <f t="shared" si="8"/>
        <v>0.58592370102728686</v>
      </c>
      <c r="G66" s="17">
        <f t="shared" si="9"/>
        <v>1359084.2817647338</v>
      </c>
      <c r="H66" s="17">
        <f t="shared" si="10"/>
        <v>126767876.54829299</v>
      </c>
      <c r="I66" s="17">
        <f t="shared" si="12"/>
        <v>880403.23258643597</v>
      </c>
      <c r="J66" s="17">
        <f t="shared" ref="J66:J97" si="15">$Q$2/12*B66</f>
        <v>478681.04917829786</v>
      </c>
      <c r="K66" s="17">
        <f t="shared" si="11"/>
        <v>1343262.9754412724</v>
      </c>
      <c r="L66" s="17">
        <f t="shared" si="4"/>
        <v>2702347.257206006</v>
      </c>
      <c r="M66" s="17">
        <f t="shared" si="5"/>
        <v>53186.783242033103</v>
      </c>
      <c r="N66" s="17">
        <f t="shared" si="6"/>
        <v>2649160.4739639726</v>
      </c>
    </row>
    <row r="67" spans="1:14" x14ac:dyDescent="0.3">
      <c r="A67" s="8">
        <v>66</v>
      </c>
      <c r="B67" s="17">
        <f t="shared" si="7"/>
        <v>125424613.57285172</v>
      </c>
      <c r="C67" s="9">
        <f t="shared" si="13"/>
        <v>0.06</v>
      </c>
      <c r="D67" s="9">
        <f t="shared" ref="D67:D130" si="16">C67*2</f>
        <v>0.12</v>
      </c>
      <c r="E67" s="10">
        <f t="shared" ref="E67:E130" si="17">1-(1-D67)^(1/12)</f>
        <v>1.0596241035318976E-2</v>
      </c>
      <c r="F67" s="11">
        <f t="shared" si="8"/>
        <v>0.57971511226289552</v>
      </c>
      <c r="G67" s="17">
        <f t="shared" si="9"/>
        <v>1344683.0971278411</v>
      </c>
      <c r="H67" s="17">
        <f t="shared" si="10"/>
        <v>124550272.77662207</v>
      </c>
      <c r="I67" s="17">
        <f t="shared" si="12"/>
        <v>874340.79622964724</v>
      </c>
      <c r="J67" s="17">
        <f t="shared" si="15"/>
        <v>470342.30089819391</v>
      </c>
      <c r="K67" s="17">
        <f t="shared" si="11"/>
        <v>1319764.7113558147</v>
      </c>
      <c r="L67" s="17">
        <f t="shared" ref="L67:L130" si="18">SUM(I67:K67)</f>
        <v>2664447.8084836556</v>
      </c>
      <c r="M67" s="17">
        <f t="shared" ref="M67:M130" si="19">$Q$4*B67/(100*100*12)</f>
        <v>52260.255655354878</v>
      </c>
      <c r="N67" s="17">
        <f t="shared" ref="N67:N130" si="20">L67-M67</f>
        <v>2612187.5528283007</v>
      </c>
    </row>
    <row r="68" spans="1:14" x14ac:dyDescent="0.3">
      <c r="A68" s="8">
        <v>67</v>
      </c>
      <c r="B68" s="17">
        <f t="shared" ref="B68:B131" si="21">B67-I67-K67</f>
        <v>123230508.06526625</v>
      </c>
      <c r="C68" s="9">
        <f t="shared" si="13"/>
        <v>0.06</v>
      </c>
      <c r="D68" s="9">
        <f t="shared" si="16"/>
        <v>0.12</v>
      </c>
      <c r="E68" s="10">
        <f t="shared" si="17"/>
        <v>1.0596241035318976E-2</v>
      </c>
      <c r="F68" s="11">
        <f t="shared" ref="F68:F131" si="22">F67*(1-E68)</f>
        <v>0.57357231120154084</v>
      </c>
      <c r="G68" s="17">
        <f t="shared" ref="G68:G131" si="23">$G$2*F67</f>
        <v>1330434.5109145553</v>
      </c>
      <c r="H68" s="17">
        <f t="shared" ref="H68:H131" si="24">B68-I68</f>
        <v>122362187.95959644</v>
      </c>
      <c r="I68" s="17">
        <f t="shared" si="12"/>
        <v>868320.10566980694</v>
      </c>
      <c r="J68" s="17">
        <f t="shared" si="15"/>
        <v>462114.4052447484</v>
      </c>
      <c r="K68" s="17">
        <f t="shared" ref="K68:K131" si="25">H68*E68</f>
        <v>1296579.2372288893</v>
      </c>
      <c r="L68" s="17">
        <f t="shared" si="18"/>
        <v>2627013.7481434448</v>
      </c>
      <c r="M68" s="17">
        <f t="shared" si="19"/>
        <v>51346.045027194268</v>
      </c>
      <c r="N68" s="17">
        <f t="shared" si="20"/>
        <v>2575667.7031162507</v>
      </c>
    </row>
    <row r="69" spans="1:14" x14ac:dyDescent="0.3">
      <c r="A69" s="8">
        <v>68</v>
      </c>
      <c r="B69" s="17">
        <f t="shared" si="21"/>
        <v>121065608.72236755</v>
      </c>
      <c r="C69" s="9">
        <f t="shared" si="13"/>
        <v>0.06</v>
      </c>
      <c r="D69" s="9">
        <f t="shared" si="16"/>
        <v>0.12</v>
      </c>
      <c r="E69" s="10">
        <f t="shared" si="17"/>
        <v>1.0596241035318976E-2</v>
      </c>
      <c r="F69" s="11">
        <f t="shared" si="22"/>
        <v>0.56749460074086433</v>
      </c>
      <c r="G69" s="17">
        <f t="shared" si="23"/>
        <v>1316336.9061551979</v>
      </c>
      <c r="H69" s="17">
        <f t="shared" si="24"/>
        <v>120203267.84892124</v>
      </c>
      <c r="I69" s="17">
        <f t="shared" ref="I69:I132" si="26">G69-J69</f>
        <v>862340.87344631949</v>
      </c>
      <c r="J69" s="17">
        <f t="shared" si="15"/>
        <v>453996.03270887834</v>
      </c>
      <c r="K69" s="17">
        <f t="shared" si="25"/>
        <v>1273702.7993601775</v>
      </c>
      <c r="L69" s="17">
        <f t="shared" si="18"/>
        <v>2590039.7055153754</v>
      </c>
      <c r="M69" s="17">
        <f t="shared" si="19"/>
        <v>50444.003634319815</v>
      </c>
      <c r="N69" s="17">
        <f t="shared" si="20"/>
        <v>2539595.7018810557</v>
      </c>
    </row>
    <row r="70" spans="1:14" x14ac:dyDescent="0.3">
      <c r="A70" s="8">
        <v>69</v>
      </c>
      <c r="B70" s="17">
        <f t="shared" si="21"/>
        <v>118929565.04956107</v>
      </c>
      <c r="C70" s="9">
        <f t="shared" si="13"/>
        <v>0.06</v>
      </c>
      <c r="D70" s="9">
        <f t="shared" si="16"/>
        <v>0.12</v>
      </c>
      <c r="E70" s="10">
        <f t="shared" si="17"/>
        <v>1.0596241035318976E-2</v>
      </c>
      <c r="F70" s="11">
        <f t="shared" si="22"/>
        <v>0.56148129116517198</v>
      </c>
      <c r="G70" s="17">
        <f t="shared" si="23"/>
        <v>1302388.6830138913</v>
      </c>
      <c r="H70" s="17">
        <f t="shared" si="24"/>
        <v>118073162.23548304</v>
      </c>
      <c r="I70" s="17">
        <f t="shared" si="26"/>
        <v>856402.81407803739</v>
      </c>
      <c r="J70" s="17">
        <f t="shared" si="15"/>
        <v>445985.868935854</v>
      </c>
      <c r="K70" s="17">
        <f t="shared" si="25"/>
        <v>1251131.6868495003</v>
      </c>
      <c r="L70" s="17">
        <f t="shared" si="18"/>
        <v>2553520.3698633919</v>
      </c>
      <c r="M70" s="17">
        <f t="shared" si="19"/>
        <v>49553.985437317111</v>
      </c>
      <c r="N70" s="17">
        <f t="shared" si="20"/>
        <v>2503966.3844260746</v>
      </c>
    </row>
    <row r="71" spans="1:14" x14ac:dyDescent="0.3">
      <c r="A71" s="8">
        <v>70</v>
      </c>
      <c r="B71" s="17">
        <f t="shared" si="21"/>
        <v>116822030.54863353</v>
      </c>
      <c r="C71" s="9">
        <f t="shared" si="13"/>
        <v>0.06</v>
      </c>
      <c r="D71" s="9">
        <f t="shared" si="16"/>
        <v>0.12</v>
      </c>
      <c r="E71" s="10">
        <f t="shared" si="17"/>
        <v>1.0596241035318976E-2</v>
      </c>
      <c r="F71" s="11">
        <f t="shared" si="22"/>
        <v>0.55553170006716368</v>
      </c>
      <c r="G71" s="17">
        <f t="shared" si="23"/>
        <v>1288588.2586070043</v>
      </c>
      <c r="H71" s="17">
        <f t="shared" si="24"/>
        <v>115971524.9045839</v>
      </c>
      <c r="I71" s="17">
        <f t="shared" si="26"/>
        <v>850505.64404962864</v>
      </c>
      <c r="J71" s="17">
        <f t="shared" si="15"/>
        <v>438082.61455737572</v>
      </c>
      <c r="K71" s="17">
        <f t="shared" si="25"/>
        <v>1228862.2311224686</v>
      </c>
      <c r="L71" s="17">
        <f t="shared" si="18"/>
        <v>2517450.4897294729</v>
      </c>
      <c r="M71" s="17">
        <f t="shared" si="19"/>
        <v>48675.846061930642</v>
      </c>
      <c r="N71" s="17">
        <f t="shared" si="20"/>
        <v>2468774.6436675424</v>
      </c>
    </row>
    <row r="72" spans="1:14" x14ac:dyDescent="0.3">
      <c r="A72" s="8">
        <v>71</v>
      </c>
      <c r="B72" s="17">
        <f t="shared" si="21"/>
        <v>114742662.67346144</v>
      </c>
      <c r="C72" s="9">
        <f t="shared" si="13"/>
        <v>0.06</v>
      </c>
      <c r="D72" s="9">
        <f t="shared" si="16"/>
        <v>0.12</v>
      </c>
      <c r="E72" s="10">
        <f t="shared" si="17"/>
        <v>1.0596241035318976E-2</v>
      </c>
      <c r="F72" s="11">
        <f t="shared" si="22"/>
        <v>0.54964515227049149</v>
      </c>
      <c r="G72" s="17">
        <f t="shared" si="23"/>
        <v>1274934.0668235226</v>
      </c>
      <c r="H72" s="17">
        <f t="shared" si="24"/>
        <v>113898013.59166339</v>
      </c>
      <c r="I72" s="17">
        <f t="shared" si="26"/>
        <v>844649.08179804217</v>
      </c>
      <c r="J72" s="17">
        <f t="shared" si="15"/>
        <v>430284.98502548039</v>
      </c>
      <c r="K72" s="17">
        <f t="shared" si="25"/>
        <v>1206890.8054613022</v>
      </c>
      <c r="L72" s="17">
        <f t="shared" si="18"/>
        <v>2481824.872284825</v>
      </c>
      <c r="M72" s="17">
        <f t="shared" si="19"/>
        <v>47809.44278060893</v>
      </c>
      <c r="N72" s="17">
        <f t="shared" si="20"/>
        <v>2434015.4295042162</v>
      </c>
    </row>
    <row r="73" spans="1:14" x14ac:dyDescent="0.3">
      <c r="A73" s="8">
        <v>72</v>
      </c>
      <c r="B73" s="17">
        <f t="shared" si="21"/>
        <v>112691122.78620209</v>
      </c>
      <c r="C73" s="9">
        <f t="shared" si="13"/>
        <v>0.06</v>
      </c>
      <c r="D73" s="9">
        <f t="shared" si="16"/>
        <v>0.12</v>
      </c>
      <c r="E73" s="10">
        <f t="shared" si="17"/>
        <v>1.0596241035318976E-2</v>
      </c>
      <c r="F73" s="11">
        <f t="shared" si="22"/>
        <v>0.54382097975313881</v>
      </c>
      <c r="G73" s="17">
        <f t="shared" si="23"/>
        <v>1261424.558147321</v>
      </c>
      <c r="H73" s="17">
        <f t="shared" si="24"/>
        <v>111852289.93850303</v>
      </c>
      <c r="I73" s="17">
        <f t="shared" si="26"/>
        <v>838832.84769906313</v>
      </c>
      <c r="J73" s="17">
        <f t="shared" si="15"/>
        <v>422591.7104482578</v>
      </c>
      <c r="K73" s="17">
        <f t="shared" si="25"/>
        <v>1185213.8245407615</v>
      </c>
      <c r="L73" s="17">
        <f t="shared" si="18"/>
        <v>2446638.3826880828</v>
      </c>
      <c r="M73" s="17">
        <f t="shared" si="19"/>
        <v>46954.634494250873</v>
      </c>
      <c r="N73" s="17">
        <f t="shared" si="20"/>
        <v>2399683.7481938321</v>
      </c>
    </row>
    <row r="74" spans="1:14" x14ac:dyDescent="0.3">
      <c r="A74" s="8">
        <v>73</v>
      </c>
      <c r="B74" s="17">
        <f t="shared" si="21"/>
        <v>110667076.11396226</v>
      </c>
      <c r="C74" s="9">
        <f t="shared" si="13"/>
        <v>0.06</v>
      </c>
      <c r="D74" s="9">
        <f t="shared" si="16"/>
        <v>0.12</v>
      </c>
      <c r="E74" s="10">
        <f t="shared" si="17"/>
        <v>1.0596241035318976E-2</v>
      </c>
      <c r="F74" s="11">
        <f t="shared" si="22"/>
        <v>0.53805852157161127</v>
      </c>
      <c r="G74" s="17">
        <f t="shared" si="23"/>
        <v>1248058.1994813215</v>
      </c>
      <c r="H74" s="17">
        <f t="shared" si="24"/>
        <v>109834019.4499083</v>
      </c>
      <c r="I74" s="17">
        <f t="shared" si="26"/>
        <v>833056.66405396303</v>
      </c>
      <c r="J74" s="17">
        <f t="shared" si="15"/>
        <v>415001.53542735847</v>
      </c>
      <c r="K74" s="17">
        <f t="shared" si="25"/>
        <v>1163827.7439691408</v>
      </c>
      <c r="L74" s="17">
        <f t="shared" si="18"/>
        <v>2411885.9434504621</v>
      </c>
      <c r="M74" s="17">
        <f t="shared" si="19"/>
        <v>46111.281714150944</v>
      </c>
      <c r="N74" s="17">
        <f t="shared" si="20"/>
        <v>2365774.6617363109</v>
      </c>
    </row>
    <row r="75" spans="1:14" x14ac:dyDescent="0.3">
      <c r="A75" s="8">
        <v>74</v>
      </c>
      <c r="B75" s="17">
        <f t="shared" si="21"/>
        <v>108670191.70593916</v>
      </c>
      <c r="C75" s="9">
        <f t="shared" si="13"/>
        <v>0.06</v>
      </c>
      <c r="D75" s="9">
        <f t="shared" si="16"/>
        <v>0.12</v>
      </c>
      <c r="E75" s="10">
        <f t="shared" si="17"/>
        <v>1.0596241035318976E-2</v>
      </c>
      <c r="F75" s="11">
        <f t="shared" si="22"/>
        <v>0.53235712378593114</v>
      </c>
      <c r="G75" s="17">
        <f t="shared" si="23"/>
        <v>1234833.4739735113</v>
      </c>
      <c r="H75" s="17">
        <f t="shared" si="24"/>
        <v>107842871.45086291</v>
      </c>
      <c r="I75" s="17">
        <f t="shared" si="26"/>
        <v>827320.25507623935</v>
      </c>
      <c r="J75" s="17">
        <f t="shared" si="15"/>
        <v>407513.21889727184</v>
      </c>
      <c r="K75" s="17">
        <f t="shared" si="25"/>
        <v>1142729.0598342628</v>
      </c>
      <c r="L75" s="17">
        <f t="shared" si="18"/>
        <v>2377562.5338077741</v>
      </c>
      <c r="M75" s="17">
        <f t="shared" si="19"/>
        <v>45279.246544141315</v>
      </c>
      <c r="N75" s="17">
        <f t="shared" si="20"/>
        <v>2332283.2872636328</v>
      </c>
    </row>
    <row r="76" spans="1:14" x14ac:dyDescent="0.3">
      <c r="A76" s="8">
        <v>75</v>
      </c>
      <c r="B76" s="17">
        <f t="shared" si="21"/>
        <v>106700142.39102866</v>
      </c>
      <c r="C76" s="9">
        <f t="shared" si="13"/>
        <v>0.06</v>
      </c>
      <c r="D76" s="9">
        <f t="shared" si="16"/>
        <v>0.12</v>
      </c>
      <c r="E76" s="10">
        <f t="shared" si="17"/>
        <v>1.0596241035318976E-2</v>
      </c>
      <c r="F76" s="11">
        <f t="shared" si="22"/>
        <v>0.52671613938542627</v>
      </c>
      <c r="G76" s="17">
        <f t="shared" si="23"/>
        <v>1221748.8808448077</v>
      </c>
      <c r="H76" s="17">
        <f t="shared" si="24"/>
        <v>105878519.0441502</v>
      </c>
      <c r="I76" s="17">
        <f t="shared" si="26"/>
        <v>821623.34687845025</v>
      </c>
      <c r="J76" s="17">
        <f t="shared" si="15"/>
        <v>400125.53396635747</v>
      </c>
      <c r="K76" s="17">
        <f t="shared" si="25"/>
        <v>1121914.3082544261</v>
      </c>
      <c r="L76" s="17">
        <f t="shared" si="18"/>
        <v>2343663.1890992336</v>
      </c>
      <c r="M76" s="17">
        <f t="shared" si="19"/>
        <v>44458.392662928607</v>
      </c>
      <c r="N76" s="17">
        <f t="shared" si="20"/>
        <v>2299204.7964363052</v>
      </c>
    </row>
    <row r="77" spans="1:14" x14ac:dyDescent="0.3">
      <c r="A77" s="8">
        <v>76</v>
      </c>
      <c r="B77" s="17">
        <f t="shared" si="21"/>
        <v>104756604.73589578</v>
      </c>
      <c r="C77" s="9">
        <f t="shared" si="13"/>
        <v>0.06</v>
      </c>
      <c r="D77" s="9">
        <f t="shared" si="16"/>
        <v>0.12</v>
      </c>
      <c r="E77" s="10">
        <f t="shared" si="17"/>
        <v>1.0596241035318976E-2</v>
      </c>
      <c r="F77" s="11">
        <f t="shared" si="22"/>
        <v>0.5211349282153056</v>
      </c>
      <c r="G77" s="17">
        <f t="shared" si="23"/>
        <v>1208802.9352187449</v>
      </c>
      <c r="H77" s="17">
        <f t="shared" si="24"/>
        <v>103940639.06843665</v>
      </c>
      <c r="I77" s="17">
        <f t="shared" si="26"/>
        <v>815965.66745913576</v>
      </c>
      <c r="J77" s="17">
        <f t="shared" si="15"/>
        <v>392837.26775960915</v>
      </c>
      <c r="K77" s="17">
        <f t="shared" si="25"/>
        <v>1101380.0649342472</v>
      </c>
      <c r="L77" s="17">
        <f t="shared" si="18"/>
        <v>2310183.0001529921</v>
      </c>
      <c r="M77" s="17">
        <f t="shared" si="19"/>
        <v>43648.585306623245</v>
      </c>
      <c r="N77" s="17">
        <f t="shared" si="20"/>
        <v>2266534.4148463691</v>
      </c>
    </row>
    <row r="78" spans="1:14" x14ac:dyDescent="0.3">
      <c r="A78" s="8">
        <v>77</v>
      </c>
      <c r="B78" s="17">
        <f t="shared" si="21"/>
        <v>102839259.0035024</v>
      </c>
      <c r="C78" s="9">
        <f t="shared" si="13"/>
        <v>0.06</v>
      </c>
      <c r="D78" s="9">
        <f t="shared" si="16"/>
        <v>0.12</v>
      </c>
      <c r="E78" s="10">
        <f t="shared" si="17"/>
        <v>1.0596241035318976E-2</v>
      </c>
      <c r="F78" s="11">
        <f t="shared" si="22"/>
        <v>0.5156128569040126</v>
      </c>
      <c r="G78" s="17">
        <f t="shared" si="23"/>
        <v>1195994.1679529659</v>
      </c>
      <c r="H78" s="17">
        <f t="shared" si="24"/>
        <v>102028912.05681257</v>
      </c>
      <c r="I78" s="17">
        <f t="shared" si="26"/>
        <v>810346.94668983202</v>
      </c>
      <c r="J78" s="17">
        <f t="shared" si="15"/>
        <v>385647.22126313398</v>
      </c>
      <c r="K78" s="17">
        <f t="shared" si="25"/>
        <v>1081122.9447253484</v>
      </c>
      <c r="L78" s="17">
        <f t="shared" si="18"/>
        <v>2277117.1126783146</v>
      </c>
      <c r="M78" s="17">
        <f t="shared" si="19"/>
        <v>42849.691251459335</v>
      </c>
      <c r="N78" s="17">
        <f t="shared" si="20"/>
        <v>2234267.421426855</v>
      </c>
    </row>
    <row r="79" spans="1:14" x14ac:dyDescent="0.3">
      <c r="A79" s="8">
        <v>78</v>
      </c>
      <c r="B79" s="17">
        <f t="shared" si="21"/>
        <v>100947789.11208722</v>
      </c>
      <c r="C79" s="9">
        <f t="shared" si="13"/>
        <v>0.06</v>
      </c>
      <c r="D79" s="9">
        <f t="shared" si="16"/>
        <v>0.12</v>
      </c>
      <c r="E79" s="10">
        <f t="shared" si="17"/>
        <v>1.0596241035318976E-2</v>
      </c>
      <c r="F79" s="11">
        <f t="shared" si="22"/>
        <v>0.51014929879134829</v>
      </c>
      <c r="G79" s="17">
        <f t="shared" si="23"/>
        <v>1183321.1254725007</v>
      </c>
      <c r="H79" s="17">
        <f t="shared" si="24"/>
        <v>100143022.19578505</v>
      </c>
      <c r="I79" s="17">
        <f t="shared" si="26"/>
        <v>804766.91630217363</v>
      </c>
      <c r="J79" s="17">
        <f t="shared" si="15"/>
        <v>378554.20917032706</v>
      </c>
      <c r="K79" s="17">
        <f t="shared" si="25"/>
        <v>1061139.6011918366</v>
      </c>
      <c r="L79" s="17">
        <f t="shared" si="18"/>
        <v>2244460.7266643373</v>
      </c>
      <c r="M79" s="17">
        <f t="shared" si="19"/>
        <v>42061.578796703005</v>
      </c>
      <c r="N79" s="17">
        <f t="shared" si="20"/>
        <v>2202399.1478676344</v>
      </c>
    </row>
    <row r="80" spans="1:14" x14ac:dyDescent="0.3">
      <c r="A80" s="8">
        <v>79</v>
      </c>
      <c r="B80" s="17">
        <f t="shared" si="21"/>
        <v>99081882.594593212</v>
      </c>
      <c r="C80" s="9">
        <f t="shared" si="13"/>
        <v>0.06</v>
      </c>
      <c r="D80" s="9">
        <f t="shared" si="16"/>
        <v>0.12</v>
      </c>
      <c r="E80" s="10">
        <f t="shared" si="17"/>
        <v>1.0596241035318976E-2</v>
      </c>
      <c r="F80" s="11">
        <f t="shared" si="22"/>
        <v>0.50474363385735621</v>
      </c>
      <c r="G80" s="17">
        <f t="shared" si="23"/>
        <v>1170782.3696048092</v>
      </c>
      <c r="H80" s="17">
        <f t="shared" si="24"/>
        <v>98282657.284718126</v>
      </c>
      <c r="I80" s="17">
        <f t="shared" si="26"/>
        <v>799225.30987508467</v>
      </c>
      <c r="J80" s="17">
        <f t="shared" si="15"/>
        <v>371557.05972972454</v>
      </c>
      <c r="K80" s="17">
        <f t="shared" si="25"/>
        <v>1041426.7261805218</v>
      </c>
      <c r="L80" s="17">
        <f t="shared" si="18"/>
        <v>2212209.095785331</v>
      </c>
      <c r="M80" s="17">
        <f t="shared" si="19"/>
        <v>41284.117747747172</v>
      </c>
      <c r="N80" s="17">
        <f t="shared" si="20"/>
        <v>2170924.9780375836</v>
      </c>
    </row>
    <row r="81" spans="1:14" x14ac:dyDescent="0.3">
      <c r="A81" s="8">
        <v>80</v>
      </c>
      <c r="B81" s="17">
        <f t="shared" si="21"/>
        <v>97241230.558537602</v>
      </c>
      <c r="C81" s="9">
        <f t="shared" si="13"/>
        <v>0.06</v>
      </c>
      <c r="D81" s="9">
        <f t="shared" si="16"/>
        <v>0.12</v>
      </c>
      <c r="E81" s="10">
        <f t="shared" si="17"/>
        <v>1.0596241035318976E-2</v>
      </c>
      <c r="F81" s="11">
        <f t="shared" si="22"/>
        <v>0.49939524865196089</v>
      </c>
      <c r="G81" s="17">
        <f t="shared" si="23"/>
        <v>1158376.4774165747</v>
      </c>
      <c r="H81" s="17">
        <f t="shared" si="24"/>
        <v>96447508.695715547</v>
      </c>
      <c r="I81" s="17">
        <f t="shared" si="26"/>
        <v>793721.86282205873</v>
      </c>
      <c r="J81" s="17">
        <f t="shared" si="15"/>
        <v>364654.614594516</v>
      </c>
      <c r="K81" s="17">
        <f t="shared" si="25"/>
        <v>1021981.0493958249</v>
      </c>
      <c r="L81" s="17">
        <f t="shared" si="18"/>
        <v>2180357.5268123997</v>
      </c>
      <c r="M81" s="17">
        <f t="shared" si="19"/>
        <v>40517.179399390669</v>
      </c>
      <c r="N81" s="17">
        <f t="shared" si="20"/>
        <v>2139840.347413009</v>
      </c>
    </row>
    <row r="82" spans="1:14" x14ac:dyDescent="0.3">
      <c r="A82" s="8">
        <v>81</v>
      </c>
      <c r="B82" s="17">
        <f t="shared" si="21"/>
        <v>95425527.646319717</v>
      </c>
      <c r="C82" s="9">
        <f t="shared" si="13"/>
        <v>0.06</v>
      </c>
      <c r="D82" s="9">
        <f t="shared" si="16"/>
        <v>0.12</v>
      </c>
      <c r="E82" s="10">
        <f t="shared" si="17"/>
        <v>1.0596241035318976E-2</v>
      </c>
      <c r="F82" s="11">
        <f t="shared" si="22"/>
        <v>0.49410353622535164</v>
      </c>
      <c r="G82" s="17">
        <f t="shared" si="23"/>
        <v>1146102.041052225</v>
      </c>
      <c r="H82" s="17">
        <f t="shared" si="24"/>
        <v>94637271.333941191</v>
      </c>
      <c r="I82" s="17">
        <f t="shared" si="26"/>
        <v>788256.3123785262</v>
      </c>
      <c r="J82" s="17">
        <f t="shared" si="15"/>
        <v>357845.7286736989</v>
      </c>
      <c r="K82" s="17">
        <f t="shared" si="25"/>
        <v>1002799.3379793239</v>
      </c>
      <c r="L82" s="17">
        <f t="shared" si="18"/>
        <v>2148901.3790315492</v>
      </c>
      <c r="M82" s="17">
        <f t="shared" si="19"/>
        <v>39760.636519299878</v>
      </c>
      <c r="N82" s="17">
        <f t="shared" si="20"/>
        <v>2109140.7425122494</v>
      </c>
    </row>
    <row r="83" spans="1:14" x14ac:dyDescent="0.3">
      <c r="A83" s="8">
        <v>82</v>
      </c>
      <c r="B83" s="17">
        <f t="shared" si="21"/>
        <v>93634471.995961875</v>
      </c>
      <c r="C83" s="9">
        <f t="shared" si="13"/>
        <v>0.06</v>
      </c>
      <c r="D83" s="9">
        <f t="shared" si="16"/>
        <v>0.12</v>
      </c>
      <c r="E83" s="10">
        <f t="shared" si="17"/>
        <v>1.0596241035318976E-2</v>
      </c>
      <c r="F83" s="11">
        <f t="shared" si="22"/>
        <v>0.48886789605910436</v>
      </c>
      <c r="G83" s="17">
        <f t="shared" si="23"/>
        <v>1133957.6675741645</v>
      </c>
      <c r="H83" s="17">
        <f t="shared" si="24"/>
        <v>92851643.598372564</v>
      </c>
      <c r="I83" s="17">
        <f t="shared" si="26"/>
        <v>782828.39758930751</v>
      </c>
      <c r="J83" s="17">
        <f t="shared" si="15"/>
        <v>351129.269984857</v>
      </c>
      <c r="K83" s="17">
        <f t="shared" si="25"/>
        <v>983878.39609388786</v>
      </c>
      <c r="L83" s="17">
        <f t="shared" si="18"/>
        <v>2117836.0636680522</v>
      </c>
      <c r="M83" s="17">
        <f t="shared" si="19"/>
        <v>39014.363331650784</v>
      </c>
      <c r="N83" s="17">
        <f t="shared" si="20"/>
        <v>2078821.7003364014</v>
      </c>
    </row>
    <row r="84" spans="1:14" x14ac:dyDescent="0.3">
      <c r="A84" s="8">
        <v>83</v>
      </c>
      <c r="B84" s="17">
        <f t="shared" si="21"/>
        <v>91867765.202278674</v>
      </c>
      <c r="C84" s="9">
        <f t="shared" si="13"/>
        <v>0.06</v>
      </c>
      <c r="D84" s="9">
        <f t="shared" si="16"/>
        <v>0.12</v>
      </c>
      <c r="E84" s="10">
        <f t="shared" si="17"/>
        <v>1.0596241035318976E-2</v>
      </c>
      <c r="F84" s="11">
        <f t="shared" si="22"/>
        <v>0.48368773399803283</v>
      </c>
      <c r="G84" s="17">
        <f t="shared" si="23"/>
        <v>1121941.9788047005</v>
      </c>
      <c r="H84" s="17">
        <f t="shared" si="24"/>
        <v>91090327.342982516</v>
      </c>
      <c r="I84" s="17">
        <f t="shared" si="26"/>
        <v>777437.85929615551</v>
      </c>
      <c r="J84" s="17">
        <f t="shared" si="15"/>
        <v>344504.11950854503</v>
      </c>
      <c r="K84" s="17">
        <f t="shared" si="25"/>
        <v>965215.06451234955</v>
      </c>
      <c r="L84" s="17">
        <f t="shared" si="18"/>
        <v>2087157.0433170502</v>
      </c>
      <c r="M84" s="17">
        <f t="shared" si="19"/>
        <v>38278.235500949449</v>
      </c>
      <c r="N84" s="17">
        <f t="shared" si="20"/>
        <v>2048878.8078161008</v>
      </c>
    </row>
    <row r="85" spans="1:14" x14ac:dyDescent="0.3">
      <c r="A85" s="8">
        <v>84</v>
      </c>
      <c r="B85" s="17">
        <f t="shared" si="21"/>
        <v>90125112.278470173</v>
      </c>
      <c r="C85" s="9">
        <f t="shared" si="13"/>
        <v>0.06</v>
      </c>
      <c r="D85" s="9">
        <f t="shared" si="16"/>
        <v>0.12</v>
      </c>
      <c r="E85" s="10">
        <f t="shared" si="17"/>
        <v>1.0596241035318976E-2</v>
      </c>
      <c r="F85" s="11">
        <f t="shared" si="22"/>
        <v>0.47856246218276244</v>
      </c>
      <c r="G85" s="17">
        <f t="shared" si="23"/>
        <v>1110053.6111696432</v>
      </c>
      <c r="H85" s="17">
        <f t="shared" si="24"/>
        <v>89353027.838344797</v>
      </c>
      <c r="I85" s="17">
        <f t="shared" si="26"/>
        <v>772084.44012538018</v>
      </c>
      <c r="J85" s="17">
        <f t="shared" si="15"/>
        <v>337969.17104426312</v>
      </c>
      <c r="K85" s="17">
        <f t="shared" si="25"/>
        <v>946806.22021066793</v>
      </c>
      <c r="L85" s="17">
        <f t="shared" si="18"/>
        <v>2056859.8313803112</v>
      </c>
      <c r="M85" s="17">
        <f t="shared" si="19"/>
        <v>37552.130116029235</v>
      </c>
      <c r="N85" s="17">
        <f t="shared" si="20"/>
        <v>2019307.701264282</v>
      </c>
    </row>
    <row r="86" spans="1:14" x14ac:dyDescent="0.3">
      <c r="A86" s="8">
        <v>85</v>
      </c>
      <c r="B86" s="17">
        <f t="shared" si="21"/>
        <v>88406221.618134126</v>
      </c>
      <c r="C86" s="9">
        <f t="shared" si="13"/>
        <v>0.06</v>
      </c>
      <c r="D86" s="9">
        <f t="shared" si="16"/>
        <v>0.12</v>
      </c>
      <c r="E86" s="10">
        <f t="shared" si="17"/>
        <v>1.0596241035318976E-2</v>
      </c>
      <c r="F86" s="11">
        <f t="shared" si="22"/>
        <v>0.47349149898301818</v>
      </c>
      <c r="G86" s="17">
        <f t="shared" si="23"/>
        <v>1098291.2155435635</v>
      </c>
      <c r="H86" s="17">
        <f t="shared" si="24"/>
        <v>87639453.733658567</v>
      </c>
      <c r="I86" s="17">
        <f t="shared" si="26"/>
        <v>766767.88447556051</v>
      </c>
      <c r="J86" s="17">
        <f t="shared" si="15"/>
        <v>331523.33106800297</v>
      </c>
      <c r="K86" s="17">
        <f t="shared" si="25"/>
        <v>928648.77596553182</v>
      </c>
      <c r="L86" s="17">
        <f t="shared" si="18"/>
        <v>2026939.9915090953</v>
      </c>
      <c r="M86" s="17">
        <f t="shared" si="19"/>
        <v>36835.925674222548</v>
      </c>
      <c r="N86" s="17">
        <f t="shared" si="20"/>
        <v>1990104.0658348727</v>
      </c>
    </row>
    <row r="87" spans="1:14" x14ac:dyDescent="0.3">
      <c r="A87" s="8">
        <v>86</v>
      </c>
      <c r="B87" s="17">
        <f t="shared" si="21"/>
        <v>86710804.95769304</v>
      </c>
      <c r="C87" s="9">
        <f t="shared" si="13"/>
        <v>0.06</v>
      </c>
      <c r="D87" s="9">
        <f t="shared" si="16"/>
        <v>0.12</v>
      </c>
      <c r="E87" s="10">
        <f t="shared" si="17"/>
        <v>1.0596241035318976E-2</v>
      </c>
      <c r="F87" s="11">
        <f t="shared" si="22"/>
        <v>0.46847426893161964</v>
      </c>
      <c r="G87" s="17">
        <f t="shared" si="23"/>
        <v>1086653.4570966905</v>
      </c>
      <c r="H87" s="17">
        <f t="shared" si="24"/>
        <v>85949317.019187704</v>
      </c>
      <c r="I87" s="17">
        <f t="shared" si="26"/>
        <v>761487.93850534165</v>
      </c>
      <c r="J87" s="17">
        <f t="shared" si="15"/>
        <v>325165.5185913489</v>
      </c>
      <c r="K87" s="17">
        <f t="shared" si="25"/>
        <v>910739.67995635641</v>
      </c>
      <c r="L87" s="17">
        <f t="shared" si="18"/>
        <v>1997393.1370530468</v>
      </c>
      <c r="M87" s="17">
        <f t="shared" si="19"/>
        <v>36129.502065705434</v>
      </c>
      <c r="N87" s="17">
        <f t="shared" si="20"/>
        <v>1961263.6349873415</v>
      </c>
    </row>
    <row r="88" spans="1:14" x14ac:dyDescent="0.3">
      <c r="A88" s="8">
        <v>87</v>
      </c>
      <c r="B88" s="17">
        <f t="shared" si="21"/>
        <v>85038577.339231342</v>
      </c>
      <c r="C88" s="9">
        <f t="shared" si="13"/>
        <v>0.06</v>
      </c>
      <c r="D88" s="9">
        <f t="shared" si="16"/>
        <v>0.12</v>
      </c>
      <c r="E88" s="10">
        <f t="shared" si="17"/>
        <v>1.0596241035318976E-2</v>
      </c>
      <c r="F88" s="11">
        <f t="shared" si="22"/>
        <v>0.46351020265917536</v>
      </c>
      <c r="G88" s="17">
        <f t="shared" si="23"/>
        <v>1075139.0151434313</v>
      </c>
      <c r="H88" s="17">
        <f t="shared" si="24"/>
        <v>84282332.989110023</v>
      </c>
      <c r="I88" s="17">
        <f t="shared" si="26"/>
        <v>756244.35012131371</v>
      </c>
      <c r="J88" s="17">
        <f t="shared" si="15"/>
        <v>318894.66502211749</v>
      </c>
      <c r="K88" s="17">
        <f t="shared" si="25"/>
        <v>893075.91537162592</v>
      </c>
      <c r="L88" s="17">
        <f t="shared" si="18"/>
        <v>1968214.9305150572</v>
      </c>
      <c r="M88" s="17">
        <f t="shared" si="19"/>
        <v>35432.740558013058</v>
      </c>
      <c r="N88" s="17">
        <f t="shared" si="20"/>
        <v>1932782.1899570441</v>
      </c>
    </row>
    <row r="89" spans="1:14" x14ac:dyDescent="0.3">
      <c r="A89" s="8">
        <v>88</v>
      </c>
      <c r="B89" s="17">
        <f t="shared" si="21"/>
        <v>83389257.073738396</v>
      </c>
      <c r="C89" s="9">
        <f t="shared" si="13"/>
        <v>0.06</v>
      </c>
      <c r="D89" s="9">
        <f t="shared" si="16"/>
        <v>0.12</v>
      </c>
      <c r="E89" s="10">
        <f t="shared" si="17"/>
        <v>1.0596241035318976E-2</v>
      </c>
      <c r="F89" s="11">
        <f t="shared" si="22"/>
        <v>0.45859873682946917</v>
      </c>
      <c r="G89" s="17">
        <f t="shared" si="23"/>
        <v>1063746.582992496</v>
      </c>
      <c r="H89" s="17">
        <f t="shared" si="24"/>
        <v>82638220.204772413</v>
      </c>
      <c r="I89" s="17">
        <f t="shared" si="26"/>
        <v>751036.86896597699</v>
      </c>
      <c r="J89" s="17">
        <f t="shared" si="15"/>
        <v>312709.71402651898</v>
      </c>
      <c r="K89" s="17">
        <f t="shared" si="25"/>
        <v>875654.50001953519</v>
      </c>
      <c r="L89" s="17">
        <f t="shared" si="18"/>
        <v>1939401.0830120312</v>
      </c>
      <c r="M89" s="17">
        <f t="shared" si="19"/>
        <v>34745.523780724332</v>
      </c>
      <c r="N89" s="17">
        <f t="shared" si="20"/>
        <v>1904655.5592313069</v>
      </c>
    </row>
    <row r="90" spans="1:14" x14ac:dyDescent="0.3">
      <c r="A90" s="8">
        <v>89</v>
      </c>
      <c r="B90" s="17">
        <f t="shared" si="21"/>
        <v>81762565.704752877</v>
      </c>
      <c r="C90" s="9">
        <f t="shared" si="13"/>
        <v>0.06</v>
      </c>
      <c r="D90" s="9">
        <f t="shared" si="16"/>
        <v>0.12</v>
      </c>
      <c r="E90" s="10">
        <f t="shared" si="17"/>
        <v>1.0596241035318976E-2</v>
      </c>
      <c r="F90" s="11">
        <f t="shared" si="22"/>
        <v>0.45373931407553131</v>
      </c>
      <c r="G90" s="17">
        <f t="shared" si="23"/>
        <v>1052474.8677986106</v>
      </c>
      <c r="H90" s="17">
        <f t="shared" si="24"/>
        <v>81016700.458347097</v>
      </c>
      <c r="I90" s="17">
        <f t="shared" si="26"/>
        <v>745865.2464057873</v>
      </c>
      <c r="J90" s="17">
        <f t="shared" si="15"/>
        <v>306609.62139282329</v>
      </c>
      <c r="K90" s="17">
        <f t="shared" si="25"/>
        <v>858472.48594288318</v>
      </c>
      <c r="L90" s="17">
        <f t="shared" si="18"/>
        <v>1910947.3537414938</v>
      </c>
      <c r="M90" s="17">
        <f t="shared" si="19"/>
        <v>34067.735710313696</v>
      </c>
      <c r="N90" s="17">
        <f t="shared" si="20"/>
        <v>1876879.61803118</v>
      </c>
    </row>
    <row r="91" spans="1:14" x14ac:dyDescent="0.3">
      <c r="A91" s="8">
        <v>90</v>
      </c>
      <c r="B91" s="17">
        <f t="shared" si="21"/>
        <v>80158227.972404212</v>
      </c>
      <c r="C91" s="9">
        <f t="shared" si="13"/>
        <v>0.06</v>
      </c>
      <c r="D91" s="9">
        <f t="shared" si="16"/>
        <v>0.12</v>
      </c>
      <c r="E91" s="10">
        <f t="shared" si="17"/>
        <v>1.0596241035318976E-2</v>
      </c>
      <c r="F91" s="11">
        <f t="shared" si="22"/>
        <v>0.44893138293638668</v>
      </c>
      <c r="G91" s="17">
        <f t="shared" si="23"/>
        <v>1041322.590415801</v>
      </c>
      <c r="H91" s="17">
        <f t="shared" si="24"/>
        <v>79417498.736884922</v>
      </c>
      <c r="I91" s="17">
        <f t="shared" si="26"/>
        <v>740729.23551928531</v>
      </c>
      <c r="J91" s="17">
        <f t="shared" si="15"/>
        <v>300593.35489651578</v>
      </c>
      <c r="K91" s="17">
        <f t="shared" si="25"/>
        <v>841526.95903817296</v>
      </c>
      <c r="L91" s="17">
        <f t="shared" si="18"/>
        <v>1882849.5494539742</v>
      </c>
      <c r="M91" s="17">
        <f t="shared" si="19"/>
        <v>33399.261655168419</v>
      </c>
      <c r="N91" s="17">
        <f t="shared" si="20"/>
        <v>1849450.2877988059</v>
      </c>
    </row>
    <row r="92" spans="1:14" x14ac:dyDescent="0.3">
      <c r="A92" s="8">
        <v>91</v>
      </c>
      <c r="B92" s="17">
        <f t="shared" si="21"/>
        <v>78575971.777846754</v>
      </c>
      <c r="C92" s="9">
        <f t="shared" si="13"/>
        <v>0.06</v>
      </c>
      <c r="D92" s="9">
        <f t="shared" si="16"/>
        <v>0.12</v>
      </c>
      <c r="E92" s="10">
        <f t="shared" si="17"/>
        <v>1.0596241035318976E-2</v>
      </c>
      <c r="F92" s="11">
        <f t="shared" si="22"/>
        <v>0.44417439779447365</v>
      </c>
      <c r="G92" s="17">
        <f t="shared" si="23"/>
        <v>1030288.4852522325</v>
      </c>
      <c r="H92" s="17">
        <f t="shared" si="24"/>
        <v>77840343.186761454</v>
      </c>
      <c r="I92" s="17">
        <f t="shared" si="26"/>
        <v>735628.59108530718</v>
      </c>
      <c r="J92" s="17">
        <f t="shared" si="15"/>
        <v>294659.89416692534</v>
      </c>
      <c r="K92" s="17">
        <f t="shared" si="25"/>
        <v>824815.03867887356</v>
      </c>
      <c r="L92" s="17">
        <f t="shared" si="18"/>
        <v>1855103.5239311061</v>
      </c>
      <c r="M92" s="17">
        <f t="shared" si="19"/>
        <v>32739.988240769482</v>
      </c>
      <c r="N92" s="17">
        <f t="shared" si="20"/>
        <v>1822363.5356903365</v>
      </c>
    </row>
    <row r="93" spans="1:14" x14ac:dyDescent="0.3">
      <c r="A93" s="8">
        <v>92</v>
      </c>
      <c r="B93" s="17">
        <f t="shared" si="21"/>
        <v>77015528.148082584</v>
      </c>
      <c r="C93" s="9">
        <f t="shared" si="13"/>
        <v>0.06</v>
      </c>
      <c r="D93" s="9">
        <f t="shared" si="16"/>
        <v>0.12</v>
      </c>
      <c r="E93" s="10">
        <f t="shared" si="17"/>
        <v>1.0596241035318976E-2</v>
      </c>
      <c r="F93" s="11">
        <f t="shared" si="22"/>
        <v>0.43946781881372576</v>
      </c>
      <c r="G93" s="17">
        <f t="shared" si="23"/>
        <v>1019371.3001265862</v>
      </c>
      <c r="H93" s="17">
        <f t="shared" si="24"/>
        <v>76284965.078511313</v>
      </c>
      <c r="I93" s="17">
        <f t="shared" si="26"/>
        <v>730563.06957127654</v>
      </c>
      <c r="J93" s="17">
        <f t="shared" si="15"/>
        <v>288808.23055530968</v>
      </c>
      <c r="K93" s="17">
        <f t="shared" si="25"/>
        <v>808333.87734279665</v>
      </c>
      <c r="L93" s="17">
        <f t="shared" si="18"/>
        <v>1827705.177469383</v>
      </c>
      <c r="M93" s="17">
        <f t="shared" si="19"/>
        <v>32089.803395034407</v>
      </c>
      <c r="N93" s="17">
        <f t="shared" si="20"/>
        <v>1795615.3740743485</v>
      </c>
    </row>
    <row r="94" spans="1:14" x14ac:dyDescent="0.3">
      <c r="A94" s="8">
        <v>93</v>
      </c>
      <c r="B94" s="17">
        <f t="shared" si="21"/>
        <v>75476631.201168522</v>
      </c>
      <c r="C94" s="9">
        <f t="shared" si="13"/>
        <v>0.06</v>
      </c>
      <c r="D94" s="9">
        <f t="shared" si="16"/>
        <v>0.12</v>
      </c>
      <c r="E94" s="10">
        <f t="shared" si="17"/>
        <v>1.0596241035318976E-2</v>
      </c>
      <c r="F94" s="11">
        <f t="shared" si="22"/>
        <v>0.43481111187830962</v>
      </c>
      <c r="G94" s="17">
        <f t="shared" si="23"/>
        <v>1008569.7961259584</v>
      </c>
      <c r="H94" s="17">
        <f t="shared" si="24"/>
        <v>74751098.772046939</v>
      </c>
      <c r="I94" s="17">
        <f t="shared" si="26"/>
        <v>725532.42912157648</v>
      </c>
      <c r="J94" s="17">
        <f t="shared" si="15"/>
        <v>283037.36700438196</v>
      </c>
      <c r="K94" s="17">
        <f t="shared" si="25"/>
        <v>792080.66024354566</v>
      </c>
      <c r="L94" s="17">
        <f t="shared" si="18"/>
        <v>1800650.4563695041</v>
      </c>
      <c r="M94" s="17">
        <f t="shared" si="19"/>
        <v>31448.596333820216</v>
      </c>
      <c r="N94" s="17">
        <f t="shared" si="20"/>
        <v>1769201.860035684</v>
      </c>
    </row>
    <row r="95" spans="1:14" x14ac:dyDescent="0.3">
      <c r="A95" s="8">
        <v>94</v>
      </c>
      <c r="B95" s="17">
        <f t="shared" si="21"/>
        <v>73959018.111803398</v>
      </c>
      <c r="C95" s="9">
        <f t="shared" si="13"/>
        <v>0.06</v>
      </c>
      <c r="D95" s="9">
        <f t="shared" si="16"/>
        <v>0.12</v>
      </c>
      <c r="E95" s="10">
        <f t="shared" si="17"/>
        <v>1.0596241035318976E-2</v>
      </c>
      <c r="F95" s="11">
        <f t="shared" si="22"/>
        <v>0.43020374853201199</v>
      </c>
      <c r="G95" s="17">
        <f t="shared" si="23"/>
        <v>997882.74746526522</v>
      </c>
      <c r="H95" s="17">
        <f t="shared" si="24"/>
        <v>73238481.682257399</v>
      </c>
      <c r="I95" s="17">
        <f t="shared" si="26"/>
        <v>720536.42954600253</v>
      </c>
      <c r="J95" s="17">
        <f t="shared" si="15"/>
        <v>277346.31791926274</v>
      </c>
      <c r="K95" s="17">
        <f t="shared" si="25"/>
        <v>776052.60496599297</v>
      </c>
      <c r="L95" s="17">
        <f t="shared" si="18"/>
        <v>1773935.3524312582</v>
      </c>
      <c r="M95" s="17">
        <f t="shared" si="19"/>
        <v>30816.257546584748</v>
      </c>
      <c r="N95" s="17">
        <f t="shared" si="20"/>
        <v>1743119.0948846734</v>
      </c>
    </row>
    <row r="96" spans="1:14" x14ac:dyDescent="0.3">
      <c r="A96" s="8">
        <v>95</v>
      </c>
      <c r="B96" s="17">
        <f t="shared" si="21"/>
        <v>72462429.077291399</v>
      </c>
      <c r="C96" s="9">
        <f t="shared" si="13"/>
        <v>0.06</v>
      </c>
      <c r="D96" s="9">
        <f t="shared" si="16"/>
        <v>0.12</v>
      </c>
      <c r="E96" s="10">
        <f t="shared" si="17"/>
        <v>1.0596241035318976E-2</v>
      </c>
      <c r="F96" s="11">
        <f t="shared" si="22"/>
        <v>0.42564520591826904</v>
      </c>
      <c r="G96" s="17">
        <f t="shared" si="23"/>
        <v>987308.94134813687</v>
      </c>
      <c r="H96" s="17">
        <f t="shared" si="24"/>
        <v>71746854.244983107</v>
      </c>
      <c r="I96" s="17">
        <f t="shared" si="26"/>
        <v>715574.83230829414</v>
      </c>
      <c r="J96" s="17">
        <f t="shared" si="15"/>
        <v>271734.10903984273</v>
      </c>
      <c r="K96" s="17">
        <f t="shared" si="25"/>
        <v>760246.96110573946</v>
      </c>
      <c r="L96" s="17">
        <f t="shared" si="18"/>
        <v>1747555.9024538763</v>
      </c>
      <c r="M96" s="17">
        <f t="shared" si="19"/>
        <v>30192.678782204752</v>
      </c>
      <c r="N96" s="17">
        <f t="shared" si="20"/>
        <v>1717363.2236716715</v>
      </c>
    </row>
    <row r="97" spans="1:14" x14ac:dyDescent="0.3">
      <c r="A97" s="8">
        <v>96</v>
      </c>
      <c r="B97" s="17">
        <f t="shared" si="21"/>
        <v>70986607.283877373</v>
      </c>
      <c r="C97" s="9">
        <f t="shared" ref="C97:C160" si="27">C96</f>
        <v>0.06</v>
      </c>
      <c r="D97" s="9">
        <f t="shared" si="16"/>
        <v>0.12</v>
      </c>
      <c r="E97" s="10">
        <f t="shared" si="17"/>
        <v>1.0596241035318976E-2</v>
      </c>
      <c r="F97" s="11">
        <f t="shared" si="22"/>
        <v>0.42113496672083106</v>
      </c>
      <c r="G97" s="17">
        <f t="shared" si="23"/>
        <v>976847.17782928643</v>
      </c>
      <c r="H97" s="17">
        <f t="shared" si="24"/>
        <v>70275959.883362621</v>
      </c>
      <c r="I97" s="17">
        <f t="shared" si="26"/>
        <v>710647.40051474632</v>
      </c>
      <c r="J97" s="17">
        <f t="shared" si="15"/>
        <v>266199.77731454012</v>
      </c>
      <c r="K97" s="17">
        <f t="shared" si="25"/>
        <v>744661.00991251715</v>
      </c>
      <c r="L97" s="17">
        <f t="shared" si="18"/>
        <v>1721508.1877418035</v>
      </c>
      <c r="M97" s="17">
        <f t="shared" si="19"/>
        <v>29577.753034948906</v>
      </c>
      <c r="N97" s="17">
        <f t="shared" si="20"/>
        <v>1691930.4347068546</v>
      </c>
    </row>
    <row r="98" spans="1:14" x14ac:dyDescent="0.3">
      <c r="A98" s="8">
        <v>97</v>
      </c>
      <c r="B98" s="17">
        <f t="shared" si="21"/>
        <v>69531298.8734501</v>
      </c>
      <c r="C98" s="9">
        <f t="shared" si="27"/>
        <v>0.06</v>
      </c>
      <c r="D98" s="9">
        <f t="shared" si="16"/>
        <v>0.12</v>
      </c>
      <c r="E98" s="10">
        <f t="shared" si="17"/>
        <v>1.0596241035318976E-2</v>
      </c>
      <c r="F98" s="11">
        <f t="shared" si="22"/>
        <v>0.41667251910505609</v>
      </c>
      <c r="G98" s="17">
        <f t="shared" si="23"/>
        <v>966496.2696783361</v>
      </c>
      <c r="H98" s="17">
        <f t="shared" si="24"/>
        <v>68825544.974547207</v>
      </c>
      <c r="I98" s="17">
        <f t="shared" si="26"/>
        <v>705753.89890289819</v>
      </c>
      <c r="J98" s="17">
        <f t="shared" ref="J98:J129" si="28">$Q$2/12*B98</f>
        <v>260742.37077543786</v>
      </c>
      <c r="K98" s="17">
        <f t="shared" si="25"/>
        <v>729292.06393748883</v>
      </c>
      <c r="L98" s="17">
        <f t="shared" si="18"/>
        <v>1695788.333615825</v>
      </c>
      <c r="M98" s="17">
        <f t="shared" si="19"/>
        <v>28971.374530604207</v>
      </c>
      <c r="N98" s="17">
        <f t="shared" si="20"/>
        <v>1666816.9590852209</v>
      </c>
    </row>
    <row r="99" spans="1:14" x14ac:dyDescent="0.3">
      <c r="A99" s="8">
        <v>98</v>
      </c>
      <c r="B99" s="17">
        <f t="shared" si="21"/>
        <v>68096252.910609722</v>
      </c>
      <c r="C99" s="9">
        <f t="shared" si="27"/>
        <v>0.06</v>
      </c>
      <c r="D99" s="9">
        <f t="shared" si="16"/>
        <v>0.12</v>
      </c>
      <c r="E99" s="10">
        <f t="shared" si="17"/>
        <v>1.0596241035318976E-2</v>
      </c>
      <c r="F99" s="11">
        <f t="shared" si="22"/>
        <v>0.41225735665982538</v>
      </c>
      <c r="G99" s="17">
        <f t="shared" si="23"/>
        <v>956255.0422450878</v>
      </c>
      <c r="H99" s="17">
        <f t="shared" si="24"/>
        <v>67395358.81677942</v>
      </c>
      <c r="I99" s="17">
        <f t="shared" si="26"/>
        <v>700894.09383030131</v>
      </c>
      <c r="J99" s="17">
        <f t="shared" si="28"/>
        <v>255360.94841478646</v>
      </c>
      <c r="K99" s="17">
        <f t="shared" si="25"/>
        <v>714137.46668440464</v>
      </c>
      <c r="L99" s="17">
        <f t="shared" si="18"/>
        <v>1670392.5089294924</v>
      </c>
      <c r="M99" s="17">
        <f t="shared" si="19"/>
        <v>28373.43871275405</v>
      </c>
      <c r="N99" s="17">
        <f t="shared" si="20"/>
        <v>1642019.0702167384</v>
      </c>
    </row>
    <row r="100" spans="1:14" x14ac:dyDescent="0.3">
      <c r="A100" s="8">
        <v>99</v>
      </c>
      <c r="B100" s="17">
        <f t="shared" si="21"/>
        <v>66681221.350095019</v>
      </c>
      <c r="C100" s="9">
        <f t="shared" si="27"/>
        <v>0.06</v>
      </c>
      <c r="D100" s="9">
        <f t="shared" si="16"/>
        <v>0.12</v>
      </c>
      <c r="E100" s="10">
        <f t="shared" si="17"/>
        <v>1.0596241035318976E-2</v>
      </c>
      <c r="F100" s="11">
        <f t="shared" si="22"/>
        <v>0.40788897834007443</v>
      </c>
      <c r="G100" s="17">
        <f t="shared" si="23"/>
        <v>946122.33332621981</v>
      </c>
      <c r="H100" s="17">
        <f t="shared" si="24"/>
        <v>65985153.596831657</v>
      </c>
      <c r="I100" s="17">
        <f t="shared" si="26"/>
        <v>696067.7532633635</v>
      </c>
      <c r="J100" s="17">
        <f t="shared" si="28"/>
        <v>250054.58006285632</v>
      </c>
      <c r="K100" s="17">
        <f t="shared" si="25"/>
        <v>699194.59226457309</v>
      </c>
      <c r="L100" s="17">
        <f t="shared" si="18"/>
        <v>1645316.9255907929</v>
      </c>
      <c r="M100" s="17">
        <f t="shared" si="19"/>
        <v>27783.842229206257</v>
      </c>
      <c r="N100" s="17">
        <f t="shared" si="20"/>
        <v>1617533.0833615866</v>
      </c>
    </row>
    <row r="101" spans="1:14" x14ac:dyDescent="0.3">
      <c r="A101" s="8">
        <v>100</v>
      </c>
      <c r="B101" s="17">
        <f t="shared" si="21"/>
        <v>65285959.004567087</v>
      </c>
      <c r="C101" s="9">
        <f t="shared" si="27"/>
        <v>0.06</v>
      </c>
      <c r="D101" s="9">
        <f t="shared" si="16"/>
        <v>0.12</v>
      </c>
      <c r="E101" s="10">
        <f t="shared" si="17"/>
        <v>1.0596241035318976E-2</v>
      </c>
      <c r="F101" s="11">
        <f t="shared" si="22"/>
        <v>0.40356688840993299</v>
      </c>
      <c r="G101" s="17">
        <f t="shared" si="23"/>
        <v>936096.99303339678</v>
      </c>
      <c r="H101" s="17">
        <f t="shared" si="24"/>
        <v>64594684.357800819</v>
      </c>
      <c r="I101" s="17">
        <f t="shared" si="26"/>
        <v>691274.64676627028</v>
      </c>
      <c r="J101" s="17">
        <f t="shared" si="28"/>
        <v>244822.34626712656</v>
      </c>
      <c r="K101" s="17">
        <f t="shared" si="25"/>
        <v>684460.84505560587</v>
      </c>
      <c r="L101" s="17">
        <f t="shared" si="18"/>
        <v>1620557.8380890028</v>
      </c>
      <c r="M101" s="17">
        <f t="shared" si="19"/>
        <v>27202.482918569622</v>
      </c>
      <c r="N101" s="17">
        <f t="shared" si="20"/>
        <v>1593355.3551704332</v>
      </c>
    </row>
    <row r="102" spans="1:14" x14ac:dyDescent="0.3">
      <c r="A102" s="8">
        <v>101</v>
      </c>
      <c r="B102" s="17">
        <f t="shared" si="21"/>
        <v>63910223.512745216</v>
      </c>
      <c r="C102" s="9">
        <f t="shared" si="27"/>
        <v>0.06</v>
      </c>
      <c r="D102" s="9">
        <f t="shared" si="16"/>
        <v>0.12</v>
      </c>
      <c r="E102" s="10">
        <f t="shared" si="17"/>
        <v>1.0596241035318976E-2</v>
      </c>
      <c r="F102" s="11">
        <f t="shared" si="22"/>
        <v>0.39929059638646769</v>
      </c>
      <c r="G102" s="17">
        <f t="shared" si="23"/>
        <v>926177.8836627776</v>
      </c>
      <c r="H102" s="17">
        <f t="shared" si="24"/>
        <v>63223708.967255235</v>
      </c>
      <c r="I102" s="17">
        <f t="shared" si="26"/>
        <v>686514.54548998305</v>
      </c>
      <c r="J102" s="17">
        <f t="shared" si="28"/>
        <v>239663.33817279455</v>
      </c>
      <c r="K102" s="17">
        <f t="shared" si="25"/>
        <v>669933.65936389426</v>
      </c>
      <c r="L102" s="17">
        <f t="shared" si="18"/>
        <v>1596111.5430266717</v>
      </c>
      <c r="M102" s="17">
        <f t="shared" si="19"/>
        <v>26629.259796977174</v>
      </c>
      <c r="N102" s="17">
        <f t="shared" si="20"/>
        <v>1569482.2832296945</v>
      </c>
    </row>
    <row r="103" spans="1:14" x14ac:dyDescent="0.3">
      <c r="A103" s="8">
        <v>102</v>
      </c>
      <c r="B103" s="17">
        <f t="shared" si="21"/>
        <v>62553775.307891339</v>
      </c>
      <c r="C103" s="9">
        <f t="shared" si="27"/>
        <v>0.06</v>
      </c>
      <c r="D103" s="9">
        <f t="shared" si="16"/>
        <v>0.12</v>
      </c>
      <c r="E103" s="10">
        <f t="shared" si="17"/>
        <v>1.0596241035318976E-2</v>
      </c>
      <c r="F103" s="11">
        <f t="shared" si="22"/>
        <v>0.39505961698402042</v>
      </c>
      <c r="G103" s="17">
        <f t="shared" si="23"/>
        <v>916363.8795659052</v>
      </c>
      <c r="H103" s="17">
        <f t="shared" si="24"/>
        <v>61871988.085730024</v>
      </c>
      <c r="I103" s="17">
        <f t="shared" si="26"/>
        <v>681787.2221613127</v>
      </c>
      <c r="J103" s="17">
        <f t="shared" si="28"/>
        <v>234576.65740459252</v>
      </c>
      <c r="K103" s="17">
        <f t="shared" si="25"/>
        <v>655610.49909077922</v>
      </c>
      <c r="L103" s="17">
        <f t="shared" si="18"/>
        <v>1571974.3786566844</v>
      </c>
      <c r="M103" s="17">
        <f t="shared" si="19"/>
        <v>26064.073044954726</v>
      </c>
      <c r="N103" s="17">
        <f t="shared" si="20"/>
        <v>1545910.3056117296</v>
      </c>
    </row>
    <row r="104" spans="1:14" x14ac:dyDescent="0.3">
      <c r="A104" s="8">
        <v>103</v>
      </c>
      <c r="B104" s="17">
        <f t="shared" si="21"/>
        <v>61216377.586639248</v>
      </c>
      <c r="C104" s="9">
        <f t="shared" si="27"/>
        <v>0.06</v>
      </c>
      <c r="D104" s="9">
        <f t="shared" si="16"/>
        <v>0.12</v>
      </c>
      <c r="E104" s="10">
        <f t="shared" si="17"/>
        <v>1.0596241035318976E-2</v>
      </c>
      <c r="F104" s="11">
        <f t="shared" si="22"/>
        <v>0.39087347005913697</v>
      </c>
      <c r="G104" s="17">
        <f t="shared" si="23"/>
        <v>906653.86702196498</v>
      </c>
      <c r="H104" s="17">
        <f t="shared" si="24"/>
        <v>60539285.135567181</v>
      </c>
      <c r="I104" s="17">
        <f t="shared" si="26"/>
        <v>677092.45107206784</v>
      </c>
      <c r="J104" s="17">
        <f t="shared" si="28"/>
        <v>229561.41594989717</v>
      </c>
      <c r="K104" s="17">
        <f t="shared" si="25"/>
        <v>641488.85740237311</v>
      </c>
      <c r="L104" s="17">
        <f t="shared" si="18"/>
        <v>1548142.724424338</v>
      </c>
      <c r="M104" s="17">
        <f t="shared" si="19"/>
        <v>25506.82399443302</v>
      </c>
      <c r="N104" s="17">
        <f t="shared" si="20"/>
        <v>1522635.9004299049</v>
      </c>
    </row>
    <row r="105" spans="1:14" x14ac:dyDescent="0.3">
      <c r="A105" s="8">
        <v>104</v>
      </c>
      <c r="B105" s="17">
        <f t="shared" si="21"/>
        <v>59897796.278164804</v>
      </c>
      <c r="C105" s="9">
        <f t="shared" si="27"/>
        <v>0.06</v>
      </c>
      <c r="D105" s="9">
        <f t="shared" si="16"/>
        <v>0.12</v>
      </c>
      <c r="E105" s="10">
        <f t="shared" si="17"/>
        <v>1.0596241035318976E-2</v>
      </c>
      <c r="F105" s="11">
        <f t="shared" si="22"/>
        <v>0.38673168055607882</v>
      </c>
      <c r="G105" s="17">
        <f t="shared" si="23"/>
        <v>897046.74411139626</v>
      </c>
      <c r="H105" s="17">
        <f t="shared" si="24"/>
        <v>59225366.270096526</v>
      </c>
      <c r="I105" s="17">
        <f t="shared" si="26"/>
        <v>672430.0080682782</v>
      </c>
      <c r="J105" s="17">
        <f t="shared" si="28"/>
        <v>224616.736043118</v>
      </c>
      <c r="K105" s="17">
        <f t="shared" si="25"/>
        <v>627566.25640299323</v>
      </c>
      <c r="L105" s="17">
        <f t="shared" si="18"/>
        <v>1524613.0005143895</v>
      </c>
      <c r="M105" s="17">
        <f t="shared" si="19"/>
        <v>24957.415115902004</v>
      </c>
      <c r="N105" s="17">
        <f t="shared" si="20"/>
        <v>1499655.5853984875</v>
      </c>
    </row>
    <row r="106" spans="1:14" x14ac:dyDescent="0.3">
      <c r="A106" s="8">
        <v>105</v>
      </c>
      <c r="B106" s="17">
        <f t="shared" si="21"/>
        <v>58597800.013693534</v>
      </c>
      <c r="C106" s="9">
        <f t="shared" si="27"/>
        <v>0.06</v>
      </c>
      <c r="D106" s="9">
        <f t="shared" si="16"/>
        <v>0.12</v>
      </c>
      <c r="E106" s="10">
        <f t="shared" si="17"/>
        <v>1.0596241035318976E-2</v>
      </c>
      <c r="F106" s="11">
        <f t="shared" si="22"/>
        <v>0.38263377845291263</v>
      </c>
      <c r="G106" s="17">
        <f t="shared" si="23"/>
        <v>887541.42059084377</v>
      </c>
      <c r="H106" s="17">
        <f t="shared" si="24"/>
        <v>57930000.343154043</v>
      </c>
      <c r="I106" s="17">
        <f t="shared" si="26"/>
        <v>667799.67053949297</v>
      </c>
      <c r="J106" s="17">
        <f t="shared" si="28"/>
        <v>219741.75005135074</v>
      </c>
      <c r="K106" s="17">
        <f t="shared" si="25"/>
        <v>613840.24681217119</v>
      </c>
      <c r="L106" s="17">
        <f t="shared" si="18"/>
        <v>1501381.6674030148</v>
      </c>
      <c r="M106" s="17">
        <f t="shared" si="19"/>
        <v>24415.750005705639</v>
      </c>
      <c r="N106" s="17">
        <f t="shared" si="20"/>
        <v>1476965.9173973091</v>
      </c>
    </row>
    <row r="107" spans="1:14" x14ac:dyDescent="0.3">
      <c r="A107" s="8">
        <v>106</v>
      </c>
      <c r="B107" s="17">
        <f t="shared" si="21"/>
        <v>57316160.096341871</v>
      </c>
      <c r="C107" s="9">
        <f t="shared" si="27"/>
        <v>0.06</v>
      </c>
      <c r="D107" s="9">
        <f t="shared" si="16"/>
        <v>0.12</v>
      </c>
      <c r="E107" s="10">
        <f t="shared" si="17"/>
        <v>1.0596241035318976E-2</v>
      </c>
      <c r="F107" s="11">
        <f t="shared" si="22"/>
        <v>0.37857929870817075</v>
      </c>
      <c r="G107" s="17">
        <f t="shared" si="23"/>
        <v>878136.81776943372</v>
      </c>
      <c r="H107" s="17">
        <f t="shared" si="24"/>
        <v>56652958.87893372</v>
      </c>
      <c r="I107" s="17">
        <f t="shared" si="26"/>
        <v>663201.21740815172</v>
      </c>
      <c r="J107" s="17">
        <f t="shared" si="28"/>
        <v>214935.60036128201</v>
      </c>
      <c r="K107" s="17">
        <f t="shared" si="25"/>
        <v>600308.40764519607</v>
      </c>
      <c r="L107" s="17">
        <f t="shared" si="18"/>
        <v>1478445.2254146298</v>
      </c>
      <c r="M107" s="17">
        <f t="shared" si="19"/>
        <v>23881.733373475778</v>
      </c>
      <c r="N107" s="17">
        <f t="shared" si="20"/>
        <v>1454563.4920411541</v>
      </c>
    </row>
    <row r="108" spans="1:14" x14ac:dyDescent="0.3">
      <c r="A108" s="8">
        <v>107</v>
      </c>
      <c r="B108" s="17">
        <f t="shared" si="21"/>
        <v>56052650.471288525</v>
      </c>
      <c r="C108" s="9">
        <f t="shared" si="27"/>
        <v>0.06</v>
      </c>
      <c r="D108" s="9">
        <f t="shared" si="16"/>
        <v>0.12</v>
      </c>
      <c r="E108" s="10">
        <f t="shared" si="17"/>
        <v>1.0596241035318976E-2</v>
      </c>
      <c r="F108" s="11">
        <f t="shared" si="22"/>
        <v>0.37456778120807693</v>
      </c>
      <c r="G108" s="17">
        <f t="shared" si="23"/>
        <v>868831.86838636093</v>
      </c>
      <c r="H108" s="17">
        <f t="shared" si="24"/>
        <v>55394016.042169496</v>
      </c>
      <c r="I108" s="17">
        <f t="shared" si="26"/>
        <v>658634.42911902897</v>
      </c>
      <c r="J108" s="17">
        <f t="shared" si="28"/>
        <v>210197.43926733197</v>
      </c>
      <c r="K108" s="17">
        <f t="shared" si="25"/>
        <v>586968.34589715407</v>
      </c>
      <c r="L108" s="17">
        <f t="shared" si="18"/>
        <v>1455800.214283515</v>
      </c>
      <c r="M108" s="17">
        <f t="shared" si="19"/>
        <v>23355.271029703552</v>
      </c>
      <c r="N108" s="17">
        <f t="shared" si="20"/>
        <v>1432444.9432538114</v>
      </c>
    </row>
    <row r="109" spans="1:14" x14ac:dyDescent="0.3">
      <c r="A109" s="8">
        <v>108</v>
      </c>
      <c r="B109" s="17">
        <f t="shared" si="21"/>
        <v>54807047.696272343</v>
      </c>
      <c r="C109" s="9">
        <f t="shared" si="27"/>
        <v>0.06</v>
      </c>
      <c r="D109" s="9">
        <f t="shared" si="16"/>
        <v>0.12</v>
      </c>
      <c r="E109" s="10">
        <f t="shared" si="17"/>
        <v>1.0596241035318976E-2</v>
      </c>
      <c r="F109" s="11">
        <f t="shared" si="22"/>
        <v>0.3705987707143315</v>
      </c>
      <c r="G109" s="17">
        <f t="shared" si="23"/>
        <v>859625.51648977248</v>
      </c>
      <c r="H109" s="17">
        <f t="shared" si="24"/>
        <v>54152948.608643591</v>
      </c>
      <c r="I109" s="17">
        <f t="shared" si="26"/>
        <v>654099.08762875118</v>
      </c>
      <c r="J109" s="17">
        <f t="shared" si="28"/>
        <v>205526.42886102127</v>
      </c>
      <c r="K109" s="17">
        <f t="shared" si="25"/>
        <v>573817.69623042888</v>
      </c>
      <c r="L109" s="17">
        <f t="shared" si="18"/>
        <v>1433443.2127202014</v>
      </c>
      <c r="M109" s="17">
        <f t="shared" si="19"/>
        <v>22836.26987344681</v>
      </c>
      <c r="N109" s="17">
        <f t="shared" si="20"/>
        <v>1410606.9428467546</v>
      </c>
    </row>
    <row r="110" spans="1:14" x14ac:dyDescent="0.3">
      <c r="A110" s="8">
        <v>109</v>
      </c>
      <c r="B110" s="17">
        <f t="shared" si="21"/>
        <v>53579130.912413165</v>
      </c>
      <c r="C110" s="9">
        <f t="shared" si="27"/>
        <v>0.06</v>
      </c>
      <c r="D110" s="9">
        <f t="shared" si="16"/>
        <v>0.12</v>
      </c>
      <c r="E110" s="10">
        <f t="shared" si="17"/>
        <v>1.0596241035318976E-2</v>
      </c>
      <c r="F110" s="11">
        <f t="shared" si="22"/>
        <v>0.36667181681244954</v>
      </c>
      <c r="G110" s="17">
        <f t="shared" si="23"/>
        <v>850516.71731693624</v>
      </c>
      <c r="H110" s="17">
        <f t="shared" si="24"/>
        <v>52929535.936017781</v>
      </c>
      <c r="I110" s="17">
        <f t="shared" si="26"/>
        <v>649594.97639538685</v>
      </c>
      <c r="J110" s="17">
        <f t="shared" si="28"/>
        <v>200921.74092154935</v>
      </c>
      <c r="K110" s="17">
        <f t="shared" si="25"/>
        <v>560854.12066562206</v>
      </c>
      <c r="L110" s="17">
        <f t="shared" si="18"/>
        <v>1411370.8379825582</v>
      </c>
      <c r="M110" s="17">
        <f t="shared" si="19"/>
        <v>22324.637880172155</v>
      </c>
      <c r="N110" s="17">
        <f t="shared" si="20"/>
        <v>1389046.2001023861</v>
      </c>
    </row>
    <row r="111" spans="1:14" x14ac:dyDescent="0.3">
      <c r="A111" s="8">
        <v>110</v>
      </c>
      <c r="B111" s="17">
        <f t="shared" si="21"/>
        <v>52368681.815352157</v>
      </c>
      <c r="C111" s="9">
        <f t="shared" si="27"/>
        <v>0.06</v>
      </c>
      <c r="D111" s="9">
        <f t="shared" si="16"/>
        <v>0.12</v>
      </c>
      <c r="E111" s="10">
        <f t="shared" si="17"/>
        <v>1.0596241035318976E-2</v>
      </c>
      <c r="F111" s="11">
        <f t="shared" si="22"/>
        <v>0.3627864738606465</v>
      </c>
      <c r="G111" s="17">
        <f t="shared" si="23"/>
        <v>841504.43717567774</v>
      </c>
      <c r="H111" s="17">
        <f t="shared" si="24"/>
        <v>51723559.934984051</v>
      </c>
      <c r="I111" s="17">
        <f t="shared" si="26"/>
        <v>645121.88036810723</v>
      </c>
      <c r="J111" s="17">
        <f t="shared" si="28"/>
        <v>196382.55680757057</v>
      </c>
      <c r="K111" s="17">
        <f t="shared" si="25"/>
        <v>548075.30827585852</v>
      </c>
      <c r="L111" s="17">
        <f t="shared" si="18"/>
        <v>1389579.7454515365</v>
      </c>
      <c r="M111" s="17">
        <f t="shared" si="19"/>
        <v>21820.284089730063</v>
      </c>
      <c r="N111" s="17">
        <f t="shared" si="20"/>
        <v>1367759.4613618064</v>
      </c>
    </row>
    <row r="112" spans="1:14" x14ac:dyDescent="0.3">
      <c r="A112" s="8">
        <v>111</v>
      </c>
      <c r="B112" s="17">
        <f t="shared" si="21"/>
        <v>51175484.626708195</v>
      </c>
      <c r="C112" s="9">
        <f t="shared" si="27"/>
        <v>0.06</v>
      </c>
      <c r="D112" s="9">
        <f t="shared" si="16"/>
        <v>0.12</v>
      </c>
      <c r="E112" s="10">
        <f t="shared" si="17"/>
        <v>1.0596241035318976E-2</v>
      </c>
      <c r="F112" s="11">
        <f t="shared" si="22"/>
        <v>0.35894230093926566</v>
      </c>
      <c r="G112" s="17">
        <f t="shared" si="23"/>
        <v>832587.65332707379</v>
      </c>
      <c r="H112" s="17">
        <f t="shared" si="24"/>
        <v>50534805.040731274</v>
      </c>
      <c r="I112" s="17">
        <f t="shared" si="26"/>
        <v>640679.585976918</v>
      </c>
      <c r="J112" s="17">
        <f t="shared" si="28"/>
        <v>191908.06735015573</v>
      </c>
      <c r="K112" s="17">
        <f t="shared" si="25"/>
        <v>535478.97488444101</v>
      </c>
      <c r="L112" s="17">
        <f t="shared" si="18"/>
        <v>1368066.6282115146</v>
      </c>
      <c r="M112" s="17">
        <f t="shared" si="19"/>
        <v>21323.118594461746</v>
      </c>
      <c r="N112" s="17">
        <f t="shared" si="20"/>
        <v>1346743.5096170527</v>
      </c>
    </row>
    <row r="113" spans="1:14" x14ac:dyDescent="0.3">
      <c r="A113" s="8">
        <v>112</v>
      </c>
      <c r="B113" s="17">
        <f t="shared" si="21"/>
        <v>49999326.065846831</v>
      </c>
      <c r="C113" s="9">
        <f t="shared" si="27"/>
        <v>0.06</v>
      </c>
      <c r="D113" s="9">
        <f t="shared" si="16"/>
        <v>0.12</v>
      </c>
      <c r="E113" s="10">
        <f t="shared" si="17"/>
        <v>1.0596241035318976E-2</v>
      </c>
      <c r="F113" s="11">
        <f t="shared" si="22"/>
        <v>0.35513886180074122</v>
      </c>
      <c r="G113" s="17">
        <f t="shared" si="23"/>
        <v>823765.35386938951</v>
      </c>
      <c r="H113" s="17">
        <f t="shared" si="24"/>
        <v>49363058.184724368</v>
      </c>
      <c r="I113" s="17">
        <f t="shared" si="26"/>
        <v>636267.88112246385</v>
      </c>
      <c r="J113" s="17">
        <f t="shared" si="28"/>
        <v>187497.4727469256</v>
      </c>
      <c r="K113" s="17">
        <f t="shared" si="25"/>
        <v>523062.86276581459</v>
      </c>
      <c r="L113" s="17">
        <f t="shared" si="18"/>
        <v>1346828.2166352042</v>
      </c>
      <c r="M113" s="17">
        <f t="shared" si="19"/>
        <v>20833.052527436183</v>
      </c>
      <c r="N113" s="17">
        <f t="shared" si="20"/>
        <v>1325995.1641077679</v>
      </c>
    </row>
    <row r="114" spans="1:14" x14ac:dyDescent="0.3">
      <c r="A114" s="8">
        <v>113</v>
      </c>
      <c r="B114" s="17">
        <f t="shared" si="21"/>
        <v>48839995.321958557</v>
      </c>
      <c r="C114" s="9">
        <f t="shared" si="27"/>
        <v>0.06</v>
      </c>
      <c r="D114" s="9">
        <f t="shared" si="16"/>
        <v>0.12</v>
      </c>
      <c r="E114" s="10">
        <f t="shared" si="17"/>
        <v>1.0596241035318976E-2</v>
      </c>
      <c r="F114" s="11">
        <f t="shared" si="22"/>
        <v>0.35137572482009172</v>
      </c>
      <c r="G114" s="17">
        <f t="shared" si="23"/>
        <v>815036.53762324469</v>
      </c>
      <c r="H114" s="17">
        <f t="shared" si="24"/>
        <v>48208108.766792655</v>
      </c>
      <c r="I114" s="17">
        <f t="shared" si="26"/>
        <v>631886.55516590015</v>
      </c>
      <c r="J114" s="17">
        <f t="shared" si="28"/>
        <v>183149.98245734459</v>
      </c>
      <c r="K114" s="17">
        <f t="shared" si="25"/>
        <v>510824.74034980882</v>
      </c>
      <c r="L114" s="17">
        <f t="shared" si="18"/>
        <v>1325861.2779730535</v>
      </c>
      <c r="M114" s="17">
        <f t="shared" si="19"/>
        <v>20349.998050816066</v>
      </c>
      <c r="N114" s="17">
        <f t="shared" si="20"/>
        <v>1305511.2799222374</v>
      </c>
    </row>
    <row r="115" spans="1:14" x14ac:dyDescent="0.3">
      <c r="A115" s="8">
        <v>114</v>
      </c>
      <c r="B115" s="17">
        <f t="shared" si="21"/>
        <v>47697284.026442848</v>
      </c>
      <c r="C115" s="9">
        <f t="shared" si="27"/>
        <v>0.06</v>
      </c>
      <c r="D115" s="9">
        <f t="shared" si="16"/>
        <v>0.12</v>
      </c>
      <c r="E115" s="10">
        <f t="shared" si="17"/>
        <v>1.0596241035318976E-2</v>
      </c>
      <c r="F115" s="11">
        <f t="shared" si="22"/>
        <v>0.3476524629459381</v>
      </c>
      <c r="G115" s="17">
        <f t="shared" si="23"/>
        <v>806400.21401799691</v>
      </c>
      <c r="H115" s="17">
        <f t="shared" si="24"/>
        <v>47069748.627524011</v>
      </c>
      <c r="I115" s="17">
        <f t="shared" si="26"/>
        <v>627535.39891883626</v>
      </c>
      <c r="J115" s="17">
        <f t="shared" si="28"/>
        <v>178864.81509916068</v>
      </c>
      <c r="K115" s="17">
        <f t="shared" si="25"/>
        <v>498762.40192911896</v>
      </c>
      <c r="L115" s="17">
        <f t="shared" si="18"/>
        <v>1305162.6159471159</v>
      </c>
      <c r="M115" s="17">
        <f t="shared" si="19"/>
        <v>19873.868344351187</v>
      </c>
      <c r="N115" s="17">
        <f t="shared" si="20"/>
        <v>1285288.7476027647</v>
      </c>
    </row>
    <row r="116" spans="1:14" x14ac:dyDescent="0.3">
      <c r="A116" s="8">
        <v>115</v>
      </c>
      <c r="B116" s="17">
        <f t="shared" si="21"/>
        <v>46570986.225594893</v>
      </c>
      <c r="C116" s="9">
        <f t="shared" si="27"/>
        <v>0.06</v>
      </c>
      <c r="D116" s="9">
        <f t="shared" si="16"/>
        <v>0.12</v>
      </c>
      <c r="E116" s="10">
        <f t="shared" si="17"/>
        <v>1.0596241035318976E-2</v>
      </c>
      <c r="F116" s="11">
        <f t="shared" si="22"/>
        <v>0.34396865365204066</v>
      </c>
      <c r="G116" s="17">
        <f t="shared" si="23"/>
        <v>797855.40297932946</v>
      </c>
      <c r="H116" s="17">
        <f t="shared" si="24"/>
        <v>45947772.020961545</v>
      </c>
      <c r="I116" s="17">
        <f t="shared" si="26"/>
        <v>623214.20463334862</v>
      </c>
      <c r="J116" s="17">
        <f t="shared" si="28"/>
        <v>174641.19834598084</v>
      </c>
      <c r="K116" s="17">
        <f t="shared" si="25"/>
        <v>486873.66736999387</v>
      </c>
      <c r="L116" s="17">
        <f t="shared" si="18"/>
        <v>1284729.0703493233</v>
      </c>
      <c r="M116" s="17">
        <f t="shared" si="19"/>
        <v>19404.57759399787</v>
      </c>
      <c r="N116" s="17">
        <f t="shared" si="20"/>
        <v>1265324.4927553255</v>
      </c>
    </row>
    <row r="117" spans="1:14" x14ac:dyDescent="0.3">
      <c r="A117" s="8">
        <v>116</v>
      </c>
      <c r="B117" s="17">
        <f t="shared" si="21"/>
        <v>45460898.353591554</v>
      </c>
      <c r="C117" s="9">
        <f t="shared" si="27"/>
        <v>0.06</v>
      </c>
      <c r="D117" s="9">
        <f t="shared" si="16"/>
        <v>0.12</v>
      </c>
      <c r="E117" s="10">
        <f t="shared" si="17"/>
        <v>1.0596241035318976E-2</v>
      </c>
      <c r="F117" s="11">
        <f t="shared" si="22"/>
        <v>0.34032387888934951</v>
      </c>
      <c r="G117" s="17">
        <f t="shared" si="23"/>
        <v>789401.13481802889</v>
      </c>
      <c r="H117" s="17">
        <f t="shared" si="24"/>
        <v>44841975.587599494</v>
      </c>
      <c r="I117" s="17">
        <f t="shared" si="26"/>
        <v>618922.76599206054</v>
      </c>
      <c r="J117" s="17">
        <f t="shared" si="28"/>
        <v>170478.36882596833</v>
      </c>
      <c r="K117" s="17">
        <f t="shared" si="25"/>
        <v>475156.38182609354</v>
      </c>
      <c r="L117" s="17">
        <f t="shared" si="18"/>
        <v>1264557.5166441225</v>
      </c>
      <c r="M117" s="17">
        <f t="shared" si="19"/>
        <v>18942.040980663147</v>
      </c>
      <c r="N117" s="17">
        <f t="shared" si="20"/>
        <v>1245615.4756634594</v>
      </c>
    </row>
    <row r="118" spans="1:14" x14ac:dyDescent="0.3">
      <c r="A118" s="8">
        <v>117</v>
      </c>
      <c r="B118" s="17">
        <f t="shared" si="21"/>
        <v>44366819.205773398</v>
      </c>
      <c r="C118" s="9">
        <f t="shared" si="27"/>
        <v>0.06</v>
      </c>
      <c r="D118" s="9">
        <f t="shared" si="16"/>
        <v>0.12</v>
      </c>
      <c r="E118" s="10">
        <f t="shared" si="17"/>
        <v>1.0596241035318976E-2</v>
      </c>
      <c r="F118" s="11">
        <f t="shared" si="22"/>
        <v>0.33671772503856323</v>
      </c>
      <c r="G118" s="17">
        <f t="shared" si="23"/>
        <v>781036.45011994278</v>
      </c>
      <c r="H118" s="17">
        <f t="shared" si="24"/>
        <v>43752158.327675104</v>
      </c>
      <c r="I118" s="17">
        <f t="shared" si="26"/>
        <v>614660.87809829251</v>
      </c>
      <c r="J118" s="17">
        <f t="shared" si="28"/>
        <v>166375.57202165024</v>
      </c>
      <c r="K118" s="17">
        <f t="shared" si="25"/>
        <v>463608.41545548383</v>
      </c>
      <c r="L118" s="17">
        <f t="shared" si="18"/>
        <v>1244644.8655754267</v>
      </c>
      <c r="M118" s="17">
        <f t="shared" si="19"/>
        <v>18486.17466907225</v>
      </c>
      <c r="N118" s="17">
        <f t="shared" si="20"/>
        <v>1226158.6909063545</v>
      </c>
    </row>
    <row r="119" spans="1:14" x14ac:dyDescent="0.3">
      <c r="A119" s="8">
        <v>118</v>
      </c>
      <c r="B119" s="17">
        <f t="shared" si="21"/>
        <v>43288549.912219621</v>
      </c>
      <c r="C119" s="9">
        <f t="shared" si="27"/>
        <v>0.06</v>
      </c>
      <c r="D119" s="9">
        <f t="shared" si="16"/>
        <v>0.12</v>
      </c>
      <c r="E119" s="10">
        <f t="shared" si="17"/>
        <v>1.0596241035318976E-2</v>
      </c>
      <c r="F119" s="11">
        <f t="shared" si="22"/>
        <v>0.33314978286319036</v>
      </c>
      <c r="G119" s="17">
        <f t="shared" si="23"/>
        <v>772760.39963710192</v>
      </c>
      <c r="H119" s="17">
        <f t="shared" si="24"/>
        <v>42678121.574753344</v>
      </c>
      <c r="I119" s="17">
        <f t="shared" si="26"/>
        <v>610428.33746627835</v>
      </c>
      <c r="J119" s="17">
        <f t="shared" si="28"/>
        <v>162332.06217082357</v>
      </c>
      <c r="K119" s="17">
        <f t="shared" si="25"/>
        <v>452227.66314073349</v>
      </c>
      <c r="L119" s="17">
        <f t="shared" si="18"/>
        <v>1224988.0627778354</v>
      </c>
      <c r="M119" s="17">
        <f t="shared" si="19"/>
        <v>18036.895796758174</v>
      </c>
      <c r="N119" s="17">
        <f t="shared" si="20"/>
        <v>1206951.1669810773</v>
      </c>
    </row>
    <row r="120" spans="1:14" x14ac:dyDescent="0.3">
      <c r="A120" s="8">
        <v>119</v>
      </c>
      <c r="B120" s="17">
        <f t="shared" si="21"/>
        <v>42225893.911612608</v>
      </c>
      <c r="C120" s="9">
        <f t="shared" si="27"/>
        <v>0.06</v>
      </c>
      <c r="D120" s="9">
        <f t="shared" si="16"/>
        <v>0.12</v>
      </c>
      <c r="E120" s="10">
        <f t="shared" si="17"/>
        <v>1.0596241035318976E-2</v>
      </c>
      <c r="F120" s="11">
        <f t="shared" si="22"/>
        <v>0.32961964746310779</v>
      </c>
      <c r="G120" s="17">
        <f t="shared" si="23"/>
        <v>764572.04417999787</v>
      </c>
      <c r="H120" s="17">
        <f t="shared" si="24"/>
        <v>41619668.969601154</v>
      </c>
      <c r="I120" s="17">
        <f t="shared" si="26"/>
        <v>606224.94201145065</v>
      </c>
      <c r="J120" s="17">
        <f t="shared" si="28"/>
        <v>158347.10216854728</v>
      </c>
      <c r="K120" s="17">
        <f t="shared" si="25"/>
        <v>441012.04421207961</v>
      </c>
      <c r="L120" s="17">
        <f t="shared" si="18"/>
        <v>1205584.0883920775</v>
      </c>
      <c r="M120" s="17">
        <f t="shared" si="19"/>
        <v>17594.12246317192</v>
      </c>
      <c r="N120" s="17">
        <f t="shared" si="20"/>
        <v>1187989.9659289056</v>
      </c>
    </row>
    <row r="121" spans="1:14" x14ac:dyDescent="0.3">
      <c r="A121" s="8">
        <v>120</v>
      </c>
      <c r="B121" s="17">
        <f t="shared" si="21"/>
        <v>41178656.925389074</v>
      </c>
      <c r="C121" s="9">
        <f t="shared" si="27"/>
        <v>0.06</v>
      </c>
      <c r="D121" s="9">
        <f t="shared" si="16"/>
        <v>0.12</v>
      </c>
      <c r="E121" s="10">
        <f t="shared" si="17"/>
        <v>1.0596241035318976E-2</v>
      </c>
      <c r="F121" s="11">
        <f t="shared" si="22"/>
        <v>0.32612691822861184</v>
      </c>
      <c r="G121" s="17">
        <f t="shared" si="23"/>
        <v>756470.45451099996</v>
      </c>
      <c r="H121" s="17">
        <f t="shared" si="24"/>
        <v>40576606.434348285</v>
      </c>
      <c r="I121" s="17">
        <f t="shared" si="26"/>
        <v>602050.49104079092</v>
      </c>
      <c r="J121" s="17">
        <f t="shared" si="28"/>
        <v>154419.96347020901</v>
      </c>
      <c r="K121" s="17">
        <f t="shared" si="25"/>
        <v>429959.5021736293</v>
      </c>
      <c r="L121" s="17">
        <f t="shared" si="18"/>
        <v>1186429.9566846292</v>
      </c>
      <c r="M121" s="17">
        <f t="shared" si="19"/>
        <v>17157.773718912114</v>
      </c>
      <c r="N121" s="17">
        <f t="shared" si="20"/>
        <v>1169272.182965717</v>
      </c>
    </row>
    <row r="122" spans="1:14" x14ac:dyDescent="0.3">
      <c r="A122" s="8">
        <v>121</v>
      </c>
      <c r="B122" s="17">
        <f t="shared" si="21"/>
        <v>40146646.932174653</v>
      </c>
      <c r="C122" s="9">
        <f t="shared" si="27"/>
        <v>0.06</v>
      </c>
      <c r="D122" s="9">
        <f t="shared" si="16"/>
        <v>0.12</v>
      </c>
      <c r="E122" s="10">
        <f t="shared" si="17"/>
        <v>1.0596241035318976E-2</v>
      </c>
      <c r="F122" s="11">
        <f t="shared" si="22"/>
        <v>0.3226711987949557</v>
      </c>
      <c r="G122" s="17">
        <f t="shared" si="23"/>
        <v>748454.71123890416</v>
      </c>
      <c r="H122" s="17">
        <f t="shared" si="24"/>
        <v>39548742.146931402</v>
      </c>
      <c r="I122" s="17">
        <f t="shared" si="26"/>
        <v>597904.78524324927</v>
      </c>
      <c r="J122" s="17">
        <f t="shared" si="28"/>
        <v>150549.92599565495</v>
      </c>
      <c r="K122" s="17">
        <f t="shared" si="25"/>
        <v>419068.00443256361</v>
      </c>
      <c r="L122" s="17">
        <f t="shared" si="18"/>
        <v>1167522.7156714678</v>
      </c>
      <c r="M122" s="17">
        <f t="shared" si="19"/>
        <v>16727.769555072773</v>
      </c>
      <c r="N122" s="17">
        <f t="shared" si="20"/>
        <v>1150794.9461163951</v>
      </c>
    </row>
    <row r="123" spans="1:14" x14ac:dyDescent="0.3">
      <c r="A123" s="8">
        <v>122</v>
      </c>
      <c r="B123" s="17">
        <f t="shared" si="21"/>
        <v>39129674.142498836</v>
      </c>
      <c r="C123" s="9">
        <f t="shared" si="27"/>
        <v>0.06</v>
      </c>
      <c r="D123" s="9">
        <f t="shared" si="16"/>
        <v>0.12</v>
      </c>
      <c r="E123" s="10">
        <f t="shared" si="17"/>
        <v>1.0596241035318976E-2</v>
      </c>
      <c r="F123" s="11">
        <f t="shared" si="22"/>
        <v>0.31925209699736901</v>
      </c>
      <c r="G123" s="17">
        <f t="shared" si="23"/>
        <v>740523.90471459657</v>
      </c>
      <c r="H123" s="17">
        <f t="shared" si="24"/>
        <v>38535886.515818611</v>
      </c>
      <c r="I123" s="17">
        <f t="shared" si="26"/>
        <v>593787.62668022595</v>
      </c>
      <c r="J123" s="17">
        <f t="shared" si="28"/>
        <v>146736.27803437063</v>
      </c>
      <c r="K123" s="17">
        <f t="shared" si="25"/>
        <v>408335.54203131236</v>
      </c>
      <c r="L123" s="17">
        <f t="shared" si="18"/>
        <v>1148859.4467459088</v>
      </c>
      <c r="M123" s="17">
        <f t="shared" si="19"/>
        <v>16304.030892707848</v>
      </c>
      <c r="N123" s="17">
        <f t="shared" si="20"/>
        <v>1132555.4158532009</v>
      </c>
    </row>
    <row r="124" spans="1:14" x14ac:dyDescent="0.3">
      <c r="A124" s="8">
        <v>123</v>
      </c>
      <c r="B124" s="17">
        <f t="shared" si="21"/>
        <v>38127550.9737873</v>
      </c>
      <c r="C124" s="9">
        <f t="shared" si="27"/>
        <v>0.06</v>
      </c>
      <c r="D124" s="9">
        <f t="shared" si="16"/>
        <v>0.12</v>
      </c>
      <c r="E124" s="10">
        <f t="shared" si="17"/>
        <v>1.0596241035318976E-2</v>
      </c>
      <c r="F124" s="11">
        <f t="shared" si="22"/>
        <v>0.31586922482655383</v>
      </c>
      <c r="G124" s="17">
        <f t="shared" si="23"/>
        <v>732677.13492782519</v>
      </c>
      <c r="H124" s="17">
        <f t="shared" si="24"/>
        <v>37537852.155011177</v>
      </c>
      <c r="I124" s="17">
        <f t="shared" si="26"/>
        <v>589698.81877612276</v>
      </c>
      <c r="J124" s="17">
        <f t="shared" si="28"/>
        <v>142978.31615170237</v>
      </c>
      <c r="K124" s="17">
        <f t="shared" si="25"/>
        <v>397760.12938266632</v>
      </c>
      <c r="L124" s="17">
        <f t="shared" si="18"/>
        <v>1130437.2643104913</v>
      </c>
      <c r="M124" s="17">
        <f t="shared" si="19"/>
        <v>15886.479572411374</v>
      </c>
      <c r="N124" s="17">
        <f t="shared" si="20"/>
        <v>1114550.7847380799</v>
      </c>
    </row>
    <row r="125" spans="1:14" x14ac:dyDescent="0.3">
      <c r="A125" s="8">
        <v>124</v>
      </c>
      <c r="B125" s="17">
        <f t="shared" si="21"/>
        <v>37140092.025628507</v>
      </c>
      <c r="C125" s="9">
        <f t="shared" si="27"/>
        <v>0.06</v>
      </c>
      <c r="D125" s="9">
        <f t="shared" si="16"/>
        <v>0.12</v>
      </c>
      <c r="E125" s="10">
        <f t="shared" si="17"/>
        <v>1.0596241035318976E-2</v>
      </c>
      <c r="F125" s="11">
        <f t="shared" si="22"/>
        <v>0.31252219838465228</v>
      </c>
      <c r="G125" s="17">
        <f t="shared" si="23"/>
        <v>724913.51140506298</v>
      </c>
      <c r="H125" s="17">
        <f t="shared" si="24"/>
        <v>36554453.859319553</v>
      </c>
      <c r="I125" s="17">
        <f t="shared" si="26"/>
        <v>585638.1663089561</v>
      </c>
      <c r="J125" s="17">
        <f t="shared" si="28"/>
        <v>139275.3450961069</v>
      </c>
      <c r="K125" s="17">
        <f t="shared" si="25"/>
        <v>387339.80400779599</v>
      </c>
      <c r="L125" s="17">
        <f t="shared" si="18"/>
        <v>1112253.315412859</v>
      </c>
      <c r="M125" s="17">
        <f t="shared" si="19"/>
        <v>15475.038344011879</v>
      </c>
      <c r="N125" s="17">
        <f t="shared" si="20"/>
        <v>1096778.2770688471</v>
      </c>
    </row>
    <row r="126" spans="1:14" x14ac:dyDescent="0.3">
      <c r="A126" s="8">
        <v>125</v>
      </c>
      <c r="B126" s="17">
        <f t="shared" si="21"/>
        <v>36167114.055311754</v>
      </c>
      <c r="C126" s="9">
        <f t="shared" si="27"/>
        <v>0.06</v>
      </c>
      <c r="D126" s="9">
        <f t="shared" si="16"/>
        <v>0.12</v>
      </c>
      <c r="E126" s="10">
        <f t="shared" si="17"/>
        <v>1.0596241035318976E-2</v>
      </c>
      <c r="F126" s="11">
        <f t="shared" si="22"/>
        <v>0.30921063784168074</v>
      </c>
      <c r="G126" s="17">
        <f t="shared" si="23"/>
        <v>717232.15310845536</v>
      </c>
      <c r="H126" s="17">
        <f t="shared" si="24"/>
        <v>35585508.579910718</v>
      </c>
      <c r="I126" s="17">
        <f t="shared" si="26"/>
        <v>581605.47540103632</v>
      </c>
      <c r="J126" s="17">
        <f t="shared" si="28"/>
        <v>135626.67770741906</v>
      </c>
      <c r="K126" s="17">
        <f t="shared" si="25"/>
        <v>377072.62627714546</v>
      </c>
      <c r="L126" s="17">
        <f t="shared" si="18"/>
        <v>1094304.7793856007</v>
      </c>
      <c r="M126" s="17">
        <f t="shared" si="19"/>
        <v>15069.630856379898</v>
      </c>
      <c r="N126" s="17">
        <f t="shared" si="20"/>
        <v>1079235.1485292208</v>
      </c>
    </row>
    <row r="127" spans="1:14" x14ac:dyDescent="0.3">
      <c r="A127" s="8">
        <v>126</v>
      </c>
      <c r="B127" s="17">
        <f t="shared" si="21"/>
        <v>35208435.953633569</v>
      </c>
      <c r="C127" s="9">
        <f t="shared" si="27"/>
        <v>0.06</v>
      </c>
      <c r="D127" s="9">
        <f t="shared" si="16"/>
        <v>0.12</v>
      </c>
      <c r="E127" s="10">
        <f t="shared" si="17"/>
        <v>1.0596241035318976E-2</v>
      </c>
      <c r="F127" s="11">
        <f t="shared" si="22"/>
        <v>0.30593416739242557</v>
      </c>
      <c r="G127" s="17">
        <f t="shared" si="23"/>
        <v>709632.18833583733</v>
      </c>
      <c r="H127" s="17">
        <f t="shared" si="24"/>
        <v>34630835.400123857</v>
      </c>
      <c r="I127" s="17">
        <f t="shared" si="26"/>
        <v>577600.55350971152</v>
      </c>
      <c r="J127" s="17">
        <f t="shared" si="28"/>
        <v>132031.63482612587</v>
      </c>
      <c r="K127" s="17">
        <f t="shared" si="25"/>
        <v>366956.67915416945</v>
      </c>
      <c r="L127" s="17">
        <f t="shared" si="18"/>
        <v>1076588.8674900068</v>
      </c>
      <c r="M127" s="17">
        <f t="shared" si="19"/>
        <v>14670.181647347321</v>
      </c>
      <c r="N127" s="17">
        <f t="shared" si="20"/>
        <v>1061918.6858426596</v>
      </c>
    </row>
    <row r="128" spans="1:14" x14ac:dyDescent="0.3">
      <c r="A128" s="8">
        <v>127</v>
      </c>
      <c r="B128" s="17">
        <f t="shared" si="21"/>
        <v>34263878.720969684</v>
      </c>
      <c r="C128" s="9">
        <f t="shared" si="27"/>
        <v>0.06</v>
      </c>
      <c r="D128" s="9">
        <f t="shared" si="16"/>
        <v>0.12</v>
      </c>
      <c r="E128" s="10">
        <f t="shared" si="17"/>
        <v>1.0596241035318976E-2</v>
      </c>
      <c r="F128" s="11">
        <f t="shared" si="22"/>
        <v>0.30269241521379581</v>
      </c>
      <c r="G128" s="17">
        <f t="shared" si="23"/>
        <v>702112.75462181005</v>
      </c>
      <c r="H128" s="17">
        <f t="shared" si="24"/>
        <v>33690255.511551514</v>
      </c>
      <c r="I128" s="17">
        <f t="shared" si="26"/>
        <v>573623.20941817376</v>
      </c>
      <c r="J128" s="17">
        <f t="shared" si="28"/>
        <v>128489.54520363631</v>
      </c>
      <c r="K128" s="17">
        <f t="shared" si="25"/>
        <v>356990.06794188346</v>
      </c>
      <c r="L128" s="17">
        <f t="shared" si="18"/>
        <v>1059102.8225636934</v>
      </c>
      <c r="M128" s="17">
        <f t="shared" si="19"/>
        <v>14276.616133737369</v>
      </c>
      <c r="N128" s="17">
        <f t="shared" si="20"/>
        <v>1044826.206429956</v>
      </c>
    </row>
    <row r="129" spans="1:14" x14ac:dyDescent="0.3">
      <c r="A129" s="8">
        <v>128</v>
      </c>
      <c r="B129" s="17">
        <f t="shared" si="21"/>
        <v>33333265.443609633</v>
      </c>
      <c r="C129" s="9">
        <f t="shared" si="27"/>
        <v>0.06</v>
      </c>
      <c r="D129" s="9">
        <f t="shared" si="16"/>
        <v>0.12</v>
      </c>
      <c r="E129" s="10">
        <f t="shared" si="17"/>
        <v>1.0596241035318976E-2</v>
      </c>
      <c r="F129" s="11">
        <f t="shared" si="22"/>
        <v>0.29948501342262757</v>
      </c>
      <c r="G129" s="17">
        <f t="shared" si="23"/>
        <v>694672.99863986555</v>
      </c>
      <c r="H129" s="17">
        <f t="shared" si="24"/>
        <v>32763592.190383304</v>
      </c>
      <c r="I129" s="17">
        <f t="shared" si="26"/>
        <v>569673.25322632946</v>
      </c>
      <c r="J129" s="17">
        <f t="shared" si="28"/>
        <v>124999.74541353612</v>
      </c>
      <c r="K129" s="17">
        <f t="shared" si="25"/>
        <v>347170.92003219592</v>
      </c>
      <c r="L129" s="17">
        <f t="shared" si="18"/>
        <v>1041843.9186720615</v>
      </c>
      <c r="M129" s="17">
        <f t="shared" si="19"/>
        <v>13888.860601504013</v>
      </c>
      <c r="N129" s="17">
        <f t="shared" si="20"/>
        <v>1027955.0580705575</v>
      </c>
    </row>
    <row r="130" spans="1:14" x14ac:dyDescent="0.3">
      <c r="A130" s="8">
        <v>129</v>
      </c>
      <c r="B130" s="17">
        <f t="shared" si="21"/>
        <v>32416421.270351108</v>
      </c>
      <c r="C130" s="9">
        <f t="shared" si="27"/>
        <v>0.06</v>
      </c>
      <c r="D130" s="9">
        <f t="shared" si="16"/>
        <v>0.12</v>
      </c>
      <c r="E130" s="10">
        <f t="shared" si="17"/>
        <v>1.0596241035318976E-2</v>
      </c>
      <c r="F130" s="11">
        <f t="shared" si="22"/>
        <v>0.29631159803393564</v>
      </c>
      <c r="G130" s="17">
        <f t="shared" si="23"/>
        <v>687312.0761055497</v>
      </c>
      <c r="H130" s="17">
        <f t="shared" si="24"/>
        <v>31850670.774009377</v>
      </c>
      <c r="I130" s="17">
        <f t="shared" si="26"/>
        <v>565750.49634173303</v>
      </c>
      <c r="J130" s="17">
        <f t="shared" ref="J130:J161" si="29">$Q$2/12*B130</f>
        <v>121561.57976381666</v>
      </c>
      <c r="K130" s="17">
        <f t="shared" si="25"/>
        <v>337497.38465799298</v>
      </c>
      <c r="L130" s="17">
        <f t="shared" si="18"/>
        <v>1024809.4607635427</v>
      </c>
      <c r="M130" s="17">
        <f t="shared" si="19"/>
        <v>13506.842195979629</v>
      </c>
      <c r="N130" s="17">
        <f t="shared" si="20"/>
        <v>1011302.618567563</v>
      </c>
    </row>
    <row r="131" spans="1:14" x14ac:dyDescent="0.3">
      <c r="A131" s="8">
        <v>130</v>
      </c>
      <c r="B131" s="17">
        <f t="shared" si="21"/>
        <v>31513173.389351383</v>
      </c>
      <c r="C131" s="9">
        <f t="shared" si="27"/>
        <v>0.06</v>
      </c>
      <c r="D131" s="9">
        <f t="shared" ref="D131:D181" si="30">C131*2</f>
        <v>0.12</v>
      </c>
      <c r="E131" s="10">
        <f t="shared" ref="E131:E181" si="31">1-(1-D131)^(1/12)</f>
        <v>1.0596241035318976E-2</v>
      </c>
      <c r="F131" s="11">
        <f t="shared" si="22"/>
        <v>0.29317180891960753</v>
      </c>
      <c r="G131" s="17">
        <f t="shared" si="23"/>
        <v>680029.15168064972</v>
      </c>
      <c r="H131" s="17">
        <f t="shared" si="24"/>
        <v>30951318.637880802</v>
      </c>
      <c r="I131" s="17">
        <f t="shared" si="26"/>
        <v>561854.75147058209</v>
      </c>
      <c r="J131" s="17">
        <f t="shared" si="29"/>
        <v>118174.40021006769</v>
      </c>
      <c r="K131" s="17">
        <f t="shared" si="25"/>
        <v>327967.6326479456</v>
      </c>
      <c r="L131" s="17">
        <f t="shared" ref="L131:L181" si="32">SUM(I131:K131)</f>
        <v>1007996.7843285953</v>
      </c>
      <c r="M131" s="17">
        <f t="shared" ref="M131:M181" si="33">$Q$4*B131/(100*100*12)</f>
        <v>13130.488912229743</v>
      </c>
      <c r="N131" s="17">
        <f t="shared" ref="N131:N181" si="34">L131-M131</f>
        <v>994866.29541636549</v>
      </c>
    </row>
    <row r="132" spans="1:14" x14ac:dyDescent="0.3">
      <c r="A132" s="8">
        <v>131</v>
      </c>
      <c r="B132" s="17">
        <f t="shared" ref="B132:B181" si="35">B131-I131-K131</f>
        <v>30623351.005232856</v>
      </c>
      <c r="C132" s="9">
        <f t="shared" si="27"/>
        <v>0.06</v>
      </c>
      <c r="D132" s="9">
        <f t="shared" si="30"/>
        <v>0.12</v>
      </c>
      <c r="E132" s="10">
        <f t="shared" si="31"/>
        <v>1.0596241035318976E-2</v>
      </c>
      <c r="F132" s="11">
        <f t="shared" ref="F132:F181" si="36">F131*(1-E132)</f>
        <v>0.29006528976753487</v>
      </c>
      <c r="G132" s="17">
        <f t="shared" ref="G132:G181" si="37">$G$2*F131</f>
        <v>672823.39887839812</v>
      </c>
      <c r="H132" s="17">
        <f t="shared" ref="H132:H181" si="38">B132-I132</f>
        <v>30065365.172624081</v>
      </c>
      <c r="I132" s="17">
        <f t="shared" si="26"/>
        <v>557985.83260877489</v>
      </c>
      <c r="J132" s="17">
        <f t="shared" si="29"/>
        <v>114837.5662696232</v>
      </c>
      <c r="K132" s="17">
        <f t="shared" ref="K132:K181" si="39">H132*E132</f>
        <v>318579.85618400929</v>
      </c>
      <c r="L132" s="17">
        <f t="shared" si="32"/>
        <v>991403.25506240735</v>
      </c>
      <c r="M132" s="17">
        <f t="shared" si="33"/>
        <v>12759.729585513689</v>
      </c>
      <c r="N132" s="17">
        <f t="shared" si="34"/>
        <v>978643.52547689364</v>
      </c>
    </row>
    <row r="133" spans="1:14" x14ac:dyDescent="0.3">
      <c r="A133" s="8">
        <v>132</v>
      </c>
      <c r="B133" s="17">
        <f t="shared" si="35"/>
        <v>29746785.316440072</v>
      </c>
      <c r="C133" s="9">
        <f t="shared" si="27"/>
        <v>0.06</v>
      </c>
      <c r="D133" s="9">
        <f t="shared" si="30"/>
        <v>0.12</v>
      </c>
      <c r="E133" s="10">
        <f t="shared" si="31"/>
        <v>1.0596241035318976E-2</v>
      </c>
      <c r="F133" s="11">
        <f t="shared" si="36"/>
        <v>0.28699168804117842</v>
      </c>
      <c r="G133" s="17">
        <f t="shared" si="37"/>
        <v>665693.99996967998</v>
      </c>
      <c r="H133" s="17">
        <f t="shared" si="38"/>
        <v>29192641.761407044</v>
      </c>
      <c r="I133" s="17">
        <f t="shared" ref="I133:I181" si="40">G133-J133</f>
        <v>554143.55503302976</v>
      </c>
      <c r="J133" s="17">
        <f t="shared" si="29"/>
        <v>111550.44493665027</v>
      </c>
      <c r="K133" s="17">
        <f t="shared" si="39"/>
        <v>309332.26856158773</v>
      </c>
      <c r="L133" s="17">
        <f t="shared" si="32"/>
        <v>975026.26853126776</v>
      </c>
      <c r="M133" s="17">
        <f t="shared" si="33"/>
        <v>12394.49388185003</v>
      </c>
      <c r="N133" s="17">
        <f t="shared" si="34"/>
        <v>962631.77464941773</v>
      </c>
    </row>
    <row r="134" spans="1:14" x14ac:dyDescent="0.3">
      <c r="A134" s="8">
        <v>133</v>
      </c>
      <c r="B134" s="17">
        <f t="shared" si="35"/>
        <v>28883309.492845457</v>
      </c>
      <c r="C134" s="9">
        <f t="shared" si="27"/>
        <v>0.06</v>
      </c>
      <c r="D134" s="9">
        <f t="shared" si="30"/>
        <v>0.12</v>
      </c>
      <c r="E134" s="10">
        <f t="shared" si="31"/>
        <v>1.0596241035318976E-2</v>
      </c>
      <c r="F134" s="11">
        <f t="shared" si="36"/>
        <v>0.28395065493956101</v>
      </c>
      <c r="G134" s="17">
        <f t="shared" si="37"/>
        <v>658640.14589023567</v>
      </c>
      <c r="H134" s="17">
        <f t="shared" si="38"/>
        <v>28332981.757553391</v>
      </c>
      <c r="I134" s="17">
        <f t="shared" si="40"/>
        <v>550327.73529206519</v>
      </c>
      <c r="J134" s="17">
        <f t="shared" si="29"/>
        <v>108312.41059817046</v>
      </c>
      <c r="K134" s="17">
        <f t="shared" si="39"/>
        <v>300223.10395233124</v>
      </c>
      <c r="L134" s="17">
        <f t="shared" si="32"/>
        <v>958863.2498425669</v>
      </c>
      <c r="M134" s="17">
        <f t="shared" si="33"/>
        <v>12034.712288685609</v>
      </c>
      <c r="N134" s="17">
        <f t="shared" si="34"/>
        <v>946828.5375538813</v>
      </c>
    </row>
    <row r="135" spans="1:14" x14ac:dyDescent="0.3">
      <c r="A135" s="8">
        <v>134</v>
      </c>
      <c r="B135" s="17">
        <f t="shared" si="35"/>
        <v>28032758.653601062</v>
      </c>
      <c r="C135" s="9">
        <f t="shared" si="27"/>
        <v>0.06</v>
      </c>
      <c r="D135" s="9">
        <f t="shared" si="30"/>
        <v>0.12</v>
      </c>
      <c r="E135" s="10">
        <f t="shared" si="31"/>
        <v>1.0596241035318976E-2</v>
      </c>
      <c r="F135" s="11">
        <f t="shared" si="36"/>
        <v>0.28094184535768474</v>
      </c>
      <c r="G135" s="17">
        <f t="shared" si="37"/>
        <v>651661.03614884499</v>
      </c>
      <c r="H135" s="17">
        <f t="shared" si="38"/>
        <v>27486220.462403219</v>
      </c>
      <c r="I135" s="17">
        <f t="shared" si="40"/>
        <v>546538.19119784096</v>
      </c>
      <c r="J135" s="17">
        <f t="shared" si="29"/>
        <v>105122.84495100398</v>
      </c>
      <c r="K135" s="17">
        <f t="shared" si="39"/>
        <v>291250.61716954113</v>
      </c>
      <c r="L135" s="17">
        <f t="shared" si="32"/>
        <v>942911.65331838606</v>
      </c>
      <c r="M135" s="17">
        <f t="shared" si="33"/>
        <v>11680.316105667109</v>
      </c>
      <c r="N135" s="17">
        <f t="shared" si="34"/>
        <v>931231.33721271891</v>
      </c>
    </row>
    <row r="136" spans="1:14" x14ac:dyDescent="0.3">
      <c r="A136" s="8">
        <v>135</v>
      </c>
      <c r="B136" s="17">
        <f t="shared" si="35"/>
        <v>27194969.845233679</v>
      </c>
      <c r="C136" s="9">
        <f t="shared" si="27"/>
        <v>0.06</v>
      </c>
      <c r="D136" s="9">
        <f t="shared" si="30"/>
        <v>0.12</v>
      </c>
      <c r="E136" s="10">
        <f t="shared" si="31"/>
        <v>1.0596241035318976E-2</v>
      </c>
      <c r="F136" s="11">
        <f t="shared" si="36"/>
        <v>0.27796491784736738</v>
      </c>
      <c r="G136" s="17">
        <f t="shared" si="37"/>
        <v>644755.87873648619</v>
      </c>
      <c r="H136" s="17">
        <f t="shared" si="38"/>
        <v>26652195.103416819</v>
      </c>
      <c r="I136" s="17">
        <f t="shared" si="40"/>
        <v>542774.74181685993</v>
      </c>
      <c r="J136" s="17">
        <f t="shared" si="29"/>
        <v>101981.1369196263</v>
      </c>
      <c r="K136" s="17">
        <f t="shared" si="39"/>
        <v>282413.08343615278</v>
      </c>
      <c r="L136" s="17">
        <f t="shared" si="32"/>
        <v>927168.96217263897</v>
      </c>
      <c r="M136" s="17">
        <f t="shared" si="33"/>
        <v>11331.237435514033</v>
      </c>
      <c r="N136" s="17">
        <f t="shared" si="34"/>
        <v>915837.72473712498</v>
      </c>
    </row>
    <row r="137" spans="1:14" x14ac:dyDescent="0.3">
      <c r="A137" s="8">
        <v>136</v>
      </c>
      <c r="B137" s="17">
        <f t="shared" si="35"/>
        <v>26369782.019980665</v>
      </c>
      <c r="C137" s="9">
        <f t="shared" si="27"/>
        <v>0.06</v>
      </c>
      <c r="D137" s="9">
        <f t="shared" si="30"/>
        <v>0.12</v>
      </c>
      <c r="E137" s="10">
        <f t="shared" si="31"/>
        <v>1.0596241035318976E-2</v>
      </c>
      <c r="F137" s="11">
        <f t="shared" si="36"/>
        <v>0.27501953457849404</v>
      </c>
      <c r="G137" s="17">
        <f t="shared" si="37"/>
        <v>637923.89003645536</v>
      </c>
      <c r="H137" s="17">
        <f t="shared" si="38"/>
        <v>25830744.812519137</v>
      </c>
      <c r="I137" s="17">
        <f t="shared" si="40"/>
        <v>539037.2074615279</v>
      </c>
      <c r="J137" s="17">
        <f t="shared" si="29"/>
        <v>98886.682574927487</v>
      </c>
      <c r="K137" s="17">
        <f t="shared" si="39"/>
        <v>273708.79815526807</v>
      </c>
      <c r="L137" s="17">
        <f t="shared" si="32"/>
        <v>911632.68819172343</v>
      </c>
      <c r="M137" s="17">
        <f t="shared" si="33"/>
        <v>10987.409174991943</v>
      </c>
      <c r="N137" s="17">
        <f t="shared" si="34"/>
        <v>900645.27901673154</v>
      </c>
    </row>
    <row r="138" spans="1:14" x14ac:dyDescent="0.3">
      <c r="A138" s="8">
        <v>137</v>
      </c>
      <c r="B138" s="17">
        <f t="shared" si="35"/>
        <v>25557036.01436387</v>
      </c>
      <c r="C138" s="9">
        <f t="shared" si="27"/>
        <v>0.06</v>
      </c>
      <c r="D138" s="9">
        <f t="shared" si="30"/>
        <v>0.12</v>
      </c>
      <c r="E138" s="10">
        <f t="shared" si="31"/>
        <v>1.0596241035318976E-2</v>
      </c>
      <c r="F138" s="11">
        <f t="shared" si="36"/>
        <v>0.27210536130067908</v>
      </c>
      <c r="G138" s="17">
        <f t="shared" si="37"/>
        <v>631164.29473544075</v>
      </c>
      <c r="H138" s="17">
        <f t="shared" si="38"/>
        <v>25021710.604682293</v>
      </c>
      <c r="I138" s="17">
        <f t="shared" si="40"/>
        <v>535325.4096815763</v>
      </c>
      <c r="J138" s="17">
        <f t="shared" si="29"/>
        <v>95838.885053864506</v>
      </c>
      <c r="K138" s="17">
        <f t="shared" si="39"/>
        <v>265136.0766832105</v>
      </c>
      <c r="L138" s="17">
        <f t="shared" si="32"/>
        <v>896300.37141865119</v>
      </c>
      <c r="M138" s="17">
        <f t="shared" si="33"/>
        <v>10648.765005984946</v>
      </c>
      <c r="N138" s="17">
        <f t="shared" si="34"/>
        <v>885651.60641266627</v>
      </c>
    </row>
    <row r="139" spans="1:14" x14ac:dyDescent="0.3">
      <c r="A139" s="8">
        <v>138</v>
      </c>
      <c r="B139" s="17">
        <f t="shared" si="35"/>
        <v>24756574.527999081</v>
      </c>
      <c r="C139" s="9">
        <f t="shared" si="27"/>
        <v>0.06</v>
      </c>
      <c r="D139" s="9">
        <f t="shared" si="30"/>
        <v>0.12</v>
      </c>
      <c r="E139" s="10">
        <f t="shared" si="31"/>
        <v>1.0596241035318976E-2</v>
      </c>
      <c r="F139" s="11">
        <f t="shared" si="36"/>
        <v>0.26922206730533454</v>
      </c>
      <c r="G139" s="17">
        <f t="shared" si="37"/>
        <v>624476.32573553699</v>
      </c>
      <c r="H139" s="17">
        <f t="shared" si="38"/>
        <v>24224935.356743541</v>
      </c>
      <c r="I139" s="17">
        <f t="shared" si="40"/>
        <v>531639.17125554045</v>
      </c>
      <c r="J139" s="17">
        <f t="shared" si="29"/>
        <v>92837.154479996549</v>
      </c>
      <c r="K139" s="17">
        <f t="shared" si="39"/>
        <v>256693.25410507544</v>
      </c>
      <c r="L139" s="17">
        <f t="shared" si="32"/>
        <v>881169.57984061236</v>
      </c>
      <c r="M139" s="17">
        <f t="shared" si="33"/>
        <v>10315.239386666284</v>
      </c>
      <c r="N139" s="17">
        <f t="shared" si="34"/>
        <v>870854.34045394603</v>
      </c>
    </row>
    <row r="140" spans="1:14" x14ac:dyDescent="0.3">
      <c r="A140" s="8">
        <v>139</v>
      </c>
      <c r="B140" s="17">
        <f t="shared" si="35"/>
        <v>23968242.102638464</v>
      </c>
      <c r="C140" s="9">
        <f t="shared" si="27"/>
        <v>0.06</v>
      </c>
      <c r="D140" s="9">
        <f t="shared" si="30"/>
        <v>0.12</v>
      </c>
      <c r="E140" s="10">
        <f t="shared" si="31"/>
        <v>1.0596241035318976E-2</v>
      </c>
      <c r="F140" s="11">
        <f t="shared" si="36"/>
        <v>0.26636932538814034</v>
      </c>
      <c r="G140" s="17">
        <f t="shared" si="37"/>
        <v>617859.22406719287</v>
      </c>
      <c r="H140" s="17">
        <f t="shared" si="38"/>
        <v>23440263.786456168</v>
      </c>
      <c r="I140" s="17">
        <f t="shared" si="40"/>
        <v>527978.31618229859</v>
      </c>
      <c r="J140" s="17">
        <f t="shared" si="29"/>
        <v>89880.907884894244</v>
      </c>
      <c r="K140" s="17">
        <f t="shared" si="39"/>
        <v>248378.6850127482</v>
      </c>
      <c r="L140" s="17">
        <f t="shared" si="32"/>
        <v>866237.90907994111</v>
      </c>
      <c r="M140" s="17">
        <f t="shared" si="33"/>
        <v>9986.767542766027</v>
      </c>
      <c r="N140" s="17">
        <f t="shared" si="34"/>
        <v>856251.14153717505</v>
      </c>
    </row>
    <row r="141" spans="1:14" x14ac:dyDescent="0.3">
      <c r="A141" s="8">
        <v>140</v>
      </c>
      <c r="B141" s="17">
        <f t="shared" si="35"/>
        <v>23191885.101443421</v>
      </c>
      <c r="C141" s="9">
        <f t="shared" si="27"/>
        <v>0.06</v>
      </c>
      <c r="D141" s="9">
        <f t="shared" si="30"/>
        <v>0.12</v>
      </c>
      <c r="E141" s="10">
        <f t="shared" si="31"/>
        <v>1.0596241035318976E-2</v>
      </c>
      <c r="F141" s="11">
        <f t="shared" si="36"/>
        <v>0.26354681181191231</v>
      </c>
      <c r="G141" s="17">
        <f t="shared" si="37"/>
        <v>611312.2388030818</v>
      </c>
      <c r="H141" s="17">
        <f t="shared" si="38"/>
        <v>22667542.431770753</v>
      </c>
      <c r="I141" s="17">
        <f t="shared" si="40"/>
        <v>524342.66967266891</v>
      </c>
      <c r="J141" s="17">
        <f t="shared" si="29"/>
        <v>86969.569130412827</v>
      </c>
      <c r="K141" s="17">
        <f t="shared" si="39"/>
        <v>240190.74328536334</v>
      </c>
      <c r="L141" s="17">
        <f t="shared" si="32"/>
        <v>851502.98208844499</v>
      </c>
      <c r="M141" s="17">
        <f t="shared" si="33"/>
        <v>9663.2854589347589</v>
      </c>
      <c r="N141" s="17">
        <f t="shared" si="34"/>
        <v>841839.69662951026</v>
      </c>
    </row>
    <row r="142" spans="1:14" x14ac:dyDescent="0.3">
      <c r="A142" s="8">
        <v>141</v>
      </c>
      <c r="B142" s="17">
        <f t="shared" si="35"/>
        <v>22427351.688485391</v>
      </c>
      <c r="C142" s="9">
        <f t="shared" si="27"/>
        <v>0.06</v>
      </c>
      <c r="D142" s="9">
        <f t="shared" si="30"/>
        <v>0.12</v>
      </c>
      <c r="E142" s="10">
        <f t="shared" si="31"/>
        <v>1.0596241035318976E-2</v>
      </c>
      <c r="F142" s="11">
        <f t="shared" si="36"/>
        <v>0.26075420626986345</v>
      </c>
      <c r="G142" s="17">
        <f t="shared" si="37"/>
        <v>604834.62697288382</v>
      </c>
      <c r="H142" s="17">
        <f t="shared" si="38"/>
        <v>21906619.630344328</v>
      </c>
      <c r="I142" s="17">
        <f t="shared" si="40"/>
        <v>520732.05814106361</v>
      </c>
      <c r="J142" s="17">
        <f t="shared" si="29"/>
        <v>84102.568831820216</v>
      </c>
      <c r="K142" s="17">
        <f t="shared" si="39"/>
        <v>232127.82187217879</v>
      </c>
      <c r="L142" s="17">
        <f t="shared" si="32"/>
        <v>836962.44884506264</v>
      </c>
      <c r="M142" s="17">
        <f t="shared" si="33"/>
        <v>9344.7298702022472</v>
      </c>
      <c r="N142" s="17">
        <f t="shared" si="34"/>
        <v>827617.71897486039</v>
      </c>
    </row>
    <row r="143" spans="1:14" x14ac:dyDescent="0.3">
      <c r="A143" s="8">
        <v>142</v>
      </c>
      <c r="B143" s="17">
        <f t="shared" si="35"/>
        <v>21674491.808472149</v>
      </c>
      <c r="C143" s="9">
        <f t="shared" si="27"/>
        <v>0.06</v>
      </c>
      <c r="D143" s="9">
        <f t="shared" si="30"/>
        <v>0.12</v>
      </c>
      <c r="E143" s="10">
        <f t="shared" si="31"/>
        <v>1.0596241035318976E-2</v>
      </c>
      <c r="F143" s="11">
        <f t="shared" si="36"/>
        <v>0.25799119184925468</v>
      </c>
      <c r="G143" s="17">
        <f t="shared" si="37"/>
        <v>598425.65347897192</v>
      </c>
      <c r="H143" s="17">
        <f t="shared" si="38"/>
        <v>21157345.499274947</v>
      </c>
      <c r="I143" s="17">
        <f t="shared" si="40"/>
        <v>517146.30919720139</v>
      </c>
      <c r="J143" s="17">
        <f t="shared" si="29"/>
        <v>81279.344281770551</v>
      </c>
      <c r="K143" s="17">
        <f t="shared" si="39"/>
        <v>224188.33257783845</v>
      </c>
      <c r="L143" s="17">
        <f t="shared" si="32"/>
        <v>822613.98605681036</v>
      </c>
      <c r="M143" s="17">
        <f t="shared" si="33"/>
        <v>9031.0382535300614</v>
      </c>
      <c r="N143" s="17">
        <f t="shared" si="34"/>
        <v>813582.94780328032</v>
      </c>
    </row>
    <row r="144" spans="1:14" x14ac:dyDescent="0.3">
      <c r="A144" s="8">
        <v>143</v>
      </c>
      <c r="B144" s="17">
        <f t="shared" si="35"/>
        <v>20933157.166697107</v>
      </c>
      <c r="C144" s="9">
        <f t="shared" si="27"/>
        <v>0.06</v>
      </c>
      <c r="D144" s="9">
        <f t="shared" si="30"/>
        <v>0.12</v>
      </c>
      <c r="E144" s="10">
        <f t="shared" si="31"/>
        <v>1.0596241035318976E-2</v>
      </c>
      <c r="F144" s="11">
        <f t="shared" si="36"/>
        <v>0.25525745499543073</v>
      </c>
      <c r="G144" s="17">
        <f t="shared" si="37"/>
        <v>592084.59101299045</v>
      </c>
      <c r="H144" s="17">
        <f t="shared" si="38"/>
        <v>20419571.915059231</v>
      </c>
      <c r="I144" s="17">
        <f t="shared" si="40"/>
        <v>513585.25163787627</v>
      </c>
      <c r="J144" s="17">
        <f t="shared" si="29"/>
        <v>78499.339375114156</v>
      </c>
      <c r="K144" s="17">
        <f t="shared" si="39"/>
        <v>216370.70584999752</v>
      </c>
      <c r="L144" s="17">
        <f t="shared" si="32"/>
        <v>808455.29686298803</v>
      </c>
      <c r="M144" s="17">
        <f t="shared" si="33"/>
        <v>8722.1488194571284</v>
      </c>
      <c r="N144" s="17">
        <f t="shared" si="34"/>
        <v>799733.14804353088</v>
      </c>
    </row>
    <row r="145" spans="1:14" x14ac:dyDescent="0.3">
      <c r="A145" s="8">
        <v>144</v>
      </c>
      <c r="B145" s="17">
        <f t="shared" si="35"/>
        <v>20203201.209209234</v>
      </c>
      <c r="C145" s="9">
        <f t="shared" si="27"/>
        <v>0.06</v>
      </c>
      <c r="D145" s="9">
        <f t="shared" si="30"/>
        <v>0.12</v>
      </c>
      <c r="E145" s="10">
        <f t="shared" si="31"/>
        <v>1.0596241035318976E-2</v>
      </c>
      <c r="F145" s="11">
        <f t="shared" si="36"/>
        <v>0.25255268547623705</v>
      </c>
      <c r="G145" s="17">
        <f t="shared" si="37"/>
        <v>585810.71997331851</v>
      </c>
      <c r="H145" s="17">
        <f t="shared" si="38"/>
        <v>19693152.49377045</v>
      </c>
      <c r="I145" s="17">
        <f t="shared" si="40"/>
        <v>510048.71543878387</v>
      </c>
      <c r="J145" s="17">
        <f t="shared" si="29"/>
        <v>75762.00453453463</v>
      </c>
      <c r="K145" s="17">
        <f t="shared" si="39"/>
        <v>208673.39056928467</v>
      </c>
      <c r="L145" s="17">
        <f t="shared" si="32"/>
        <v>794484.11054260319</v>
      </c>
      <c r="M145" s="17">
        <f t="shared" si="33"/>
        <v>8418.0005038371801</v>
      </c>
      <c r="N145" s="17">
        <f t="shared" si="34"/>
        <v>786066.11003876606</v>
      </c>
    </row>
    <row r="146" spans="1:14" x14ac:dyDescent="0.3">
      <c r="A146" s="8">
        <v>145</v>
      </c>
      <c r="B146" s="17">
        <f t="shared" si="35"/>
        <v>19484479.103201166</v>
      </c>
      <c r="C146" s="9">
        <f t="shared" si="27"/>
        <v>0.06</v>
      </c>
      <c r="D146" s="9">
        <f t="shared" si="30"/>
        <v>0.12</v>
      </c>
      <c r="E146" s="10">
        <f t="shared" si="31"/>
        <v>1.0596241035318976E-2</v>
      </c>
      <c r="F146" s="11">
        <f t="shared" si="36"/>
        <v>0.24987657634681373</v>
      </c>
      <c r="G146" s="17">
        <f t="shared" si="37"/>
        <v>579603.32838340744</v>
      </c>
      <c r="H146" s="17">
        <f t="shared" si="38"/>
        <v>18977942.571454763</v>
      </c>
      <c r="I146" s="17">
        <f t="shared" si="40"/>
        <v>506536.53174640308</v>
      </c>
      <c r="J146" s="17">
        <f t="shared" si="29"/>
        <v>73066.796637004372</v>
      </c>
      <c r="K146" s="17">
        <f t="shared" si="39"/>
        <v>201094.85384157591</v>
      </c>
      <c r="L146" s="17">
        <f t="shared" si="32"/>
        <v>780698.18222498335</v>
      </c>
      <c r="M146" s="17">
        <f t="shared" si="33"/>
        <v>8118.5329596671518</v>
      </c>
      <c r="N146" s="17">
        <f t="shared" si="34"/>
        <v>772579.6492653162</v>
      </c>
    </row>
    <row r="147" spans="1:14" x14ac:dyDescent="0.3">
      <c r="A147" s="8">
        <v>146</v>
      </c>
      <c r="B147" s="17">
        <f t="shared" si="35"/>
        <v>18776847.717613187</v>
      </c>
      <c r="C147" s="9">
        <f t="shared" si="27"/>
        <v>0.06</v>
      </c>
      <c r="D147" s="9">
        <f t="shared" si="30"/>
        <v>0.12</v>
      </c>
      <c r="E147" s="10">
        <f t="shared" si="31"/>
        <v>1.0596241035318976E-2</v>
      </c>
      <c r="F147" s="11">
        <f t="shared" si="36"/>
        <v>0.24722882391476261</v>
      </c>
      <c r="G147" s="17">
        <f t="shared" si="37"/>
        <v>573461.71181098372</v>
      </c>
      <c r="H147" s="17">
        <f t="shared" si="38"/>
        <v>18273799.184743252</v>
      </c>
      <c r="I147" s="17">
        <f t="shared" si="40"/>
        <v>503048.53286993428</v>
      </c>
      <c r="J147" s="17">
        <f t="shared" si="29"/>
        <v>70413.178941049453</v>
      </c>
      <c r="K147" s="17">
        <f t="shared" si="39"/>
        <v>193633.58079255489</v>
      </c>
      <c r="L147" s="17">
        <f t="shared" si="32"/>
        <v>767095.2926035386</v>
      </c>
      <c r="M147" s="17">
        <f t="shared" si="33"/>
        <v>7823.6865490054943</v>
      </c>
      <c r="N147" s="17">
        <f t="shared" si="34"/>
        <v>759271.60605453316</v>
      </c>
    </row>
    <row r="148" spans="1:14" x14ac:dyDescent="0.3">
      <c r="A148" s="8">
        <v>147</v>
      </c>
      <c r="B148" s="17">
        <f t="shared" si="35"/>
        <v>18080165.603950698</v>
      </c>
      <c r="C148" s="9">
        <f t="shared" si="27"/>
        <v>0.06</v>
      </c>
      <c r="D148" s="9">
        <f t="shared" si="30"/>
        <v>0.12</v>
      </c>
      <c r="E148" s="10">
        <f t="shared" si="31"/>
        <v>1.0596241035318976E-2</v>
      </c>
      <c r="F148" s="11">
        <f t="shared" si="36"/>
        <v>0.24460912770568335</v>
      </c>
      <c r="G148" s="17">
        <f t="shared" si="37"/>
        <v>567385.17328810797</v>
      </c>
      <c r="H148" s="17">
        <f t="shared" si="38"/>
        <v>17580581.051677406</v>
      </c>
      <c r="I148" s="17">
        <f t="shared" si="40"/>
        <v>499584.55227329285</v>
      </c>
      <c r="J148" s="17">
        <f t="shared" si="29"/>
        <v>67800.621014815115</v>
      </c>
      <c r="K148" s="17">
        <f t="shared" si="39"/>
        <v>186288.07436453537</v>
      </c>
      <c r="L148" s="17">
        <f t="shared" si="32"/>
        <v>753673.24765264336</v>
      </c>
      <c r="M148" s="17">
        <f t="shared" si="33"/>
        <v>7533.4023349794579</v>
      </c>
      <c r="N148" s="17">
        <f t="shared" si="34"/>
        <v>746139.84531766386</v>
      </c>
    </row>
    <row r="149" spans="1:14" x14ac:dyDescent="0.3">
      <c r="A149" s="8">
        <v>148</v>
      </c>
      <c r="B149" s="17">
        <f t="shared" si="35"/>
        <v>17394292.97731287</v>
      </c>
      <c r="C149" s="9">
        <f t="shared" si="27"/>
        <v>0.06</v>
      </c>
      <c r="D149" s="9">
        <f t="shared" si="30"/>
        <v>0.12</v>
      </c>
      <c r="E149" s="10">
        <f t="shared" si="31"/>
        <v>1.0596241035318976E-2</v>
      </c>
      <c r="F149" s="11">
        <f t="shared" si="36"/>
        <v>0.24201719042907482</v>
      </c>
      <c r="G149" s="17">
        <f t="shared" si="37"/>
        <v>561373.02323208086</v>
      </c>
      <c r="H149" s="17">
        <f t="shared" si="38"/>
        <v>16898148.552745711</v>
      </c>
      <c r="I149" s="17">
        <f t="shared" si="40"/>
        <v>496144.42456715758</v>
      </c>
      <c r="J149" s="17">
        <f t="shared" si="29"/>
        <v>65228.598664923258</v>
      </c>
      <c r="K149" s="17">
        <f t="shared" si="39"/>
        <v>179056.85511552007</v>
      </c>
      <c r="L149" s="17">
        <f t="shared" si="32"/>
        <v>740429.87834760093</v>
      </c>
      <c r="M149" s="17">
        <f t="shared" si="33"/>
        <v>7247.6220738803622</v>
      </c>
      <c r="N149" s="17">
        <f t="shared" si="34"/>
        <v>733182.25627372053</v>
      </c>
    </row>
    <row r="150" spans="1:14" x14ac:dyDescent="0.3">
      <c r="A150" s="8">
        <v>149</v>
      </c>
      <c r="B150" s="17">
        <f t="shared" si="35"/>
        <v>16719091.697630191</v>
      </c>
      <c r="C150" s="9">
        <f t="shared" si="27"/>
        <v>0.06</v>
      </c>
      <c r="D150" s="9">
        <f t="shared" si="30"/>
        <v>0.12</v>
      </c>
      <c r="E150" s="10">
        <f t="shared" si="31"/>
        <v>1.0596241035318976E-2</v>
      </c>
      <c r="F150" s="11">
        <f t="shared" si="36"/>
        <v>0.23945271794459766</v>
      </c>
      <c r="G150" s="17">
        <f t="shared" si="37"/>
        <v>555424.57936718804</v>
      </c>
      <c r="H150" s="17">
        <f t="shared" si="38"/>
        <v>16226363.712129116</v>
      </c>
      <c r="I150" s="17">
        <f t="shared" si="40"/>
        <v>492727.98550107481</v>
      </c>
      <c r="J150" s="17">
        <f t="shared" si="29"/>
        <v>62696.593866113217</v>
      </c>
      <c r="K150" s="17">
        <f t="shared" si="39"/>
        <v>171938.4610204733</v>
      </c>
      <c r="L150" s="17">
        <f t="shared" si="32"/>
        <v>727363.04038766131</v>
      </c>
      <c r="M150" s="17">
        <f t="shared" si="33"/>
        <v>6966.2882073459132</v>
      </c>
      <c r="N150" s="17">
        <f t="shared" si="34"/>
        <v>720396.75218031544</v>
      </c>
    </row>
    <row r="151" spans="1:14" x14ac:dyDescent="0.3">
      <c r="A151" s="8">
        <v>150</v>
      </c>
      <c r="B151" s="17">
        <f t="shared" si="35"/>
        <v>16054425.251108643</v>
      </c>
      <c r="C151" s="9">
        <f t="shared" si="27"/>
        <v>0.06</v>
      </c>
      <c r="D151" s="9">
        <f t="shared" si="30"/>
        <v>0.12</v>
      </c>
      <c r="E151" s="10">
        <f t="shared" si="31"/>
        <v>1.0596241035318976E-2</v>
      </c>
      <c r="F151" s="11">
        <f t="shared" si="36"/>
        <v>0.23691541922869444</v>
      </c>
      <c r="G151" s="17">
        <f t="shared" si="37"/>
        <v>549539.16664727265</v>
      </c>
      <c r="H151" s="17">
        <f t="shared" si="38"/>
        <v>15565090.179153027</v>
      </c>
      <c r="I151" s="17">
        <f t="shared" si="40"/>
        <v>489335.07195561525</v>
      </c>
      <c r="J151" s="17">
        <f t="shared" si="29"/>
        <v>60204.09469165741</v>
      </c>
      <c r="K151" s="17">
        <f t="shared" si="39"/>
        <v>164931.44727478171</v>
      </c>
      <c r="L151" s="17">
        <f t="shared" si="32"/>
        <v>714470.61392205441</v>
      </c>
      <c r="M151" s="17">
        <f t="shared" si="33"/>
        <v>6689.3438546286006</v>
      </c>
      <c r="N151" s="17">
        <f t="shared" si="34"/>
        <v>707781.27006742579</v>
      </c>
    </row>
    <row r="152" spans="1:14" x14ac:dyDescent="0.3">
      <c r="A152" s="8">
        <v>151</v>
      </c>
      <c r="B152" s="17">
        <f t="shared" si="35"/>
        <v>15400158.731878245</v>
      </c>
      <c r="C152" s="9">
        <f t="shared" si="27"/>
        <v>0.06</v>
      </c>
      <c r="D152" s="9">
        <f t="shared" si="30"/>
        <v>0.12</v>
      </c>
      <c r="E152" s="10">
        <f t="shared" si="31"/>
        <v>1.0596241035318976E-2</v>
      </c>
      <c r="F152" s="11">
        <f t="shared" si="36"/>
        <v>0.23440500634156355</v>
      </c>
      <c r="G152" s="17">
        <f t="shared" si="37"/>
        <v>543716.11717912985</v>
      </c>
      <c r="H152" s="17">
        <f t="shared" si="38"/>
        <v>14914193.20994366</v>
      </c>
      <c r="I152" s="17">
        <f t="shared" si="40"/>
        <v>485965.52193458646</v>
      </c>
      <c r="J152" s="17">
        <f t="shared" si="29"/>
        <v>57750.595244543416</v>
      </c>
      <c r="K152" s="17">
        <f t="shared" si="39"/>
        <v>158034.38609988065</v>
      </c>
      <c r="L152" s="17">
        <f t="shared" si="32"/>
        <v>701750.50327901053</v>
      </c>
      <c r="M152" s="17">
        <f t="shared" si="33"/>
        <v>6416.7328049492689</v>
      </c>
      <c r="N152" s="17">
        <f t="shared" si="34"/>
        <v>695333.77047406125</v>
      </c>
    </row>
    <row r="153" spans="1:14" x14ac:dyDescent="0.3">
      <c r="A153" s="8">
        <v>152</v>
      </c>
      <c r="B153" s="17">
        <f t="shared" si="35"/>
        <v>14756158.823843779</v>
      </c>
      <c r="C153" s="9">
        <f t="shared" si="27"/>
        <v>0.06</v>
      </c>
      <c r="D153" s="9">
        <f t="shared" si="30"/>
        <v>0.12</v>
      </c>
      <c r="E153" s="10">
        <f t="shared" si="31"/>
        <v>1.0596241035318976E-2</v>
      </c>
      <c r="F153" s="11">
        <f t="shared" si="36"/>
        <v>0.23192119439448286</v>
      </c>
      <c r="G153" s="17">
        <f t="shared" si="37"/>
        <v>537954.77014671208</v>
      </c>
      <c r="H153" s="17">
        <f t="shared" si="38"/>
        <v>14273539.649286481</v>
      </c>
      <c r="I153" s="17">
        <f t="shared" si="40"/>
        <v>482619.1745572979</v>
      </c>
      <c r="J153" s="17">
        <f t="shared" si="29"/>
        <v>55335.595589414166</v>
      </c>
      <c r="K153" s="17">
        <f t="shared" si="39"/>
        <v>151245.86655102184</v>
      </c>
      <c r="L153" s="17">
        <f t="shared" si="32"/>
        <v>689200.63669773389</v>
      </c>
      <c r="M153" s="17">
        <f t="shared" si="33"/>
        <v>6148.3995099349086</v>
      </c>
      <c r="N153" s="17">
        <f t="shared" si="34"/>
        <v>683052.23718779895</v>
      </c>
    </row>
    <row r="154" spans="1:14" x14ac:dyDescent="0.3">
      <c r="A154" s="8">
        <v>153</v>
      </c>
      <c r="B154" s="17">
        <f t="shared" si="35"/>
        <v>14122293.78273546</v>
      </c>
      <c r="C154" s="9">
        <f t="shared" si="27"/>
        <v>0.06</v>
      </c>
      <c r="D154" s="9">
        <f t="shared" si="30"/>
        <v>0.12</v>
      </c>
      <c r="E154" s="10">
        <f t="shared" si="31"/>
        <v>1.0596241035318976E-2</v>
      </c>
      <c r="F154" s="11">
        <f t="shared" si="36"/>
        <v>0.22946370151747986</v>
      </c>
      <c r="G154" s="17">
        <f t="shared" si="37"/>
        <v>532254.47173613787</v>
      </c>
      <c r="H154" s="17">
        <f t="shared" si="38"/>
        <v>13642997.91268458</v>
      </c>
      <c r="I154" s="17">
        <f t="shared" si="40"/>
        <v>479295.87005087989</v>
      </c>
      <c r="J154" s="17">
        <f t="shared" si="29"/>
        <v>52958.601685257971</v>
      </c>
      <c r="K154" s="17">
        <f t="shared" si="39"/>
        <v>144564.49432715948</v>
      </c>
      <c r="L154" s="17">
        <f t="shared" si="32"/>
        <v>676818.96606329735</v>
      </c>
      <c r="M154" s="17">
        <f t="shared" si="33"/>
        <v>5884.2890761397748</v>
      </c>
      <c r="N154" s="17">
        <f t="shared" si="34"/>
        <v>670934.67698715755</v>
      </c>
    </row>
    <row r="155" spans="1:14" x14ac:dyDescent="0.3">
      <c r="A155" s="8">
        <v>154</v>
      </c>
      <c r="B155" s="17">
        <f t="shared" si="35"/>
        <v>13498433.418357421</v>
      </c>
      <c r="C155" s="9">
        <f t="shared" si="27"/>
        <v>0.06</v>
      </c>
      <c r="D155" s="9">
        <f t="shared" si="30"/>
        <v>0.12</v>
      </c>
      <c r="E155" s="10">
        <f t="shared" si="31"/>
        <v>1.0596241035318976E-2</v>
      </c>
      <c r="F155" s="11">
        <f t="shared" si="36"/>
        <v>0.22703224882734416</v>
      </c>
      <c r="G155" s="17">
        <f t="shared" si="37"/>
        <v>526614.57506149542</v>
      </c>
      <c r="H155" s="17">
        <f t="shared" si="38"/>
        <v>13022437.968614766</v>
      </c>
      <c r="I155" s="17">
        <f t="shared" si="40"/>
        <v>475995.4497426551</v>
      </c>
      <c r="J155" s="17">
        <f t="shared" si="29"/>
        <v>50619.125318840328</v>
      </c>
      <c r="K155" s="17">
        <f t="shared" si="39"/>
        <v>137988.89158293168</v>
      </c>
      <c r="L155" s="17">
        <f t="shared" si="32"/>
        <v>664603.46664442704</v>
      </c>
      <c r="M155" s="17">
        <f t="shared" si="33"/>
        <v>5624.3472576489248</v>
      </c>
      <c r="N155" s="17">
        <f t="shared" si="34"/>
        <v>658979.1193867781</v>
      </c>
    </row>
    <row r="156" spans="1:14" x14ac:dyDescent="0.3">
      <c r="A156" s="8">
        <v>155</v>
      </c>
      <c r="B156" s="17">
        <f t="shared" si="35"/>
        <v>12884449.077031834</v>
      </c>
      <c r="C156" s="9">
        <f t="shared" si="27"/>
        <v>0.06</v>
      </c>
      <c r="D156" s="9">
        <f t="shared" si="30"/>
        <v>0.12</v>
      </c>
      <c r="E156" s="10">
        <f t="shared" si="31"/>
        <v>1.0596241035318976E-2</v>
      </c>
      <c r="F156" s="11">
        <f t="shared" si="36"/>
        <v>0.22462656039597911</v>
      </c>
      <c r="G156" s="17">
        <f t="shared" si="37"/>
        <v>521034.44009143172</v>
      </c>
      <c r="H156" s="17">
        <f t="shared" si="38"/>
        <v>12411731.320979271</v>
      </c>
      <c r="I156" s="17">
        <f t="shared" si="40"/>
        <v>472717.75605256233</v>
      </c>
      <c r="J156" s="17">
        <f t="shared" si="29"/>
        <v>48316.684038869374</v>
      </c>
      <c r="K156" s="17">
        <f t="shared" si="39"/>
        <v>131517.69674271435</v>
      </c>
      <c r="L156" s="17">
        <f t="shared" si="32"/>
        <v>652552.13683414611</v>
      </c>
      <c r="M156" s="17">
        <f t="shared" si="33"/>
        <v>5368.5204487632645</v>
      </c>
      <c r="N156" s="17">
        <f t="shared" si="34"/>
        <v>647183.61638538283</v>
      </c>
    </row>
    <row r="157" spans="1:14" x14ac:dyDescent="0.3">
      <c r="A157" s="8">
        <v>156</v>
      </c>
      <c r="B157" s="17">
        <f t="shared" si="35"/>
        <v>12280213.624236558</v>
      </c>
      <c r="C157" s="9">
        <f t="shared" si="27"/>
        <v>0.06</v>
      </c>
      <c r="D157" s="9">
        <f t="shared" si="30"/>
        <v>0.12</v>
      </c>
      <c r="E157" s="10">
        <f t="shared" si="31"/>
        <v>1.0596241035318976E-2</v>
      </c>
      <c r="F157" s="11">
        <f t="shared" si="36"/>
        <v>0.22224636321908869</v>
      </c>
      <c r="G157" s="17">
        <f t="shared" si="37"/>
        <v>515513.43357652047</v>
      </c>
      <c r="H157" s="17">
        <f t="shared" si="38"/>
        <v>11810750.991750924</v>
      </c>
      <c r="I157" s="17">
        <f t="shared" si="40"/>
        <v>469462.63248563337</v>
      </c>
      <c r="J157" s="17">
        <f t="shared" si="29"/>
        <v>46050.801090887093</v>
      </c>
      <c r="K157" s="17">
        <f t="shared" si="39"/>
        <v>125149.56431672543</v>
      </c>
      <c r="L157" s="17">
        <f t="shared" si="32"/>
        <v>640662.99789324589</v>
      </c>
      <c r="M157" s="17">
        <f t="shared" si="33"/>
        <v>5116.7556767652322</v>
      </c>
      <c r="N157" s="17">
        <f t="shared" si="34"/>
        <v>635546.24221648066</v>
      </c>
    </row>
    <row r="158" spans="1:14" x14ac:dyDescent="0.3">
      <c r="A158" s="8">
        <v>157</v>
      </c>
      <c r="B158" s="17">
        <f t="shared" si="35"/>
        <v>11685601.427434199</v>
      </c>
      <c r="C158" s="9">
        <f t="shared" si="27"/>
        <v>0.06</v>
      </c>
      <c r="D158" s="9">
        <f t="shared" si="30"/>
        <v>0.12</v>
      </c>
      <c r="E158" s="10">
        <f t="shared" si="31"/>
        <v>1.0596241035318976E-2</v>
      </c>
      <c r="F158" s="11">
        <f t="shared" si="36"/>
        <v>0.21989138718519619</v>
      </c>
      <c r="G158" s="17">
        <f t="shared" si="37"/>
        <v>510050.92897739878</v>
      </c>
      <c r="H158" s="17">
        <f t="shared" si="38"/>
        <v>11219371.503809677</v>
      </c>
      <c r="I158" s="17">
        <f t="shared" si="40"/>
        <v>466229.92362452054</v>
      </c>
      <c r="J158" s="17">
        <f t="shared" si="29"/>
        <v>43821.005352878245</v>
      </c>
      <c r="K158" s="17">
        <f t="shared" si="39"/>
        <v>118883.16471915647</v>
      </c>
      <c r="L158" s="17">
        <f t="shared" si="32"/>
        <v>628934.09369655524</v>
      </c>
      <c r="M158" s="17">
        <f t="shared" si="33"/>
        <v>4869.0005947642494</v>
      </c>
      <c r="N158" s="17">
        <f t="shared" si="34"/>
        <v>624065.09310179099</v>
      </c>
    </row>
    <row r="159" spans="1:14" x14ac:dyDescent="0.3">
      <c r="A159" s="8">
        <v>158</v>
      </c>
      <c r="B159" s="17">
        <f t="shared" si="35"/>
        <v>11100488.339090521</v>
      </c>
      <c r="C159" s="9">
        <f t="shared" si="27"/>
        <v>0.06</v>
      </c>
      <c r="D159" s="9">
        <f t="shared" si="30"/>
        <v>0.12</v>
      </c>
      <c r="E159" s="10">
        <f t="shared" si="31"/>
        <v>1.0596241035318976E-2</v>
      </c>
      <c r="F159" s="11">
        <f t="shared" si="36"/>
        <v>0.21756136504499118</v>
      </c>
      <c r="G159" s="17">
        <f t="shared" si="37"/>
        <v>504646.3063936659</v>
      </c>
      <c r="H159" s="17">
        <f t="shared" si="38"/>
        <v>10637468.863968443</v>
      </c>
      <c r="I159" s="17">
        <f t="shared" si="40"/>
        <v>463019.47512207646</v>
      </c>
      <c r="J159" s="17">
        <f t="shared" si="29"/>
        <v>41626.83127158945</v>
      </c>
      <c r="K159" s="17">
        <f t="shared" si="39"/>
        <v>112717.18408831034</v>
      </c>
      <c r="L159" s="17">
        <f t="shared" si="32"/>
        <v>617363.49048197619</v>
      </c>
      <c r="M159" s="17">
        <f t="shared" si="33"/>
        <v>4625.2034746210502</v>
      </c>
      <c r="N159" s="17">
        <f t="shared" si="34"/>
        <v>612738.28700735513</v>
      </c>
    </row>
    <row r="160" spans="1:14" x14ac:dyDescent="0.3">
      <c r="A160" s="8">
        <v>159</v>
      </c>
      <c r="B160" s="17">
        <f t="shared" si="35"/>
        <v>10524751.679880133</v>
      </c>
      <c r="C160" s="9">
        <f t="shared" si="27"/>
        <v>0.06</v>
      </c>
      <c r="D160" s="9">
        <f t="shared" si="30"/>
        <v>0.12</v>
      </c>
      <c r="E160" s="10">
        <f t="shared" si="31"/>
        <v>1.0596241035318976E-2</v>
      </c>
      <c r="F160" s="11">
        <f t="shared" si="36"/>
        <v>0.21525603238100144</v>
      </c>
      <c r="G160" s="17">
        <f t="shared" si="37"/>
        <v>499298.95249353518</v>
      </c>
      <c r="H160" s="17">
        <f t="shared" si="38"/>
        <v>10064920.546186149</v>
      </c>
      <c r="I160" s="17">
        <f t="shared" si="40"/>
        <v>459831.13369398471</v>
      </c>
      <c r="J160" s="17">
        <f t="shared" si="29"/>
        <v>39467.8187995505</v>
      </c>
      <c r="K160" s="17">
        <f t="shared" si="39"/>
        <v>106650.32410872275</v>
      </c>
      <c r="L160" s="17">
        <f t="shared" si="32"/>
        <v>605949.27660225797</v>
      </c>
      <c r="M160" s="17">
        <f t="shared" si="33"/>
        <v>4385.3131999500556</v>
      </c>
      <c r="N160" s="17">
        <f t="shared" si="34"/>
        <v>601563.96340230794</v>
      </c>
    </row>
    <row r="161" spans="1:14" x14ac:dyDescent="0.3">
      <c r="A161" s="8">
        <v>160</v>
      </c>
      <c r="B161" s="17">
        <f t="shared" si="35"/>
        <v>9958270.2220774256</v>
      </c>
      <c r="C161" s="9">
        <f t="shared" ref="C161:C181" si="41">C160</f>
        <v>0.06</v>
      </c>
      <c r="D161" s="9">
        <f t="shared" si="30"/>
        <v>0.12</v>
      </c>
      <c r="E161" s="10">
        <f t="shared" si="31"/>
        <v>1.0596241035318976E-2</v>
      </c>
      <c r="F161" s="11">
        <f t="shared" si="36"/>
        <v>0.21297512757758591</v>
      </c>
      <c r="G161" s="17">
        <f t="shared" si="37"/>
        <v>494008.26044423139</v>
      </c>
      <c r="H161" s="17">
        <f t="shared" si="38"/>
        <v>9501605.474965984</v>
      </c>
      <c r="I161" s="17">
        <f t="shared" si="40"/>
        <v>456664.74711144104</v>
      </c>
      <c r="J161" s="17">
        <f t="shared" si="29"/>
        <v>37343.513332790346</v>
      </c>
      <c r="K161" s="17">
        <f t="shared" si="39"/>
        <v>100681.30183524601</v>
      </c>
      <c r="L161" s="17">
        <f t="shared" si="32"/>
        <v>594689.56227947737</v>
      </c>
      <c r="M161" s="17">
        <f t="shared" si="33"/>
        <v>4149.2792591989273</v>
      </c>
      <c r="N161" s="17">
        <f t="shared" si="34"/>
        <v>590540.28302027844</v>
      </c>
    </row>
    <row r="162" spans="1:14" x14ac:dyDescent="0.3">
      <c r="A162" s="8">
        <v>161</v>
      </c>
      <c r="B162" s="17">
        <f t="shared" si="35"/>
        <v>9400924.1731307376</v>
      </c>
      <c r="C162" s="9">
        <f t="shared" si="41"/>
        <v>0.06</v>
      </c>
      <c r="D162" s="9">
        <f t="shared" si="30"/>
        <v>0.12</v>
      </c>
      <c r="E162" s="10">
        <f t="shared" si="31"/>
        <v>1.0596241035318976E-2</v>
      </c>
      <c r="F162" s="11">
        <f t="shared" si="36"/>
        <v>0.21071839179124599</v>
      </c>
      <c r="G162" s="17">
        <f t="shared" si="37"/>
        <v>488773.62984312564</v>
      </c>
      <c r="H162" s="17">
        <f t="shared" si="38"/>
        <v>8947404.0089368522</v>
      </c>
      <c r="I162" s="17">
        <f t="shared" si="40"/>
        <v>453520.1641938854</v>
      </c>
      <c r="J162" s="17">
        <f t="shared" ref="J162:J181" si="42">$Q$2/12*B162</f>
        <v>35253.465649240265</v>
      </c>
      <c r="K162" s="17">
        <f t="shared" si="39"/>
        <v>94808.849519074196</v>
      </c>
      <c r="L162" s="17">
        <f t="shared" si="32"/>
        <v>583582.47936219978</v>
      </c>
      <c r="M162" s="17">
        <f t="shared" si="33"/>
        <v>3917.0517388044741</v>
      </c>
      <c r="N162" s="17">
        <f t="shared" si="34"/>
        <v>579665.42762339534</v>
      </c>
    </row>
    <row r="163" spans="1:14" x14ac:dyDescent="0.3">
      <c r="A163" s="8">
        <v>162</v>
      </c>
      <c r="B163" s="17">
        <f t="shared" si="35"/>
        <v>8852595.1594177783</v>
      </c>
      <c r="C163" s="9">
        <f t="shared" si="41"/>
        <v>0.06</v>
      </c>
      <c r="D163" s="9">
        <f t="shared" si="30"/>
        <v>0.12</v>
      </c>
      <c r="E163" s="10">
        <f t="shared" si="31"/>
        <v>1.0596241035318976E-2</v>
      </c>
      <c r="F163" s="11">
        <f t="shared" si="36"/>
        <v>0.20848556892125117</v>
      </c>
      <c r="G163" s="17">
        <f t="shared" si="37"/>
        <v>483594.46664960007</v>
      </c>
      <c r="H163" s="17">
        <f t="shared" si="38"/>
        <v>8402197.9246159941</v>
      </c>
      <c r="I163" s="17">
        <f t="shared" si="40"/>
        <v>450397.2348017834</v>
      </c>
      <c r="J163" s="17">
        <f t="shared" si="42"/>
        <v>33197.231847816671</v>
      </c>
      <c r="K163" s="17">
        <f t="shared" si="39"/>
        <v>89031.714435687929</v>
      </c>
      <c r="L163" s="17">
        <f t="shared" si="32"/>
        <v>572626.18108528806</v>
      </c>
      <c r="M163" s="17">
        <f t="shared" si="33"/>
        <v>3688.5813164240744</v>
      </c>
      <c r="N163" s="17">
        <f t="shared" si="34"/>
        <v>568937.59976886399</v>
      </c>
    </row>
    <row r="164" spans="1:14" x14ac:dyDescent="0.3">
      <c r="A164" s="8">
        <v>163</v>
      </c>
      <c r="B164" s="17">
        <f t="shared" si="35"/>
        <v>8313166.2101803059</v>
      </c>
      <c r="C164" s="9">
        <f t="shared" si="41"/>
        <v>0.06</v>
      </c>
      <c r="D164" s="9">
        <f t="shared" si="30"/>
        <v>0.12</v>
      </c>
      <c r="E164" s="10">
        <f t="shared" si="31"/>
        <v>1.0596241035318976E-2</v>
      </c>
      <c r="F164" s="11">
        <f t="shared" si="36"/>
        <v>0.20627640558057597</v>
      </c>
      <c r="G164" s="17">
        <f t="shared" si="37"/>
        <v>478470.18311763438</v>
      </c>
      <c r="H164" s="17">
        <f t="shared" si="38"/>
        <v>7865870.4003508473</v>
      </c>
      <c r="I164" s="17">
        <f t="shared" si="40"/>
        <v>447295.80982945825</v>
      </c>
      <c r="J164" s="17">
        <f t="shared" si="42"/>
        <v>31174.373288176146</v>
      </c>
      <c r="K164" s="17">
        <f t="shared" si="39"/>
        <v>83348.658714698555</v>
      </c>
      <c r="L164" s="17">
        <f t="shared" si="32"/>
        <v>561818.8418323329</v>
      </c>
      <c r="M164" s="17">
        <f t="shared" si="33"/>
        <v>3463.8192542417942</v>
      </c>
      <c r="N164" s="17">
        <f t="shared" si="34"/>
        <v>558355.02257809113</v>
      </c>
    </row>
    <row r="165" spans="1:14" x14ac:dyDescent="0.3">
      <c r="A165" s="8">
        <v>164</v>
      </c>
      <c r="B165" s="17">
        <f t="shared" si="35"/>
        <v>7782521.7416361487</v>
      </c>
      <c r="C165" s="9">
        <f t="shared" si="41"/>
        <v>0.06</v>
      </c>
      <c r="D165" s="9">
        <f t="shared" si="30"/>
        <v>0.12</v>
      </c>
      <c r="E165" s="10">
        <f t="shared" si="31"/>
        <v>1.0596241035318976E-2</v>
      </c>
      <c r="F165" s="11">
        <f t="shared" si="36"/>
        <v>0.20409065106714497</v>
      </c>
      <c r="G165" s="17">
        <f t="shared" si="37"/>
        <v>473400.1977291067</v>
      </c>
      <c r="H165" s="17">
        <f t="shared" si="38"/>
        <v>7338306.000438178</v>
      </c>
      <c r="I165" s="17">
        <f t="shared" si="40"/>
        <v>444215.74119797116</v>
      </c>
      <c r="J165" s="17">
        <f t="shared" si="42"/>
        <v>29184.456531135558</v>
      </c>
      <c r="K165" s="17">
        <f t="shared" si="39"/>
        <v>77758.459171570488</v>
      </c>
      <c r="L165" s="17">
        <f t="shared" si="32"/>
        <v>551158.65690067713</v>
      </c>
      <c r="M165" s="17">
        <f t="shared" si="33"/>
        <v>3242.7173923483952</v>
      </c>
      <c r="N165" s="17">
        <f t="shared" si="34"/>
        <v>547915.93950832868</v>
      </c>
    </row>
    <row r="166" spans="1:14" x14ac:dyDescent="0.3">
      <c r="A166" s="8">
        <v>165</v>
      </c>
      <c r="B166" s="17">
        <f t="shared" si="35"/>
        <v>7260547.5412666071</v>
      </c>
      <c r="C166" s="9">
        <f t="shared" si="41"/>
        <v>0.06</v>
      </c>
      <c r="D166" s="9">
        <f t="shared" si="30"/>
        <v>0.12</v>
      </c>
      <c r="E166" s="10">
        <f t="shared" si="31"/>
        <v>1.0596241035318976E-2</v>
      </c>
      <c r="F166" s="11">
        <f t="shared" si="36"/>
        <v>0.20192805733538233</v>
      </c>
      <c r="G166" s="17">
        <f t="shared" si="37"/>
        <v>468383.93512780144</v>
      </c>
      <c r="H166" s="17">
        <f t="shared" si="38"/>
        <v>6819390.659418555</v>
      </c>
      <c r="I166" s="17">
        <f t="shared" si="40"/>
        <v>441156.88184805168</v>
      </c>
      <c r="J166" s="17">
        <f t="shared" si="42"/>
        <v>27227.053279749776</v>
      </c>
      <c r="K166" s="17">
        <f t="shared" si="39"/>
        <v>72259.907141201824</v>
      </c>
      <c r="L166" s="17">
        <f t="shared" si="32"/>
        <v>540643.84226900327</v>
      </c>
      <c r="M166" s="17">
        <f t="shared" si="33"/>
        <v>3025.2281421944194</v>
      </c>
      <c r="N166" s="17">
        <f t="shared" si="34"/>
        <v>537618.61412680882</v>
      </c>
    </row>
    <row r="167" spans="1:14" x14ac:dyDescent="0.3">
      <c r="A167" s="8">
        <v>166</v>
      </c>
      <c r="B167" s="17">
        <f t="shared" si="35"/>
        <v>6747130.7522773528</v>
      </c>
      <c r="C167" s="9">
        <f t="shared" si="41"/>
        <v>0.06</v>
      </c>
      <c r="D167" s="9">
        <f t="shared" si="30"/>
        <v>0.12</v>
      </c>
      <c r="E167" s="10">
        <f t="shared" si="31"/>
        <v>1.0596241035318976E-2</v>
      </c>
      <c r="F167" s="11">
        <f t="shared" si="36"/>
        <v>0.1997883789680629</v>
      </c>
      <c r="G167" s="17">
        <f t="shared" si="37"/>
        <v>463420.82605411607</v>
      </c>
      <c r="H167" s="17">
        <f t="shared" si="38"/>
        <v>6309011.6665442772</v>
      </c>
      <c r="I167" s="17">
        <f t="shared" si="40"/>
        <v>438119.08573307598</v>
      </c>
      <c r="J167" s="17">
        <f t="shared" si="42"/>
        <v>25301.740321040073</v>
      </c>
      <c r="K167" s="17">
        <f t="shared" si="39"/>
        <v>66851.808313342626</v>
      </c>
      <c r="L167" s="17">
        <f t="shared" si="32"/>
        <v>530272.63436745876</v>
      </c>
      <c r="M167" s="17">
        <f t="shared" si="33"/>
        <v>2811.3044801155638</v>
      </c>
      <c r="N167" s="17">
        <f t="shared" si="34"/>
        <v>527461.32988734322</v>
      </c>
    </row>
    <row r="168" spans="1:14" x14ac:dyDescent="0.3">
      <c r="A168" s="8">
        <v>167</v>
      </c>
      <c r="B168" s="17">
        <f t="shared" si="35"/>
        <v>6242159.8582309345</v>
      </c>
      <c r="C168" s="9">
        <f t="shared" si="41"/>
        <v>0.06</v>
      </c>
      <c r="D168" s="9">
        <f t="shared" si="30"/>
        <v>0.12</v>
      </c>
      <c r="E168" s="10">
        <f t="shared" si="31"/>
        <v>1.0596241035318976E-2</v>
      </c>
      <c r="F168" s="11">
        <f t="shared" si="36"/>
        <v>0.19767137314846164</v>
      </c>
      <c r="G168" s="17">
        <f t="shared" si="37"/>
        <v>458510.30728045997</v>
      </c>
      <c r="H168" s="17">
        <f t="shared" si="38"/>
        <v>5807057.6504188403</v>
      </c>
      <c r="I168" s="17">
        <f t="shared" si="40"/>
        <v>435102.20781209395</v>
      </c>
      <c r="J168" s="17">
        <f t="shared" si="42"/>
        <v>23408.099468366003</v>
      </c>
      <c r="K168" s="17">
        <f t="shared" si="39"/>
        <v>61532.982569831118</v>
      </c>
      <c r="L168" s="17">
        <f t="shared" si="32"/>
        <v>520043.2898502911</v>
      </c>
      <c r="M168" s="17">
        <f t="shared" si="33"/>
        <v>2600.8999409295557</v>
      </c>
      <c r="N168" s="17">
        <f t="shared" si="34"/>
        <v>517442.38990936155</v>
      </c>
    </row>
    <row r="169" spans="1:14" x14ac:dyDescent="0.3">
      <c r="A169" s="8">
        <v>168</v>
      </c>
      <c r="B169" s="17">
        <f t="shared" si="35"/>
        <v>5745524.6678490089</v>
      </c>
      <c r="C169" s="9">
        <f t="shared" si="41"/>
        <v>0.06</v>
      </c>
      <c r="D169" s="9">
        <f t="shared" si="30"/>
        <v>0.12</v>
      </c>
      <c r="E169" s="10">
        <f t="shared" si="31"/>
        <v>1.0596241035318976E-2</v>
      </c>
      <c r="F169" s="11">
        <f t="shared" si="36"/>
        <v>0.19557679963279806</v>
      </c>
      <c r="G169" s="17">
        <f t="shared" si="37"/>
        <v>453651.82154733804</v>
      </c>
      <c r="H169" s="17">
        <f t="shared" si="38"/>
        <v>5313418.5638061045</v>
      </c>
      <c r="I169" s="17">
        <f t="shared" si="40"/>
        <v>432106.10404290428</v>
      </c>
      <c r="J169" s="17">
        <f t="shared" si="42"/>
        <v>21545.717504433782</v>
      </c>
      <c r="K169" s="17">
        <f t="shared" si="39"/>
        <v>56302.263823627865</v>
      </c>
      <c r="L169" s="17">
        <f t="shared" si="32"/>
        <v>509954.08537096588</v>
      </c>
      <c r="M169" s="17">
        <f t="shared" si="33"/>
        <v>2393.9686116037537</v>
      </c>
      <c r="N169" s="17">
        <f t="shared" si="34"/>
        <v>507560.11675936211</v>
      </c>
    </row>
    <row r="170" spans="1:14" x14ac:dyDescent="0.3">
      <c r="A170" s="8">
        <v>169</v>
      </c>
      <c r="B170" s="17">
        <f t="shared" si="35"/>
        <v>5257116.299982477</v>
      </c>
      <c r="C170" s="9">
        <f t="shared" si="41"/>
        <v>0.06</v>
      </c>
      <c r="D170" s="9">
        <f t="shared" si="30"/>
        <v>0.12</v>
      </c>
      <c r="E170" s="10">
        <f t="shared" si="31"/>
        <v>1.0596241035318976E-2</v>
      </c>
      <c r="F170" s="11">
        <f t="shared" si="36"/>
        <v>0.19350442072297264</v>
      </c>
      <c r="G170" s="17">
        <f t="shared" si="37"/>
        <v>448844.81750011095</v>
      </c>
      <c r="H170" s="17">
        <f t="shared" si="38"/>
        <v>4827985.6686073001</v>
      </c>
      <c r="I170" s="17">
        <f t="shared" si="40"/>
        <v>429130.63137517666</v>
      </c>
      <c r="J170" s="17">
        <f t="shared" si="42"/>
        <v>19714.186124934287</v>
      </c>
      <c r="K170" s="17">
        <f t="shared" si="39"/>
        <v>51158.499859628595</v>
      </c>
      <c r="L170" s="17">
        <f t="shared" si="32"/>
        <v>500003.31735973957</v>
      </c>
      <c r="M170" s="17">
        <f t="shared" si="33"/>
        <v>2190.4651249926987</v>
      </c>
      <c r="N170" s="17">
        <f t="shared" si="34"/>
        <v>497812.85223474685</v>
      </c>
    </row>
    <row r="171" spans="1:14" x14ac:dyDescent="0.3">
      <c r="A171" s="8">
        <v>170</v>
      </c>
      <c r="B171" s="17">
        <f t="shared" si="35"/>
        <v>4776827.1687476719</v>
      </c>
      <c r="C171" s="9">
        <f t="shared" si="41"/>
        <v>0.06</v>
      </c>
      <c r="D171" s="9">
        <f t="shared" si="30"/>
        <v>0.12</v>
      </c>
      <c r="E171" s="10">
        <f t="shared" si="31"/>
        <v>1.0596241035318976E-2</v>
      </c>
      <c r="F171" s="11">
        <f t="shared" si="36"/>
        <v>0.19145400123959225</v>
      </c>
      <c r="G171" s="17">
        <f t="shared" si="37"/>
        <v>444088.74962642597</v>
      </c>
      <c r="H171" s="17">
        <f t="shared" si="38"/>
        <v>4350651.52100405</v>
      </c>
      <c r="I171" s="17">
        <f t="shared" si="40"/>
        <v>426175.64774362219</v>
      </c>
      <c r="J171" s="17">
        <f t="shared" si="42"/>
        <v>17913.10188280377</v>
      </c>
      <c r="K171" s="17">
        <f t="shared" si="39"/>
        <v>46100.552177236037</v>
      </c>
      <c r="L171" s="17">
        <f t="shared" si="32"/>
        <v>490189.30180366198</v>
      </c>
      <c r="M171" s="17">
        <f t="shared" si="33"/>
        <v>1990.3446536448632</v>
      </c>
      <c r="N171" s="17">
        <f t="shared" si="34"/>
        <v>488198.95715001709</v>
      </c>
    </row>
    <row r="172" spans="1:14" x14ac:dyDescent="0.3">
      <c r="A172" s="8">
        <v>171</v>
      </c>
      <c r="B172" s="17">
        <f t="shared" si="35"/>
        <v>4304550.9688268136</v>
      </c>
      <c r="C172" s="9">
        <f t="shared" si="41"/>
        <v>0.06</v>
      </c>
      <c r="D172" s="9">
        <f t="shared" si="30"/>
        <v>0.12</v>
      </c>
      <c r="E172" s="10">
        <f t="shared" si="31"/>
        <v>1.0596241035318976E-2</v>
      </c>
      <c r="F172" s="11">
        <f t="shared" si="36"/>
        <v>0.18942530849528127</v>
      </c>
      <c r="G172" s="17">
        <f t="shared" si="37"/>
        <v>439383.07819431095</v>
      </c>
      <c r="H172" s="17">
        <f t="shared" si="38"/>
        <v>3881309.9567656033</v>
      </c>
      <c r="I172" s="17">
        <f t="shared" si="40"/>
        <v>423241.01206121041</v>
      </c>
      <c r="J172" s="17">
        <f t="shared" si="42"/>
        <v>16142.06613310055</v>
      </c>
      <c r="K172" s="17">
        <f t="shared" si="39"/>
        <v>41127.295834671808</v>
      </c>
      <c r="L172" s="17">
        <f t="shared" si="32"/>
        <v>480510.37402898277</v>
      </c>
      <c r="M172" s="17">
        <f t="shared" si="33"/>
        <v>1793.5629036778391</v>
      </c>
      <c r="N172" s="17">
        <f t="shared" si="34"/>
        <v>478716.81112530496</v>
      </c>
    </row>
    <row r="173" spans="1:14" x14ac:dyDescent="0.3">
      <c r="A173" s="8">
        <v>172</v>
      </c>
      <c r="B173" s="17">
        <f t="shared" si="35"/>
        <v>3840182.6609309316</v>
      </c>
      <c r="C173" s="9">
        <f t="shared" si="41"/>
        <v>0.06</v>
      </c>
      <c r="D173" s="9">
        <f t="shared" si="30"/>
        <v>0.12</v>
      </c>
      <c r="E173" s="10">
        <f t="shared" si="31"/>
        <v>1.0596241035318976E-2</v>
      </c>
      <c r="F173" s="11">
        <f t="shared" si="36"/>
        <v>0.18741811226827562</v>
      </c>
      <c r="G173" s="17">
        <f t="shared" si="37"/>
        <v>434727.26919092366</v>
      </c>
      <c r="H173" s="17">
        <f t="shared" si="38"/>
        <v>3419856.076718499</v>
      </c>
      <c r="I173" s="17">
        <f t="shared" si="40"/>
        <v>420326.58421243267</v>
      </c>
      <c r="J173" s="17">
        <f t="shared" si="42"/>
        <v>14400.684978490994</v>
      </c>
      <c r="K173" s="17">
        <f t="shared" si="39"/>
        <v>36237.619295009521</v>
      </c>
      <c r="L173" s="17">
        <f t="shared" si="32"/>
        <v>470964.88848593319</v>
      </c>
      <c r="M173" s="17">
        <f t="shared" si="33"/>
        <v>1600.0761087212215</v>
      </c>
      <c r="N173" s="17">
        <f t="shared" si="34"/>
        <v>469364.81237721199</v>
      </c>
    </row>
    <row r="174" spans="1:14" x14ac:dyDescent="0.3">
      <c r="A174" s="8">
        <v>173</v>
      </c>
      <c r="B174" s="17">
        <f t="shared" si="35"/>
        <v>3383618.4574234895</v>
      </c>
      <c r="C174" s="9">
        <f t="shared" si="41"/>
        <v>0.06</v>
      </c>
      <c r="D174" s="9">
        <f t="shared" si="30"/>
        <v>0.12</v>
      </c>
      <c r="E174" s="10">
        <f t="shared" si="31"/>
        <v>1.0596241035318976E-2</v>
      </c>
      <c r="F174" s="11">
        <f t="shared" si="36"/>
        <v>0.1854321847762965</v>
      </c>
      <c r="G174" s="17">
        <f t="shared" si="37"/>
        <v>430120.79426195059</v>
      </c>
      <c r="H174" s="17">
        <f t="shared" si="38"/>
        <v>2966186.2323768772</v>
      </c>
      <c r="I174" s="17">
        <f t="shared" si="40"/>
        <v>417432.2250466125</v>
      </c>
      <c r="J174" s="17">
        <f t="shared" si="42"/>
        <v>12688.569215338086</v>
      </c>
      <c r="K174" s="17">
        <f t="shared" si="39"/>
        <v>31430.424273910055</v>
      </c>
      <c r="L174" s="17">
        <f t="shared" si="32"/>
        <v>461551.21853586065</v>
      </c>
      <c r="M174" s="17">
        <f t="shared" si="33"/>
        <v>1409.841023926454</v>
      </c>
      <c r="N174" s="17">
        <f t="shared" si="34"/>
        <v>460141.3775119342</v>
      </c>
    </row>
    <row r="175" spans="1:14" x14ac:dyDescent="0.3">
      <c r="A175" s="8">
        <v>174</v>
      </c>
      <c r="B175" s="17">
        <f t="shared" si="35"/>
        <v>2934755.8081029672</v>
      </c>
      <c r="C175" s="9">
        <f t="shared" si="41"/>
        <v>0.06</v>
      </c>
      <c r="D175" s="9">
        <f t="shared" si="30"/>
        <v>0.12</v>
      </c>
      <c r="E175" s="10">
        <f t="shared" si="31"/>
        <v>1.0596241035318976E-2</v>
      </c>
      <c r="F175" s="11">
        <f t="shared" si="36"/>
        <v>0.18346730065070105</v>
      </c>
      <c r="G175" s="17">
        <f t="shared" si="37"/>
        <v>425563.13065164816</v>
      </c>
      <c r="H175" s="17">
        <f t="shared" si="38"/>
        <v>2520198.0117317052</v>
      </c>
      <c r="I175" s="17">
        <f t="shared" si="40"/>
        <v>414557.79637126205</v>
      </c>
      <c r="J175" s="17">
        <f t="shared" si="42"/>
        <v>11005.334280386127</v>
      </c>
      <c r="K175" s="17">
        <f t="shared" si="39"/>
        <v>26704.625589040788</v>
      </c>
      <c r="L175" s="17">
        <f t="shared" si="32"/>
        <v>452267.75624068896</v>
      </c>
      <c r="M175" s="17">
        <f t="shared" si="33"/>
        <v>1222.8149200429029</v>
      </c>
      <c r="N175" s="17">
        <f t="shared" si="34"/>
        <v>451044.94132064609</v>
      </c>
    </row>
    <row r="176" spans="1:14" x14ac:dyDescent="0.3">
      <c r="A176" s="8">
        <v>175</v>
      </c>
      <c r="B176" s="17">
        <f t="shared" si="35"/>
        <v>2493493.3861426646</v>
      </c>
      <c r="C176" s="9">
        <f t="shared" si="41"/>
        <v>0.06</v>
      </c>
      <c r="D176" s="9">
        <f t="shared" si="30"/>
        <v>0.12</v>
      </c>
      <c r="E176" s="10">
        <f t="shared" si="31"/>
        <v>1.0596241035318976E-2</v>
      </c>
      <c r="F176" s="11">
        <f t="shared" si="36"/>
        <v>0.18152323691090688</v>
      </c>
      <c r="G176" s="17">
        <f t="shared" si="37"/>
        <v>421053.76114351832</v>
      </c>
      <c r="H176" s="17">
        <f t="shared" si="38"/>
        <v>2081790.2251971813</v>
      </c>
      <c r="I176" s="17">
        <f t="shared" si="40"/>
        <v>411703.16094548331</v>
      </c>
      <c r="J176" s="17">
        <f t="shared" si="42"/>
        <v>9350.600198034992</v>
      </c>
      <c r="K176" s="17">
        <f t="shared" si="39"/>
        <v>22059.151011160306</v>
      </c>
      <c r="L176" s="17">
        <f t="shared" si="32"/>
        <v>443112.9121546786</v>
      </c>
      <c r="M176" s="17">
        <f t="shared" si="33"/>
        <v>1038.9555775594436</v>
      </c>
      <c r="N176" s="17">
        <f t="shared" si="34"/>
        <v>442073.95657711918</v>
      </c>
    </row>
    <row r="177" spans="1:14" x14ac:dyDescent="0.3">
      <c r="A177" s="8">
        <v>176</v>
      </c>
      <c r="B177" s="17">
        <f t="shared" si="35"/>
        <v>2059731.074186021</v>
      </c>
      <c r="C177" s="9">
        <f t="shared" si="41"/>
        <v>0.06</v>
      </c>
      <c r="D177" s="9">
        <f t="shared" si="30"/>
        <v>0.12</v>
      </c>
      <c r="E177" s="10">
        <f t="shared" si="31"/>
        <v>1.0596241035318976E-2</v>
      </c>
      <c r="F177" s="11">
        <f t="shared" si="36"/>
        <v>0.1795997729390876</v>
      </c>
      <c r="G177" s="17">
        <f t="shared" si="37"/>
        <v>416592.17400161398</v>
      </c>
      <c r="H177" s="17">
        <f t="shared" si="38"/>
        <v>1650862.8917126046</v>
      </c>
      <c r="I177" s="17">
        <f t="shared" si="40"/>
        <v>408868.18247341638</v>
      </c>
      <c r="J177" s="17">
        <f t="shared" si="42"/>
        <v>7723.9915281975782</v>
      </c>
      <c r="K177" s="17">
        <f t="shared" si="39"/>
        <v>17492.941116850448</v>
      </c>
      <c r="L177" s="17">
        <f t="shared" si="32"/>
        <v>434085.11511846446</v>
      </c>
      <c r="M177" s="17">
        <f t="shared" si="33"/>
        <v>858.2212809108421</v>
      </c>
      <c r="N177" s="17">
        <f t="shared" si="34"/>
        <v>433226.89383755362</v>
      </c>
    </row>
    <row r="178" spans="1:14" x14ac:dyDescent="0.3">
      <c r="A178" s="8">
        <v>177</v>
      </c>
      <c r="B178" s="17">
        <f t="shared" si="35"/>
        <v>1633369.9505957542</v>
      </c>
      <c r="C178" s="9">
        <f t="shared" si="41"/>
        <v>0.06</v>
      </c>
      <c r="D178" s="9">
        <f t="shared" si="30"/>
        <v>0.12</v>
      </c>
      <c r="E178" s="10">
        <f t="shared" si="31"/>
        <v>1.0596241035318976E-2</v>
      </c>
      <c r="F178" s="11">
        <f t="shared" si="36"/>
        <v>0.17769669045513647</v>
      </c>
      <c r="G178" s="17">
        <f t="shared" si="37"/>
        <v>412177.86291246535</v>
      </c>
      <c r="H178" s="17">
        <f t="shared" si="38"/>
        <v>1227317.2249980229</v>
      </c>
      <c r="I178" s="17">
        <f t="shared" si="40"/>
        <v>406052.7255977313</v>
      </c>
      <c r="J178" s="17">
        <f t="shared" si="42"/>
        <v>6125.1373147340782</v>
      </c>
      <c r="K178" s="17">
        <f t="shared" si="39"/>
        <v>13004.949142877864</v>
      </c>
      <c r="L178" s="17">
        <f t="shared" si="32"/>
        <v>425182.81205534324</v>
      </c>
      <c r="M178" s="17">
        <f t="shared" si="33"/>
        <v>680.57081274823088</v>
      </c>
      <c r="N178" s="17">
        <f t="shared" si="34"/>
        <v>424502.24124259502</v>
      </c>
    </row>
    <row r="179" spans="1:14" x14ac:dyDescent="0.3">
      <c r="A179" s="8">
        <v>178</v>
      </c>
      <c r="B179" s="17">
        <f t="shared" si="35"/>
        <v>1214312.275855145</v>
      </c>
      <c r="C179" s="9">
        <f t="shared" si="41"/>
        <v>0.06</v>
      </c>
      <c r="D179" s="9">
        <f t="shared" si="30"/>
        <v>0.12</v>
      </c>
      <c r="E179" s="10">
        <f t="shared" si="31"/>
        <v>1.0596241035318976E-2</v>
      </c>
      <c r="F179" s="11">
        <f t="shared" si="36"/>
        <v>0.17581377349189539</v>
      </c>
      <c r="G179" s="17">
        <f t="shared" si="37"/>
        <v>407810.3269276222</v>
      </c>
      <c r="H179" s="17">
        <f t="shared" si="38"/>
        <v>811055.61996197957</v>
      </c>
      <c r="I179" s="17">
        <f t="shared" si="40"/>
        <v>403256.65589316539</v>
      </c>
      <c r="J179" s="17">
        <f t="shared" si="42"/>
        <v>4553.6710344567937</v>
      </c>
      <c r="K179" s="17">
        <f t="shared" si="39"/>
        <v>8594.1408421672004</v>
      </c>
      <c r="L179" s="17">
        <f t="shared" si="32"/>
        <v>416404.46776978939</v>
      </c>
      <c r="M179" s="17">
        <f t="shared" si="33"/>
        <v>505.96344827297708</v>
      </c>
      <c r="N179" s="17">
        <f t="shared" si="34"/>
        <v>415898.50432151643</v>
      </c>
    </row>
    <row r="180" spans="1:14" x14ac:dyDescent="0.3">
      <c r="A180" s="8">
        <v>179</v>
      </c>
      <c r="B180" s="17">
        <f t="shared" si="35"/>
        <v>802461.47911981237</v>
      </c>
      <c r="C180" s="9">
        <f t="shared" si="41"/>
        <v>0.06</v>
      </c>
      <c r="D180" s="9">
        <f t="shared" si="30"/>
        <v>0.12</v>
      </c>
      <c r="E180" s="10">
        <f t="shared" si="31"/>
        <v>1.0596241035318976E-2</v>
      </c>
      <c r="F180" s="11">
        <f t="shared" si="36"/>
        <v>0.1739508083706463</v>
      </c>
      <c r="G180" s="17">
        <f t="shared" si="37"/>
        <v>403489.07040680491</v>
      </c>
      <c r="H180" s="17">
        <f t="shared" si="38"/>
        <v>401981.63925970678</v>
      </c>
      <c r="I180" s="17">
        <f t="shared" si="40"/>
        <v>400479.8398601056</v>
      </c>
      <c r="J180" s="17">
        <f t="shared" si="42"/>
        <v>3009.2305466992962</v>
      </c>
      <c r="K180" s="17">
        <f t="shared" si="39"/>
        <v>4259.4943413684941</v>
      </c>
      <c r="L180" s="17">
        <f t="shared" si="32"/>
        <v>407748.5647481734</v>
      </c>
      <c r="M180" s="17">
        <f t="shared" si="33"/>
        <v>334.35894963325518</v>
      </c>
      <c r="N180" s="17">
        <f t="shared" si="34"/>
        <v>407414.20579854015</v>
      </c>
    </row>
    <row r="181" spans="1:14" x14ac:dyDescent="0.3">
      <c r="A181" s="8">
        <v>180</v>
      </c>
      <c r="B181" s="17">
        <f t="shared" si="35"/>
        <v>397722.14491833828</v>
      </c>
      <c r="C181" s="9">
        <f t="shared" si="41"/>
        <v>0.06</v>
      </c>
      <c r="D181" s="9">
        <f t="shared" si="30"/>
        <v>0.12</v>
      </c>
      <c r="E181" s="10">
        <f t="shared" si="31"/>
        <v>1.0596241035318976E-2</v>
      </c>
      <c r="F181" s="11">
        <f t="shared" si="36"/>
        <v>0.17210758367686235</v>
      </c>
      <c r="G181" s="17">
        <f t="shared" si="37"/>
        <v>399213.60296165763</v>
      </c>
      <c r="H181" s="17">
        <f t="shared" si="38"/>
        <v>1.2444797903299332E-7</v>
      </c>
      <c r="I181" s="17">
        <f t="shared" si="40"/>
        <v>397722.14491821383</v>
      </c>
      <c r="J181" s="17">
        <f t="shared" si="42"/>
        <v>1491.4580434437685</v>
      </c>
      <c r="K181" s="17">
        <f t="shared" si="39"/>
        <v>1.3186807821919194E-9</v>
      </c>
      <c r="L181" s="17">
        <f t="shared" si="32"/>
        <v>399213.60296165897</v>
      </c>
      <c r="M181" s="17">
        <f t="shared" si="33"/>
        <v>165.71756038264095</v>
      </c>
      <c r="N181" s="17">
        <f t="shared" si="34"/>
        <v>399047.88540127635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236B-69F1-4BAE-B5E0-A7D4B1088073}">
  <dimension ref="A1:Q62"/>
  <sheetViews>
    <sheetView tabSelected="1" topLeftCell="J8" zoomScale="115" zoomScaleNormal="115" workbookViewId="0">
      <selection activeCell="Q8" sqref="Q8"/>
    </sheetView>
  </sheetViews>
  <sheetFormatPr defaultColWidth="11.19921875" defaultRowHeight="14.4" x14ac:dyDescent="0.3"/>
  <cols>
    <col min="1" max="1" width="11.296875" style="12" customWidth="1"/>
    <col min="2" max="2" width="16" style="18" customWidth="1"/>
    <col min="3" max="3" width="14" style="12" bestFit="1" customWidth="1"/>
    <col min="4" max="4" width="15.09765625" style="12" bestFit="1" customWidth="1"/>
    <col min="5" max="5" width="11.296875" style="12" customWidth="1"/>
    <col min="6" max="6" width="12.5" style="12" customWidth="1"/>
    <col min="7" max="7" width="15.3984375" style="18" customWidth="1"/>
    <col min="8" max="8" width="16" style="18" customWidth="1"/>
    <col min="9" max="9" width="14.3984375" style="18" customWidth="1"/>
    <col min="10" max="10" width="12.59765625" style="18" customWidth="1"/>
    <col min="11" max="11" width="13.796875" style="18" customWidth="1"/>
    <col min="12" max="12" width="14.3984375" style="18" customWidth="1"/>
    <col min="13" max="13" width="12.3984375" style="18" bestFit="1" customWidth="1"/>
    <col min="14" max="14" width="20.8984375" style="18" customWidth="1"/>
    <col min="15" max="15" width="11.19921875" style="12"/>
    <col min="16" max="16" width="25.3984375" style="12" bestFit="1" customWidth="1"/>
    <col min="17" max="17" width="15.296875" style="12" customWidth="1"/>
    <col min="18" max="16384" width="11.19921875" style="12"/>
  </cols>
  <sheetData>
    <row r="1" spans="1:17" s="7" customFormat="1" ht="16.05" customHeight="1" x14ac:dyDescent="0.3">
      <c r="A1" s="2" t="s">
        <v>1</v>
      </c>
      <c r="B1" s="16" t="s">
        <v>7</v>
      </c>
      <c r="C1" s="3" t="s">
        <v>9</v>
      </c>
      <c r="D1" s="3" t="s">
        <v>8</v>
      </c>
      <c r="E1" s="4" t="s">
        <v>0</v>
      </c>
      <c r="F1" s="5" t="s">
        <v>10</v>
      </c>
      <c r="G1" s="19" t="s">
        <v>11</v>
      </c>
      <c r="H1" s="19" t="s">
        <v>12</v>
      </c>
      <c r="I1" s="20" t="s">
        <v>2</v>
      </c>
      <c r="J1" s="20" t="s">
        <v>3</v>
      </c>
      <c r="K1" s="20" t="s">
        <v>4</v>
      </c>
      <c r="L1" s="20" t="s">
        <v>5</v>
      </c>
      <c r="M1" s="19" t="s">
        <v>21</v>
      </c>
      <c r="N1" s="23" t="s">
        <v>13</v>
      </c>
      <c r="O1" s="6"/>
    </row>
    <row r="2" spans="1:17" x14ac:dyDescent="0.3">
      <c r="A2" s="8">
        <v>1</v>
      </c>
      <c r="B2" s="17">
        <f>Q6</f>
        <v>300000000</v>
      </c>
      <c r="C2" s="9">
        <f>(0.2*A2*1)/100</f>
        <v>2E-3</v>
      </c>
      <c r="D2" s="9">
        <f>C2*2</f>
        <v>4.0000000000000001E-3</v>
      </c>
      <c r="E2" s="10">
        <f>1-(1-D2)^(1/12)</f>
        <v>3.3394601074221431E-4</v>
      </c>
      <c r="F2" s="11">
        <f>1-E2</f>
        <v>0.99966605398925779</v>
      </c>
      <c r="G2" s="17">
        <f>PMT(Q2/12,12*$Q$3,-Q6)</f>
        <v>2294979.8664403548</v>
      </c>
      <c r="H2" s="17">
        <f>B2-I2</f>
        <v>298830020.13355964</v>
      </c>
      <c r="I2" s="17">
        <f>G2-J2</f>
        <v>1169979.8664403548</v>
      </c>
      <c r="J2" s="17">
        <f>$Q$2/12*B2</f>
        <v>1125000</v>
      </c>
      <c r="K2" s="17">
        <f>H2*E2</f>
        <v>99793.093113617826</v>
      </c>
      <c r="L2" s="17">
        <f>SUM(I2:K2)</f>
        <v>2394772.9595539728</v>
      </c>
      <c r="M2" s="17">
        <f>$Q$4*B2/(100*100*12)</f>
        <v>125000</v>
      </c>
      <c r="N2" s="17">
        <f>L2-M2</f>
        <v>2269772.9595539728</v>
      </c>
      <c r="P2" s="1" t="s">
        <v>14</v>
      </c>
      <c r="Q2" s="13">
        <v>4.4999999999999998E-2</v>
      </c>
    </row>
    <row r="3" spans="1:17" x14ac:dyDescent="0.3">
      <c r="A3" s="8">
        <v>2</v>
      </c>
      <c r="B3" s="17">
        <f>B2-I2-K2</f>
        <v>298730227.04044604</v>
      </c>
      <c r="C3" s="9">
        <f t="shared" ref="C3:C31" si="0">(0.2*A3*1)/100</f>
        <v>4.0000000000000001E-3</v>
      </c>
      <c r="D3" s="9">
        <f t="shared" ref="D3:D62" si="1">C3*2</f>
        <v>8.0000000000000002E-3</v>
      </c>
      <c r="E3" s="10">
        <f t="shared" ref="E3:E62" si="2">1-(1-D3)^(1/12)</f>
        <v>6.6912367827864916E-4</v>
      </c>
      <c r="F3" s="11">
        <f>F2*(1-E3)</f>
        <v>0.99899715376216214</v>
      </c>
      <c r="G3" s="17">
        <f>$G$2*F2</f>
        <v>2294213.4670692235</v>
      </c>
      <c r="H3" s="17">
        <f>B3-I3</f>
        <v>297556251.92477852</v>
      </c>
      <c r="I3" s="17">
        <f>G3-J3</f>
        <v>1173975.1156675508</v>
      </c>
      <c r="J3" s="17">
        <f t="shared" ref="J3:J62" si="3">$Q$2/12*B3</f>
        <v>1120238.3514016727</v>
      </c>
      <c r="K3" s="17">
        <f>H3*E3</f>
        <v>199101.93378271619</v>
      </c>
      <c r="L3" s="17">
        <f t="shared" ref="L3:L62" si="4">SUM(I3:K3)</f>
        <v>2493315.4008519398</v>
      </c>
      <c r="M3" s="17">
        <f t="shared" ref="M3:M62" si="5">$Q$4*B3/(100*100*12)</f>
        <v>124470.92793351918</v>
      </c>
      <c r="N3" s="17">
        <f t="shared" ref="N3:N62" si="6">L3-M3</f>
        <v>2368844.4729184206</v>
      </c>
      <c r="P3" s="1" t="s">
        <v>20</v>
      </c>
      <c r="Q3" s="21">
        <v>15</v>
      </c>
    </row>
    <row r="4" spans="1:17" x14ac:dyDescent="0.3">
      <c r="A4" s="8">
        <v>3</v>
      </c>
      <c r="B4" s="17">
        <f t="shared" ref="B4:B62" si="7">B3-I3-K3</f>
        <v>297357149.99099582</v>
      </c>
      <c r="C4" s="9">
        <f t="shared" si="0"/>
        <v>6.000000000000001E-3</v>
      </c>
      <c r="D4" s="9">
        <f t="shared" si="1"/>
        <v>1.2000000000000002E-2</v>
      </c>
      <c r="E4" s="10">
        <f t="shared" si="2"/>
        <v>1.0055425391276573E-3</v>
      </c>
      <c r="F4" s="11">
        <f t="shared" ref="F4:F62" si="8">F3*(1-E4)</f>
        <v>0.99799261962758679</v>
      </c>
      <c r="G4" s="17">
        <f t="shared" ref="G4:G62" si="9">$G$2*F3</f>
        <v>2292678.3545153816</v>
      </c>
      <c r="H4" s="17">
        <f t="shared" ref="H4:H62" si="10">B4-I4</f>
        <v>296179560.94894665</v>
      </c>
      <c r="I4" s="17">
        <f>G4-J4</f>
        <v>1177589.0420491474</v>
      </c>
      <c r="J4" s="17">
        <f t="shared" si="3"/>
        <v>1115089.3124662342</v>
      </c>
      <c r="K4" s="17">
        <f t="shared" ref="K4:K62" si="11">H4*E4</f>
        <v>297821.14775431855</v>
      </c>
      <c r="L4" s="17">
        <f t="shared" si="4"/>
        <v>2590499.5022697002</v>
      </c>
      <c r="M4" s="17">
        <f t="shared" si="5"/>
        <v>123898.81249624825</v>
      </c>
      <c r="N4" s="17">
        <f t="shared" si="6"/>
        <v>2466600.689773452</v>
      </c>
      <c r="P4" s="1" t="s">
        <v>15</v>
      </c>
      <c r="Q4" s="12">
        <v>50</v>
      </c>
    </row>
    <row r="5" spans="1:17" x14ac:dyDescent="0.3">
      <c r="A5" s="8">
        <v>4</v>
      </c>
      <c r="B5" s="17">
        <f t="shared" si="7"/>
        <v>295881739.80119234</v>
      </c>
      <c r="C5" s="9">
        <f t="shared" si="0"/>
        <v>8.0000000000000002E-3</v>
      </c>
      <c r="D5" s="9">
        <f t="shared" si="1"/>
        <v>1.6E-2</v>
      </c>
      <c r="E5" s="10">
        <f t="shared" si="2"/>
        <v>1.3432122426282334E-3</v>
      </c>
      <c r="F5" s="11">
        <f t="shared" si="8"/>
        <v>0.9966521037228504</v>
      </c>
      <c r="G5" s="17">
        <f t="shared" si="9"/>
        <v>2290372.968901379</v>
      </c>
      <c r="H5" s="17">
        <f t="shared" si="10"/>
        <v>294700923.35654545</v>
      </c>
      <c r="I5" s="17">
        <f t="shared" ref="I5:I62" si="12">G5-J5</f>
        <v>1180816.4446469077</v>
      </c>
      <c r="J5" s="17">
        <f t="shared" si="3"/>
        <v>1109556.5242544713</v>
      </c>
      <c r="K5" s="17">
        <f t="shared" si="11"/>
        <v>395845.88816635654</v>
      </c>
      <c r="L5" s="17">
        <f t="shared" si="4"/>
        <v>2686218.8570677354</v>
      </c>
      <c r="M5" s="17">
        <f t="shared" si="5"/>
        <v>123284.05825049682</v>
      </c>
      <c r="N5" s="17">
        <f t="shared" si="6"/>
        <v>2562934.7988172388</v>
      </c>
      <c r="P5" s="1" t="s">
        <v>6</v>
      </c>
      <c r="Q5" s="12">
        <v>200</v>
      </c>
    </row>
    <row r="6" spans="1:17" x14ac:dyDescent="0.3">
      <c r="A6" s="8">
        <v>5</v>
      </c>
      <c r="B6" s="17">
        <f t="shared" si="7"/>
        <v>294305077.46837908</v>
      </c>
      <c r="C6" s="9">
        <f t="shared" si="0"/>
        <v>0.01</v>
      </c>
      <c r="D6" s="9">
        <f t="shared" si="1"/>
        <v>0.02</v>
      </c>
      <c r="E6" s="10">
        <f t="shared" si="2"/>
        <v>1.6821425527395739E-3</v>
      </c>
      <c r="F6" s="11">
        <f t="shared" si="8"/>
        <v>0.9949755928089008</v>
      </c>
      <c r="G6" s="17">
        <f t="shared" si="9"/>
        <v>2287296.511889366</v>
      </c>
      <c r="H6" s="17">
        <f t="shared" si="10"/>
        <v>293121424.99699616</v>
      </c>
      <c r="I6" s="17">
        <f t="shared" si="12"/>
        <v>1183652.4713829444</v>
      </c>
      <c r="J6" s="17">
        <f t="shared" si="3"/>
        <v>1103644.0405064216</v>
      </c>
      <c r="K6" s="17">
        <f t="shared" si="11"/>
        <v>493072.02210710867</v>
      </c>
      <c r="L6" s="17">
        <f t="shared" si="4"/>
        <v>2780368.5339964745</v>
      </c>
      <c r="M6" s="17">
        <f t="shared" si="5"/>
        <v>122627.11561182463</v>
      </c>
      <c r="N6" s="17">
        <f t="shared" si="6"/>
        <v>2657741.4183846498</v>
      </c>
      <c r="P6" s="1" t="s">
        <v>16</v>
      </c>
      <c r="Q6" s="14">
        <v>300000000</v>
      </c>
    </row>
    <row r="7" spans="1:17" x14ac:dyDescent="0.3">
      <c r="A7" s="8">
        <v>6</v>
      </c>
      <c r="B7" s="17">
        <f t="shared" si="7"/>
        <v>292628352.97488904</v>
      </c>
      <c r="C7" s="9">
        <f t="shared" si="0"/>
        <v>1.2000000000000002E-2</v>
      </c>
      <c r="D7" s="9">
        <f t="shared" si="1"/>
        <v>2.4000000000000004E-2</v>
      </c>
      <c r="E7" s="10">
        <f t="shared" si="2"/>
        <v>2.0223433498771648E-3</v>
      </c>
      <c r="F7" s="11">
        <f t="shared" si="8"/>
        <v>0.99296341053549364</v>
      </c>
      <c r="G7" s="17">
        <f t="shared" si="9"/>
        <v>2283448.9530959842</v>
      </c>
      <c r="H7" s="17">
        <f t="shared" si="10"/>
        <v>291442260.34544891</v>
      </c>
      <c r="I7" s="17">
        <f t="shared" si="12"/>
        <v>1186092.6294401502</v>
      </c>
      <c r="J7" s="17">
        <f t="shared" si="3"/>
        <v>1097356.323655834</v>
      </c>
      <c r="K7" s="17">
        <f t="shared" si="11"/>
        <v>589396.31708278798</v>
      </c>
      <c r="L7" s="17">
        <f t="shared" si="4"/>
        <v>2872845.270178772</v>
      </c>
      <c r="M7" s="17">
        <f t="shared" si="5"/>
        <v>121928.48040620376</v>
      </c>
      <c r="N7" s="17">
        <f t="shared" si="6"/>
        <v>2750916.7897725683</v>
      </c>
    </row>
    <row r="8" spans="1:17" x14ac:dyDescent="0.3">
      <c r="A8" s="8">
        <v>7</v>
      </c>
      <c r="B8" s="17">
        <f t="shared" si="7"/>
        <v>290852864.02836615</v>
      </c>
      <c r="C8" s="9">
        <f t="shared" si="0"/>
        <v>1.4000000000000002E-2</v>
      </c>
      <c r="D8" s="9">
        <f t="shared" si="1"/>
        <v>2.8000000000000004E-2</v>
      </c>
      <c r="E8" s="10">
        <f t="shared" si="2"/>
        <v>2.3638246327857271E-3</v>
      </c>
      <c r="F8" s="11">
        <f t="shared" si="8"/>
        <v>0.9906162191662149</v>
      </c>
      <c r="G8" s="17">
        <f t="shared" si="9"/>
        <v>2278831.0352909062</v>
      </c>
      <c r="H8" s="17">
        <f t="shared" si="10"/>
        <v>289664731.2331816</v>
      </c>
      <c r="I8" s="17">
        <f t="shared" si="12"/>
        <v>1188132.7951845331</v>
      </c>
      <c r="J8" s="17">
        <f t="shared" si="3"/>
        <v>1090698.2401063731</v>
      </c>
      <c r="K8" s="17">
        <f t="shared" si="11"/>
        <v>684716.62693825178</v>
      </c>
      <c r="L8" s="17">
        <f t="shared" si="4"/>
        <v>2963547.662229158</v>
      </c>
      <c r="M8" s="17">
        <f t="shared" si="5"/>
        <v>121188.69334515257</v>
      </c>
      <c r="N8" s="17">
        <f t="shared" si="6"/>
        <v>2842358.9688840052</v>
      </c>
      <c r="P8" s="1" t="s">
        <v>19</v>
      </c>
      <c r="Q8" s="24">
        <v>0.05</v>
      </c>
    </row>
    <row r="9" spans="1:17" x14ac:dyDescent="0.3">
      <c r="A9" s="8">
        <v>8</v>
      </c>
      <c r="B9" s="17">
        <f t="shared" si="7"/>
        <v>288980014.60624337</v>
      </c>
      <c r="C9" s="9">
        <f t="shared" si="0"/>
        <v>1.6E-2</v>
      </c>
      <c r="D9" s="9">
        <f t="shared" si="1"/>
        <v>3.2000000000000001E-2</v>
      </c>
      <c r="E9" s="10">
        <f t="shared" si="2"/>
        <v>2.7065965204493558E-3</v>
      </c>
      <c r="F9" s="11">
        <f t="shared" si="8"/>
        <v>0.98793502075431894</v>
      </c>
      <c r="G9" s="17">
        <f t="shared" si="9"/>
        <v>2273444.2783557293</v>
      </c>
      <c r="H9" s="17">
        <f t="shared" si="10"/>
        <v>287790245.38266104</v>
      </c>
      <c r="I9" s="17">
        <f t="shared" si="12"/>
        <v>1189769.2235823167</v>
      </c>
      <c r="J9" s="17">
        <f t="shared" si="3"/>
        <v>1083675.0547734126</v>
      </c>
      <c r="K9" s="17">
        <f t="shared" si="11"/>
        <v>778932.07677197666</v>
      </c>
      <c r="L9" s="17">
        <f t="shared" si="4"/>
        <v>3052376.3551277062</v>
      </c>
      <c r="M9" s="17">
        <f t="shared" si="5"/>
        <v>120408.33941926807</v>
      </c>
      <c r="N9" s="17">
        <f t="shared" si="6"/>
        <v>2931968.0157084381</v>
      </c>
      <c r="P9" s="1" t="s">
        <v>17</v>
      </c>
      <c r="Q9" s="15">
        <f>NPV($Q$8/12,M2:M61)</f>
        <v>5024867.7428505374</v>
      </c>
    </row>
    <row r="10" spans="1:17" x14ac:dyDescent="0.3">
      <c r="A10" s="8">
        <v>9</v>
      </c>
      <c r="B10" s="17">
        <f t="shared" si="7"/>
        <v>287011313.30588907</v>
      </c>
      <c r="C10" s="9">
        <f t="shared" si="0"/>
        <v>1.8000000000000002E-2</v>
      </c>
      <c r="D10" s="9">
        <f t="shared" si="1"/>
        <v>3.6000000000000004E-2</v>
      </c>
      <c r="E10" s="10">
        <f t="shared" si="2"/>
        <v>3.0506692540422931E-3</v>
      </c>
      <c r="F10" s="11">
        <f t="shared" si="8"/>
        <v>0.98492115776151212</v>
      </c>
      <c r="G10" s="17">
        <f t="shared" si="9"/>
        <v>2267290.9819824961</v>
      </c>
      <c r="H10" s="17">
        <f t="shared" si="10"/>
        <v>285820314.74880368</v>
      </c>
      <c r="I10" s="17">
        <f t="shared" si="12"/>
        <v>1190998.5570854121</v>
      </c>
      <c r="J10" s="17">
        <f t="shared" si="3"/>
        <v>1076292.424897084</v>
      </c>
      <c r="K10" s="17">
        <f t="shared" si="11"/>
        <v>871943.2463848663</v>
      </c>
      <c r="L10" s="17">
        <f t="shared" si="4"/>
        <v>3139234.2283673622</v>
      </c>
      <c r="M10" s="17">
        <f t="shared" si="5"/>
        <v>119588.0472107871</v>
      </c>
      <c r="N10" s="17">
        <f t="shared" si="6"/>
        <v>3019646.1811565752</v>
      </c>
      <c r="P10" s="1" t="s">
        <v>22</v>
      </c>
      <c r="Q10" s="15">
        <f>NPV($Q$8/12,N2:N61)</f>
        <v>289950264.51429927</v>
      </c>
    </row>
    <row r="11" spans="1:17" x14ac:dyDescent="0.3">
      <c r="A11" s="8">
        <v>10</v>
      </c>
      <c r="B11" s="17">
        <f t="shared" si="7"/>
        <v>284948371.50241882</v>
      </c>
      <c r="C11" s="9">
        <f t="shared" si="0"/>
        <v>0.02</v>
      </c>
      <c r="D11" s="9">
        <f t="shared" si="1"/>
        <v>0.04</v>
      </c>
      <c r="E11" s="10">
        <f t="shared" si="2"/>
        <v>3.3960531989175591E-3</v>
      </c>
      <c r="F11" s="11">
        <f t="shared" si="8"/>
        <v>0.98157631311301452</v>
      </c>
      <c r="G11" s="17">
        <f t="shared" si="9"/>
        <v>2260374.2270937948</v>
      </c>
      <c r="H11" s="17">
        <f t="shared" si="10"/>
        <v>283756553.66845912</v>
      </c>
      <c r="I11" s="17">
        <f t="shared" si="12"/>
        <v>1191817.8339597243</v>
      </c>
      <c r="J11" s="17">
        <f t="shared" si="3"/>
        <v>1068556.3931340706</v>
      </c>
      <c r="K11" s="17">
        <f t="shared" si="11"/>
        <v>963652.35179959261</v>
      </c>
      <c r="L11" s="17">
        <f t="shared" si="4"/>
        <v>3224026.5788933877</v>
      </c>
      <c r="M11" s="17">
        <f t="shared" si="5"/>
        <v>118728.48812600784</v>
      </c>
      <c r="N11" s="17">
        <f t="shared" si="6"/>
        <v>3105298.0907673799</v>
      </c>
      <c r="P11" s="1" t="s">
        <v>18</v>
      </c>
      <c r="Q11" s="15">
        <f>NPV($Q$8/12,L2:L61)</f>
        <v>294975132.25714976</v>
      </c>
    </row>
    <row r="12" spans="1:17" x14ac:dyDescent="0.3">
      <c r="A12" s="8">
        <v>11</v>
      </c>
      <c r="B12" s="17">
        <f t="shared" si="7"/>
        <v>282792901.31665951</v>
      </c>
      <c r="C12" s="9">
        <f t="shared" si="0"/>
        <v>2.2000000000000002E-2</v>
      </c>
      <c r="D12" s="9">
        <f t="shared" si="1"/>
        <v>4.4000000000000004E-2</v>
      </c>
      <c r="E12" s="10">
        <f t="shared" si="2"/>
        <v>3.7427588466381057E-3</v>
      </c>
      <c r="F12" s="11">
        <f t="shared" si="8"/>
        <v>0.97790250968346037</v>
      </c>
      <c r="G12" s="17">
        <f t="shared" si="9"/>
        <v>2252697.8759691222</v>
      </c>
      <c r="H12" s="17">
        <f t="shared" si="10"/>
        <v>281600676.82062787</v>
      </c>
      <c r="I12" s="17">
        <f t="shared" si="12"/>
        <v>1192224.4960316489</v>
      </c>
      <c r="J12" s="17">
        <f t="shared" si="3"/>
        <v>1060473.3799374732</v>
      </c>
      <c r="K12" s="17">
        <f t="shared" si="11"/>
        <v>1053963.4243896832</v>
      </c>
      <c r="L12" s="17">
        <f t="shared" si="4"/>
        <v>3306661.3003588053</v>
      </c>
      <c r="M12" s="17">
        <f t="shared" si="5"/>
        <v>117830.37554860814</v>
      </c>
      <c r="N12" s="17">
        <f t="shared" si="6"/>
        <v>3188830.9248101972</v>
      </c>
      <c r="Q12" s="22"/>
    </row>
    <row r="13" spans="1:17" x14ac:dyDescent="0.3">
      <c r="A13" s="8">
        <v>12</v>
      </c>
      <c r="B13" s="17">
        <f t="shared" si="7"/>
        <v>280546713.39623821</v>
      </c>
      <c r="C13" s="9">
        <f t="shared" si="0"/>
        <v>2.4000000000000004E-2</v>
      </c>
      <c r="D13" s="9">
        <f t="shared" si="1"/>
        <v>4.8000000000000008E-2</v>
      </c>
      <c r="E13" s="10">
        <f t="shared" si="2"/>
        <v>4.0907968170484921E-3</v>
      </c>
      <c r="F13" s="11">
        <f t="shared" si="8"/>
        <v>0.97390210920946352</v>
      </c>
      <c r="G13" s="17">
        <f t="shared" si="9"/>
        <v>2244266.5710650356</v>
      </c>
      <c r="H13" s="17">
        <f t="shared" si="10"/>
        <v>279354497.00040907</v>
      </c>
      <c r="I13" s="17">
        <f t="shared" si="12"/>
        <v>1192216.3958291423</v>
      </c>
      <c r="J13" s="17">
        <f t="shared" si="3"/>
        <v>1052050.1752358933</v>
      </c>
      <c r="K13" s="17">
        <f t="shared" si="11"/>
        <v>1142782.4871574559</v>
      </c>
      <c r="L13" s="17">
        <f t="shared" si="4"/>
        <v>3387049.0582224913</v>
      </c>
      <c r="M13" s="17">
        <f t="shared" si="5"/>
        <v>116894.46391509926</v>
      </c>
      <c r="N13" s="17">
        <f t="shared" si="6"/>
        <v>3270154.5943073919</v>
      </c>
    </row>
    <row r="14" spans="1:17" x14ac:dyDescent="0.3">
      <c r="A14" s="8">
        <v>13</v>
      </c>
      <c r="B14" s="17">
        <f t="shared" si="7"/>
        <v>278211714.5132516</v>
      </c>
      <c r="C14" s="9">
        <f t="shared" si="0"/>
        <v>2.6000000000000002E-2</v>
      </c>
      <c r="D14" s="9">
        <f t="shared" si="1"/>
        <v>5.2000000000000005E-2</v>
      </c>
      <c r="E14" s="10">
        <f t="shared" si="2"/>
        <v>4.4401778603907482E-3</v>
      </c>
      <c r="F14" s="11">
        <f t="shared" si="8"/>
        <v>0.96957781062596382</v>
      </c>
      <c r="G14" s="17">
        <f t="shared" si="9"/>
        <v>2235085.7325195144</v>
      </c>
      <c r="H14" s="17">
        <f t="shared" si="10"/>
        <v>277019922.7101568</v>
      </c>
      <c r="I14" s="17">
        <f t="shared" si="12"/>
        <v>1191791.8030948211</v>
      </c>
      <c r="J14" s="17">
        <f t="shared" si="3"/>
        <v>1043293.9294246935</v>
      </c>
      <c r="K14" s="17">
        <f t="shared" si="11"/>
        <v>1230017.7277047944</v>
      </c>
      <c r="L14" s="17">
        <f t="shared" si="4"/>
        <v>3465103.460224309</v>
      </c>
      <c r="M14" s="17">
        <f t="shared" si="5"/>
        <v>115921.54771385483</v>
      </c>
      <c r="N14" s="17">
        <f t="shared" si="6"/>
        <v>3349181.9125104542</v>
      </c>
    </row>
    <row r="15" spans="1:17" x14ac:dyDescent="0.3">
      <c r="A15" s="8">
        <v>14</v>
      </c>
      <c r="B15" s="17">
        <f t="shared" si="7"/>
        <v>275789904.98245198</v>
      </c>
      <c r="C15" s="9">
        <f t="shared" si="0"/>
        <v>2.8000000000000004E-2</v>
      </c>
      <c r="D15" s="9">
        <f t="shared" si="1"/>
        <v>5.6000000000000008E-2</v>
      </c>
      <c r="E15" s="10">
        <f t="shared" si="2"/>
        <v>4.7909128594627592E-3</v>
      </c>
      <c r="F15" s="11">
        <f t="shared" si="8"/>
        <v>0.96493264782478616</v>
      </c>
      <c r="G15" s="17">
        <f t="shared" si="9"/>
        <v>2225161.5543339062</v>
      </c>
      <c r="H15" s="17">
        <f t="shared" si="10"/>
        <v>274598955.57180226</v>
      </c>
      <c r="I15" s="17">
        <f t="shared" si="12"/>
        <v>1190949.4106497113</v>
      </c>
      <c r="J15" s="17">
        <f t="shared" si="3"/>
        <v>1034212.1436841949</v>
      </c>
      <c r="K15" s="17">
        <f t="shared" si="11"/>
        <v>1315579.6674439902</v>
      </c>
      <c r="L15" s="17">
        <f t="shared" si="4"/>
        <v>3540741.2217778964</v>
      </c>
      <c r="M15" s="17">
        <f t="shared" si="5"/>
        <v>114912.46040935499</v>
      </c>
      <c r="N15" s="17">
        <f t="shared" si="6"/>
        <v>3425828.7613685415</v>
      </c>
    </row>
    <row r="16" spans="1:17" x14ac:dyDescent="0.3">
      <c r="A16" s="8">
        <v>15</v>
      </c>
      <c r="B16" s="17">
        <f t="shared" si="7"/>
        <v>273283375.90435827</v>
      </c>
      <c r="C16" s="9">
        <f t="shared" si="0"/>
        <v>0.03</v>
      </c>
      <c r="D16" s="9">
        <f t="shared" si="1"/>
        <v>0.06</v>
      </c>
      <c r="E16" s="10">
        <f t="shared" si="2"/>
        <v>5.1430128318229462E-3</v>
      </c>
      <c r="F16" s="11">
        <f t="shared" si="8"/>
        <v>0.95996998683517842</v>
      </c>
      <c r="G16" s="17">
        <f t="shared" si="9"/>
        <v>2214500.9992288658</v>
      </c>
      <c r="H16" s="17">
        <f t="shared" si="10"/>
        <v>272093687.56477076</v>
      </c>
      <c r="I16" s="17">
        <f t="shared" si="12"/>
        <v>1189688.3395875222</v>
      </c>
      <c r="J16" s="17">
        <f t="shared" si="3"/>
        <v>1024812.6596413435</v>
      </c>
      <c r="K16" s="17">
        <f t="shared" si="11"/>
        <v>1399381.3266036396</v>
      </c>
      <c r="L16" s="17">
        <f t="shared" si="4"/>
        <v>3613882.3258325057</v>
      </c>
      <c r="M16" s="17">
        <f t="shared" si="5"/>
        <v>113868.07329348261</v>
      </c>
      <c r="N16" s="17">
        <f t="shared" si="6"/>
        <v>3500014.2525390233</v>
      </c>
    </row>
    <row r="17" spans="1:14" x14ac:dyDescent="0.3">
      <c r="A17" s="8">
        <v>16</v>
      </c>
      <c r="B17" s="17">
        <f t="shared" si="7"/>
        <v>270694306.23816711</v>
      </c>
      <c r="C17" s="9">
        <f t="shared" si="0"/>
        <v>3.2000000000000001E-2</v>
      </c>
      <c r="D17" s="9">
        <f t="shared" si="1"/>
        <v>6.4000000000000001E-2</v>
      </c>
      <c r="E17" s="10">
        <f t="shared" si="2"/>
        <v>5.4964889320406884E-3</v>
      </c>
      <c r="F17" s="11">
        <f t="shared" si="8"/>
        <v>0.95469352242744765</v>
      </c>
      <c r="G17" s="17">
        <f t="shared" si="9"/>
        <v>2203111.792173747</v>
      </c>
      <c r="H17" s="17">
        <f t="shared" si="10"/>
        <v>269506298.09438646</v>
      </c>
      <c r="I17" s="17">
        <f t="shared" si="12"/>
        <v>1188008.1437806203</v>
      </c>
      <c r="J17" s="17">
        <f t="shared" si="3"/>
        <v>1015103.6483931267</v>
      </c>
      <c r="K17" s="17">
        <f t="shared" si="11"/>
        <v>1481338.3845910537</v>
      </c>
      <c r="L17" s="17">
        <f t="shared" si="4"/>
        <v>3684450.1767648007</v>
      </c>
      <c r="M17" s="17">
        <f t="shared" si="5"/>
        <v>112789.29426590296</v>
      </c>
      <c r="N17" s="17">
        <f t="shared" si="6"/>
        <v>3571660.8824988976</v>
      </c>
    </row>
    <row r="18" spans="1:14" x14ac:dyDescent="0.3">
      <c r="A18" s="8">
        <v>17</v>
      </c>
      <c r="B18" s="17">
        <f t="shared" si="7"/>
        <v>268024959.70979542</v>
      </c>
      <c r="C18" s="9">
        <f t="shared" si="0"/>
        <v>3.4000000000000002E-2</v>
      </c>
      <c r="D18" s="9">
        <f t="shared" si="1"/>
        <v>6.8000000000000005E-2</v>
      </c>
      <c r="E18" s="10">
        <f t="shared" si="2"/>
        <v>5.8513524539940409E-3</v>
      </c>
      <c r="F18" s="11">
        <f t="shared" si="8"/>
        <v>0.94910727414217955</v>
      </c>
      <c r="G18" s="17">
        <f t="shared" si="9"/>
        <v>2191002.4125920157</v>
      </c>
      <c r="H18" s="17">
        <f t="shared" si="10"/>
        <v>266839050.89611512</v>
      </c>
      <c r="I18" s="17">
        <f t="shared" si="12"/>
        <v>1185908.8136802828</v>
      </c>
      <c r="J18" s="17">
        <f t="shared" si="3"/>
        <v>1005093.5989117328</v>
      </c>
      <c r="K18" s="17">
        <f t="shared" si="11"/>
        <v>1561369.335282424</v>
      </c>
      <c r="L18" s="17">
        <f t="shared" si="4"/>
        <v>3752371.7478744397</v>
      </c>
      <c r="M18" s="17">
        <f t="shared" si="5"/>
        <v>111677.06654574809</v>
      </c>
      <c r="N18" s="17">
        <f t="shared" si="6"/>
        <v>3640694.6813286915</v>
      </c>
    </row>
    <row r="19" spans="1:14" x14ac:dyDescent="0.3">
      <c r="A19" s="8">
        <v>18</v>
      </c>
      <c r="B19" s="17">
        <f t="shared" si="7"/>
        <v>265277681.56083271</v>
      </c>
      <c r="C19" s="9">
        <f t="shared" si="0"/>
        <v>3.6000000000000004E-2</v>
      </c>
      <c r="D19" s="9">
        <f t="shared" si="1"/>
        <v>7.2000000000000008E-2</v>
      </c>
      <c r="E19" s="10">
        <f t="shared" si="2"/>
        <v>6.2076148332157466E-3</v>
      </c>
      <c r="F19" s="11">
        <f t="shared" si="8"/>
        <v>0.94321558174890163</v>
      </c>
      <c r="G19" s="17">
        <f t="shared" si="9"/>
        <v>2178182.0852483884</v>
      </c>
      <c r="H19" s="17">
        <f t="shared" si="10"/>
        <v>264094290.78143746</v>
      </c>
      <c r="I19" s="17">
        <f t="shared" si="12"/>
        <v>1183390.7793952657</v>
      </c>
      <c r="J19" s="17">
        <f t="shared" si="3"/>
        <v>994791.30585312261</v>
      </c>
      <c r="K19" s="17">
        <f t="shared" si="11"/>
        <v>1639395.6368224437</v>
      </c>
      <c r="L19" s="17">
        <f t="shared" si="4"/>
        <v>3817577.7220708318</v>
      </c>
      <c r="M19" s="17">
        <f t="shared" si="5"/>
        <v>110532.36731701363</v>
      </c>
      <c r="N19" s="17">
        <f t="shared" si="6"/>
        <v>3707045.3547538184</v>
      </c>
    </row>
    <row r="20" spans="1:14" x14ac:dyDescent="0.3">
      <c r="A20" s="8">
        <v>19</v>
      </c>
      <c r="B20" s="17">
        <f t="shared" si="7"/>
        <v>262454895.14461502</v>
      </c>
      <c r="C20" s="9">
        <f t="shared" si="0"/>
        <v>3.8000000000000006E-2</v>
      </c>
      <c r="D20" s="9">
        <f t="shared" si="1"/>
        <v>7.6000000000000012E-2</v>
      </c>
      <c r="E20" s="10">
        <f t="shared" si="2"/>
        <v>6.5652876492899859E-3</v>
      </c>
      <c r="F20" s="11">
        <f t="shared" si="8"/>
        <v>0.93702310013942769</v>
      </c>
      <c r="G20" s="17">
        <f t="shared" si="9"/>
        <v>2164660.7698265561</v>
      </c>
      <c r="H20" s="17">
        <f t="shared" si="10"/>
        <v>261274440.23158076</v>
      </c>
      <c r="I20" s="17">
        <f t="shared" si="12"/>
        <v>1180454.9130342498</v>
      </c>
      <c r="J20" s="17">
        <f t="shared" si="3"/>
        <v>984205.85679230629</v>
      </c>
      <c r="K20" s="17">
        <f t="shared" si="11"/>
        <v>1715341.8555275518</v>
      </c>
      <c r="L20" s="17">
        <f t="shared" si="4"/>
        <v>3880002.6253541079</v>
      </c>
      <c r="M20" s="17">
        <f t="shared" si="5"/>
        <v>109356.20631025625</v>
      </c>
      <c r="N20" s="17">
        <f t="shared" si="6"/>
        <v>3770646.4190438516</v>
      </c>
    </row>
    <row r="21" spans="1:14" x14ac:dyDescent="0.3">
      <c r="A21" s="8">
        <v>20</v>
      </c>
      <c r="B21" s="17">
        <f t="shared" si="7"/>
        <v>259559098.37605321</v>
      </c>
      <c r="C21" s="9">
        <f t="shared" si="0"/>
        <v>0.04</v>
      </c>
      <c r="D21" s="9">
        <f t="shared" si="1"/>
        <v>0.08</v>
      </c>
      <c r="E21" s="10">
        <f t="shared" si="2"/>
        <v>6.9243826282994192E-3</v>
      </c>
      <c r="F21" s="11">
        <f t="shared" si="8"/>
        <v>0.93053479366250702</v>
      </c>
      <c r="G21" s="17">
        <f t="shared" si="9"/>
        <v>2150449.149209511</v>
      </c>
      <c r="H21" s="17">
        <f t="shared" si="10"/>
        <v>258381995.84575391</v>
      </c>
      <c r="I21" s="17">
        <f t="shared" si="12"/>
        <v>1177102.5302993115</v>
      </c>
      <c r="J21" s="17">
        <f t="shared" si="3"/>
        <v>973346.6189101995</v>
      </c>
      <c r="K21" s="17">
        <f t="shared" si="11"/>
        <v>1789135.8034996712</v>
      </c>
      <c r="L21" s="17">
        <f t="shared" si="4"/>
        <v>3939584.9527091822</v>
      </c>
      <c r="M21" s="17">
        <f t="shared" si="5"/>
        <v>108149.6243233555</v>
      </c>
      <c r="N21" s="17">
        <f t="shared" si="6"/>
        <v>3831435.3283858267</v>
      </c>
    </row>
    <row r="22" spans="1:14" x14ac:dyDescent="0.3">
      <c r="A22" s="8">
        <v>21</v>
      </c>
      <c r="B22" s="17">
        <f t="shared" si="7"/>
        <v>256592860.04225424</v>
      </c>
      <c r="C22" s="9">
        <f t="shared" si="0"/>
        <v>4.2000000000000003E-2</v>
      </c>
      <c r="D22" s="9">
        <f t="shared" si="1"/>
        <v>8.4000000000000005E-2</v>
      </c>
      <c r="E22" s="10">
        <f t="shared" si="2"/>
        <v>7.2849116453249652E-3</v>
      </c>
      <c r="F22" s="11">
        <f t="shared" si="8"/>
        <v>0.923755929907775</v>
      </c>
      <c r="G22" s="17">
        <f t="shared" si="9"/>
        <v>2135558.6164776837</v>
      </c>
      <c r="H22" s="17">
        <f t="shared" si="10"/>
        <v>255419524.65093499</v>
      </c>
      <c r="I22" s="17">
        <f t="shared" si="12"/>
        <v>1173335.3913192302</v>
      </c>
      <c r="J22" s="17">
        <f t="shared" si="3"/>
        <v>962223.22515845334</v>
      </c>
      <c r="K22" s="17">
        <f t="shared" si="11"/>
        <v>1860708.6695729634</v>
      </c>
      <c r="L22" s="17">
        <f t="shared" si="4"/>
        <v>3996267.286050647</v>
      </c>
      <c r="M22" s="17">
        <f t="shared" si="5"/>
        <v>106913.69168427261</v>
      </c>
      <c r="N22" s="17">
        <f t="shared" si="6"/>
        <v>3889353.5943663744</v>
      </c>
    </row>
    <row r="23" spans="1:14" x14ac:dyDescent="0.3">
      <c r="A23" s="8">
        <v>22</v>
      </c>
      <c r="B23" s="17">
        <f t="shared" si="7"/>
        <v>253558815.98136204</v>
      </c>
      <c r="C23" s="9">
        <f t="shared" si="0"/>
        <v>4.4000000000000004E-2</v>
      </c>
      <c r="D23" s="9">
        <f t="shared" si="1"/>
        <v>8.8000000000000009E-2</v>
      </c>
      <c r="E23" s="10">
        <f t="shared" si="2"/>
        <v>7.6468867269993135E-3</v>
      </c>
      <c r="F23" s="11">
        <f t="shared" si="8"/>
        <v>0.91669207294837629</v>
      </c>
      <c r="G23" s="17">
        <f t="shared" si="9"/>
        <v>2120001.2606432312</v>
      </c>
      <c r="H23" s="17">
        <f t="shared" si="10"/>
        <v>252389660.28064892</v>
      </c>
      <c r="I23" s="17">
        <f t="shared" si="12"/>
        <v>1169155.7007131237</v>
      </c>
      <c r="J23" s="17">
        <f t="shared" si="3"/>
        <v>950845.55993010767</v>
      </c>
      <c r="K23" s="17">
        <f t="shared" si="11"/>
        <v>1929995.14323196</v>
      </c>
      <c r="L23" s="17">
        <f t="shared" si="4"/>
        <v>4049996.4038751912</v>
      </c>
      <c r="M23" s="17">
        <f t="shared" si="5"/>
        <v>105649.50665890085</v>
      </c>
      <c r="N23" s="17">
        <f t="shared" si="6"/>
        <v>3944346.8972162902</v>
      </c>
    </row>
    <row r="24" spans="1:14" x14ac:dyDescent="0.3">
      <c r="A24" s="8">
        <v>23</v>
      </c>
      <c r="B24" s="17">
        <f t="shared" si="7"/>
        <v>250459665.13741696</v>
      </c>
      <c r="C24" s="9">
        <f t="shared" si="0"/>
        <v>4.6000000000000006E-2</v>
      </c>
      <c r="D24" s="9">
        <f t="shared" si="1"/>
        <v>9.2000000000000012E-2</v>
      </c>
      <c r="E24" s="10">
        <f t="shared" si="2"/>
        <v>8.0103200541153941E-3</v>
      </c>
      <c r="F24" s="11">
        <f t="shared" si="8"/>
        <v>0.90934907605298931</v>
      </c>
      <c r="G24" s="17">
        <f t="shared" si="9"/>
        <v>2103789.8511419967</v>
      </c>
      <c r="H24" s="17">
        <f t="shared" si="10"/>
        <v>249295099.03054029</v>
      </c>
      <c r="I24" s="17">
        <f t="shared" si="12"/>
        <v>1164566.106876683</v>
      </c>
      <c r="J24" s="17">
        <f t="shared" si="3"/>
        <v>939223.74426531361</v>
      </c>
      <c r="K24" s="17">
        <f t="shared" si="11"/>
        <v>1996933.53115702</v>
      </c>
      <c r="L24" s="17">
        <f t="shared" si="4"/>
        <v>4100723.3822990167</v>
      </c>
      <c r="M24" s="17">
        <f t="shared" si="5"/>
        <v>104358.19380725706</v>
      </c>
      <c r="N24" s="17">
        <f t="shared" si="6"/>
        <v>3996365.1884917598</v>
      </c>
    </row>
    <row r="25" spans="1:14" x14ac:dyDescent="0.3">
      <c r="A25" s="8">
        <v>24</v>
      </c>
      <c r="B25" s="17">
        <f t="shared" si="7"/>
        <v>247298165.49938327</v>
      </c>
      <c r="C25" s="9">
        <f t="shared" si="0"/>
        <v>4.8000000000000008E-2</v>
      </c>
      <c r="D25" s="9">
        <f t="shared" si="1"/>
        <v>9.6000000000000016E-2</v>
      </c>
      <c r="E25" s="10">
        <f t="shared" si="2"/>
        <v>8.3752239642919113E-3</v>
      </c>
      <c r="F25" s="11">
        <f t="shared" si="8"/>
        <v>0.90173307387932355</v>
      </c>
      <c r="G25" s="17">
        <f t="shared" si="9"/>
        <v>2086937.8211077496</v>
      </c>
      <c r="H25" s="17">
        <f t="shared" si="10"/>
        <v>246138595.79889822</v>
      </c>
      <c r="I25" s="17">
        <f t="shared" si="12"/>
        <v>1159569.7004850623</v>
      </c>
      <c r="J25" s="17">
        <f t="shared" si="3"/>
        <v>927368.12062268727</v>
      </c>
      <c r="K25" s="17">
        <f t="shared" si="11"/>
        <v>2061465.8660720927</v>
      </c>
      <c r="L25" s="17">
        <f t="shared" si="4"/>
        <v>4148403.687179842</v>
      </c>
      <c r="M25" s="17">
        <f t="shared" si="5"/>
        <v>103040.9022914097</v>
      </c>
      <c r="N25" s="17">
        <f t="shared" si="6"/>
        <v>4045362.7848884324</v>
      </c>
    </row>
    <row r="26" spans="1:14" x14ac:dyDescent="0.3">
      <c r="A26" s="8">
        <v>25</v>
      </c>
      <c r="B26" s="17">
        <f t="shared" si="7"/>
        <v>244077129.93282613</v>
      </c>
      <c r="C26" s="9">
        <f t="shared" si="0"/>
        <v>0.05</v>
      </c>
      <c r="D26" s="9">
        <f t="shared" si="1"/>
        <v>0.1</v>
      </c>
      <c r="E26" s="10">
        <f t="shared" si="2"/>
        <v>8.7416109546967213E-3</v>
      </c>
      <c r="F26" s="11">
        <f t="shared" si="8"/>
        <v>0.89385047416248775</v>
      </c>
      <c r="G26" s="17">
        <f t="shared" si="9"/>
        <v>2069459.2494564205</v>
      </c>
      <c r="H26" s="17">
        <f t="shared" si="10"/>
        <v>242922959.92061782</v>
      </c>
      <c r="I26" s="17">
        <f t="shared" si="12"/>
        <v>1154170.0122083225</v>
      </c>
      <c r="J26" s="17">
        <f t="shared" si="3"/>
        <v>915289.23724809801</v>
      </c>
      <c r="K26" s="17">
        <f t="shared" si="11"/>
        <v>2123538.0075894254</v>
      </c>
      <c r="L26" s="17">
        <f t="shared" si="4"/>
        <v>4192997.257045846</v>
      </c>
      <c r="M26" s="17">
        <f t="shared" si="5"/>
        <v>101698.80413867754</v>
      </c>
      <c r="N26" s="17">
        <f t="shared" si="6"/>
        <v>4091298.4529071683</v>
      </c>
    </row>
    <row r="27" spans="1:14" x14ac:dyDescent="0.3">
      <c r="A27" s="8">
        <v>26</v>
      </c>
      <c r="B27" s="17">
        <f t="shared" si="7"/>
        <v>240799421.91302839</v>
      </c>
      <c r="C27" s="9">
        <f t="shared" si="0"/>
        <v>5.2000000000000005E-2</v>
      </c>
      <c r="D27" s="9">
        <f t="shared" si="1"/>
        <v>0.10400000000000001</v>
      </c>
      <c r="E27" s="10">
        <f t="shared" si="2"/>
        <v>9.109493684829828E-3</v>
      </c>
      <c r="F27" s="11">
        <f t="shared" si="8"/>
        <v>0.88570794891292237</v>
      </c>
      <c r="G27" s="17">
        <f t="shared" si="9"/>
        <v>2051368.8418110739</v>
      </c>
      <c r="H27" s="17">
        <f t="shared" si="10"/>
        <v>239651050.90339118</v>
      </c>
      <c r="I27" s="17">
        <f t="shared" si="12"/>
        <v>1148371.0096372175</v>
      </c>
      <c r="J27" s="17">
        <f t="shared" si="3"/>
        <v>902997.83217385644</v>
      </c>
      <c r="K27" s="17">
        <f t="shared" si="11"/>
        <v>2183099.7347672735</v>
      </c>
      <c r="L27" s="17">
        <f t="shared" si="4"/>
        <v>4234468.576578347</v>
      </c>
      <c r="M27" s="17">
        <f t="shared" si="5"/>
        <v>100333.09246376182</v>
      </c>
      <c r="N27" s="17">
        <f t="shared" si="6"/>
        <v>4134135.484114585</v>
      </c>
    </row>
    <row r="28" spans="1:14" x14ac:dyDescent="0.3">
      <c r="A28" s="8">
        <v>27</v>
      </c>
      <c r="B28" s="17">
        <f t="shared" si="7"/>
        <v>237467951.16862389</v>
      </c>
      <c r="C28" s="9">
        <f t="shared" si="0"/>
        <v>5.4000000000000006E-2</v>
      </c>
      <c r="D28" s="9">
        <f t="shared" si="1"/>
        <v>0.10800000000000001</v>
      </c>
      <c r="E28" s="10">
        <f t="shared" si="2"/>
        <v>9.4788849793674412E-3</v>
      </c>
      <c r="F28" s="11">
        <f t="shared" si="8"/>
        <v>0.87731242513986529</v>
      </c>
      <c r="G28" s="17">
        <f t="shared" si="9"/>
        <v>2032681.9103013391</v>
      </c>
      <c r="H28" s="17">
        <f t="shared" si="10"/>
        <v>236325774.07520491</v>
      </c>
      <c r="I28" s="17">
        <f t="shared" si="12"/>
        <v>1142177.0934189996</v>
      </c>
      <c r="J28" s="17">
        <f t="shared" si="3"/>
        <v>890504.81688233954</v>
      </c>
      <c r="K28" s="17">
        <f t="shared" si="11"/>
        <v>2240104.8301188434</v>
      </c>
      <c r="L28" s="17">
        <f t="shared" si="4"/>
        <v>4272786.7404201822</v>
      </c>
      <c r="M28" s="17">
        <f t="shared" si="5"/>
        <v>98944.979653593284</v>
      </c>
      <c r="N28" s="17">
        <f t="shared" si="6"/>
        <v>4173841.7607665891</v>
      </c>
    </row>
    <row r="29" spans="1:14" x14ac:dyDescent="0.3">
      <c r="A29" s="8">
        <v>28</v>
      </c>
      <c r="B29" s="17">
        <f t="shared" si="7"/>
        <v>234085669.24508607</v>
      </c>
      <c r="C29" s="9">
        <f t="shared" si="0"/>
        <v>5.6000000000000008E-2</v>
      </c>
      <c r="D29" s="9">
        <f t="shared" si="1"/>
        <v>0.11200000000000002</v>
      </c>
      <c r="E29" s="10">
        <f t="shared" si="2"/>
        <v>9.84979783106954E-3</v>
      </c>
      <c r="F29" s="11">
        <f t="shared" si="8"/>
        <v>0.86867107511755226</v>
      </c>
      <c r="G29" s="17">
        <f t="shared" si="9"/>
        <v>2013414.3522739518</v>
      </c>
      <c r="H29" s="17">
        <f t="shared" si="10"/>
        <v>232950076.1524812</v>
      </c>
      <c r="I29" s="17">
        <f t="shared" si="12"/>
        <v>1135593.0926048791</v>
      </c>
      <c r="J29" s="17">
        <f t="shared" si="3"/>
        <v>877821.25966907269</v>
      </c>
      <c r="K29" s="17">
        <f t="shared" si="11"/>
        <v>2294511.1548341936</v>
      </c>
      <c r="L29" s="17">
        <f t="shared" si="4"/>
        <v>4307925.5071081454</v>
      </c>
      <c r="M29" s="17">
        <f t="shared" si="5"/>
        <v>97535.695518785855</v>
      </c>
      <c r="N29" s="17">
        <f t="shared" si="6"/>
        <v>4210389.8115893593</v>
      </c>
    </row>
    <row r="30" spans="1:14" x14ac:dyDescent="0.3">
      <c r="A30" s="8">
        <v>29</v>
      </c>
      <c r="B30" s="17">
        <f t="shared" si="7"/>
        <v>230655564.99764702</v>
      </c>
      <c r="C30" s="9">
        <f t="shared" si="0"/>
        <v>5.800000000000001E-2</v>
      </c>
      <c r="D30" s="9">
        <f t="shared" si="1"/>
        <v>0.11600000000000002</v>
      </c>
      <c r="E30" s="10">
        <f t="shared" si="2"/>
        <v>1.0222245403750829E-2</v>
      </c>
      <c r="F30" s="11">
        <f t="shared" si="8"/>
        <v>0.85979130621256061</v>
      </c>
      <c r="G30" s="17">
        <f t="shared" si="9"/>
        <v>1993582.6279538795</v>
      </c>
      <c r="H30" s="17">
        <f t="shared" si="10"/>
        <v>229526940.73843431</v>
      </c>
      <c r="I30" s="17">
        <f t="shared" si="12"/>
        <v>1128624.2592127032</v>
      </c>
      <c r="J30" s="17">
        <f t="shared" si="3"/>
        <v>864958.36874117632</v>
      </c>
      <c r="K30" s="17">
        <f t="shared" si="11"/>
        <v>2346280.7150004492</v>
      </c>
      <c r="L30" s="17">
        <f t="shared" si="4"/>
        <v>4339863.3429543283</v>
      </c>
      <c r="M30" s="17">
        <f t="shared" si="5"/>
        <v>96106.485415686257</v>
      </c>
      <c r="N30" s="17">
        <f t="shared" si="6"/>
        <v>4243756.8575386424</v>
      </c>
    </row>
    <row r="31" spans="1:14" x14ac:dyDescent="0.3">
      <c r="A31" s="8">
        <v>30</v>
      </c>
      <c r="B31" s="17">
        <f t="shared" si="7"/>
        <v>227180660.02343386</v>
      </c>
      <c r="C31" s="9">
        <f t="shared" si="0"/>
        <v>0.06</v>
      </c>
      <c r="D31" s="9">
        <f t="shared" si="1"/>
        <v>0.12</v>
      </c>
      <c r="E31" s="10">
        <f t="shared" si="2"/>
        <v>1.0596241035318976E-2</v>
      </c>
      <c r="F31" s="11">
        <f t="shared" si="8"/>
        <v>0.85068075029186052</v>
      </c>
      <c r="G31" s="17">
        <f t="shared" si="9"/>
        <v>1973203.7370982806</v>
      </c>
      <c r="H31" s="17">
        <f t="shared" si="10"/>
        <v>226059383.76142347</v>
      </c>
      <c r="I31" s="17">
        <f t="shared" si="12"/>
        <v>1121276.2620104034</v>
      </c>
      <c r="J31" s="17">
        <f t="shared" si="3"/>
        <v>851927.47508787701</v>
      </c>
      <c r="K31" s="17">
        <f t="shared" si="11"/>
        <v>2395379.7186317155</v>
      </c>
      <c r="L31" s="17">
        <f t="shared" si="4"/>
        <v>4368583.4557299959</v>
      </c>
      <c r="M31" s="17">
        <f t="shared" si="5"/>
        <v>94658.608343097454</v>
      </c>
      <c r="N31" s="17">
        <f t="shared" si="6"/>
        <v>4273924.8473868985</v>
      </c>
    </row>
    <row r="32" spans="1:14" x14ac:dyDescent="0.3">
      <c r="A32" s="8">
        <v>31</v>
      </c>
      <c r="B32" s="17">
        <f t="shared" si="7"/>
        <v>223664004.04279175</v>
      </c>
      <c r="C32" s="9">
        <f>C31</f>
        <v>0.06</v>
      </c>
      <c r="D32" s="9">
        <f t="shared" si="1"/>
        <v>0.12</v>
      </c>
      <c r="E32" s="10">
        <f t="shared" si="2"/>
        <v>1.0596241035318976E-2</v>
      </c>
      <c r="F32" s="11">
        <f t="shared" si="8"/>
        <v>0.84166673201766196</v>
      </c>
      <c r="G32" s="17">
        <f t="shared" si="9"/>
        <v>1952295.1946881949</v>
      </c>
      <c r="H32" s="17">
        <f t="shared" si="10"/>
        <v>222550448.86326402</v>
      </c>
      <c r="I32" s="17">
        <f t="shared" si="12"/>
        <v>1113555.179527726</v>
      </c>
      <c r="J32" s="17">
        <f t="shared" si="3"/>
        <v>838740.01516046899</v>
      </c>
      <c r="K32" s="17">
        <f t="shared" si="11"/>
        <v>2358198.1986735757</v>
      </c>
      <c r="L32" s="17">
        <f t="shared" si="4"/>
        <v>4310493.3933617705</v>
      </c>
      <c r="M32" s="17">
        <f t="shared" si="5"/>
        <v>93193.335017829901</v>
      </c>
      <c r="N32" s="17">
        <f t="shared" si="6"/>
        <v>4217300.0583439404</v>
      </c>
    </row>
    <row r="33" spans="1:14" x14ac:dyDescent="0.3">
      <c r="A33" s="8">
        <v>32</v>
      </c>
      <c r="B33" s="17">
        <f t="shared" si="7"/>
        <v>220192250.66459045</v>
      </c>
      <c r="C33" s="9">
        <f t="shared" ref="C33:C62" si="13">C32</f>
        <v>0.06</v>
      </c>
      <c r="D33" s="9">
        <f t="shared" si="1"/>
        <v>0.12</v>
      </c>
      <c r="E33" s="10">
        <f t="shared" si="2"/>
        <v>1.0596241035318976E-2</v>
      </c>
      <c r="F33" s="11">
        <f t="shared" si="8"/>
        <v>0.83274822845379359</v>
      </c>
      <c r="G33" s="17">
        <f t="shared" si="9"/>
        <v>1931608.2042331838</v>
      </c>
      <c r="H33" s="17">
        <f t="shared" si="10"/>
        <v>219086363.40034947</v>
      </c>
      <c r="I33" s="17">
        <f t="shared" si="12"/>
        <v>1105887.2642409694</v>
      </c>
      <c r="J33" s="17">
        <f t="shared" si="3"/>
        <v>825720.9399922142</v>
      </c>
      <c r="K33" s="17">
        <f t="shared" si="11"/>
        <v>2321491.9141415884</v>
      </c>
      <c r="L33" s="17">
        <f t="shared" si="4"/>
        <v>4253100.1183747724</v>
      </c>
      <c r="M33" s="17">
        <f t="shared" si="5"/>
        <v>91746.771110246016</v>
      </c>
      <c r="N33" s="17">
        <f t="shared" si="6"/>
        <v>4161353.3472645264</v>
      </c>
    </row>
    <row r="34" spans="1:14" x14ac:dyDescent="0.3">
      <c r="A34" s="8">
        <v>33</v>
      </c>
      <c r="B34" s="17">
        <f t="shared" si="7"/>
        <v>216764871.48620787</v>
      </c>
      <c r="C34" s="9">
        <f t="shared" si="13"/>
        <v>0.06</v>
      </c>
      <c r="D34" s="9">
        <f t="shared" si="1"/>
        <v>0.12</v>
      </c>
      <c r="E34" s="10">
        <f t="shared" si="2"/>
        <v>1.0596241035318976E-2</v>
      </c>
      <c r="F34" s="11">
        <f t="shared" si="8"/>
        <v>0.82392422750336236</v>
      </c>
      <c r="G34" s="17">
        <f t="shared" si="9"/>
        <v>1911140.4181153292</v>
      </c>
      <c r="H34" s="17">
        <f t="shared" si="10"/>
        <v>215666599.33616582</v>
      </c>
      <c r="I34" s="17">
        <f t="shared" si="12"/>
        <v>1098272.1500420496</v>
      </c>
      <c r="J34" s="17">
        <f t="shared" si="3"/>
        <v>812868.26807327953</v>
      </c>
      <c r="K34" s="17">
        <f t="shared" si="11"/>
        <v>2285255.2698335764</v>
      </c>
      <c r="L34" s="17">
        <f t="shared" si="4"/>
        <v>4196395.6879489049</v>
      </c>
      <c r="M34" s="17">
        <f t="shared" si="5"/>
        <v>90318.696452586621</v>
      </c>
      <c r="N34" s="17">
        <f t="shared" si="6"/>
        <v>4106076.9914963185</v>
      </c>
    </row>
    <row r="35" spans="1:14" x14ac:dyDescent="0.3">
      <c r="A35" s="8">
        <v>34</v>
      </c>
      <c r="B35" s="17">
        <f t="shared" si="7"/>
        <v>213381344.06633225</v>
      </c>
      <c r="C35" s="9">
        <f t="shared" si="13"/>
        <v>0.06</v>
      </c>
      <c r="D35" s="9">
        <f t="shared" si="1"/>
        <v>0.12</v>
      </c>
      <c r="E35" s="10">
        <f t="shared" si="2"/>
        <v>1.0596241035318976E-2</v>
      </c>
      <c r="F35" s="11">
        <f t="shared" si="8"/>
        <v>0.81519372779389776</v>
      </c>
      <c r="G35" s="17">
        <f t="shared" si="9"/>
        <v>1890889.513592639</v>
      </c>
      <c r="H35" s="17">
        <f t="shared" si="10"/>
        <v>212290634.59298837</v>
      </c>
      <c r="I35" s="17">
        <f t="shared" si="12"/>
        <v>1090709.473343893</v>
      </c>
      <c r="J35" s="17">
        <f t="shared" si="3"/>
        <v>800180.04024874594</v>
      </c>
      <c r="K35" s="17">
        <f t="shared" si="11"/>
        <v>2249482.7336881296</v>
      </c>
      <c r="L35" s="17">
        <f t="shared" si="4"/>
        <v>4140372.2472807686</v>
      </c>
      <c r="M35" s="17">
        <f t="shared" si="5"/>
        <v>88908.893360971764</v>
      </c>
      <c r="N35" s="17">
        <f t="shared" si="6"/>
        <v>4051463.3539197966</v>
      </c>
    </row>
    <row r="36" spans="1:14" x14ac:dyDescent="0.3">
      <c r="A36" s="8">
        <v>35</v>
      </c>
      <c r="B36" s="17">
        <f t="shared" si="7"/>
        <v>210041151.85930026</v>
      </c>
      <c r="C36" s="9">
        <f t="shared" si="13"/>
        <v>0.06</v>
      </c>
      <c r="D36" s="9">
        <f t="shared" si="1"/>
        <v>0.12</v>
      </c>
      <c r="E36" s="10">
        <f t="shared" si="2"/>
        <v>1.0596241035318976E-2</v>
      </c>
      <c r="F36" s="11">
        <f t="shared" si="8"/>
        <v>0.80655573856371343</v>
      </c>
      <c r="G36" s="17">
        <f t="shared" si="9"/>
        <v>1870853.1925354544</v>
      </c>
      <c r="H36" s="17">
        <f t="shared" si="10"/>
        <v>208957952.98623717</v>
      </c>
      <c r="I36" s="17">
        <f t="shared" si="12"/>
        <v>1083198.8730630786</v>
      </c>
      <c r="J36" s="17">
        <f t="shared" si="3"/>
        <v>787654.31947237591</v>
      </c>
      <c r="K36" s="17">
        <f t="shared" si="11"/>
        <v>2214168.8360890197</v>
      </c>
      <c r="L36" s="17">
        <f t="shared" si="4"/>
        <v>4085022.0286244741</v>
      </c>
      <c r="M36" s="17">
        <f t="shared" si="5"/>
        <v>87517.146608041774</v>
      </c>
      <c r="N36" s="17">
        <f t="shared" si="6"/>
        <v>3997504.8820164325</v>
      </c>
    </row>
    <row r="37" spans="1:14" x14ac:dyDescent="0.3">
      <c r="A37" s="8">
        <v>36</v>
      </c>
      <c r="B37" s="17">
        <f t="shared" si="7"/>
        <v>206743784.15014815</v>
      </c>
      <c r="C37" s="9">
        <f t="shared" si="13"/>
        <v>0.06</v>
      </c>
      <c r="D37" s="9">
        <f t="shared" si="1"/>
        <v>0.12</v>
      </c>
      <c r="E37" s="10">
        <f t="shared" si="2"/>
        <v>1.0596241035318976E-2</v>
      </c>
      <c r="F37" s="11">
        <f t="shared" si="8"/>
        <v>0.79800927954947265</v>
      </c>
      <c r="G37" s="17">
        <f t="shared" si="9"/>
        <v>1851029.1811656528</v>
      </c>
      <c r="H37" s="17">
        <f t="shared" si="10"/>
        <v>205668044.15954557</v>
      </c>
      <c r="I37" s="17">
        <f t="shared" si="12"/>
        <v>1075739.9906025971</v>
      </c>
      <c r="J37" s="17">
        <f t="shared" si="3"/>
        <v>775289.19056305557</v>
      </c>
      <c r="K37" s="17">
        <f t="shared" si="11"/>
        <v>2179308.1691771722</v>
      </c>
      <c r="L37" s="17">
        <f t="shared" si="4"/>
        <v>4030337.3503428251</v>
      </c>
      <c r="M37" s="17">
        <f t="shared" si="5"/>
        <v>86143.243395895071</v>
      </c>
      <c r="N37" s="17">
        <f t="shared" si="6"/>
        <v>3944194.1069469298</v>
      </c>
    </row>
    <row r="38" spans="1:14" x14ac:dyDescent="0.3">
      <c r="A38" s="8">
        <v>37</v>
      </c>
      <c r="B38" s="17">
        <f t="shared" si="7"/>
        <v>203488735.9903684</v>
      </c>
      <c r="C38" s="9">
        <f t="shared" si="13"/>
        <v>0.06</v>
      </c>
      <c r="D38" s="9">
        <f t="shared" si="1"/>
        <v>0.12</v>
      </c>
      <c r="E38" s="10">
        <f t="shared" si="2"/>
        <v>1.0596241035318976E-2</v>
      </c>
      <c r="F38" s="11">
        <f t="shared" si="8"/>
        <v>0.7895533808749452</v>
      </c>
      <c r="G38" s="17">
        <f t="shared" si="9"/>
        <v>1831415.2297986127</v>
      </c>
      <c r="H38" s="17">
        <f t="shared" si="10"/>
        <v>202420403.52053365</v>
      </c>
      <c r="I38" s="17">
        <f t="shared" si="12"/>
        <v>1068332.4698347312</v>
      </c>
      <c r="J38" s="17">
        <f t="shared" si="3"/>
        <v>763082.75996388146</v>
      </c>
      <c r="K38" s="17">
        <f t="shared" si="11"/>
        <v>2144895.3861701046</v>
      </c>
      <c r="L38" s="17">
        <f t="shared" si="4"/>
        <v>3976310.6159687173</v>
      </c>
      <c r="M38" s="17">
        <f t="shared" si="5"/>
        <v>84786.973329320157</v>
      </c>
      <c r="N38" s="17">
        <f t="shared" si="6"/>
        <v>3891523.6426393972</v>
      </c>
    </row>
    <row r="39" spans="1:14" x14ac:dyDescent="0.3">
      <c r="A39" s="8">
        <v>38</v>
      </c>
      <c r="B39" s="17">
        <f t="shared" si="7"/>
        <v>200275508.13436353</v>
      </c>
      <c r="C39" s="9">
        <f t="shared" si="13"/>
        <v>0.06</v>
      </c>
      <c r="D39" s="9">
        <f t="shared" si="1"/>
        <v>0.12</v>
      </c>
      <c r="E39" s="10">
        <f t="shared" si="2"/>
        <v>1.0596241035318976E-2</v>
      </c>
      <c r="F39" s="11">
        <f t="shared" si="8"/>
        <v>0.7811870829409433</v>
      </c>
      <c r="G39" s="17">
        <f t="shared" si="9"/>
        <v>1812009.1125879122</v>
      </c>
      <c r="H39" s="17">
        <f t="shared" si="10"/>
        <v>199214532.17727947</v>
      </c>
      <c r="I39" s="17">
        <f t="shared" si="12"/>
        <v>1060975.957084049</v>
      </c>
      <c r="J39" s="17">
        <f t="shared" si="3"/>
        <v>751033.15550386324</v>
      </c>
      <c r="K39" s="17">
        <f t="shared" si="11"/>
        <v>2110925.2006887612</v>
      </c>
      <c r="L39" s="17">
        <f t="shared" si="4"/>
        <v>3922934.3132766737</v>
      </c>
      <c r="M39" s="17">
        <f t="shared" si="5"/>
        <v>83448.128389318139</v>
      </c>
      <c r="N39" s="17">
        <f t="shared" si="6"/>
        <v>3839486.1848873557</v>
      </c>
    </row>
    <row r="40" spans="1:14" x14ac:dyDescent="0.3">
      <c r="A40" s="8">
        <v>39</v>
      </c>
      <c r="B40" s="17">
        <f t="shared" si="7"/>
        <v>197103606.97659072</v>
      </c>
      <c r="C40" s="9">
        <f t="shared" si="13"/>
        <v>0.06</v>
      </c>
      <c r="D40" s="9">
        <f t="shared" si="1"/>
        <v>0.12</v>
      </c>
      <c r="E40" s="10">
        <f t="shared" si="2"/>
        <v>1.0596241035318976E-2</v>
      </c>
      <c r="F40" s="11">
        <f t="shared" si="8"/>
        <v>0.77290943631642339</v>
      </c>
      <c r="G40" s="17">
        <f t="shared" si="9"/>
        <v>1792808.6272727365</v>
      </c>
      <c r="H40" s="17">
        <f t="shared" si="10"/>
        <v>196049936.8754802</v>
      </c>
      <c r="I40" s="17">
        <f t="shared" si="12"/>
        <v>1053670.1011105212</v>
      </c>
      <c r="J40" s="17">
        <f t="shared" si="3"/>
        <v>739138.52616221516</v>
      </c>
      <c r="K40" s="17">
        <f t="shared" si="11"/>
        <v>2077392.3860916584</v>
      </c>
      <c r="L40" s="17">
        <f t="shared" si="4"/>
        <v>3870201.0133643947</v>
      </c>
      <c r="M40" s="17">
        <f t="shared" si="5"/>
        <v>82126.502906912807</v>
      </c>
      <c r="N40" s="17">
        <f t="shared" si="6"/>
        <v>3788074.5104574817</v>
      </c>
    </row>
    <row r="41" spans="1:14" x14ac:dyDescent="0.3">
      <c r="A41" s="8">
        <v>40</v>
      </c>
      <c r="B41" s="17">
        <f t="shared" si="7"/>
        <v>193972544.48938856</v>
      </c>
      <c r="C41" s="9">
        <f t="shared" si="13"/>
        <v>0.06</v>
      </c>
      <c r="D41" s="9">
        <f t="shared" si="1"/>
        <v>0.12</v>
      </c>
      <c r="E41" s="10">
        <f t="shared" si="2"/>
        <v>1.0596241035318976E-2</v>
      </c>
      <c r="F41" s="11">
        <f t="shared" si="8"/>
        <v>0.76471950163074209</v>
      </c>
      <c r="G41" s="17">
        <f t="shared" si="9"/>
        <v>1773811.5949279554</v>
      </c>
      <c r="H41" s="17">
        <f t="shared" si="10"/>
        <v>192926129.93629581</v>
      </c>
      <c r="I41" s="17">
        <f t="shared" si="12"/>
        <v>1046414.5530927484</v>
      </c>
      <c r="J41" s="17">
        <f t="shared" si="3"/>
        <v>727397.04183520703</v>
      </c>
      <c r="K41" s="17">
        <f t="shared" si="11"/>
        <v>2044291.7748162583</v>
      </c>
      <c r="L41" s="17">
        <f t="shared" si="4"/>
        <v>3818103.3697442138</v>
      </c>
      <c r="M41" s="17">
        <f t="shared" si="5"/>
        <v>80821.893537245225</v>
      </c>
      <c r="N41" s="17">
        <f t="shared" si="6"/>
        <v>3737281.4762069685</v>
      </c>
    </row>
    <row r="42" spans="1:14" x14ac:dyDescent="0.3">
      <c r="A42" s="8">
        <v>41</v>
      </c>
      <c r="B42" s="17">
        <f t="shared" si="7"/>
        <v>190881838.16147956</v>
      </c>
      <c r="C42" s="9">
        <f t="shared" si="13"/>
        <v>0.06</v>
      </c>
      <c r="D42" s="9">
        <f t="shared" si="1"/>
        <v>0.12</v>
      </c>
      <c r="E42" s="10">
        <f t="shared" si="2"/>
        <v>1.0596241035318976E-2</v>
      </c>
      <c r="F42" s="11">
        <f t="shared" si="8"/>
        <v>0.75661634946705369</v>
      </c>
      <c r="G42" s="17">
        <f t="shared" si="9"/>
        <v>1755015.8597168552</v>
      </c>
      <c r="H42" s="17">
        <f t="shared" si="10"/>
        <v>189842629.19486827</v>
      </c>
      <c r="I42" s="17">
        <f t="shared" si="12"/>
        <v>1039208.9666113069</v>
      </c>
      <c r="J42" s="17">
        <f t="shared" si="3"/>
        <v>715806.89310554834</v>
      </c>
      <c r="K42" s="17">
        <f t="shared" si="11"/>
        <v>2011618.2577275075</v>
      </c>
      <c r="L42" s="17">
        <f t="shared" si="4"/>
        <v>3766634.1174443625</v>
      </c>
      <c r="M42" s="17">
        <f t="shared" si="5"/>
        <v>79534.099233949819</v>
      </c>
      <c r="N42" s="17">
        <f t="shared" si="6"/>
        <v>3687100.0182104125</v>
      </c>
    </row>
    <row r="43" spans="1:14" x14ac:dyDescent="0.3">
      <c r="A43" s="8">
        <v>42</v>
      </c>
      <c r="B43" s="17">
        <f t="shared" si="7"/>
        <v>187831010.93714076</v>
      </c>
      <c r="C43" s="9">
        <f t="shared" si="13"/>
        <v>0.06</v>
      </c>
      <c r="D43" s="9">
        <f t="shared" si="1"/>
        <v>0.12</v>
      </c>
      <c r="E43" s="10">
        <f t="shared" si="2"/>
        <v>1.0596241035318976E-2</v>
      </c>
      <c r="F43" s="11">
        <f t="shared" si="8"/>
        <v>0.74859906025683765</v>
      </c>
      <c r="G43" s="17">
        <f t="shared" si="9"/>
        <v>1736419.2886464878</v>
      </c>
      <c r="H43" s="17">
        <f t="shared" si="10"/>
        <v>186798957.93950856</v>
      </c>
      <c r="I43" s="17">
        <f t="shared" si="12"/>
        <v>1032052.9976322099</v>
      </c>
      <c r="J43" s="17">
        <f t="shared" si="3"/>
        <v>704366.29101427784</v>
      </c>
      <c r="K43" s="17">
        <f t="shared" si="11"/>
        <v>1979366.7834734439</v>
      </c>
      <c r="L43" s="17">
        <f t="shared" si="4"/>
        <v>3715786.0721199317</v>
      </c>
      <c r="M43" s="17">
        <f t="shared" si="5"/>
        <v>78262.921223808647</v>
      </c>
      <c r="N43" s="17">
        <f t="shared" si="6"/>
        <v>3637523.1508961231</v>
      </c>
    </row>
    <row r="44" spans="1:14" x14ac:dyDescent="0.3">
      <c r="A44" s="8">
        <v>43</v>
      </c>
      <c r="B44" s="17">
        <f t="shared" si="7"/>
        <v>184819591.15603513</v>
      </c>
      <c r="C44" s="9">
        <f t="shared" si="13"/>
        <v>0.06</v>
      </c>
      <c r="D44" s="9">
        <f t="shared" si="1"/>
        <v>0.12</v>
      </c>
      <c r="E44" s="10">
        <f t="shared" si="2"/>
        <v>1.0596241035318976E-2</v>
      </c>
      <c r="F44" s="11">
        <f t="shared" si="8"/>
        <v>0.74066672417554291</v>
      </c>
      <c r="G44" s="17">
        <f t="shared" si="9"/>
        <v>1718019.7713256124</v>
      </c>
      <c r="H44" s="17">
        <f t="shared" si="10"/>
        <v>183794644.85154465</v>
      </c>
      <c r="I44" s="17">
        <f t="shared" si="12"/>
        <v>1024946.3044904808</v>
      </c>
      <c r="J44" s="17">
        <f t="shared" si="3"/>
        <v>693073.46683513164</v>
      </c>
      <c r="K44" s="17">
        <f t="shared" si="11"/>
        <v>1947532.3578478149</v>
      </c>
      <c r="L44" s="17">
        <f t="shared" si="4"/>
        <v>3665552.1291734274</v>
      </c>
      <c r="M44" s="17">
        <f t="shared" si="5"/>
        <v>77008.162981681293</v>
      </c>
      <c r="N44" s="17">
        <f t="shared" si="6"/>
        <v>3588543.9661917463</v>
      </c>
    </row>
    <row r="45" spans="1:14" x14ac:dyDescent="0.3">
      <c r="A45" s="8">
        <v>44</v>
      </c>
      <c r="B45" s="17">
        <f t="shared" si="7"/>
        <v>181847112.49369684</v>
      </c>
      <c r="C45" s="9">
        <f t="shared" si="13"/>
        <v>0.06</v>
      </c>
      <c r="D45" s="9">
        <f t="shared" si="1"/>
        <v>0.12</v>
      </c>
      <c r="E45" s="10">
        <f t="shared" si="2"/>
        <v>1.0596241035318976E-2</v>
      </c>
      <c r="F45" s="11">
        <f t="shared" si="8"/>
        <v>0.7328184410393388</v>
      </c>
      <c r="G45" s="17">
        <f t="shared" si="9"/>
        <v>1699815.2197252025</v>
      </c>
      <c r="H45" s="17">
        <f t="shared" si="10"/>
        <v>180829223.94582301</v>
      </c>
      <c r="I45" s="17">
        <f t="shared" si="12"/>
        <v>1017888.5478738394</v>
      </c>
      <c r="J45" s="17">
        <f t="shared" si="3"/>
        <v>681926.67185136315</v>
      </c>
      <c r="K45" s="17">
        <f t="shared" si="11"/>
        <v>1916110.0431596145</v>
      </c>
      <c r="L45" s="17">
        <f t="shared" si="4"/>
        <v>3615925.2628848171</v>
      </c>
      <c r="M45" s="17">
        <f t="shared" si="5"/>
        <v>75769.630205707013</v>
      </c>
      <c r="N45" s="17">
        <f t="shared" si="6"/>
        <v>3540155.6326791099</v>
      </c>
    </row>
    <row r="46" spans="1:14" x14ac:dyDescent="0.3">
      <c r="A46" s="8">
        <v>45</v>
      </c>
      <c r="B46" s="17">
        <f t="shared" si="7"/>
        <v>178913113.90266341</v>
      </c>
      <c r="C46" s="9">
        <f t="shared" si="13"/>
        <v>0.06</v>
      </c>
      <c r="D46" s="9">
        <f t="shared" si="1"/>
        <v>0.12</v>
      </c>
      <c r="E46" s="10">
        <f t="shared" si="2"/>
        <v>1.0596241035318976E-2</v>
      </c>
      <c r="F46" s="11">
        <f t="shared" si="8"/>
        <v>0.72505332020295932</v>
      </c>
      <c r="G46" s="17">
        <f t="shared" si="9"/>
        <v>1681803.5679414908</v>
      </c>
      <c r="H46" s="17">
        <f t="shared" si="10"/>
        <v>177902234.51185691</v>
      </c>
      <c r="I46" s="17">
        <f t="shared" si="12"/>
        <v>1010879.390806503</v>
      </c>
      <c r="J46" s="17">
        <f t="shared" si="3"/>
        <v>670924.17713498778</v>
      </c>
      <c r="K46" s="17">
        <f t="shared" si="11"/>
        <v>1885094.9576094779</v>
      </c>
      <c r="L46" s="17">
        <f t="shared" si="4"/>
        <v>3566898.5255509689</v>
      </c>
      <c r="M46" s="17">
        <f t="shared" si="5"/>
        <v>74547.130792776428</v>
      </c>
      <c r="N46" s="17">
        <f t="shared" si="6"/>
        <v>3492351.3947581924</v>
      </c>
    </row>
    <row r="47" spans="1:14" x14ac:dyDescent="0.3">
      <c r="A47" s="8">
        <v>46</v>
      </c>
      <c r="B47" s="17">
        <f t="shared" si="7"/>
        <v>176017139.55424744</v>
      </c>
      <c r="C47" s="9">
        <f t="shared" si="13"/>
        <v>0.06</v>
      </c>
      <c r="D47" s="9">
        <f t="shared" si="1"/>
        <v>0.12</v>
      </c>
      <c r="E47" s="10">
        <f t="shared" si="2"/>
        <v>1.0596241035318976E-2</v>
      </c>
      <c r="F47" s="11">
        <f t="shared" si="8"/>
        <v>0.7173704804586305</v>
      </c>
      <c r="G47" s="17">
        <f t="shared" si="9"/>
        <v>1663982.7719615235</v>
      </c>
      <c r="H47" s="17">
        <f t="shared" si="10"/>
        <v>175013221.05561435</v>
      </c>
      <c r="I47" s="17">
        <f t="shared" si="12"/>
        <v>1003918.4986330955</v>
      </c>
      <c r="J47" s="17">
        <f t="shared" si="3"/>
        <v>660064.27332842792</v>
      </c>
      <c r="K47" s="17">
        <f t="shared" si="11"/>
        <v>1854482.2746728519</v>
      </c>
      <c r="L47" s="17">
        <f t="shared" si="4"/>
        <v>3518465.0466343751</v>
      </c>
      <c r="M47" s="17">
        <f t="shared" si="5"/>
        <v>73340.474814269764</v>
      </c>
      <c r="N47" s="17">
        <f t="shared" si="6"/>
        <v>3445124.5718201054</v>
      </c>
    </row>
    <row r="48" spans="1:14" x14ac:dyDescent="0.3">
      <c r="A48" s="8">
        <v>47</v>
      </c>
      <c r="B48" s="17">
        <f t="shared" si="7"/>
        <v>173158738.78094149</v>
      </c>
      <c r="C48" s="9">
        <f t="shared" si="13"/>
        <v>0.06</v>
      </c>
      <c r="D48" s="9">
        <f t="shared" si="1"/>
        <v>0.12</v>
      </c>
      <c r="E48" s="10">
        <f t="shared" si="2"/>
        <v>1.0596241035318976E-2</v>
      </c>
      <c r="F48" s="11">
        <f t="shared" si="8"/>
        <v>0.70976904993606826</v>
      </c>
      <c r="G48" s="17">
        <f t="shared" si="9"/>
        <v>1646350.8094312011</v>
      </c>
      <c r="H48" s="17">
        <f t="shared" si="10"/>
        <v>172161733.24193883</v>
      </c>
      <c r="I48" s="17">
        <f t="shared" si="12"/>
        <v>997005.53900267056</v>
      </c>
      <c r="J48" s="17">
        <f t="shared" si="3"/>
        <v>649345.27042853052</v>
      </c>
      <c r="K48" s="17">
        <f t="shared" si="11"/>
        <v>1824267.2224898713</v>
      </c>
      <c r="L48" s="17">
        <f t="shared" si="4"/>
        <v>3470618.0319210724</v>
      </c>
      <c r="M48" s="17">
        <f t="shared" si="5"/>
        <v>72149.474492058944</v>
      </c>
      <c r="N48" s="17">
        <f t="shared" si="6"/>
        <v>3398468.5574290133</v>
      </c>
    </row>
    <row r="49" spans="1:14" x14ac:dyDescent="0.3">
      <c r="A49" s="8">
        <v>48</v>
      </c>
      <c r="B49" s="17">
        <f t="shared" si="7"/>
        <v>170337466.01944897</v>
      </c>
      <c r="C49" s="9">
        <f t="shared" si="13"/>
        <v>0.06</v>
      </c>
      <c r="D49" s="9">
        <f t="shared" si="1"/>
        <v>0.12</v>
      </c>
      <c r="E49" s="10">
        <f t="shared" si="2"/>
        <v>1.0596241035318976E-2</v>
      </c>
      <c r="F49" s="11">
        <f t="shared" si="8"/>
        <v>0.70224816600353634</v>
      </c>
      <c r="G49" s="17">
        <f t="shared" si="9"/>
        <v>1628905.6794257755</v>
      </c>
      <c r="H49" s="17">
        <f t="shared" si="10"/>
        <v>169347325.83759612</v>
      </c>
      <c r="I49" s="17">
        <f t="shared" si="12"/>
        <v>990140.18185284198</v>
      </c>
      <c r="J49" s="17">
        <f t="shared" si="3"/>
        <v>638765.49757293356</v>
      </c>
      <c r="K49" s="17">
        <f t="shared" si="11"/>
        <v>1794445.0832618696</v>
      </c>
      <c r="L49" s="17">
        <f t="shared" si="4"/>
        <v>3423350.7626876449</v>
      </c>
      <c r="M49" s="17">
        <f t="shared" si="5"/>
        <v>70973.944174770397</v>
      </c>
      <c r="N49" s="17">
        <f t="shared" si="6"/>
        <v>3352376.8185128747</v>
      </c>
    </row>
    <row r="50" spans="1:14" x14ac:dyDescent="0.3">
      <c r="A50" s="8">
        <v>49</v>
      </c>
      <c r="B50" s="17">
        <f t="shared" si="7"/>
        <v>167552880.75433424</v>
      </c>
      <c r="C50" s="9">
        <f t="shared" si="13"/>
        <v>0.06</v>
      </c>
      <c r="D50" s="9">
        <f t="shared" si="1"/>
        <v>0.12</v>
      </c>
      <c r="E50" s="10">
        <f t="shared" si="2"/>
        <v>1.0596241035318976E-2</v>
      </c>
      <c r="F50" s="11">
        <f t="shared" si="8"/>
        <v>0.69480697516995216</v>
      </c>
      <c r="G50" s="17">
        <f t="shared" si="9"/>
        <v>1611645.40222278</v>
      </c>
      <c r="H50" s="17">
        <f t="shared" si="10"/>
        <v>166569558.65494022</v>
      </c>
      <c r="I50" s="17">
        <f t="shared" si="12"/>
        <v>983322.09939402668</v>
      </c>
      <c r="J50" s="17">
        <f t="shared" si="3"/>
        <v>628323.30282875337</v>
      </c>
      <c r="K50" s="17">
        <f t="shared" si="11"/>
        <v>1765011.1926544486</v>
      </c>
      <c r="L50" s="17">
        <f t="shared" si="4"/>
        <v>3376656.5948772286</v>
      </c>
      <c r="M50" s="17">
        <f t="shared" si="5"/>
        <v>69813.700314305926</v>
      </c>
      <c r="N50" s="17">
        <f t="shared" si="6"/>
        <v>3306842.8945629229</v>
      </c>
    </row>
    <row r="51" spans="1:14" x14ac:dyDescent="0.3">
      <c r="A51" s="8">
        <v>50</v>
      </c>
      <c r="B51" s="17">
        <f t="shared" si="7"/>
        <v>164804547.46228576</v>
      </c>
      <c r="C51" s="9">
        <f t="shared" si="13"/>
        <v>0.06</v>
      </c>
      <c r="D51" s="9">
        <f t="shared" si="1"/>
        <v>0.12</v>
      </c>
      <c r="E51" s="10">
        <f t="shared" si="2"/>
        <v>1.0596241035318976E-2</v>
      </c>
      <c r="F51" s="11">
        <f t="shared" si="8"/>
        <v>0.68744463298803049</v>
      </c>
      <c r="G51" s="17">
        <f t="shared" si="9"/>
        <v>1594568.0190773637</v>
      </c>
      <c r="H51" s="17">
        <f t="shared" si="10"/>
        <v>163827996.49619198</v>
      </c>
      <c r="I51" s="17">
        <f t="shared" si="12"/>
        <v>976550.96609379211</v>
      </c>
      <c r="J51" s="17">
        <f t="shared" si="3"/>
        <v>618017.05298357154</v>
      </c>
      <c r="K51" s="17">
        <f t="shared" si="11"/>
        <v>1735960.9392070428</v>
      </c>
      <c r="L51" s="17">
        <f t="shared" si="4"/>
        <v>3330528.9582844065</v>
      </c>
      <c r="M51" s="17">
        <f t="shared" si="5"/>
        <v>68668.561442619073</v>
      </c>
      <c r="N51" s="17">
        <f t="shared" si="6"/>
        <v>3261860.3968417873</v>
      </c>
    </row>
    <row r="52" spans="1:14" x14ac:dyDescent="0.3">
      <c r="A52" s="8">
        <v>51</v>
      </c>
      <c r="B52" s="17">
        <f t="shared" si="7"/>
        <v>162092035.55698493</v>
      </c>
      <c r="C52" s="9">
        <f t="shared" si="13"/>
        <v>0.06</v>
      </c>
      <c r="D52" s="9">
        <f t="shared" si="1"/>
        <v>0.12</v>
      </c>
      <c r="E52" s="10">
        <f t="shared" si="2"/>
        <v>1.0596241035318976E-2</v>
      </c>
      <c r="F52" s="11">
        <f t="shared" si="8"/>
        <v>0.68016030395845295</v>
      </c>
      <c r="G52" s="17">
        <f t="shared" si="9"/>
        <v>1577671.592000009</v>
      </c>
      <c r="H52" s="17">
        <f t="shared" si="10"/>
        <v>161122209.09832361</v>
      </c>
      <c r="I52" s="17">
        <f t="shared" si="12"/>
        <v>969826.45866131561</v>
      </c>
      <c r="J52" s="17">
        <f t="shared" si="3"/>
        <v>607845.13333869341</v>
      </c>
      <c r="K52" s="17">
        <f t="shared" si="11"/>
        <v>1707289.7637489012</v>
      </c>
      <c r="L52" s="17">
        <f t="shared" si="4"/>
        <v>3284961.3557489105</v>
      </c>
      <c r="M52" s="17">
        <f t="shared" si="5"/>
        <v>67538.348148743724</v>
      </c>
      <c r="N52" s="17">
        <f t="shared" si="6"/>
        <v>3217423.0076001668</v>
      </c>
    </row>
    <row r="53" spans="1:14" x14ac:dyDescent="0.3">
      <c r="A53" s="8">
        <v>52</v>
      </c>
      <c r="B53" s="17">
        <f t="shared" si="7"/>
        <v>159414919.3345747</v>
      </c>
      <c r="C53" s="9">
        <f t="shared" si="13"/>
        <v>0.06</v>
      </c>
      <c r="D53" s="9">
        <f t="shared" si="1"/>
        <v>0.12</v>
      </c>
      <c r="E53" s="10">
        <f t="shared" si="2"/>
        <v>1.0596241035318976E-2</v>
      </c>
      <c r="F53" s="11">
        <f t="shared" si="8"/>
        <v>0.67295316143505335</v>
      </c>
      <c r="G53" s="17">
        <f t="shared" si="9"/>
        <v>1560954.2035366015</v>
      </c>
      <c r="H53" s="17">
        <f t="shared" si="10"/>
        <v>158451771.07854274</v>
      </c>
      <c r="I53" s="17">
        <f t="shared" si="12"/>
        <v>963148.2560319464</v>
      </c>
      <c r="J53" s="17">
        <f t="shared" si="3"/>
        <v>597805.94750465511</v>
      </c>
      <c r="K53" s="17">
        <f t="shared" si="11"/>
        <v>1678993.1588214231</v>
      </c>
      <c r="L53" s="17">
        <f t="shared" si="4"/>
        <v>3239947.3623580243</v>
      </c>
      <c r="M53" s="17">
        <f t="shared" si="5"/>
        <v>66422.883056072795</v>
      </c>
      <c r="N53" s="17">
        <f t="shared" si="6"/>
        <v>3173524.4793019514</v>
      </c>
    </row>
    <row r="54" spans="1:14" x14ac:dyDescent="0.3">
      <c r="A54" s="8">
        <v>53</v>
      </c>
      <c r="B54" s="17">
        <f t="shared" si="7"/>
        <v>156772777.91972131</v>
      </c>
      <c r="C54" s="9">
        <f t="shared" si="13"/>
        <v>0.06</v>
      </c>
      <c r="D54" s="9">
        <f t="shared" si="1"/>
        <v>0.12</v>
      </c>
      <c r="E54" s="10">
        <f t="shared" si="2"/>
        <v>1.0596241035318976E-2</v>
      </c>
      <c r="F54" s="11">
        <f t="shared" si="8"/>
        <v>0.66582238753100764</v>
      </c>
      <c r="G54" s="17">
        <f t="shared" si="9"/>
        <v>1544413.9565508333</v>
      </c>
      <c r="H54" s="17">
        <f t="shared" si="10"/>
        <v>155816261.88036942</v>
      </c>
      <c r="I54" s="17">
        <f t="shared" si="12"/>
        <v>956516.03935187845</v>
      </c>
      <c r="J54" s="17">
        <f t="shared" si="3"/>
        <v>587897.91719895485</v>
      </c>
      <c r="K54" s="17">
        <f t="shared" si="11"/>
        <v>1651066.6681067785</v>
      </c>
      <c r="L54" s="17">
        <f t="shared" si="4"/>
        <v>3195480.6246576118</v>
      </c>
      <c r="M54" s="17">
        <f t="shared" si="5"/>
        <v>65321.990799883875</v>
      </c>
      <c r="N54" s="17">
        <f t="shared" si="6"/>
        <v>3130158.633857728</v>
      </c>
    </row>
    <row r="55" spans="1:14" x14ac:dyDescent="0.3">
      <c r="A55" s="8">
        <v>54</v>
      </c>
      <c r="B55" s="17">
        <f t="shared" si="7"/>
        <v>154165195.21226266</v>
      </c>
      <c r="C55" s="9">
        <f t="shared" si="13"/>
        <v>0.06</v>
      </c>
      <c r="D55" s="9">
        <f t="shared" si="1"/>
        <v>0.12</v>
      </c>
      <c r="E55" s="10">
        <f t="shared" si="2"/>
        <v>1.0596241035318976E-2</v>
      </c>
      <c r="F55" s="11">
        <f t="shared" si="8"/>
        <v>0.65876717302601751</v>
      </c>
      <c r="G55" s="17">
        <f t="shared" si="9"/>
        <v>1528048.9740089101</v>
      </c>
      <c r="H55" s="17">
        <f t="shared" si="10"/>
        <v>153215265.72029972</v>
      </c>
      <c r="I55" s="17">
        <f t="shared" si="12"/>
        <v>949929.49196292518</v>
      </c>
      <c r="J55" s="17">
        <f t="shared" si="3"/>
        <v>578119.48204598494</v>
      </c>
      <c r="K55" s="17">
        <f t="shared" si="11"/>
        <v>1623505.8858627407</v>
      </c>
      <c r="L55" s="17">
        <f t="shared" si="4"/>
        <v>3151554.859871651</v>
      </c>
      <c r="M55" s="17">
        <f t="shared" si="5"/>
        <v>64235.498005109446</v>
      </c>
      <c r="N55" s="17">
        <f t="shared" si="6"/>
        <v>3087319.3618665417</v>
      </c>
    </row>
    <row r="56" spans="1:14" x14ac:dyDescent="0.3">
      <c r="A56" s="8">
        <v>55</v>
      </c>
      <c r="B56" s="17">
        <f t="shared" si="7"/>
        <v>151591759.83443698</v>
      </c>
      <c r="C56" s="9">
        <f t="shared" si="13"/>
        <v>0.06</v>
      </c>
      <c r="D56" s="9">
        <f t="shared" si="1"/>
        <v>0.12</v>
      </c>
      <c r="E56" s="10">
        <f t="shared" si="2"/>
        <v>1.0596241035318976E-2</v>
      </c>
      <c r="F56" s="11">
        <f t="shared" si="8"/>
        <v>0.65178671727447812</v>
      </c>
      <c r="G56" s="17">
        <f t="shared" si="9"/>
        <v>1511857.3987665398</v>
      </c>
      <c r="H56" s="17">
        <f t="shared" si="10"/>
        <v>150648371.53504959</v>
      </c>
      <c r="I56" s="17">
        <f t="shared" si="12"/>
        <v>943388.29938740109</v>
      </c>
      <c r="J56" s="17">
        <f t="shared" si="3"/>
        <v>568469.09937913867</v>
      </c>
      <c r="K56" s="17">
        <f t="shared" si="11"/>
        <v>1596306.4563636717</v>
      </c>
      <c r="L56" s="17">
        <f t="shared" si="4"/>
        <v>3108163.8551302115</v>
      </c>
      <c r="M56" s="17">
        <f t="shared" si="5"/>
        <v>63163.233264348746</v>
      </c>
      <c r="N56" s="17">
        <f t="shared" si="6"/>
        <v>3045000.6218658625</v>
      </c>
    </row>
    <row r="57" spans="1:14" x14ac:dyDescent="0.3">
      <c r="A57" s="8">
        <v>56</v>
      </c>
      <c r="B57" s="17">
        <f t="shared" si="7"/>
        <v>149052065.07868591</v>
      </c>
      <c r="C57" s="9">
        <f t="shared" si="13"/>
        <v>0.06</v>
      </c>
      <c r="D57" s="9">
        <f t="shared" si="1"/>
        <v>0.12</v>
      </c>
      <c r="E57" s="10">
        <f t="shared" si="2"/>
        <v>1.0596241035318976E-2</v>
      </c>
      <c r="F57" s="11">
        <f t="shared" si="8"/>
        <v>0.64488022811461843</v>
      </c>
      <c r="G57" s="17">
        <f t="shared" si="9"/>
        <v>1495837.3933581791</v>
      </c>
      <c r="H57" s="17">
        <f t="shared" si="10"/>
        <v>148115172.92937282</v>
      </c>
      <c r="I57" s="17">
        <f t="shared" si="12"/>
        <v>936892.14931310702</v>
      </c>
      <c r="J57" s="17">
        <f t="shared" si="3"/>
        <v>558945.24404507212</v>
      </c>
      <c r="K57" s="17">
        <f t="shared" si="11"/>
        <v>1569464.0733475867</v>
      </c>
      <c r="L57" s="17">
        <f t="shared" si="4"/>
        <v>3065301.4667057656</v>
      </c>
      <c r="M57" s="17">
        <f t="shared" si="5"/>
        <v>62105.027116119134</v>
      </c>
      <c r="N57" s="17">
        <f t="shared" si="6"/>
        <v>3003196.4395896466</v>
      </c>
    </row>
    <row r="58" spans="1:14" x14ac:dyDescent="0.3">
      <c r="A58" s="8">
        <v>57</v>
      </c>
      <c r="B58" s="17">
        <f t="shared" si="7"/>
        <v>146545708.85602522</v>
      </c>
      <c r="C58" s="9">
        <f t="shared" si="13"/>
        <v>0.06</v>
      </c>
      <c r="D58" s="9">
        <f t="shared" si="1"/>
        <v>0.12</v>
      </c>
      <c r="E58" s="10">
        <f t="shared" si="2"/>
        <v>1.0596241035318976E-2</v>
      </c>
      <c r="F58" s="11">
        <f t="shared" si="8"/>
        <v>0.63804692177860445</v>
      </c>
      <c r="G58" s="17">
        <f t="shared" si="9"/>
        <v>1479987.1397885126</v>
      </c>
      <c r="H58" s="17">
        <f t="shared" si="10"/>
        <v>145615268.12444681</v>
      </c>
      <c r="I58" s="17">
        <f t="shared" si="12"/>
        <v>930440.73157841805</v>
      </c>
      <c r="J58" s="17">
        <f t="shared" si="3"/>
        <v>549546.40821009455</v>
      </c>
      <c r="K58" s="17">
        <f t="shared" si="11"/>
        <v>1542974.4794692385</v>
      </c>
      <c r="L58" s="17">
        <f t="shared" si="4"/>
        <v>3022961.6192577509</v>
      </c>
      <c r="M58" s="17">
        <f t="shared" si="5"/>
        <v>61060.71202334384</v>
      </c>
      <c r="N58" s="17">
        <f t="shared" si="6"/>
        <v>2961900.907234407</v>
      </c>
    </row>
    <row r="59" spans="1:14" x14ac:dyDescent="0.3">
      <c r="A59" s="8">
        <v>58</v>
      </c>
      <c r="B59" s="17">
        <f t="shared" si="7"/>
        <v>144072293.64497757</v>
      </c>
      <c r="C59" s="9">
        <f t="shared" si="13"/>
        <v>0.06</v>
      </c>
      <c r="D59" s="9">
        <f t="shared" si="1"/>
        <v>0.12</v>
      </c>
      <c r="E59" s="10">
        <f t="shared" si="2"/>
        <v>1.0596241035318976E-2</v>
      </c>
      <c r="F59" s="11">
        <f t="shared" si="8"/>
        <v>0.63128602280359503</v>
      </c>
      <c r="G59" s="17">
        <f t="shared" si="9"/>
        <v>1464304.8393261412</v>
      </c>
      <c r="H59" s="17">
        <f t="shared" si="10"/>
        <v>143148259.90682009</v>
      </c>
      <c r="I59" s="17">
        <f t="shared" si="12"/>
        <v>924033.73815747525</v>
      </c>
      <c r="J59" s="17">
        <f t="shared" si="3"/>
        <v>540271.10116866592</v>
      </c>
      <c r="K59" s="17">
        <f t="shared" si="11"/>
        <v>1516833.4657591532</v>
      </c>
      <c r="L59" s="17">
        <f t="shared" si="4"/>
        <v>2981138.3050852944</v>
      </c>
      <c r="M59" s="17">
        <f t="shared" si="5"/>
        <v>60030.122352073988</v>
      </c>
      <c r="N59" s="17">
        <f t="shared" si="6"/>
        <v>2921108.1827332205</v>
      </c>
    </row>
    <row r="60" spans="1:14" x14ac:dyDescent="0.3">
      <c r="A60" s="8">
        <v>59</v>
      </c>
      <c r="B60" s="17">
        <f t="shared" si="7"/>
        <v>141631426.44106093</v>
      </c>
      <c r="C60" s="9">
        <f t="shared" si="13"/>
        <v>0.06</v>
      </c>
      <c r="D60" s="9">
        <f t="shared" si="1"/>
        <v>0.12</v>
      </c>
      <c r="E60" s="10">
        <f t="shared" si="2"/>
        <v>1.0596241035318976E-2</v>
      </c>
      <c r="F60" s="11">
        <f t="shared" si="8"/>
        <v>0.62459676394374031</v>
      </c>
      <c r="G60" s="17">
        <f t="shared" si="9"/>
        <v>1448788.7122994573</v>
      </c>
      <c r="H60" s="17">
        <f t="shared" si="10"/>
        <v>140713755.57791546</v>
      </c>
      <c r="I60" s="17">
        <f t="shared" si="12"/>
        <v>917670.86314547877</v>
      </c>
      <c r="J60" s="17">
        <f t="shared" si="3"/>
        <v>531117.84915397852</v>
      </c>
      <c r="K60" s="17">
        <f t="shared" si="11"/>
        <v>1491036.8710885523</v>
      </c>
      <c r="L60" s="17">
        <f t="shared" si="4"/>
        <v>2939825.5833880096</v>
      </c>
      <c r="M60" s="17">
        <f t="shared" si="5"/>
        <v>59013.09435044205</v>
      </c>
      <c r="N60" s="17">
        <f t="shared" si="6"/>
        <v>2880812.4890375677</v>
      </c>
    </row>
    <row r="61" spans="1:14" x14ac:dyDescent="0.3">
      <c r="A61" s="8">
        <v>60</v>
      </c>
      <c r="B61" s="17">
        <f t="shared" si="7"/>
        <v>139222718.7068269</v>
      </c>
      <c r="C61" s="9">
        <v>1</v>
      </c>
      <c r="D61" s="9">
        <v>1</v>
      </c>
      <c r="E61" s="10">
        <f t="shared" si="2"/>
        <v>1</v>
      </c>
      <c r="F61" s="11">
        <f t="shared" si="8"/>
        <v>0</v>
      </c>
      <c r="G61" s="17">
        <f t="shared" si="9"/>
        <v>1433436.9978946829</v>
      </c>
      <c r="H61" s="17">
        <f t="shared" si="10"/>
        <v>138311366.9040828</v>
      </c>
      <c r="I61" s="17">
        <f t="shared" si="12"/>
        <v>911351.80274408206</v>
      </c>
      <c r="J61" s="17">
        <f t="shared" si="3"/>
        <v>522085.19515060086</v>
      </c>
      <c r="K61" s="17">
        <f t="shared" si="11"/>
        <v>138311366.9040828</v>
      </c>
      <c r="L61" s="17">
        <f t="shared" si="4"/>
        <v>139744803.90197748</v>
      </c>
      <c r="M61" s="17">
        <f t="shared" si="5"/>
        <v>58009.466127844542</v>
      </c>
      <c r="N61" s="17">
        <f t="shared" si="6"/>
        <v>139686794.43584964</v>
      </c>
    </row>
    <row r="62" spans="1:14" x14ac:dyDescent="0.3">
      <c r="A62" s="8">
        <v>61</v>
      </c>
      <c r="B62" s="17">
        <f t="shared" si="7"/>
        <v>0</v>
      </c>
      <c r="C62" s="9"/>
      <c r="D62" s="9"/>
      <c r="E62" s="10">
        <f t="shared" si="2"/>
        <v>0</v>
      </c>
      <c r="F62" s="11">
        <f t="shared" si="8"/>
        <v>0</v>
      </c>
      <c r="G62" s="17">
        <f t="shared" si="9"/>
        <v>0</v>
      </c>
      <c r="H62" s="17">
        <f t="shared" si="10"/>
        <v>0</v>
      </c>
      <c r="I62" s="17">
        <f t="shared" si="12"/>
        <v>0</v>
      </c>
      <c r="J62" s="17">
        <f t="shared" si="3"/>
        <v>0</v>
      </c>
      <c r="K62" s="17">
        <f t="shared" si="11"/>
        <v>0</v>
      </c>
      <c r="L62" s="17">
        <f t="shared" si="4"/>
        <v>0</v>
      </c>
      <c r="M62" s="17">
        <f t="shared" si="5"/>
        <v>0</v>
      </c>
      <c r="N62" s="17">
        <f>L62-M62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2 Part C</vt:lpstr>
      <vt:lpstr>Question 2 Part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Kuo</dc:creator>
  <cp:lastModifiedBy>Ishan Pranav</cp:lastModifiedBy>
  <dcterms:created xsi:type="dcterms:W3CDTF">2024-10-06T18:06:22Z</dcterms:created>
  <dcterms:modified xsi:type="dcterms:W3CDTF">2025-03-06T15:01:11Z</dcterms:modified>
</cp:coreProperties>
</file>