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24\Excel\Day 12 ( v and h lookup )\"/>
    </mc:Choice>
  </mc:AlternateContent>
  <xr:revisionPtr revIDLastSave="0" documentId="13_ncr:1_{4D86ED30-F198-4E37-A4F7-1F43DD20557F}" xr6:coauthVersionLast="47" xr6:coauthVersionMax="47" xr10:uidLastSave="{00000000-0000-0000-0000-000000000000}"/>
  <bookViews>
    <workbookView xWindow="-108" yWindow="-108" windowWidth="23256" windowHeight="12456" xr2:uid="{8D7AB22C-2C47-40BA-AC16-7D51381CC9C4}"/>
  </bookViews>
  <sheets>
    <sheet name="Task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4" i="3" l="1"/>
  <c r="L125" i="3"/>
  <c r="L126" i="3"/>
  <c r="L127" i="3"/>
  <c r="L128" i="3"/>
  <c r="L123" i="3"/>
  <c r="J113" i="3"/>
  <c r="J114" i="3"/>
  <c r="J115" i="3"/>
  <c r="J116" i="3"/>
  <c r="J117" i="3"/>
  <c r="J112" i="3"/>
  <c r="J100" i="3"/>
  <c r="J101" i="3"/>
  <c r="J102" i="3"/>
  <c r="J103" i="3"/>
  <c r="J104" i="3"/>
  <c r="J99" i="3"/>
  <c r="L88" i="3"/>
  <c r="L89" i="3"/>
  <c r="L90" i="3"/>
  <c r="L91" i="3"/>
  <c r="L92" i="3"/>
  <c r="L87" i="3"/>
  <c r="I76" i="3"/>
  <c r="I77" i="3"/>
  <c r="I78" i="3"/>
  <c r="I79" i="3"/>
  <c r="I80" i="3"/>
  <c r="I75" i="3"/>
  <c r="G55" i="3"/>
  <c r="H55" i="3"/>
  <c r="J55" i="3"/>
  <c r="K55" i="3"/>
  <c r="L55" i="3"/>
  <c r="I55" i="3"/>
  <c r="G54" i="3"/>
  <c r="H54" i="3"/>
  <c r="J54" i="3"/>
  <c r="K54" i="3"/>
  <c r="L54" i="3"/>
  <c r="I54" i="3"/>
  <c r="R33" i="3" l="1"/>
  <c r="S33" i="3"/>
  <c r="U33" i="3"/>
  <c r="V33" i="3"/>
  <c r="W33" i="3"/>
  <c r="T33" i="3"/>
  <c r="R34" i="3"/>
  <c r="S34" i="3"/>
  <c r="U34" i="3"/>
  <c r="V34" i="3"/>
  <c r="W34" i="3"/>
  <c r="T34" i="3"/>
  <c r="G37" i="3" l="1"/>
  <c r="H37" i="3"/>
  <c r="J37" i="3"/>
  <c r="K37" i="3"/>
  <c r="L37" i="3"/>
  <c r="I37" i="3"/>
  <c r="G38" i="3"/>
  <c r="H38" i="3"/>
  <c r="J38" i="3"/>
  <c r="K38" i="3"/>
  <c r="L38" i="3"/>
  <c r="I38" i="3"/>
  <c r="R18" i="3"/>
  <c r="S18" i="3"/>
  <c r="U18" i="3"/>
  <c r="V18" i="3"/>
  <c r="W18" i="3"/>
  <c r="T18" i="3"/>
  <c r="R17" i="3"/>
  <c r="S17" i="3"/>
  <c r="U17" i="3"/>
  <c r="V17" i="3"/>
  <c r="W17" i="3"/>
  <c r="T17" i="3"/>
  <c r="G16" i="3"/>
  <c r="H16" i="3"/>
  <c r="J16" i="3"/>
  <c r="K16" i="3"/>
  <c r="L16" i="3"/>
  <c r="I16" i="3"/>
  <c r="G15" i="3"/>
  <c r="H15" i="3"/>
  <c r="J15" i="3"/>
  <c r="K15" i="3"/>
  <c r="L15" i="3"/>
  <c r="I15" i="3"/>
</calcChain>
</file>

<file path=xl/sharedStrings.xml><?xml version="1.0" encoding="utf-8"?>
<sst xmlns="http://schemas.openxmlformats.org/spreadsheetml/2006/main" count="361" uniqueCount="62">
  <si>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</si>
  <si>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</si>
  <si>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</si>
  <si>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</si>
  <si>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</si>
  <si>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</si>
  <si>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</si>
  <si>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</si>
  <si>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</si>
  <si>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</si>
  <si>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</si>
  <si>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</si>
  <si>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</si>
  <si>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</si>
  <si>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</si>
  <si>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</si>
  <si>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</si>
  <si>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</si>
  <si>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</si>
  <si>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</si>
  <si>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</si>
  <si>
    <t xml:space="preserve"> </t>
  </si>
  <si>
    <t>Example 1</t>
  </si>
  <si>
    <t>Example 2</t>
  </si>
  <si>
    <t>Hlookup</t>
  </si>
  <si>
    <t xml:space="preserve">Example 3 </t>
  </si>
  <si>
    <t xml:space="preserve">Mobile Shop Store </t>
  </si>
  <si>
    <t>Address</t>
  </si>
  <si>
    <t>Mode</t>
  </si>
  <si>
    <t>Outlets</t>
  </si>
  <si>
    <t>Customer Count</t>
  </si>
  <si>
    <t>Sales</t>
  </si>
  <si>
    <t>Employee</t>
  </si>
  <si>
    <t>Samsung</t>
  </si>
  <si>
    <t xml:space="preserve">CA Road Mahal, Nagpur  440034 </t>
  </si>
  <si>
    <t xml:space="preserve">Offline </t>
  </si>
  <si>
    <t>Vivo</t>
  </si>
  <si>
    <t>Manish Nagar</t>
  </si>
  <si>
    <t xml:space="preserve">Inspire </t>
  </si>
  <si>
    <t>Nandanvan</t>
  </si>
  <si>
    <t>OnePlus</t>
  </si>
  <si>
    <t>Wardhman</t>
  </si>
  <si>
    <t>Oppo</t>
  </si>
  <si>
    <t>Sitabuldi</t>
  </si>
  <si>
    <t>Infinix</t>
  </si>
  <si>
    <t xml:space="preserve">Nagpur </t>
  </si>
  <si>
    <t xml:space="preserve">Online </t>
  </si>
  <si>
    <t xml:space="preserve"> Example 4</t>
  </si>
  <si>
    <t>Example 5</t>
  </si>
  <si>
    <t>VLOOKUP</t>
  </si>
  <si>
    <t xml:space="preserve">EXAMPLE </t>
  </si>
  <si>
    <t xml:space="preserve">Example </t>
  </si>
  <si>
    <t xml:space="preserve">Example 1 </t>
  </si>
  <si>
    <t xml:space="preserve">Example 2 </t>
  </si>
  <si>
    <t>Example 3</t>
  </si>
  <si>
    <t>Example 4</t>
  </si>
  <si>
    <t>Max Optical</t>
  </si>
  <si>
    <t xml:space="preserve">I Care Optical </t>
  </si>
  <si>
    <t xml:space="preserve">Sardar Optical </t>
  </si>
  <si>
    <t>Lenskart</t>
  </si>
  <si>
    <t>Vision Express</t>
  </si>
  <si>
    <t xml:space="preserve">Vijay Opticals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</si>
</sst>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117A-B8E5-48A3-AB66-BEDF4039146A}">
  <dimension ref="D7:W128"/>
  <sheetViews>
    <sheetView tabSelected="1" topLeftCell="C1" zoomScale="57" zoomScaleNormal="75" workbookViewId="0">
      <selection activeCell="N130" sqref="N130"/>
    </sheetView>
  </sheetViews>
  <sheetFormatPr defaultRowHeight="14.4" x14ac:dyDescent="0.3"/>
  <cols>
    <col min="6" max="6" width="14.5546875" customWidth="1"/>
    <col min="7" max="7" width="31.21875" bestFit="1" customWidth="1"/>
    <col min="15" max="15" width="16.88671875" bestFit="1" customWidth="1"/>
    <col min="16" max="16" width="10" customWidth="1"/>
    <col min="17" max="17" width="14.77734375" bestFit="1" customWidth="1"/>
    <col min="18" max="18" width="30.5546875" bestFit="1" customWidth="1"/>
  </cols>
  <sheetData>
    <row r="7" spans="6:23" x14ac:dyDescent="0.3">
      <c r="F7" s="3" t="s">
        <v>24</v>
      </c>
      <c r="G7" s="3" t="s">
        <v>51</v>
      </c>
    </row>
    <row r="8" spans="6:23" x14ac:dyDescent="0.3">
      <c r="I8" t="s">
        <v>21</v>
      </c>
    </row>
    <row r="11" spans="6:23" x14ac:dyDescent="0.3">
      <c r="F11" s="3" t="s">
        <v>22</v>
      </c>
      <c r="Q11" s="3" t="s">
        <v>23</v>
      </c>
    </row>
    <row r="13" spans="6:23" x14ac:dyDescent="0.3">
      <c r="F13" s="3" t="s">
        <v>0</v>
      </c>
      <c r="G13" s="3" t="s">
        <v>1</v>
      </c>
      <c r="H13" s="3" t="s">
        <v>2</v>
      </c>
      <c r="I13" s="3" t="s">
        <v>3</v>
      </c>
      <c r="J13" s="3" t="s">
        <v>4</v>
      </c>
      <c r="K13" s="3" t="s">
        <v>5</v>
      </c>
      <c r="L13" s="3" t="s">
        <v>6</v>
      </c>
      <c r="Q13" s="4" t="s">
        <v>0</v>
      </c>
      <c r="R13" s="4" t="s">
        <v>1</v>
      </c>
      <c r="S13" s="4" t="s">
        <v>2</v>
      </c>
      <c r="T13" s="4" t="s">
        <v>3</v>
      </c>
      <c r="U13" s="4" t="s">
        <v>4</v>
      </c>
      <c r="V13" s="4" t="s">
        <v>5</v>
      </c>
      <c r="W13" s="4" t="s">
        <v>6</v>
      </c>
    </row>
    <row r="14" spans="6:23" x14ac:dyDescent="0.3">
      <c r="F14" s="2" t="s">
        <v>7</v>
      </c>
      <c r="G14" s="2" t="s">
        <v>8</v>
      </c>
      <c r="H14" s="2" t="s">
        <v>9</v>
      </c>
      <c r="I14" s="2">
        <v>5</v>
      </c>
      <c r="J14" s="2">
        <v>5000</v>
      </c>
      <c r="K14" s="2">
        <v>100000</v>
      </c>
      <c r="L14" s="2">
        <v>700</v>
      </c>
      <c r="Q14" s="2" t="s">
        <v>7</v>
      </c>
      <c r="R14" s="2" t="s">
        <v>8</v>
      </c>
      <c r="S14" s="2" t="s">
        <v>9</v>
      </c>
      <c r="T14" s="2">
        <v>5</v>
      </c>
      <c r="U14" s="2">
        <v>5000</v>
      </c>
      <c r="V14" s="2">
        <v>100000</v>
      </c>
      <c r="W14" s="2">
        <v>700</v>
      </c>
    </row>
    <row r="15" spans="6:23" x14ac:dyDescent="0.3">
      <c r="F15" s="2" t="s">
        <v>10</v>
      </c>
      <c r="G15" s="2" t="str">
        <f t="shared" ref="G15:H15" si="0">HLOOKUP(G13,D$22:J$24,3,FALSE)</f>
        <v>bhande plot</v>
      </c>
      <c r="H15" s="2" t="str">
        <f t="shared" si="0"/>
        <v>offline</v>
      </c>
      <c r="I15" s="2">
        <f>HLOOKUP(I13,F$22:L$24,3,FALSE)</f>
        <v>2</v>
      </c>
      <c r="J15" s="2">
        <f t="shared" ref="J15:L15" si="1">HLOOKUP(J13,G$22:M$24,3,FALSE)</f>
        <v>1000</v>
      </c>
      <c r="K15" s="2">
        <f t="shared" si="1"/>
        <v>10000</v>
      </c>
      <c r="L15" s="2">
        <f t="shared" si="1"/>
        <v>100</v>
      </c>
      <c r="Q15" s="2" t="s">
        <v>10</v>
      </c>
      <c r="R15" s="2" t="s">
        <v>11</v>
      </c>
      <c r="S15" s="2" t="s">
        <v>9</v>
      </c>
      <c r="T15" s="2">
        <v>2</v>
      </c>
      <c r="U15" s="2">
        <v>1000</v>
      </c>
      <c r="V15" s="2">
        <v>10000</v>
      </c>
      <c r="W15" s="2">
        <v>100</v>
      </c>
    </row>
    <row r="16" spans="6:23" x14ac:dyDescent="0.3">
      <c r="F16" s="2" t="s">
        <v>12</v>
      </c>
      <c r="G16" s="2" t="str">
        <f t="shared" ref="G16:H16" si="2">HLOOKUP(G13,D$22:J$24,2,FALSE)</f>
        <v>jaripatka</v>
      </c>
      <c r="H16" s="2" t="str">
        <f t="shared" si="2"/>
        <v>offline</v>
      </c>
      <c r="I16" s="2">
        <f>HLOOKUP(I13,F$22:L$24,2,FALSE)</f>
        <v>6</v>
      </c>
      <c r="J16" s="2">
        <f t="shared" ref="J16:L16" si="3">HLOOKUP(J13,G$22:M$24,2,FALSE)</f>
        <v>7000</v>
      </c>
      <c r="K16" s="2">
        <f t="shared" si="3"/>
        <v>200000</v>
      </c>
      <c r="L16" s="2">
        <f t="shared" si="3"/>
        <v>1000</v>
      </c>
      <c r="Q16" s="2" t="s">
        <v>12</v>
      </c>
      <c r="R16" s="2" t="s">
        <v>13</v>
      </c>
      <c r="S16" s="2" t="s">
        <v>9</v>
      </c>
      <c r="T16" s="2">
        <v>6</v>
      </c>
      <c r="U16" s="2">
        <v>7000</v>
      </c>
      <c r="V16" s="2">
        <v>200000</v>
      </c>
      <c r="W16" s="2">
        <v>1000</v>
      </c>
    </row>
    <row r="17" spans="5:23" x14ac:dyDescent="0.3">
      <c r="F17" s="2" t="s">
        <v>14</v>
      </c>
      <c r="G17" s="2" t="s">
        <v>15</v>
      </c>
      <c r="H17" s="2" t="s">
        <v>16</v>
      </c>
      <c r="I17" s="2">
        <v>1</v>
      </c>
      <c r="J17" s="2">
        <v>15000</v>
      </c>
      <c r="K17" s="2">
        <v>200000</v>
      </c>
      <c r="L17" s="2">
        <v>5000</v>
      </c>
      <c r="Q17" s="2" t="s">
        <v>14</v>
      </c>
      <c r="R17" s="2" t="str">
        <f t="shared" ref="R17:S17" si="4">HLOOKUP(R13,O$22:U$24,2,FALSE)</f>
        <v>nandanvan</v>
      </c>
      <c r="S17" s="2" t="str">
        <f t="shared" si="4"/>
        <v>online</v>
      </c>
      <c r="T17" s="2">
        <f>HLOOKUP(T13,Q$22:W$24,2,FALSE)</f>
        <v>1</v>
      </c>
      <c r="U17" s="2">
        <f t="shared" ref="U17:W17" si="5">HLOOKUP(U13,R$22:X$24,2,FALSE)</f>
        <v>15000</v>
      </c>
      <c r="V17" s="2">
        <f t="shared" si="5"/>
        <v>200000</v>
      </c>
      <c r="W17" s="2">
        <f t="shared" si="5"/>
        <v>5000</v>
      </c>
    </row>
    <row r="18" spans="5:23" x14ac:dyDescent="0.3">
      <c r="F18" s="2" t="s">
        <v>17</v>
      </c>
      <c r="G18" s="2" t="s">
        <v>18</v>
      </c>
      <c r="H18" s="2" t="s">
        <v>16</v>
      </c>
      <c r="I18" s="2">
        <v>3</v>
      </c>
      <c r="J18" s="2">
        <v>12000</v>
      </c>
      <c r="K18" s="2">
        <v>150000</v>
      </c>
      <c r="L18" s="2">
        <v>7000</v>
      </c>
      <c r="Q18" s="2" t="s">
        <v>17</v>
      </c>
      <c r="R18" s="2" t="str">
        <f t="shared" ref="R18:S18" si="6">HLOOKUP(R13,O$22:U$24,3,FALSE)</f>
        <v xml:space="preserve">wardhman </v>
      </c>
      <c r="S18" s="2" t="str">
        <f t="shared" si="6"/>
        <v>online</v>
      </c>
      <c r="T18" s="2">
        <f>HLOOKUP(T13,Q$22:W$24,3,FALSE)</f>
        <v>3</v>
      </c>
      <c r="U18" s="2">
        <f t="shared" ref="U18:W18" si="7">HLOOKUP(U13,R$22:X$24,3,FALSE)</f>
        <v>12000</v>
      </c>
      <c r="V18" s="2">
        <f t="shared" si="7"/>
        <v>150000</v>
      </c>
      <c r="W18" s="2">
        <f t="shared" si="7"/>
        <v>7000</v>
      </c>
    </row>
    <row r="19" spans="5:23" x14ac:dyDescent="0.3">
      <c r="F19" s="2" t="s">
        <v>19</v>
      </c>
      <c r="G19" s="2" t="s">
        <v>20</v>
      </c>
      <c r="H19" s="2" t="s">
        <v>9</v>
      </c>
      <c r="I19" s="2">
        <v>10</v>
      </c>
      <c r="J19" s="2">
        <v>2000</v>
      </c>
      <c r="K19" s="2">
        <v>50000</v>
      </c>
      <c r="L19" s="2">
        <v>190</v>
      </c>
      <c r="Q19" s="2" t="s">
        <v>19</v>
      </c>
      <c r="R19" s="2" t="s">
        <v>20</v>
      </c>
      <c r="S19" s="2" t="s">
        <v>9</v>
      </c>
      <c r="T19" s="2">
        <v>10</v>
      </c>
      <c r="U19" s="2">
        <v>2000</v>
      </c>
      <c r="V19" s="2">
        <v>50000</v>
      </c>
      <c r="W19" s="2">
        <v>190</v>
      </c>
    </row>
    <row r="22" spans="5:23" x14ac:dyDescent="0.3">
      <c r="E22">
        <v>1</v>
      </c>
      <c r="F22" s="1" t="s">
        <v>0</v>
      </c>
      <c r="G22" s="1" t="s">
        <v>1</v>
      </c>
      <c r="H22" s="1" t="s">
        <v>2</v>
      </c>
      <c r="I22" s="1" t="s">
        <v>3</v>
      </c>
      <c r="J22" s="1" t="s">
        <v>4</v>
      </c>
      <c r="K22" s="1" t="s">
        <v>5</v>
      </c>
      <c r="L22" s="1" t="s">
        <v>6</v>
      </c>
      <c r="P22">
        <v>1</v>
      </c>
      <c r="Q22" s="4" t="s">
        <v>0</v>
      </c>
      <c r="R22" s="4" t="s">
        <v>1</v>
      </c>
      <c r="S22" s="4" t="s">
        <v>2</v>
      </c>
      <c r="T22" s="4" t="s">
        <v>3</v>
      </c>
      <c r="U22" s="4" t="s">
        <v>4</v>
      </c>
      <c r="V22" s="4" t="s">
        <v>5</v>
      </c>
      <c r="W22" s="4" t="s">
        <v>6</v>
      </c>
    </row>
    <row r="23" spans="5:23" x14ac:dyDescent="0.3">
      <c r="E23">
        <v>2</v>
      </c>
      <c r="F23" s="2" t="s">
        <v>12</v>
      </c>
      <c r="G23" s="2" t="s">
        <v>13</v>
      </c>
      <c r="H23" s="2" t="s">
        <v>9</v>
      </c>
      <c r="I23" s="2">
        <v>6</v>
      </c>
      <c r="J23" s="2">
        <v>7000</v>
      </c>
      <c r="K23" s="2">
        <v>200000</v>
      </c>
      <c r="L23" s="2">
        <v>1000</v>
      </c>
      <c r="P23">
        <v>2</v>
      </c>
      <c r="Q23" s="2" t="s">
        <v>14</v>
      </c>
      <c r="R23" s="2" t="s">
        <v>15</v>
      </c>
      <c r="S23" s="2" t="s">
        <v>16</v>
      </c>
      <c r="T23" s="2">
        <v>1</v>
      </c>
      <c r="U23" s="2">
        <v>15000</v>
      </c>
      <c r="V23" s="2">
        <v>200000</v>
      </c>
      <c r="W23" s="2">
        <v>5000</v>
      </c>
    </row>
    <row r="24" spans="5:23" x14ac:dyDescent="0.3">
      <c r="E24">
        <v>3</v>
      </c>
      <c r="F24" s="2" t="s">
        <v>10</v>
      </c>
      <c r="G24" s="2" t="s">
        <v>11</v>
      </c>
      <c r="H24" s="2" t="s">
        <v>9</v>
      </c>
      <c r="I24" s="2">
        <v>2</v>
      </c>
      <c r="J24" s="2">
        <v>1000</v>
      </c>
      <c r="K24" s="2">
        <v>10000</v>
      </c>
      <c r="L24" s="2">
        <v>100</v>
      </c>
      <c r="P24">
        <v>3</v>
      </c>
      <c r="Q24" s="2" t="s">
        <v>17</v>
      </c>
      <c r="R24" s="2" t="s">
        <v>18</v>
      </c>
      <c r="S24" s="2" t="s">
        <v>16</v>
      </c>
      <c r="T24" s="2">
        <v>3</v>
      </c>
      <c r="U24" s="2">
        <v>12000</v>
      </c>
      <c r="V24" s="2">
        <v>150000</v>
      </c>
      <c r="W24" s="2">
        <v>7000</v>
      </c>
    </row>
    <row r="30" spans="5:23" x14ac:dyDescent="0.3">
      <c r="F30" s="3" t="s">
        <v>25</v>
      </c>
      <c r="Q30" s="3" t="s">
        <v>47</v>
      </c>
    </row>
    <row r="32" spans="5:23" x14ac:dyDescent="0.3">
      <c r="F32" s="4" t="s">
        <v>0</v>
      </c>
      <c r="G32" s="4" t="s">
        <v>1</v>
      </c>
      <c r="H32" s="4" t="s">
        <v>2</v>
      </c>
      <c r="I32" s="4" t="s">
        <v>3</v>
      </c>
      <c r="J32" s="4" t="s">
        <v>4</v>
      </c>
      <c r="K32" s="4" t="s">
        <v>5</v>
      </c>
      <c r="L32" s="4" t="s">
        <v>6</v>
      </c>
      <c r="Q32" s="4" t="s">
        <v>26</v>
      </c>
      <c r="R32" s="4" t="s">
        <v>27</v>
      </c>
      <c r="S32" s="4" t="s">
        <v>28</v>
      </c>
      <c r="T32" s="4" t="s">
        <v>29</v>
      </c>
      <c r="U32" s="4" t="s">
        <v>30</v>
      </c>
      <c r="V32" s="4" t="s">
        <v>31</v>
      </c>
      <c r="W32" s="4" t="s">
        <v>32</v>
      </c>
    </row>
    <row r="33" spans="5:23" x14ac:dyDescent="0.3">
      <c r="F33" s="2" t="s">
        <v>7</v>
      </c>
      <c r="G33" s="2" t="s">
        <v>8</v>
      </c>
      <c r="H33" s="2" t="s">
        <v>9</v>
      </c>
      <c r="I33" s="2">
        <v>5</v>
      </c>
      <c r="J33" s="2">
        <v>5000</v>
      </c>
      <c r="K33" s="2">
        <v>100000</v>
      </c>
      <c r="L33" s="2">
        <v>700</v>
      </c>
      <c r="Q33" s="2" t="s">
        <v>33</v>
      </c>
      <c r="R33" s="2" t="str">
        <f t="shared" ref="R33:S33" si="8">HLOOKUP(R32,O$41:U$43,2,FALSE)</f>
        <v xml:space="preserve">CA Road Mahal, Nagpur  440034 </v>
      </c>
      <c r="S33" s="2" t="str">
        <f t="shared" si="8"/>
        <v xml:space="preserve">Offline </v>
      </c>
      <c r="T33" s="2">
        <f>HLOOKUP(T32,Q$41:W$43,2,FALSE)</f>
        <v>3</v>
      </c>
      <c r="U33" s="2">
        <f t="shared" ref="U33:W33" si="9">HLOOKUP(U32,R$41:X$43,2,FALSE)</f>
        <v>10000</v>
      </c>
      <c r="V33" s="2">
        <f t="shared" si="9"/>
        <v>100000</v>
      </c>
      <c r="W33" s="2">
        <f t="shared" si="9"/>
        <v>600</v>
      </c>
    </row>
    <row r="34" spans="5:23" x14ac:dyDescent="0.3">
      <c r="F34" s="2" t="s">
        <v>10</v>
      </c>
      <c r="G34" s="2" t="s">
        <v>11</v>
      </c>
      <c r="H34" s="2" t="s">
        <v>9</v>
      </c>
      <c r="I34" s="2">
        <v>2</v>
      </c>
      <c r="J34" s="2">
        <v>1000</v>
      </c>
      <c r="K34" s="2">
        <v>10000</v>
      </c>
      <c r="L34" s="2">
        <v>100</v>
      </c>
      <c r="Q34" s="2" t="s">
        <v>36</v>
      </c>
      <c r="R34" s="2" t="str">
        <f t="shared" ref="R34:S34" si="10">HLOOKUP(R32,O$41:U$43,3,FALSE)</f>
        <v>Manish Nagar</v>
      </c>
      <c r="S34" s="2" t="str">
        <f t="shared" si="10"/>
        <v xml:space="preserve">Offline </v>
      </c>
      <c r="T34" s="2">
        <f>HLOOKUP(T32,Q$41:W$43,3,FALSE)</f>
        <v>5</v>
      </c>
      <c r="U34" s="2">
        <f t="shared" ref="U34:W34" si="11">HLOOKUP(U32,R$41:X$43,3,FALSE)</f>
        <v>5000</v>
      </c>
      <c r="V34" s="2">
        <f t="shared" si="11"/>
        <v>50000</v>
      </c>
      <c r="W34" s="2">
        <f t="shared" si="11"/>
        <v>450</v>
      </c>
    </row>
    <row r="35" spans="5:23" x14ac:dyDescent="0.3">
      <c r="F35" s="2" t="s">
        <v>12</v>
      </c>
      <c r="G35" s="2" t="s">
        <v>13</v>
      </c>
      <c r="H35" s="2" t="s">
        <v>9</v>
      </c>
      <c r="I35" s="2">
        <v>6</v>
      </c>
      <c r="J35" s="2">
        <v>7000</v>
      </c>
      <c r="K35" s="2">
        <v>200000</v>
      </c>
      <c r="L35" s="2">
        <v>1000</v>
      </c>
      <c r="Q35" s="2" t="s">
        <v>38</v>
      </c>
      <c r="R35" s="2" t="s">
        <v>39</v>
      </c>
      <c r="S35" s="2" t="s">
        <v>35</v>
      </c>
      <c r="T35" s="2">
        <v>6</v>
      </c>
      <c r="U35" s="2">
        <v>2000</v>
      </c>
      <c r="V35" s="2">
        <v>350000</v>
      </c>
      <c r="W35" s="2">
        <v>300</v>
      </c>
    </row>
    <row r="36" spans="5:23" x14ac:dyDescent="0.3">
      <c r="F36" s="2" t="s">
        <v>14</v>
      </c>
      <c r="G36" s="2" t="s">
        <v>15</v>
      </c>
      <c r="H36" s="2" t="s">
        <v>16</v>
      </c>
      <c r="I36" s="2">
        <v>1</v>
      </c>
      <c r="J36" s="2">
        <v>15000</v>
      </c>
      <c r="K36" s="2">
        <v>200000</v>
      </c>
      <c r="L36" s="2">
        <v>5000</v>
      </c>
      <c r="Q36" s="2" t="s">
        <v>40</v>
      </c>
      <c r="R36" s="2" t="s">
        <v>41</v>
      </c>
      <c r="S36" s="2" t="s">
        <v>35</v>
      </c>
      <c r="T36" s="2">
        <v>8</v>
      </c>
      <c r="U36" s="2">
        <v>1000</v>
      </c>
      <c r="V36" s="2">
        <v>40000</v>
      </c>
      <c r="W36" s="2">
        <v>200</v>
      </c>
    </row>
    <row r="37" spans="5:23" x14ac:dyDescent="0.3">
      <c r="F37" s="2" t="s">
        <v>17</v>
      </c>
      <c r="G37" s="2" t="str">
        <f t="shared" ref="G37:H37" si="12">HLOOKUP(G32,D$42:J$44,2,FALSE)</f>
        <v xml:space="preserve">wardhman </v>
      </c>
      <c r="H37" s="2" t="str">
        <f t="shared" si="12"/>
        <v>online</v>
      </c>
      <c r="I37" s="2">
        <f>HLOOKUP(I32,F$42:L$44,2,FALSE)</f>
        <v>3</v>
      </c>
      <c r="J37" s="2">
        <f t="shared" ref="J37:L37" si="13">HLOOKUP(J32,G$42:M$44,2,FALSE)</f>
        <v>12000</v>
      </c>
      <c r="K37" s="2">
        <f t="shared" si="13"/>
        <v>150000</v>
      </c>
      <c r="L37" s="2">
        <f t="shared" si="13"/>
        <v>7000</v>
      </c>
      <c r="Q37" s="2" t="s">
        <v>42</v>
      </c>
      <c r="R37" s="2" t="s">
        <v>43</v>
      </c>
      <c r="S37" s="2" t="s">
        <v>35</v>
      </c>
      <c r="T37" s="2">
        <v>4</v>
      </c>
      <c r="U37" s="2">
        <v>3500</v>
      </c>
      <c r="V37" s="2">
        <v>50000</v>
      </c>
      <c r="W37" s="2">
        <v>400</v>
      </c>
    </row>
    <row r="38" spans="5:23" x14ac:dyDescent="0.3">
      <c r="F38" s="2" t="s">
        <v>19</v>
      </c>
      <c r="G38" s="2" t="str">
        <f t="shared" ref="G38:H38" si="14">HLOOKUP(G32,D$42:J$44,3,FALSE)</f>
        <v>Nagpur</v>
      </c>
      <c r="H38" s="2" t="str">
        <f t="shared" si="14"/>
        <v>offline</v>
      </c>
      <c r="I38" s="2">
        <f>HLOOKUP(I32,F$42:L$44,3,FALSE)</f>
        <v>10</v>
      </c>
      <c r="J38" s="2">
        <f t="shared" ref="J38:L38" si="15">HLOOKUP(J32,G$42:M$44,3,FALSE)</f>
        <v>2000</v>
      </c>
      <c r="K38" s="2">
        <f t="shared" si="15"/>
        <v>50000</v>
      </c>
      <c r="L38" s="2">
        <f t="shared" si="15"/>
        <v>190</v>
      </c>
      <c r="Q38" s="2" t="s">
        <v>44</v>
      </c>
      <c r="R38" s="2" t="s">
        <v>45</v>
      </c>
      <c r="S38" s="2" t="s">
        <v>46</v>
      </c>
      <c r="T38" s="2">
        <v>1</v>
      </c>
      <c r="U38" s="2">
        <v>1500</v>
      </c>
      <c r="V38" s="2">
        <v>35000</v>
      </c>
      <c r="W38" s="2">
        <v>250</v>
      </c>
    </row>
    <row r="41" spans="5:23" x14ac:dyDescent="0.3">
      <c r="P41">
        <v>1</v>
      </c>
      <c r="Q41" s="4" t="s">
        <v>26</v>
      </c>
      <c r="R41" s="4" t="s">
        <v>27</v>
      </c>
      <c r="S41" s="4" t="s">
        <v>28</v>
      </c>
      <c r="T41" s="4" t="s">
        <v>29</v>
      </c>
      <c r="U41" s="4" t="s">
        <v>30</v>
      </c>
      <c r="V41" s="4" t="s">
        <v>31</v>
      </c>
      <c r="W41" s="4" t="s">
        <v>32</v>
      </c>
    </row>
    <row r="42" spans="5:23" x14ac:dyDescent="0.3">
      <c r="E42">
        <v>1</v>
      </c>
      <c r="F42" s="4" t="s">
        <v>0</v>
      </c>
      <c r="G42" s="4" t="s">
        <v>1</v>
      </c>
      <c r="H42" s="4" t="s">
        <v>2</v>
      </c>
      <c r="I42" s="4" t="s">
        <v>3</v>
      </c>
      <c r="J42" s="4" t="s">
        <v>4</v>
      </c>
      <c r="K42" s="4" t="s">
        <v>5</v>
      </c>
      <c r="L42" s="4" t="s">
        <v>6</v>
      </c>
      <c r="P42">
        <v>2</v>
      </c>
      <c r="Q42" s="2" t="s">
        <v>33</v>
      </c>
      <c r="R42" s="2" t="s">
        <v>34</v>
      </c>
      <c r="S42" s="2" t="s">
        <v>35</v>
      </c>
      <c r="T42" s="2">
        <v>3</v>
      </c>
      <c r="U42" s="2">
        <v>10000</v>
      </c>
      <c r="V42" s="2">
        <v>100000</v>
      </c>
      <c r="W42" s="2">
        <v>600</v>
      </c>
    </row>
    <row r="43" spans="5:23" x14ac:dyDescent="0.3">
      <c r="E43">
        <v>2</v>
      </c>
      <c r="F43" s="2" t="s">
        <v>17</v>
      </c>
      <c r="G43" s="2" t="s">
        <v>18</v>
      </c>
      <c r="H43" s="2" t="s">
        <v>16</v>
      </c>
      <c r="I43" s="2">
        <v>3</v>
      </c>
      <c r="J43" s="2">
        <v>12000</v>
      </c>
      <c r="K43" s="2">
        <v>150000</v>
      </c>
      <c r="L43" s="2">
        <v>7000</v>
      </c>
      <c r="P43">
        <v>3</v>
      </c>
      <c r="Q43" s="2" t="s">
        <v>36</v>
      </c>
      <c r="R43" s="2" t="s">
        <v>37</v>
      </c>
      <c r="S43" s="2" t="s">
        <v>35</v>
      </c>
      <c r="T43" s="2">
        <v>5</v>
      </c>
      <c r="U43" s="2">
        <v>5000</v>
      </c>
      <c r="V43" s="2">
        <v>50000</v>
      </c>
      <c r="W43" s="2">
        <v>450</v>
      </c>
    </row>
    <row r="44" spans="5:23" x14ac:dyDescent="0.3">
      <c r="E44">
        <v>3</v>
      </c>
      <c r="F44" s="2" t="s">
        <v>19</v>
      </c>
      <c r="G44" s="2" t="s">
        <v>20</v>
      </c>
      <c r="H44" s="2" t="s">
        <v>9</v>
      </c>
      <c r="I44" s="2">
        <v>10</v>
      </c>
      <c r="J44" s="2">
        <v>2000</v>
      </c>
      <c r="K44" s="2">
        <v>50000</v>
      </c>
      <c r="L44" s="2">
        <v>190</v>
      </c>
    </row>
    <row r="49" spans="6:12" x14ac:dyDescent="0.3">
      <c r="F49" s="3" t="s">
        <v>48</v>
      </c>
    </row>
    <row r="51" spans="6:12" x14ac:dyDescent="0.3">
      <c r="F51" s="4" t="s">
        <v>26</v>
      </c>
      <c r="G51" s="4" t="s">
        <v>27</v>
      </c>
      <c r="H51" s="4" t="s">
        <v>28</v>
      </c>
      <c r="I51" s="4" t="s">
        <v>29</v>
      </c>
      <c r="J51" s="4" t="s">
        <v>30</v>
      </c>
      <c r="K51" s="4" t="s">
        <v>31</v>
      </c>
      <c r="L51" s="4" t="s">
        <v>32</v>
      </c>
    </row>
    <row r="52" spans="6:12" x14ac:dyDescent="0.3">
      <c r="F52" s="2" t="s">
        <v>33</v>
      </c>
      <c r="G52" s="2" t="s">
        <v>34</v>
      </c>
      <c r="H52" s="2" t="s">
        <v>35</v>
      </c>
      <c r="I52" s="2">
        <v>3</v>
      </c>
      <c r="J52" s="2">
        <v>10000</v>
      </c>
      <c r="K52" s="2">
        <v>100000</v>
      </c>
      <c r="L52" s="2">
        <v>600</v>
      </c>
    </row>
    <row r="53" spans="6:12" x14ac:dyDescent="0.3">
      <c r="F53" s="2" t="s">
        <v>36</v>
      </c>
      <c r="G53" s="2" t="s">
        <v>37</v>
      </c>
      <c r="H53" s="2" t="s">
        <v>35</v>
      </c>
      <c r="I53" s="2">
        <v>5</v>
      </c>
      <c r="J53" s="2">
        <v>5000</v>
      </c>
      <c r="K53" s="2">
        <v>50000</v>
      </c>
      <c r="L53" s="2">
        <v>450</v>
      </c>
    </row>
    <row r="54" spans="6:12" x14ac:dyDescent="0.3">
      <c r="F54" s="2" t="s">
        <v>38</v>
      </c>
      <c r="G54" s="2" t="str">
        <f t="shared" ref="G54:H54" si="16">HLOOKUP(G51,D$61:J$63,2,FALSE)</f>
        <v>Nandanvan</v>
      </c>
      <c r="H54" s="2" t="str">
        <f t="shared" si="16"/>
        <v xml:space="preserve">Offline </v>
      </c>
      <c r="I54" s="2">
        <f>HLOOKUP(I51,F$61:L$63,2,FALSE)</f>
        <v>6</v>
      </c>
      <c r="J54" s="2">
        <f t="shared" ref="J54:L54" si="17">HLOOKUP(J51,G$61:M$63,2,FALSE)</f>
        <v>2000</v>
      </c>
      <c r="K54" s="2">
        <f t="shared" si="17"/>
        <v>350000</v>
      </c>
      <c r="L54" s="2">
        <f t="shared" si="17"/>
        <v>300</v>
      </c>
    </row>
    <row r="55" spans="6:12" x14ac:dyDescent="0.3">
      <c r="F55" s="2" t="s">
        <v>40</v>
      </c>
      <c r="G55" s="2" t="str">
        <f t="shared" ref="G55:H55" si="18">HLOOKUP(G51,D$61:J$63,3,FALSE)</f>
        <v>Wardhman</v>
      </c>
      <c r="H55" s="2" t="str">
        <f t="shared" si="18"/>
        <v xml:space="preserve">Offline </v>
      </c>
      <c r="I55" s="2">
        <f>HLOOKUP(I51,F$61:L$63,3,FALSE)</f>
        <v>8</v>
      </c>
      <c r="J55" s="2">
        <f t="shared" ref="J55:L55" si="19">HLOOKUP(J51,G$61:M$63,3,FALSE)</f>
        <v>1000</v>
      </c>
      <c r="K55" s="2">
        <f t="shared" si="19"/>
        <v>40000</v>
      </c>
      <c r="L55" s="2">
        <f t="shared" si="19"/>
        <v>200</v>
      </c>
    </row>
    <row r="56" spans="6:12" x14ac:dyDescent="0.3">
      <c r="F56" s="2" t="s">
        <v>42</v>
      </c>
      <c r="G56" s="2" t="s">
        <v>43</v>
      </c>
      <c r="H56" s="2" t="s">
        <v>35</v>
      </c>
      <c r="I56" s="2">
        <v>4</v>
      </c>
      <c r="J56" s="2">
        <v>3500</v>
      </c>
      <c r="K56" s="2">
        <v>50000</v>
      </c>
      <c r="L56" s="2">
        <v>400</v>
      </c>
    </row>
    <row r="57" spans="6:12" x14ac:dyDescent="0.3">
      <c r="F57" s="2" t="s">
        <v>44</v>
      </c>
      <c r="G57" s="2" t="s">
        <v>45</v>
      </c>
      <c r="H57" s="2" t="s">
        <v>46</v>
      </c>
      <c r="I57" s="2">
        <v>1</v>
      </c>
      <c r="J57" s="2">
        <v>1500</v>
      </c>
      <c r="K57" s="2">
        <v>35000</v>
      </c>
      <c r="L57" s="2">
        <v>250</v>
      </c>
    </row>
    <row r="61" spans="6:12" x14ac:dyDescent="0.3">
      <c r="F61" s="4" t="s">
        <v>26</v>
      </c>
      <c r="G61" s="4" t="s">
        <v>27</v>
      </c>
      <c r="H61" s="4" t="s">
        <v>28</v>
      </c>
      <c r="I61" s="4" t="s">
        <v>29</v>
      </c>
      <c r="J61" s="4" t="s">
        <v>30</v>
      </c>
      <c r="K61" s="4" t="s">
        <v>31</v>
      </c>
      <c r="L61" s="4" t="s">
        <v>32</v>
      </c>
    </row>
    <row r="62" spans="6:12" x14ac:dyDescent="0.3">
      <c r="F62" s="2" t="s">
        <v>38</v>
      </c>
      <c r="G62" s="2" t="s">
        <v>39</v>
      </c>
      <c r="H62" s="2" t="s">
        <v>35</v>
      </c>
      <c r="I62" s="2">
        <v>6</v>
      </c>
      <c r="J62" s="2">
        <v>2000</v>
      </c>
      <c r="K62" s="2">
        <v>350000</v>
      </c>
      <c r="L62" s="2">
        <v>300</v>
      </c>
    </row>
    <row r="63" spans="6:12" x14ac:dyDescent="0.3">
      <c r="F63" s="2" t="s">
        <v>40</v>
      </c>
      <c r="G63" s="2" t="s">
        <v>41</v>
      </c>
      <c r="H63" s="2" t="s">
        <v>35</v>
      </c>
      <c r="I63" s="2">
        <v>8</v>
      </c>
      <c r="J63" s="2">
        <v>1000</v>
      </c>
      <c r="K63" s="2">
        <v>40000</v>
      </c>
      <c r="L63" s="2">
        <v>200</v>
      </c>
    </row>
    <row r="70" spans="4:16" x14ac:dyDescent="0.3">
      <c r="D70" s="3" t="s">
        <v>49</v>
      </c>
      <c r="E70" s="3" t="s">
        <v>50</v>
      </c>
    </row>
    <row r="72" spans="4:16" x14ac:dyDescent="0.3">
      <c r="F72" s="3" t="s">
        <v>52</v>
      </c>
    </row>
    <row r="73" spans="4:16" x14ac:dyDescent="0.3">
      <c r="O73">
        <v>1</v>
      </c>
      <c r="P73">
        <v>2</v>
      </c>
    </row>
    <row r="74" spans="4:16" x14ac:dyDescent="0.3">
      <c r="F74" s="4" t="s">
        <v>26</v>
      </c>
      <c r="G74" s="4" t="s">
        <v>27</v>
      </c>
      <c r="H74" s="4" t="s">
        <v>28</v>
      </c>
      <c r="I74" s="4" t="s">
        <v>29</v>
      </c>
      <c r="J74" s="4" t="s">
        <v>30</v>
      </c>
      <c r="K74" s="4" t="s">
        <v>31</v>
      </c>
      <c r="L74" s="4" t="s">
        <v>32</v>
      </c>
      <c r="O74" s="4" t="s">
        <v>26</v>
      </c>
      <c r="P74" s="4" t="s">
        <v>29</v>
      </c>
    </row>
    <row r="75" spans="4:16" x14ac:dyDescent="0.3">
      <c r="F75" s="2" t="s">
        <v>33</v>
      </c>
      <c r="G75" s="2" t="s">
        <v>34</v>
      </c>
      <c r="H75" s="2" t="s">
        <v>35</v>
      </c>
      <c r="I75" s="2">
        <f>VLOOKUP(F75,O$74:P$80,2,FALSE)</f>
        <v>5</v>
      </c>
      <c r="J75" s="2">
        <v>10000</v>
      </c>
      <c r="K75" s="2">
        <v>100000</v>
      </c>
      <c r="L75" s="2">
        <v>600</v>
      </c>
      <c r="O75" s="2" t="s">
        <v>33</v>
      </c>
      <c r="P75" s="2">
        <v>5</v>
      </c>
    </row>
    <row r="76" spans="4:16" x14ac:dyDescent="0.3">
      <c r="F76" s="2" t="s">
        <v>36</v>
      </c>
      <c r="G76" s="2" t="s">
        <v>37</v>
      </c>
      <c r="H76" s="2" t="s">
        <v>35</v>
      </c>
      <c r="I76" s="2">
        <f t="shared" ref="I76:I80" si="20">VLOOKUP(F76,O$74:P$80,2,FALSE)</f>
        <v>6</v>
      </c>
      <c r="J76" s="2">
        <v>5000</v>
      </c>
      <c r="K76" s="2">
        <v>50000</v>
      </c>
      <c r="L76" s="2">
        <v>450</v>
      </c>
      <c r="O76" s="2" t="s">
        <v>36</v>
      </c>
      <c r="P76" s="2">
        <v>6</v>
      </c>
    </row>
    <row r="77" spans="4:16" x14ac:dyDescent="0.3">
      <c r="F77" s="2" t="s">
        <v>38</v>
      </c>
      <c r="G77" s="2" t="s">
        <v>39</v>
      </c>
      <c r="H77" s="2" t="s">
        <v>35</v>
      </c>
      <c r="I77" s="2">
        <f t="shared" si="20"/>
        <v>8</v>
      </c>
      <c r="J77" s="2">
        <v>2000</v>
      </c>
      <c r="K77" s="2">
        <v>350000</v>
      </c>
      <c r="L77" s="2">
        <v>300</v>
      </c>
      <c r="O77" s="2" t="s">
        <v>38</v>
      </c>
      <c r="P77" s="2">
        <v>8</v>
      </c>
    </row>
    <row r="78" spans="4:16" x14ac:dyDescent="0.3">
      <c r="F78" s="2" t="s">
        <v>40</v>
      </c>
      <c r="G78" s="2" t="s">
        <v>41</v>
      </c>
      <c r="H78" s="2" t="s">
        <v>35</v>
      </c>
      <c r="I78" s="2">
        <f t="shared" si="20"/>
        <v>4</v>
      </c>
      <c r="J78" s="2">
        <v>1000</v>
      </c>
      <c r="K78" s="2">
        <v>40000</v>
      </c>
      <c r="L78" s="2">
        <v>200</v>
      </c>
      <c r="O78" s="2" t="s">
        <v>40</v>
      </c>
      <c r="P78" s="2">
        <v>4</v>
      </c>
    </row>
    <row r="79" spans="4:16" x14ac:dyDescent="0.3">
      <c r="F79" s="2" t="s">
        <v>42</v>
      </c>
      <c r="G79" s="2" t="s">
        <v>43</v>
      </c>
      <c r="H79" s="2" t="s">
        <v>35</v>
      </c>
      <c r="I79" s="2">
        <f t="shared" si="20"/>
        <v>1</v>
      </c>
      <c r="J79" s="2">
        <v>3500</v>
      </c>
      <c r="K79" s="2">
        <v>50000</v>
      </c>
      <c r="L79" s="2">
        <v>400</v>
      </c>
      <c r="O79" s="2" t="s">
        <v>42</v>
      </c>
      <c r="P79" s="2">
        <v>1</v>
      </c>
    </row>
    <row r="80" spans="4:16" x14ac:dyDescent="0.3">
      <c r="F80" s="2" t="s">
        <v>44</v>
      </c>
      <c r="G80" s="2" t="s">
        <v>45</v>
      </c>
      <c r="H80" s="2" t="s">
        <v>46</v>
      </c>
      <c r="I80" s="2">
        <f t="shared" si="20"/>
        <v>3</v>
      </c>
      <c r="J80" s="2">
        <v>1500</v>
      </c>
      <c r="K80" s="2">
        <v>35000</v>
      </c>
      <c r="L80" s="2">
        <v>250</v>
      </c>
      <c r="O80" s="2" t="s">
        <v>44</v>
      </c>
      <c r="P80" s="2">
        <v>3</v>
      </c>
    </row>
    <row r="84" spans="6:17" x14ac:dyDescent="0.3">
      <c r="F84" s="3" t="s">
        <v>53</v>
      </c>
    </row>
    <row r="85" spans="6:17" x14ac:dyDescent="0.3">
      <c r="O85">
        <v>1</v>
      </c>
      <c r="P85">
        <v>2</v>
      </c>
      <c r="Q85">
        <v>3</v>
      </c>
    </row>
    <row r="86" spans="6:17" x14ac:dyDescent="0.3">
      <c r="F86" s="4" t="s">
        <v>26</v>
      </c>
      <c r="G86" s="4" t="s">
        <v>27</v>
      </c>
      <c r="H86" s="4" t="s">
        <v>28</v>
      </c>
      <c r="I86" s="4" t="s">
        <v>29</v>
      </c>
      <c r="J86" s="4" t="s">
        <v>30</v>
      </c>
      <c r="K86" s="4" t="s">
        <v>31</v>
      </c>
      <c r="L86" s="4" t="s">
        <v>32</v>
      </c>
      <c r="O86" s="4" t="s">
        <v>26</v>
      </c>
      <c r="P86" s="4" t="s">
        <v>29</v>
      </c>
      <c r="Q86" s="4" t="s">
        <v>32</v>
      </c>
    </row>
    <row r="87" spans="6:17" x14ac:dyDescent="0.3">
      <c r="F87" s="2" t="s">
        <v>33</v>
      </c>
      <c r="G87" s="2" t="s">
        <v>34</v>
      </c>
      <c r="H87" s="2" t="s">
        <v>35</v>
      </c>
      <c r="I87" s="2">
        <v>3</v>
      </c>
      <c r="J87" s="2">
        <v>10000</v>
      </c>
      <c r="K87" s="2">
        <v>100000</v>
      </c>
      <c r="L87" s="2">
        <f>VLOOKUP(F87,O$86:Q$92,3,FALSE)</f>
        <v>450</v>
      </c>
      <c r="O87" s="2" t="s">
        <v>33</v>
      </c>
      <c r="P87" s="2">
        <v>3</v>
      </c>
      <c r="Q87" s="2">
        <v>450</v>
      </c>
    </row>
    <row r="88" spans="6:17" x14ac:dyDescent="0.3">
      <c r="F88" s="2" t="s">
        <v>36</v>
      </c>
      <c r="G88" s="2" t="s">
        <v>37</v>
      </c>
      <c r="H88" s="2" t="s">
        <v>35</v>
      </c>
      <c r="I88" s="2">
        <v>5</v>
      </c>
      <c r="J88" s="2">
        <v>5000</v>
      </c>
      <c r="K88" s="2">
        <v>50000</v>
      </c>
      <c r="L88" s="2">
        <f t="shared" ref="L88:L92" si="21">VLOOKUP(F88,O$86:Q$92,3,FALSE)</f>
        <v>600</v>
      </c>
      <c r="O88" s="2" t="s">
        <v>36</v>
      </c>
      <c r="P88" s="2">
        <v>5</v>
      </c>
      <c r="Q88" s="2">
        <v>600</v>
      </c>
    </row>
    <row r="89" spans="6:17" x14ac:dyDescent="0.3">
      <c r="F89" s="2" t="s">
        <v>38</v>
      </c>
      <c r="G89" s="2" t="s">
        <v>39</v>
      </c>
      <c r="H89" s="2" t="s">
        <v>35</v>
      </c>
      <c r="I89" s="2">
        <v>6</v>
      </c>
      <c r="J89" s="2">
        <v>2000</v>
      </c>
      <c r="K89" s="2">
        <v>350000</v>
      </c>
      <c r="L89" s="2">
        <f t="shared" si="21"/>
        <v>200</v>
      </c>
      <c r="O89" s="2" t="s">
        <v>38</v>
      </c>
      <c r="P89" s="2">
        <v>6</v>
      </c>
      <c r="Q89" s="2">
        <v>200</v>
      </c>
    </row>
    <row r="90" spans="6:17" x14ac:dyDescent="0.3">
      <c r="F90" s="2" t="s">
        <v>40</v>
      </c>
      <c r="G90" s="2" t="s">
        <v>41</v>
      </c>
      <c r="H90" s="2" t="s">
        <v>35</v>
      </c>
      <c r="I90" s="2">
        <v>8</v>
      </c>
      <c r="J90" s="2">
        <v>1000</v>
      </c>
      <c r="K90" s="2">
        <v>40000</v>
      </c>
      <c r="L90" s="2">
        <f t="shared" si="21"/>
        <v>250</v>
      </c>
      <c r="O90" s="2" t="s">
        <v>40</v>
      </c>
      <c r="P90" s="2">
        <v>8</v>
      </c>
      <c r="Q90" s="2">
        <v>250</v>
      </c>
    </row>
    <row r="91" spans="6:17" x14ac:dyDescent="0.3">
      <c r="F91" s="2" t="s">
        <v>42</v>
      </c>
      <c r="G91" s="2" t="s">
        <v>43</v>
      </c>
      <c r="H91" s="2" t="s">
        <v>35</v>
      </c>
      <c r="I91" s="2">
        <v>4</v>
      </c>
      <c r="J91" s="2">
        <v>3500</v>
      </c>
      <c r="K91" s="2">
        <v>50000</v>
      </c>
      <c r="L91" s="2">
        <f t="shared" si="21"/>
        <v>400</v>
      </c>
      <c r="O91" s="2" t="s">
        <v>42</v>
      </c>
      <c r="P91" s="2">
        <v>4</v>
      </c>
      <c r="Q91" s="2">
        <v>400</v>
      </c>
    </row>
    <row r="92" spans="6:17" x14ac:dyDescent="0.3">
      <c r="F92" s="2" t="s">
        <v>44</v>
      </c>
      <c r="G92" s="2" t="s">
        <v>45</v>
      </c>
      <c r="H92" s="2" t="s">
        <v>46</v>
      </c>
      <c r="I92" s="2">
        <v>1</v>
      </c>
      <c r="J92" s="2">
        <v>1500</v>
      </c>
      <c r="K92" s="2">
        <v>35000</v>
      </c>
      <c r="L92" s="2">
        <f t="shared" si="21"/>
        <v>300</v>
      </c>
      <c r="O92" s="2" t="s">
        <v>44</v>
      </c>
      <c r="P92" s="2">
        <v>1</v>
      </c>
      <c r="Q92" s="2">
        <v>300</v>
      </c>
    </row>
    <row r="96" spans="6:17" x14ac:dyDescent="0.3">
      <c r="F96" s="3" t="s">
        <v>54</v>
      </c>
    </row>
    <row r="97" spans="6:18" x14ac:dyDescent="0.3">
      <c r="O97">
        <v>1</v>
      </c>
      <c r="P97">
        <v>2</v>
      </c>
      <c r="Q97">
        <v>3</v>
      </c>
    </row>
    <row r="98" spans="6:18" x14ac:dyDescent="0.3">
      <c r="F98" s="4" t="s">
        <v>26</v>
      </c>
      <c r="G98" s="4" t="s">
        <v>27</v>
      </c>
      <c r="H98" s="4" t="s">
        <v>28</v>
      </c>
      <c r="I98" s="4" t="s">
        <v>29</v>
      </c>
      <c r="J98" s="4" t="s">
        <v>30</v>
      </c>
      <c r="K98" s="4" t="s">
        <v>31</v>
      </c>
      <c r="L98" s="4" t="s">
        <v>32</v>
      </c>
      <c r="O98" s="4" t="s">
        <v>26</v>
      </c>
      <c r="P98" s="4" t="s">
        <v>29</v>
      </c>
      <c r="Q98" s="4" t="s">
        <v>30</v>
      </c>
    </row>
    <row r="99" spans="6:18" x14ac:dyDescent="0.3">
      <c r="F99" s="2" t="s">
        <v>33</v>
      </c>
      <c r="G99" s="2" t="s">
        <v>34</v>
      </c>
      <c r="H99" s="2" t="s">
        <v>35</v>
      </c>
      <c r="I99" s="2">
        <v>3</v>
      </c>
      <c r="J99" s="2">
        <f>VLOOKUP(F99,O$98:Q$104,3,FALSE)</f>
        <v>2000</v>
      </c>
      <c r="K99" s="2">
        <v>100000</v>
      </c>
      <c r="L99" s="2">
        <v>600</v>
      </c>
      <c r="O99" s="2" t="s">
        <v>33</v>
      </c>
      <c r="P99" s="2">
        <v>3</v>
      </c>
      <c r="Q99" s="2">
        <v>2000</v>
      </c>
    </row>
    <row r="100" spans="6:18" x14ac:dyDescent="0.3">
      <c r="F100" s="2" t="s">
        <v>36</v>
      </c>
      <c r="G100" s="2" t="s">
        <v>37</v>
      </c>
      <c r="H100" s="2" t="s">
        <v>35</v>
      </c>
      <c r="I100" s="2">
        <v>5</v>
      </c>
      <c r="J100" s="2">
        <f t="shared" ref="J100:J104" si="22">VLOOKUP(F100,O$98:Q$104,3,FALSE)</f>
        <v>1500</v>
      </c>
      <c r="K100" s="2">
        <v>50000</v>
      </c>
      <c r="L100" s="2">
        <v>450</v>
      </c>
      <c r="O100" s="2" t="s">
        <v>36</v>
      </c>
      <c r="P100" s="2">
        <v>5</v>
      </c>
      <c r="Q100" s="2">
        <v>1500</v>
      </c>
    </row>
    <row r="101" spans="6:18" x14ac:dyDescent="0.3">
      <c r="F101" s="2" t="s">
        <v>38</v>
      </c>
      <c r="G101" s="2" t="s">
        <v>39</v>
      </c>
      <c r="H101" s="2" t="s">
        <v>35</v>
      </c>
      <c r="I101" s="2">
        <v>6</v>
      </c>
      <c r="J101" s="2">
        <f t="shared" si="22"/>
        <v>1000</v>
      </c>
      <c r="K101" s="2">
        <v>350000</v>
      </c>
      <c r="L101" s="2">
        <v>300</v>
      </c>
      <c r="O101" s="2" t="s">
        <v>38</v>
      </c>
      <c r="P101" s="2">
        <v>6</v>
      </c>
      <c r="Q101" s="2">
        <v>1000</v>
      </c>
    </row>
    <row r="102" spans="6:18" x14ac:dyDescent="0.3">
      <c r="F102" s="2" t="s">
        <v>40</v>
      </c>
      <c r="G102" s="2" t="s">
        <v>41</v>
      </c>
      <c r="H102" s="2" t="s">
        <v>35</v>
      </c>
      <c r="I102" s="2">
        <v>8</v>
      </c>
      <c r="J102" s="2">
        <f t="shared" si="22"/>
        <v>10000</v>
      </c>
      <c r="K102" s="2">
        <v>40000</v>
      </c>
      <c r="L102" s="2">
        <v>200</v>
      </c>
      <c r="O102" s="2" t="s">
        <v>40</v>
      </c>
      <c r="P102" s="2">
        <v>8</v>
      </c>
      <c r="Q102" s="2">
        <v>10000</v>
      </c>
    </row>
    <row r="103" spans="6:18" x14ac:dyDescent="0.3">
      <c r="F103" s="2" t="s">
        <v>42</v>
      </c>
      <c r="G103" s="2" t="s">
        <v>43</v>
      </c>
      <c r="H103" s="2" t="s">
        <v>35</v>
      </c>
      <c r="I103" s="2">
        <v>4</v>
      </c>
      <c r="J103" s="2">
        <f t="shared" si="22"/>
        <v>5000</v>
      </c>
      <c r="K103" s="2">
        <v>50000</v>
      </c>
      <c r="L103" s="2">
        <v>400</v>
      </c>
      <c r="O103" s="2" t="s">
        <v>42</v>
      </c>
      <c r="P103" s="2">
        <v>4</v>
      </c>
      <c r="Q103" s="2">
        <v>5000</v>
      </c>
    </row>
    <row r="104" spans="6:18" x14ac:dyDescent="0.3">
      <c r="F104" s="2" t="s">
        <v>44</v>
      </c>
      <c r="G104" s="2" t="s">
        <v>45</v>
      </c>
      <c r="H104" s="2" t="s">
        <v>46</v>
      </c>
      <c r="I104" s="2">
        <v>1</v>
      </c>
      <c r="J104" s="2">
        <f t="shared" si="22"/>
        <v>3500</v>
      </c>
      <c r="K104" s="2">
        <v>35000</v>
      </c>
      <c r="L104" s="2">
        <v>250</v>
      </c>
      <c r="O104" s="2" t="s">
        <v>44</v>
      </c>
      <c r="P104" s="2">
        <v>1</v>
      </c>
      <c r="Q104" s="2">
        <v>3500</v>
      </c>
    </row>
    <row r="109" spans="6:18" x14ac:dyDescent="0.3">
      <c r="F109" s="3" t="s">
        <v>55</v>
      </c>
    </row>
    <row r="110" spans="6:18" x14ac:dyDescent="0.3">
      <c r="O110">
        <v>1</v>
      </c>
      <c r="P110">
        <v>2</v>
      </c>
      <c r="Q110">
        <v>3</v>
      </c>
      <c r="R110">
        <v>4</v>
      </c>
    </row>
    <row r="111" spans="6:18" x14ac:dyDescent="0.3">
      <c r="F111" s="4" t="s">
        <v>0</v>
      </c>
      <c r="G111" s="4" t="s">
        <v>1</v>
      </c>
      <c r="H111" s="4" t="s">
        <v>2</v>
      </c>
      <c r="I111" s="4" t="s">
        <v>3</v>
      </c>
      <c r="J111" s="4" t="s">
        <v>4</v>
      </c>
      <c r="K111" s="4" t="s">
        <v>5</v>
      </c>
      <c r="L111" s="4" t="s">
        <v>6</v>
      </c>
      <c r="O111" s="4" t="s">
        <v>0</v>
      </c>
      <c r="P111" s="4" t="s">
        <v>3</v>
      </c>
      <c r="Q111" s="4" t="s">
        <v>5</v>
      </c>
      <c r="R111" s="4" t="s">
        <v>4</v>
      </c>
    </row>
    <row r="112" spans="6:18" x14ac:dyDescent="0.3">
      <c r="F112" s="2" t="s">
        <v>56</v>
      </c>
      <c r="G112" s="2" t="s">
        <v>8</v>
      </c>
      <c r="H112" s="2" t="s">
        <v>9</v>
      </c>
      <c r="I112" s="2">
        <v>5</v>
      </c>
      <c r="J112" s="2">
        <f>VLOOKUP(F112,O$111:R$117,4,FALSE)</f>
        <v>12000</v>
      </c>
      <c r="K112" s="2">
        <v>100000</v>
      </c>
      <c r="L112" s="2">
        <v>700</v>
      </c>
      <c r="O112" s="2" t="s">
        <v>56</v>
      </c>
      <c r="P112" s="2">
        <v>5</v>
      </c>
      <c r="Q112" s="2">
        <v>100000</v>
      </c>
      <c r="R112" s="2">
        <v>12000</v>
      </c>
    </row>
    <row r="113" spans="6:18" x14ac:dyDescent="0.3">
      <c r="F113" s="2" t="s">
        <v>58</v>
      </c>
      <c r="G113" s="2" t="s">
        <v>11</v>
      </c>
      <c r="H113" s="2" t="s">
        <v>9</v>
      </c>
      <c r="I113" s="2">
        <v>2</v>
      </c>
      <c r="J113" s="2">
        <f t="shared" ref="J113:J117" si="23">VLOOKUP(F113,O$111:R$117,4,FALSE)</f>
        <v>2000</v>
      </c>
      <c r="K113" s="2">
        <v>10000</v>
      </c>
      <c r="L113" s="2">
        <v>100</v>
      </c>
      <c r="O113" s="2" t="s">
        <v>58</v>
      </c>
      <c r="P113" s="2">
        <v>2</v>
      </c>
      <c r="Q113" s="2">
        <v>10000</v>
      </c>
      <c r="R113" s="2">
        <v>2000</v>
      </c>
    </row>
    <row r="114" spans="6:18" x14ac:dyDescent="0.3">
      <c r="F114" s="2" t="s">
        <v>57</v>
      </c>
      <c r="G114" s="2" t="s">
        <v>13</v>
      </c>
      <c r="H114" s="2" t="s">
        <v>9</v>
      </c>
      <c r="I114" s="2">
        <v>6</v>
      </c>
      <c r="J114" s="2">
        <f t="shared" si="23"/>
        <v>7000</v>
      </c>
      <c r="K114" s="2">
        <v>200000</v>
      </c>
      <c r="L114" s="2">
        <v>1000</v>
      </c>
      <c r="O114" s="2" t="s">
        <v>57</v>
      </c>
      <c r="P114" s="2">
        <v>6</v>
      </c>
      <c r="Q114" s="2">
        <v>200000</v>
      </c>
      <c r="R114" s="2">
        <v>7000</v>
      </c>
    </row>
    <row r="115" spans="6:18" x14ac:dyDescent="0.3">
      <c r="F115" s="2" t="s">
        <v>59</v>
      </c>
      <c r="G115" s="2" t="s">
        <v>15</v>
      </c>
      <c r="H115" s="2" t="s">
        <v>16</v>
      </c>
      <c r="I115" s="2">
        <v>10</v>
      </c>
      <c r="J115" s="2">
        <f t="shared" si="23"/>
        <v>15000</v>
      </c>
      <c r="K115" s="2">
        <v>200000</v>
      </c>
      <c r="L115" s="2">
        <v>5000</v>
      </c>
      <c r="O115" s="2" t="s">
        <v>59</v>
      </c>
      <c r="P115" s="2">
        <v>10</v>
      </c>
      <c r="Q115" s="2">
        <v>200000</v>
      </c>
      <c r="R115" s="2">
        <v>15000</v>
      </c>
    </row>
    <row r="116" spans="6:18" x14ac:dyDescent="0.3">
      <c r="F116" s="2" t="s">
        <v>60</v>
      </c>
      <c r="G116" s="2" t="s">
        <v>18</v>
      </c>
      <c r="H116" s="2" t="s">
        <v>16</v>
      </c>
      <c r="I116" s="2">
        <v>3</v>
      </c>
      <c r="J116" s="2">
        <f t="shared" si="23"/>
        <v>5000</v>
      </c>
      <c r="K116" s="2">
        <v>150000</v>
      </c>
      <c r="L116" s="2">
        <v>7000</v>
      </c>
      <c r="O116" s="2" t="s">
        <v>60</v>
      </c>
      <c r="P116" s="2">
        <v>3</v>
      </c>
      <c r="Q116" s="2">
        <v>150000</v>
      </c>
      <c r="R116" s="2">
        <v>5000</v>
      </c>
    </row>
    <row r="117" spans="6:18" x14ac:dyDescent="0.3">
      <c r="F117" s="2" t="s">
        <v>61</v>
      </c>
      <c r="G117" s="2" t="s">
        <v>20</v>
      </c>
      <c r="H117" s="2" t="s">
        <v>9</v>
      </c>
      <c r="I117" s="2">
        <v>10</v>
      </c>
      <c r="J117" s="2">
        <f t="shared" si="23"/>
        <v>1000</v>
      </c>
      <c r="K117" s="2">
        <v>50000</v>
      </c>
      <c r="L117" s="2">
        <v>190</v>
      </c>
      <c r="O117" s="2" t="s">
        <v>61</v>
      </c>
      <c r="P117" s="2">
        <v>10</v>
      </c>
      <c r="Q117" s="2">
        <v>50000</v>
      </c>
      <c r="R117" s="2">
        <v>1000</v>
      </c>
    </row>
    <row r="120" spans="6:18" x14ac:dyDescent="0.3">
      <c r="F120" s="3" t="s">
        <v>48</v>
      </c>
    </row>
    <row r="121" spans="6:18" x14ac:dyDescent="0.3">
      <c r="O121">
        <v>1</v>
      </c>
      <c r="P121">
        <v>2</v>
      </c>
      <c r="Q121">
        <v>3</v>
      </c>
    </row>
    <row r="122" spans="6:18" x14ac:dyDescent="0.3">
      <c r="F122" s="4" t="s">
        <v>0</v>
      </c>
      <c r="G122" s="4" t="s">
        <v>1</v>
      </c>
      <c r="H122" s="4" t="s">
        <v>2</v>
      </c>
      <c r="I122" s="4" t="s">
        <v>3</v>
      </c>
      <c r="J122" s="4" t="s">
        <v>4</v>
      </c>
      <c r="K122" s="4" t="s">
        <v>5</v>
      </c>
      <c r="L122" s="4" t="s">
        <v>6</v>
      </c>
      <c r="O122" s="4" t="s">
        <v>0</v>
      </c>
      <c r="P122" s="4" t="s">
        <v>2</v>
      </c>
      <c r="Q122" s="4" t="s">
        <v>6</v>
      </c>
    </row>
    <row r="123" spans="6:18" x14ac:dyDescent="0.3">
      <c r="F123" s="2" t="s">
        <v>56</v>
      </c>
      <c r="G123" s="2" t="s">
        <v>8</v>
      </c>
      <c r="H123" s="2" t="s">
        <v>9</v>
      </c>
      <c r="I123" s="2">
        <v>5</v>
      </c>
      <c r="J123" s="2">
        <v>12000</v>
      </c>
      <c r="K123" s="2">
        <v>100000</v>
      </c>
      <c r="L123" s="2">
        <f>VLOOKUP(F123,O$122:Q$128,3,FALSE)</f>
        <v>190</v>
      </c>
      <c r="O123" s="2" t="s">
        <v>56</v>
      </c>
      <c r="P123" s="2" t="s">
        <v>9</v>
      </c>
      <c r="Q123" s="2">
        <v>190</v>
      </c>
    </row>
    <row r="124" spans="6:18" x14ac:dyDescent="0.3">
      <c r="F124" s="2" t="s">
        <v>58</v>
      </c>
      <c r="G124" s="2" t="s">
        <v>11</v>
      </c>
      <c r="H124" s="2" t="s">
        <v>9</v>
      </c>
      <c r="I124" s="2">
        <v>2</v>
      </c>
      <c r="J124" s="2">
        <v>2000</v>
      </c>
      <c r="K124" s="2">
        <v>10000</v>
      </c>
      <c r="L124" s="2">
        <f t="shared" ref="L124:L128" si="24">VLOOKUP(F124,O$122:Q$128,3,FALSE)</f>
        <v>7000</v>
      </c>
      <c r="O124" s="2" t="s">
        <v>58</v>
      </c>
      <c r="P124" s="2" t="s">
        <v>9</v>
      </c>
      <c r="Q124" s="2">
        <v>7000</v>
      </c>
    </row>
    <row r="125" spans="6:18" x14ac:dyDescent="0.3">
      <c r="F125" s="2" t="s">
        <v>57</v>
      </c>
      <c r="G125" s="2" t="s">
        <v>13</v>
      </c>
      <c r="H125" s="2" t="s">
        <v>9</v>
      </c>
      <c r="I125" s="2">
        <v>6</v>
      </c>
      <c r="J125" s="2">
        <v>7000</v>
      </c>
      <c r="K125" s="2">
        <v>200000</v>
      </c>
      <c r="L125" s="2">
        <f t="shared" si="24"/>
        <v>5000</v>
      </c>
      <c r="O125" s="2" t="s">
        <v>57</v>
      </c>
      <c r="P125" s="2" t="s">
        <v>9</v>
      </c>
      <c r="Q125" s="2">
        <v>5000</v>
      </c>
    </row>
    <row r="126" spans="6:18" x14ac:dyDescent="0.3">
      <c r="F126" s="2" t="s">
        <v>59</v>
      </c>
      <c r="G126" s="2" t="s">
        <v>15</v>
      </c>
      <c r="H126" s="2" t="s">
        <v>16</v>
      </c>
      <c r="I126" s="2">
        <v>10</v>
      </c>
      <c r="J126" s="2">
        <v>15000</v>
      </c>
      <c r="K126" s="2">
        <v>200000</v>
      </c>
      <c r="L126" s="2">
        <f t="shared" si="24"/>
        <v>700</v>
      </c>
      <c r="O126" s="2" t="s">
        <v>59</v>
      </c>
      <c r="P126" s="2" t="s">
        <v>16</v>
      </c>
      <c r="Q126" s="2">
        <v>700</v>
      </c>
    </row>
    <row r="127" spans="6:18" x14ac:dyDescent="0.3">
      <c r="F127" s="2" t="s">
        <v>60</v>
      </c>
      <c r="G127" s="2" t="s">
        <v>18</v>
      </c>
      <c r="H127" s="2" t="s">
        <v>16</v>
      </c>
      <c r="I127" s="2">
        <v>3</v>
      </c>
      <c r="J127" s="2">
        <v>5000</v>
      </c>
      <c r="K127" s="2">
        <v>150000</v>
      </c>
      <c r="L127" s="2">
        <f t="shared" si="24"/>
        <v>1000</v>
      </c>
      <c r="O127" s="2" t="s">
        <v>60</v>
      </c>
      <c r="P127" s="2" t="s">
        <v>16</v>
      </c>
      <c r="Q127" s="2">
        <v>1000</v>
      </c>
    </row>
    <row r="128" spans="6:18" x14ac:dyDescent="0.3">
      <c r="F128" s="2" t="s">
        <v>61</v>
      </c>
      <c r="G128" s="2" t="s">
        <v>20</v>
      </c>
      <c r="H128" s="2" t="s">
        <v>9</v>
      </c>
      <c r="I128" s="2">
        <v>10</v>
      </c>
      <c r="J128" s="2">
        <v>1000</v>
      </c>
      <c r="K128" s="2">
        <v>50000</v>
      </c>
      <c r="L128" s="2">
        <f t="shared" si="24"/>
        <v>5000</v>
      </c>
      <c r="O128" s="2" t="s">
        <v>61</v>
      </c>
      <c r="P128" s="2" t="s">
        <v>9</v>
      </c>
      <c r="Q128" s="2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2025-09-25T15:26:49Z</dcterms:created>
  <dcterms:modified xsi:type="dcterms:W3CDTF">2025-09-26T08:02:16Z</dcterms:modified>
</cp:coreProperties>
</file>