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mc:AlternateContent xmlns:mc="http://schemas.openxmlformats.org/markup-compatibility/2006">
    <mc:Choice Requires="x15">
      <x15ac:absPath xmlns:x15ac="http://schemas.microsoft.com/office/spreadsheetml/2010/11/ac" url="/Users/floplace/Desktop/"/>
    </mc:Choice>
  </mc:AlternateContent>
  <xr:revisionPtr revIDLastSave="0" documentId="8_{69E2E4F4-7E0A-C042-B9F5-FBAE573302E6}" xr6:coauthVersionLast="45" xr6:coauthVersionMax="45" xr10:uidLastSave="{00000000-0000-0000-0000-000000000000}"/>
  <bookViews>
    <workbookView xWindow="0" yWindow="0" windowWidth="28800" windowHeight="18000" activeTab="3" xr2:uid="{00000000-000D-0000-FFFF-FFFF00000000}"/>
  </bookViews>
  <sheets>
    <sheet name="Form responses 1" sheetId="1" r:id="rId1"/>
    <sheet name="Hypothesis1" sheetId="2" r:id="rId2"/>
    <sheet name="Hypothesis 2" sheetId="3" r:id="rId3"/>
    <sheet name="Data exploration" sheetId="6" r:id="rId4"/>
    <sheet name="Rural vs Urban" sheetId="4" r:id="rId5"/>
    <sheet name="Nationalities" sheetId="5" r:id="rId6"/>
  </sheets>
  <definedNames>
    <definedName name="_xlnm._FilterDatabase" localSheetId="3" hidden="1">'Data exploration'!$A$1:$E$301</definedName>
    <definedName name="_xlnm._FilterDatabase" localSheetId="5" hidden="1">Nationalities!$A$1:$H$301</definedName>
    <definedName name="_xlnm._FilterDatabase" localSheetId="4" hidden="1">'Rural vs Urban'!$A$1:$B$1</definedName>
    <definedName name="_xlchart.v1.0" hidden="1">'Data exploration'!$C$1</definedName>
    <definedName name="_xlchart.v1.1" hidden="1">'Data exploration'!$C$2:$C$301</definedName>
    <definedName name="_xlchart.v1.2" hidden="1">'Data exploration'!$C$1</definedName>
    <definedName name="_xlchart.v1.3" hidden="1">'Data exploration'!$C$2:$C$301</definedName>
    <definedName name="_xlchart.v1.4" hidden="1">'Data exploration'!$G$3:$G$11</definedName>
    <definedName name="_xlchart.v1.5" hidden="1">'Data exploration'!$H$3:$H$11</definedName>
    <definedName name="_xlchart.v1.6" hidden="1">'Data exploration'!$C$1</definedName>
    <definedName name="_xlchart.v1.7" hidden="1">'Data exploration'!$C$2:$C$301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1" i="6" l="1"/>
  <c r="H10" i="6"/>
  <c r="H9" i="6"/>
  <c r="H8" i="6"/>
  <c r="H7" i="6"/>
  <c r="H6" i="6"/>
  <c r="H5" i="6"/>
  <c r="H4" i="6"/>
  <c r="H3" i="6"/>
  <c r="J3"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182" i="5"/>
  <c r="J183" i="5"/>
  <c r="J184" i="5"/>
  <c r="J185" i="5"/>
  <c r="J186" i="5"/>
  <c r="J187" i="5"/>
  <c r="J188" i="5"/>
  <c r="J189" i="5"/>
  <c r="J190" i="5"/>
  <c r="J191" i="5"/>
  <c r="J192" i="5"/>
  <c r="J193" i="5"/>
  <c r="J194" i="5"/>
  <c r="J195" i="5"/>
  <c r="J196" i="5"/>
  <c r="J197" i="5"/>
  <c r="J198" i="5"/>
  <c r="J199" i="5"/>
  <c r="J200" i="5"/>
  <c r="J201" i="5"/>
  <c r="J202" i="5"/>
  <c r="J203" i="5"/>
  <c r="J204" i="5"/>
  <c r="J205" i="5"/>
  <c r="J206" i="5"/>
  <c r="J207" i="5"/>
  <c r="J208" i="5"/>
  <c r="J209" i="5"/>
  <c r="J210" i="5"/>
  <c r="J211" i="5"/>
  <c r="J212" i="5"/>
  <c r="J213" i="5"/>
  <c r="J214" i="5"/>
  <c r="J215" i="5"/>
  <c r="J216" i="5"/>
  <c r="J217" i="5"/>
  <c r="J218" i="5"/>
  <c r="J219" i="5"/>
  <c r="J220" i="5"/>
  <c r="J221" i="5"/>
  <c r="J222" i="5"/>
  <c r="J223" i="5"/>
  <c r="J224" i="5"/>
  <c r="J225" i="5"/>
  <c r="J226" i="5"/>
  <c r="J227" i="5"/>
  <c r="J228" i="5"/>
  <c r="J229" i="5"/>
  <c r="J230" i="5"/>
  <c r="J231" i="5"/>
  <c r="J232" i="5"/>
  <c r="J233" i="5"/>
  <c r="J234" i="5"/>
  <c r="J235" i="5"/>
  <c r="J236" i="5"/>
  <c r="J237" i="5"/>
  <c r="J238" i="5"/>
  <c r="J239" i="5"/>
  <c r="J240" i="5"/>
  <c r="J241" i="5"/>
  <c r="J242" i="5"/>
  <c r="J243" i="5"/>
  <c r="J244" i="5"/>
  <c r="J245" i="5"/>
  <c r="J246" i="5"/>
  <c r="J247" i="5"/>
  <c r="J248" i="5"/>
  <c r="J249" i="5"/>
  <c r="J250" i="5"/>
  <c r="J251" i="5"/>
  <c r="J252" i="5"/>
  <c r="J253" i="5"/>
  <c r="J254" i="5"/>
  <c r="J255" i="5"/>
  <c r="J256" i="5"/>
  <c r="J257" i="5"/>
  <c r="J258" i="5"/>
  <c r="J259" i="5"/>
  <c r="J260" i="5"/>
  <c r="J261" i="5"/>
  <c r="J262" i="5"/>
  <c r="J263" i="5"/>
  <c r="J264" i="5"/>
  <c r="J265" i="5"/>
  <c r="J266" i="5"/>
  <c r="J267" i="5"/>
  <c r="J268" i="5"/>
  <c r="J269" i="5"/>
  <c r="J270" i="5"/>
  <c r="J271" i="5"/>
  <c r="J272" i="5"/>
  <c r="J273" i="5"/>
  <c r="J274" i="5"/>
  <c r="J275" i="5"/>
  <c r="J276" i="5"/>
  <c r="J277" i="5"/>
  <c r="J278" i="5"/>
  <c r="J279" i="5"/>
  <c r="J280" i="5"/>
  <c r="J281" i="5"/>
  <c r="J282" i="5"/>
  <c r="J283" i="5"/>
  <c r="J284" i="5"/>
  <c r="J285" i="5"/>
  <c r="J286" i="5"/>
  <c r="J287" i="5"/>
  <c r="J288" i="5"/>
  <c r="J289" i="5"/>
  <c r="J290" i="5"/>
  <c r="J291" i="5"/>
  <c r="J292" i="5"/>
  <c r="J293" i="5"/>
  <c r="J294" i="5"/>
  <c r="J295" i="5"/>
  <c r="J296" i="5"/>
  <c r="J297" i="5"/>
  <c r="J298" i="5"/>
  <c r="J299" i="5"/>
  <c r="J300" i="5"/>
  <c r="J301" i="5"/>
  <c r="I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88" i="5"/>
  <c r="I189" i="5"/>
  <c r="I190" i="5"/>
  <c r="I191" i="5"/>
  <c r="I192" i="5"/>
  <c r="I193" i="5"/>
  <c r="I194" i="5"/>
  <c r="I195" i="5"/>
  <c r="I196" i="5"/>
  <c r="I197" i="5"/>
  <c r="I198" i="5"/>
  <c r="I199" i="5"/>
  <c r="I200" i="5"/>
  <c r="I201" i="5"/>
  <c r="I202" i="5"/>
  <c r="I203" i="5"/>
  <c r="I204" i="5"/>
  <c r="I205" i="5"/>
  <c r="I206" i="5"/>
  <c r="I207" i="5"/>
  <c r="I208" i="5"/>
  <c r="I209" i="5"/>
  <c r="I210" i="5"/>
  <c r="I211" i="5"/>
  <c r="I212" i="5"/>
  <c r="I213" i="5"/>
  <c r="I214" i="5"/>
  <c r="I215" i="5"/>
  <c r="I216" i="5"/>
  <c r="I217" i="5"/>
  <c r="I218" i="5"/>
  <c r="I219" i="5"/>
  <c r="I220" i="5"/>
  <c r="I221" i="5"/>
  <c r="I222" i="5"/>
  <c r="I223" i="5"/>
  <c r="I224" i="5"/>
  <c r="I225" i="5"/>
  <c r="I226" i="5"/>
  <c r="I227" i="5"/>
  <c r="I228" i="5"/>
  <c r="I229" i="5"/>
  <c r="I230" i="5"/>
  <c r="I231" i="5"/>
  <c r="I232" i="5"/>
  <c r="I233" i="5"/>
  <c r="I234" i="5"/>
  <c r="I235" i="5"/>
  <c r="I236" i="5"/>
  <c r="I237" i="5"/>
  <c r="I238" i="5"/>
  <c r="I239" i="5"/>
  <c r="I240" i="5"/>
  <c r="I241" i="5"/>
  <c r="I242" i="5"/>
  <c r="I243" i="5"/>
  <c r="I244" i="5"/>
  <c r="I245" i="5"/>
  <c r="I246" i="5"/>
  <c r="I247" i="5"/>
  <c r="I248" i="5"/>
  <c r="I249" i="5"/>
  <c r="I250" i="5"/>
  <c r="I251" i="5"/>
  <c r="I252" i="5"/>
  <c r="I253" i="5"/>
  <c r="I254" i="5"/>
  <c r="I255" i="5"/>
  <c r="I256" i="5"/>
  <c r="I257" i="5"/>
  <c r="I258" i="5"/>
  <c r="I259" i="5"/>
  <c r="I260" i="5"/>
  <c r="I261" i="5"/>
  <c r="I262" i="5"/>
  <c r="I263" i="5"/>
  <c r="I264" i="5"/>
  <c r="I265" i="5"/>
  <c r="I266" i="5"/>
  <c r="I267" i="5"/>
  <c r="I268" i="5"/>
  <c r="I269" i="5"/>
  <c r="I270" i="5"/>
  <c r="I271" i="5"/>
  <c r="I272" i="5"/>
  <c r="I273" i="5"/>
  <c r="I274" i="5"/>
  <c r="I275" i="5"/>
  <c r="I276" i="5"/>
  <c r="I277" i="5"/>
  <c r="I278" i="5"/>
  <c r="I279" i="5"/>
  <c r="I280" i="5"/>
  <c r="I281" i="5"/>
  <c r="I282" i="5"/>
  <c r="I283" i="5"/>
  <c r="I284" i="5"/>
  <c r="I285" i="5"/>
  <c r="I286" i="5"/>
  <c r="I287" i="5"/>
  <c r="I288" i="5"/>
  <c r="I289" i="5"/>
  <c r="I290" i="5"/>
  <c r="I291" i="5"/>
  <c r="I292" i="5"/>
  <c r="I293" i="5"/>
  <c r="I294" i="5"/>
  <c r="I295" i="5"/>
  <c r="I296" i="5"/>
  <c r="I297" i="5"/>
  <c r="I298" i="5"/>
  <c r="I299" i="5"/>
  <c r="I300" i="5"/>
  <c r="I301" i="5"/>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182" i="5"/>
  <c r="H183" i="5"/>
  <c r="H184" i="5"/>
  <c r="H185" i="5"/>
  <c r="H186" i="5"/>
  <c r="H187" i="5"/>
  <c r="H188" i="5"/>
  <c r="H189" i="5"/>
  <c r="H190" i="5"/>
  <c r="H191" i="5"/>
  <c r="H192" i="5"/>
  <c r="H193" i="5"/>
  <c r="H194" i="5"/>
  <c r="H195" i="5"/>
  <c r="H196" i="5"/>
  <c r="H197" i="5"/>
  <c r="H198" i="5"/>
  <c r="H199" i="5"/>
  <c r="H200" i="5"/>
  <c r="H201" i="5"/>
  <c r="H202" i="5"/>
  <c r="H203" i="5"/>
  <c r="H204" i="5"/>
  <c r="H205" i="5"/>
  <c r="H206" i="5"/>
  <c r="H207" i="5"/>
  <c r="H208" i="5"/>
  <c r="H209" i="5"/>
  <c r="H210" i="5"/>
  <c r="H211" i="5"/>
  <c r="H212" i="5"/>
  <c r="H213" i="5"/>
  <c r="H214" i="5"/>
  <c r="H215" i="5"/>
  <c r="H216" i="5"/>
  <c r="H217" i="5"/>
  <c r="H218" i="5"/>
  <c r="H219" i="5"/>
  <c r="H220" i="5"/>
  <c r="H221" i="5"/>
  <c r="H222" i="5"/>
  <c r="H223" i="5"/>
  <c r="H224" i="5"/>
  <c r="H225" i="5"/>
  <c r="H226" i="5"/>
  <c r="H227" i="5"/>
  <c r="H228" i="5"/>
  <c r="H229" i="5"/>
  <c r="H230" i="5"/>
  <c r="H231" i="5"/>
  <c r="H232" i="5"/>
  <c r="H233" i="5"/>
  <c r="H234" i="5"/>
  <c r="H235" i="5"/>
  <c r="H236" i="5"/>
  <c r="H237" i="5"/>
  <c r="H238" i="5"/>
  <c r="H239" i="5"/>
  <c r="H240" i="5"/>
  <c r="H241" i="5"/>
  <c r="H242" i="5"/>
  <c r="H243" i="5"/>
  <c r="H244" i="5"/>
  <c r="H245" i="5"/>
  <c r="H246" i="5"/>
  <c r="H247" i="5"/>
  <c r="H248" i="5"/>
  <c r="H249" i="5"/>
  <c r="H250" i="5"/>
  <c r="H251" i="5"/>
  <c r="H252" i="5"/>
  <c r="H253" i="5"/>
  <c r="H254" i="5"/>
  <c r="H255" i="5"/>
  <c r="H256" i="5"/>
  <c r="H257" i="5"/>
  <c r="H258" i="5"/>
  <c r="H259" i="5"/>
  <c r="H260" i="5"/>
  <c r="H261" i="5"/>
  <c r="H262" i="5"/>
  <c r="H263" i="5"/>
  <c r="H264" i="5"/>
  <c r="H265" i="5"/>
  <c r="H266" i="5"/>
  <c r="H267" i="5"/>
  <c r="H268" i="5"/>
  <c r="H269" i="5"/>
  <c r="H270" i="5"/>
  <c r="H271" i="5"/>
  <c r="H272" i="5"/>
  <c r="H273" i="5"/>
  <c r="H274" i="5"/>
  <c r="H275" i="5"/>
  <c r="H276" i="5"/>
  <c r="H277" i="5"/>
  <c r="H278" i="5"/>
  <c r="H279" i="5"/>
  <c r="H280" i="5"/>
  <c r="H281" i="5"/>
  <c r="H282" i="5"/>
  <c r="H283" i="5"/>
  <c r="H284" i="5"/>
  <c r="H285" i="5"/>
  <c r="H286" i="5"/>
  <c r="H287" i="5"/>
  <c r="H288" i="5"/>
  <c r="H289" i="5"/>
  <c r="H290" i="5"/>
  <c r="H291" i="5"/>
  <c r="H292" i="5"/>
  <c r="H293" i="5"/>
  <c r="H294" i="5"/>
  <c r="H295" i="5"/>
  <c r="H296" i="5"/>
  <c r="H297" i="5"/>
  <c r="H298" i="5"/>
  <c r="H299" i="5"/>
  <c r="H300" i="5"/>
  <c r="H301" i="5"/>
  <c r="G3" i="5"/>
  <c r="G4" i="5"/>
  <c r="G5" i="5"/>
  <c r="G6" i="5"/>
  <c r="G7" i="5"/>
  <c r="G8" i="5"/>
  <c r="G9" i="5"/>
  <c r="G10" i="5"/>
  <c r="G11" i="5"/>
  <c r="G12" i="5"/>
  <c r="G13" i="5"/>
  <c r="G14" i="5"/>
  <c r="G15" i="5"/>
  <c r="G16" i="5"/>
  <c r="G17" i="5"/>
  <c r="G18" i="5"/>
  <c r="G19" i="5"/>
  <c r="G20" i="5"/>
  <c r="G21" i="5"/>
  <c r="G22" i="5"/>
  <c r="G23" i="5"/>
  <c r="G24" i="5"/>
  <c r="G25" i="5"/>
  <c r="G26" i="5"/>
  <c r="G27" i="5"/>
  <c r="G28" i="5"/>
  <c r="G29" i="5"/>
  <c r="G30" i="5"/>
  <c r="G31" i="5"/>
  <c r="G32" i="5"/>
  <c r="G33" i="5"/>
  <c r="G34" i="5"/>
  <c r="G35" i="5"/>
  <c r="G36" i="5"/>
  <c r="G37" i="5"/>
  <c r="G38" i="5"/>
  <c r="G39" i="5"/>
  <c r="G40" i="5"/>
  <c r="G41" i="5"/>
  <c r="G42" i="5"/>
  <c r="G43" i="5"/>
  <c r="G44" i="5"/>
  <c r="G45" i="5"/>
  <c r="G46" i="5"/>
  <c r="G47" i="5"/>
  <c r="G48" i="5"/>
  <c r="G49" i="5"/>
  <c r="G50" i="5"/>
  <c r="G51" i="5"/>
  <c r="G52" i="5"/>
  <c r="G53" i="5"/>
  <c r="G54" i="5"/>
  <c r="G55" i="5"/>
  <c r="G56" i="5"/>
  <c r="G57" i="5"/>
  <c r="G58" i="5"/>
  <c r="G59" i="5"/>
  <c r="G60" i="5"/>
  <c r="G61" i="5"/>
  <c r="G62" i="5"/>
  <c r="G63" i="5"/>
  <c r="G64" i="5"/>
  <c r="G65" i="5"/>
  <c r="G66" i="5"/>
  <c r="G67" i="5"/>
  <c r="G68" i="5"/>
  <c r="G69" i="5"/>
  <c r="G70" i="5"/>
  <c r="G71" i="5"/>
  <c r="G72" i="5"/>
  <c r="G73" i="5"/>
  <c r="G74" i="5"/>
  <c r="G75" i="5"/>
  <c r="G76" i="5"/>
  <c r="G77" i="5"/>
  <c r="G78" i="5"/>
  <c r="G79" i="5"/>
  <c r="G80" i="5"/>
  <c r="G81" i="5"/>
  <c r="G82" i="5"/>
  <c r="G83" i="5"/>
  <c r="G84" i="5"/>
  <c r="G85" i="5"/>
  <c r="G86" i="5"/>
  <c r="G87" i="5"/>
  <c r="G88" i="5"/>
  <c r="G89" i="5"/>
  <c r="G90" i="5"/>
  <c r="G91" i="5"/>
  <c r="G92" i="5"/>
  <c r="G93" i="5"/>
  <c r="G94" i="5"/>
  <c r="G95" i="5"/>
  <c r="G96" i="5"/>
  <c r="G97" i="5"/>
  <c r="G98" i="5"/>
  <c r="G99" i="5"/>
  <c r="G100" i="5"/>
  <c r="G101" i="5"/>
  <c r="G102" i="5"/>
  <c r="G103" i="5"/>
  <c r="G104" i="5"/>
  <c r="G105" i="5"/>
  <c r="G106" i="5"/>
  <c r="G107" i="5"/>
  <c r="G108" i="5"/>
  <c r="G109" i="5"/>
  <c r="G110" i="5"/>
  <c r="G111" i="5"/>
  <c r="G112" i="5"/>
  <c r="G113" i="5"/>
  <c r="G114" i="5"/>
  <c r="G115" i="5"/>
  <c r="G116" i="5"/>
  <c r="G117" i="5"/>
  <c r="G118" i="5"/>
  <c r="G119" i="5"/>
  <c r="G120" i="5"/>
  <c r="G121" i="5"/>
  <c r="G122" i="5"/>
  <c r="G123" i="5"/>
  <c r="G124" i="5"/>
  <c r="G125" i="5"/>
  <c r="G126" i="5"/>
  <c r="G127" i="5"/>
  <c r="G128" i="5"/>
  <c r="G129" i="5"/>
  <c r="G130" i="5"/>
  <c r="G131" i="5"/>
  <c r="G132" i="5"/>
  <c r="G133" i="5"/>
  <c r="G134" i="5"/>
  <c r="G135" i="5"/>
  <c r="G136" i="5"/>
  <c r="G137" i="5"/>
  <c r="G138" i="5"/>
  <c r="G139" i="5"/>
  <c r="G140" i="5"/>
  <c r="G141" i="5"/>
  <c r="G142" i="5"/>
  <c r="G143" i="5"/>
  <c r="G144" i="5"/>
  <c r="G145" i="5"/>
  <c r="G146" i="5"/>
  <c r="G147" i="5"/>
  <c r="G148" i="5"/>
  <c r="G149" i="5"/>
  <c r="G150" i="5"/>
  <c r="G151" i="5"/>
  <c r="G152" i="5"/>
  <c r="G153" i="5"/>
  <c r="G154" i="5"/>
  <c r="G155" i="5"/>
  <c r="G156" i="5"/>
  <c r="G157" i="5"/>
  <c r="G158" i="5"/>
  <c r="G159" i="5"/>
  <c r="G160" i="5"/>
  <c r="G161" i="5"/>
  <c r="G162" i="5"/>
  <c r="G163" i="5"/>
  <c r="G164" i="5"/>
  <c r="G165" i="5"/>
  <c r="G166" i="5"/>
  <c r="G167" i="5"/>
  <c r="G168" i="5"/>
  <c r="G169" i="5"/>
  <c r="G170" i="5"/>
  <c r="G171" i="5"/>
  <c r="G172" i="5"/>
  <c r="G173" i="5"/>
  <c r="G174" i="5"/>
  <c r="G175" i="5"/>
  <c r="G176" i="5"/>
  <c r="G177" i="5"/>
  <c r="G178" i="5"/>
  <c r="G179" i="5"/>
  <c r="G180" i="5"/>
  <c r="G181" i="5"/>
  <c r="G182" i="5"/>
  <c r="G183" i="5"/>
  <c r="G184" i="5"/>
  <c r="G185" i="5"/>
  <c r="G186" i="5"/>
  <c r="G187" i="5"/>
  <c r="G188" i="5"/>
  <c r="G189" i="5"/>
  <c r="G190" i="5"/>
  <c r="G191" i="5"/>
  <c r="G192" i="5"/>
  <c r="G193" i="5"/>
  <c r="G194" i="5"/>
  <c r="G195" i="5"/>
  <c r="G196" i="5"/>
  <c r="G197" i="5"/>
  <c r="G198" i="5"/>
  <c r="G199" i="5"/>
  <c r="G200" i="5"/>
  <c r="G201" i="5"/>
  <c r="G202" i="5"/>
  <c r="G203" i="5"/>
  <c r="G204" i="5"/>
  <c r="G205" i="5"/>
  <c r="G206" i="5"/>
  <c r="G207" i="5"/>
  <c r="G208" i="5"/>
  <c r="G209" i="5"/>
  <c r="G210" i="5"/>
  <c r="G211" i="5"/>
  <c r="G212" i="5"/>
  <c r="G213" i="5"/>
  <c r="G214" i="5"/>
  <c r="G215" i="5"/>
  <c r="G216" i="5"/>
  <c r="G217" i="5"/>
  <c r="G218" i="5"/>
  <c r="G219" i="5"/>
  <c r="G220" i="5"/>
  <c r="G221" i="5"/>
  <c r="G222" i="5"/>
  <c r="G223" i="5"/>
  <c r="G224" i="5"/>
  <c r="G225" i="5"/>
  <c r="G226" i="5"/>
  <c r="G227" i="5"/>
  <c r="G228" i="5"/>
  <c r="G229" i="5"/>
  <c r="G230" i="5"/>
  <c r="G231" i="5"/>
  <c r="G232" i="5"/>
  <c r="G233" i="5"/>
  <c r="G234" i="5"/>
  <c r="G235" i="5"/>
  <c r="G236" i="5"/>
  <c r="G237" i="5"/>
  <c r="G238" i="5"/>
  <c r="G239" i="5"/>
  <c r="G240" i="5"/>
  <c r="G241" i="5"/>
  <c r="G242" i="5"/>
  <c r="G243" i="5"/>
  <c r="G244" i="5"/>
  <c r="G245" i="5"/>
  <c r="G246" i="5"/>
  <c r="G247" i="5"/>
  <c r="G248" i="5"/>
  <c r="G249" i="5"/>
  <c r="G250" i="5"/>
  <c r="G251" i="5"/>
  <c r="G252" i="5"/>
  <c r="G253" i="5"/>
  <c r="G254" i="5"/>
  <c r="G255" i="5"/>
  <c r="G256" i="5"/>
  <c r="G257" i="5"/>
  <c r="G258" i="5"/>
  <c r="G259" i="5"/>
  <c r="G260" i="5"/>
  <c r="G261" i="5"/>
  <c r="G262" i="5"/>
  <c r="G263" i="5"/>
  <c r="G264" i="5"/>
  <c r="G265" i="5"/>
  <c r="G266" i="5"/>
  <c r="G267" i="5"/>
  <c r="G268" i="5"/>
  <c r="G269" i="5"/>
  <c r="G270" i="5"/>
  <c r="G271" i="5"/>
  <c r="G272" i="5"/>
  <c r="G273" i="5"/>
  <c r="G274" i="5"/>
  <c r="G275" i="5"/>
  <c r="G276" i="5"/>
  <c r="G277" i="5"/>
  <c r="G278" i="5"/>
  <c r="G279" i="5"/>
  <c r="G280" i="5"/>
  <c r="G281" i="5"/>
  <c r="G282" i="5"/>
  <c r="G283" i="5"/>
  <c r="G284" i="5"/>
  <c r="G285" i="5"/>
  <c r="G286" i="5"/>
  <c r="G287" i="5"/>
  <c r="G288" i="5"/>
  <c r="G289" i="5"/>
  <c r="G290" i="5"/>
  <c r="G291" i="5"/>
  <c r="G292" i="5"/>
  <c r="G293" i="5"/>
  <c r="G294" i="5"/>
  <c r="G295" i="5"/>
  <c r="G296" i="5"/>
  <c r="G297" i="5"/>
  <c r="G298" i="5"/>
  <c r="G299" i="5"/>
  <c r="G300" i="5"/>
  <c r="G301" i="5"/>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161" i="5"/>
  <c r="F162" i="5"/>
  <c r="F163" i="5"/>
  <c r="F164" i="5"/>
  <c r="F165" i="5"/>
  <c r="F166" i="5"/>
  <c r="F167" i="5"/>
  <c r="F168" i="5"/>
  <c r="F169" i="5"/>
  <c r="F170" i="5"/>
  <c r="F171" i="5"/>
  <c r="F172" i="5"/>
  <c r="F173" i="5"/>
  <c r="F174" i="5"/>
  <c r="F175" i="5"/>
  <c r="F176" i="5"/>
  <c r="F177" i="5"/>
  <c r="F178" i="5"/>
  <c r="F179" i="5"/>
  <c r="F180" i="5"/>
  <c r="F181" i="5"/>
  <c r="F182" i="5"/>
  <c r="F183" i="5"/>
  <c r="F184" i="5"/>
  <c r="F185" i="5"/>
  <c r="F186" i="5"/>
  <c r="F187" i="5"/>
  <c r="F188" i="5"/>
  <c r="F189" i="5"/>
  <c r="F190" i="5"/>
  <c r="F191" i="5"/>
  <c r="F192" i="5"/>
  <c r="F193" i="5"/>
  <c r="F194" i="5"/>
  <c r="F195" i="5"/>
  <c r="F196" i="5"/>
  <c r="F197" i="5"/>
  <c r="F198" i="5"/>
  <c r="F199" i="5"/>
  <c r="F200" i="5"/>
  <c r="F201" i="5"/>
  <c r="F202" i="5"/>
  <c r="F203" i="5"/>
  <c r="F204" i="5"/>
  <c r="F205" i="5"/>
  <c r="F206" i="5"/>
  <c r="F207" i="5"/>
  <c r="F208" i="5"/>
  <c r="F209" i="5"/>
  <c r="F210" i="5"/>
  <c r="F211" i="5"/>
  <c r="F212" i="5"/>
  <c r="F213" i="5"/>
  <c r="F214" i="5"/>
  <c r="F215" i="5"/>
  <c r="F216" i="5"/>
  <c r="F217" i="5"/>
  <c r="F218" i="5"/>
  <c r="F219" i="5"/>
  <c r="F220" i="5"/>
  <c r="F221" i="5"/>
  <c r="F222" i="5"/>
  <c r="F223" i="5"/>
  <c r="F224" i="5"/>
  <c r="F225" i="5"/>
  <c r="F226" i="5"/>
  <c r="F227" i="5"/>
  <c r="F228" i="5"/>
  <c r="F229" i="5"/>
  <c r="F230" i="5"/>
  <c r="F231" i="5"/>
  <c r="F232" i="5"/>
  <c r="F233" i="5"/>
  <c r="F234" i="5"/>
  <c r="F235" i="5"/>
  <c r="F236" i="5"/>
  <c r="F237" i="5"/>
  <c r="F238" i="5"/>
  <c r="F239" i="5"/>
  <c r="F240" i="5"/>
  <c r="F241" i="5"/>
  <c r="F242" i="5"/>
  <c r="F243" i="5"/>
  <c r="F244" i="5"/>
  <c r="F245" i="5"/>
  <c r="F246" i="5"/>
  <c r="F247" i="5"/>
  <c r="F248" i="5"/>
  <c r="F249" i="5"/>
  <c r="F250" i="5"/>
  <c r="F251" i="5"/>
  <c r="F252" i="5"/>
  <c r="F253" i="5"/>
  <c r="F254" i="5"/>
  <c r="F255" i="5"/>
  <c r="F256" i="5"/>
  <c r="F257" i="5"/>
  <c r="F258" i="5"/>
  <c r="F259" i="5"/>
  <c r="F260" i="5"/>
  <c r="F261" i="5"/>
  <c r="F262" i="5"/>
  <c r="F263" i="5"/>
  <c r="F264" i="5"/>
  <c r="F265" i="5"/>
  <c r="F266" i="5"/>
  <c r="F267" i="5"/>
  <c r="F268" i="5"/>
  <c r="F269" i="5"/>
  <c r="F270" i="5"/>
  <c r="F271" i="5"/>
  <c r="F272" i="5"/>
  <c r="F273" i="5"/>
  <c r="F274" i="5"/>
  <c r="F275" i="5"/>
  <c r="F276" i="5"/>
  <c r="F277" i="5"/>
  <c r="F278" i="5"/>
  <c r="F279" i="5"/>
  <c r="F280" i="5"/>
  <c r="F281" i="5"/>
  <c r="F282" i="5"/>
  <c r="F283" i="5"/>
  <c r="F284" i="5"/>
  <c r="F285" i="5"/>
  <c r="F286" i="5"/>
  <c r="F287" i="5"/>
  <c r="F288" i="5"/>
  <c r="F289" i="5"/>
  <c r="F290" i="5"/>
  <c r="F291" i="5"/>
  <c r="F292" i="5"/>
  <c r="F293" i="5"/>
  <c r="F294" i="5"/>
  <c r="F295" i="5"/>
  <c r="F296" i="5"/>
  <c r="F297" i="5"/>
  <c r="F298" i="5"/>
  <c r="F299" i="5"/>
  <c r="F300" i="5"/>
  <c r="F301" i="5"/>
  <c r="E3" i="5"/>
  <c r="E4" i="5"/>
  <c r="E5" i="5"/>
  <c r="E6" i="5"/>
  <c r="E7" i="5"/>
  <c r="E8" i="5"/>
  <c r="E9" i="5"/>
  <c r="E10" i="5"/>
  <c r="E11" i="5"/>
  <c r="E12" i="5"/>
  <c r="E13" i="5"/>
  <c r="E14" i="5"/>
  <c r="E15" i="5"/>
  <c r="E16" i="5"/>
  <c r="E17" i="5"/>
  <c r="E18" i="5"/>
  <c r="E19" i="5"/>
  <c r="E20" i="5"/>
  <c r="E21" i="5"/>
  <c r="E22" i="5"/>
  <c r="E23" i="5"/>
  <c r="E24" i="5"/>
  <c r="E25" i="5"/>
  <c r="E26" i="5"/>
  <c r="E27" i="5"/>
  <c r="E28" i="5"/>
  <c r="E29" i="5"/>
  <c r="E30" i="5"/>
  <c r="E31" i="5"/>
  <c r="E32" i="5"/>
  <c r="E33" i="5"/>
  <c r="E34" i="5"/>
  <c r="E35" i="5"/>
  <c r="E36" i="5"/>
  <c r="E37" i="5"/>
  <c r="E38" i="5"/>
  <c r="E39" i="5"/>
  <c r="E40" i="5"/>
  <c r="E41" i="5"/>
  <c r="E42" i="5"/>
  <c r="E43" i="5"/>
  <c r="E44" i="5"/>
  <c r="E45" i="5"/>
  <c r="E46" i="5"/>
  <c r="E47" i="5"/>
  <c r="E48" i="5"/>
  <c r="E49" i="5"/>
  <c r="E50" i="5"/>
  <c r="E51" i="5"/>
  <c r="E52" i="5"/>
  <c r="E53" i="5"/>
  <c r="E54" i="5"/>
  <c r="E55" i="5"/>
  <c r="E56" i="5"/>
  <c r="E57" i="5"/>
  <c r="E58" i="5"/>
  <c r="E59" i="5"/>
  <c r="E60" i="5"/>
  <c r="E61" i="5"/>
  <c r="E62" i="5"/>
  <c r="E63" i="5"/>
  <c r="E64" i="5"/>
  <c r="E65" i="5"/>
  <c r="E66" i="5"/>
  <c r="E67" i="5"/>
  <c r="E68" i="5"/>
  <c r="E69" i="5"/>
  <c r="E70" i="5"/>
  <c r="E71" i="5"/>
  <c r="E72" i="5"/>
  <c r="E73" i="5"/>
  <c r="E74" i="5"/>
  <c r="E75" i="5"/>
  <c r="E76" i="5"/>
  <c r="E77" i="5"/>
  <c r="E78" i="5"/>
  <c r="E79" i="5"/>
  <c r="E80" i="5"/>
  <c r="E81" i="5"/>
  <c r="E82" i="5"/>
  <c r="E83" i="5"/>
  <c r="E84" i="5"/>
  <c r="E85" i="5"/>
  <c r="E86" i="5"/>
  <c r="E87" i="5"/>
  <c r="E88" i="5"/>
  <c r="E89" i="5"/>
  <c r="E90" i="5"/>
  <c r="E91" i="5"/>
  <c r="E92" i="5"/>
  <c r="E93" i="5"/>
  <c r="E94" i="5"/>
  <c r="E95" i="5"/>
  <c r="E96" i="5"/>
  <c r="E97" i="5"/>
  <c r="E98" i="5"/>
  <c r="E99" i="5"/>
  <c r="E100" i="5"/>
  <c r="E101" i="5"/>
  <c r="E102" i="5"/>
  <c r="E103" i="5"/>
  <c r="E104" i="5"/>
  <c r="E105" i="5"/>
  <c r="E106" i="5"/>
  <c r="E107" i="5"/>
  <c r="E108" i="5"/>
  <c r="E109" i="5"/>
  <c r="E110" i="5"/>
  <c r="E111" i="5"/>
  <c r="E112" i="5"/>
  <c r="E113" i="5"/>
  <c r="E114" i="5"/>
  <c r="E115" i="5"/>
  <c r="E116" i="5"/>
  <c r="E117" i="5"/>
  <c r="E118" i="5"/>
  <c r="E119" i="5"/>
  <c r="E120" i="5"/>
  <c r="E121" i="5"/>
  <c r="E122" i="5"/>
  <c r="E123" i="5"/>
  <c r="E124" i="5"/>
  <c r="E125" i="5"/>
  <c r="E126" i="5"/>
  <c r="E127" i="5"/>
  <c r="E128" i="5"/>
  <c r="E129" i="5"/>
  <c r="E130" i="5"/>
  <c r="E131" i="5"/>
  <c r="E132" i="5"/>
  <c r="E133" i="5"/>
  <c r="E134" i="5"/>
  <c r="E135" i="5"/>
  <c r="E136" i="5"/>
  <c r="E137" i="5"/>
  <c r="E138" i="5"/>
  <c r="E139" i="5"/>
  <c r="E140" i="5"/>
  <c r="E141" i="5"/>
  <c r="E142" i="5"/>
  <c r="E143" i="5"/>
  <c r="E144" i="5"/>
  <c r="E145" i="5"/>
  <c r="E146" i="5"/>
  <c r="E147" i="5"/>
  <c r="E148" i="5"/>
  <c r="E149" i="5"/>
  <c r="E150" i="5"/>
  <c r="E151" i="5"/>
  <c r="E152" i="5"/>
  <c r="E153" i="5"/>
  <c r="E154" i="5"/>
  <c r="E155" i="5"/>
  <c r="E156" i="5"/>
  <c r="E157" i="5"/>
  <c r="E158" i="5"/>
  <c r="E159" i="5"/>
  <c r="E160" i="5"/>
  <c r="E161" i="5"/>
  <c r="E162" i="5"/>
  <c r="E163" i="5"/>
  <c r="E164" i="5"/>
  <c r="E165" i="5"/>
  <c r="E166" i="5"/>
  <c r="E167" i="5"/>
  <c r="E168" i="5"/>
  <c r="E169" i="5"/>
  <c r="E170" i="5"/>
  <c r="E171" i="5"/>
  <c r="E172" i="5"/>
  <c r="E173" i="5"/>
  <c r="E174" i="5"/>
  <c r="E175" i="5"/>
  <c r="E176" i="5"/>
  <c r="E177" i="5"/>
  <c r="E178" i="5"/>
  <c r="E179" i="5"/>
  <c r="E180" i="5"/>
  <c r="E181" i="5"/>
  <c r="E182" i="5"/>
  <c r="E183" i="5"/>
  <c r="E184" i="5"/>
  <c r="E185" i="5"/>
  <c r="E186" i="5"/>
  <c r="E187" i="5"/>
  <c r="E188" i="5"/>
  <c r="E189" i="5"/>
  <c r="E190" i="5"/>
  <c r="E191" i="5"/>
  <c r="E192" i="5"/>
  <c r="E193" i="5"/>
  <c r="E194" i="5"/>
  <c r="E195" i="5"/>
  <c r="E196" i="5"/>
  <c r="E197" i="5"/>
  <c r="E198" i="5"/>
  <c r="E199" i="5"/>
  <c r="E200" i="5"/>
  <c r="E201" i="5"/>
  <c r="E202" i="5"/>
  <c r="E203" i="5"/>
  <c r="E204" i="5"/>
  <c r="E205" i="5"/>
  <c r="E206" i="5"/>
  <c r="E207" i="5"/>
  <c r="E208" i="5"/>
  <c r="E209" i="5"/>
  <c r="E210" i="5"/>
  <c r="E211" i="5"/>
  <c r="E212" i="5"/>
  <c r="E213" i="5"/>
  <c r="E214" i="5"/>
  <c r="E215" i="5"/>
  <c r="E216" i="5"/>
  <c r="E217" i="5"/>
  <c r="E218" i="5"/>
  <c r="E219" i="5"/>
  <c r="E220" i="5"/>
  <c r="E221" i="5"/>
  <c r="E222" i="5"/>
  <c r="E223" i="5"/>
  <c r="E224" i="5"/>
  <c r="E225" i="5"/>
  <c r="E226" i="5"/>
  <c r="E227" i="5"/>
  <c r="E228" i="5"/>
  <c r="E229" i="5"/>
  <c r="E230" i="5"/>
  <c r="E231" i="5"/>
  <c r="E232" i="5"/>
  <c r="E233" i="5"/>
  <c r="E234" i="5"/>
  <c r="E235" i="5"/>
  <c r="E236" i="5"/>
  <c r="E237" i="5"/>
  <c r="E238" i="5"/>
  <c r="E239" i="5"/>
  <c r="E240" i="5"/>
  <c r="E241" i="5"/>
  <c r="E242" i="5"/>
  <c r="E243" i="5"/>
  <c r="E244" i="5"/>
  <c r="E245" i="5"/>
  <c r="E246" i="5"/>
  <c r="E247" i="5"/>
  <c r="E248" i="5"/>
  <c r="E249" i="5"/>
  <c r="E250" i="5"/>
  <c r="E251" i="5"/>
  <c r="E252" i="5"/>
  <c r="E253" i="5"/>
  <c r="E254" i="5"/>
  <c r="E255" i="5"/>
  <c r="E256" i="5"/>
  <c r="E257" i="5"/>
  <c r="E258" i="5"/>
  <c r="E259" i="5"/>
  <c r="E260" i="5"/>
  <c r="E261" i="5"/>
  <c r="E262" i="5"/>
  <c r="E263" i="5"/>
  <c r="E264" i="5"/>
  <c r="E265" i="5"/>
  <c r="E266" i="5"/>
  <c r="E267" i="5"/>
  <c r="E268" i="5"/>
  <c r="E269" i="5"/>
  <c r="E270" i="5"/>
  <c r="E271" i="5"/>
  <c r="E272" i="5"/>
  <c r="E273" i="5"/>
  <c r="E274" i="5"/>
  <c r="E275" i="5"/>
  <c r="E276" i="5"/>
  <c r="E277" i="5"/>
  <c r="E278" i="5"/>
  <c r="E279" i="5"/>
  <c r="E280" i="5"/>
  <c r="E281" i="5"/>
  <c r="E282" i="5"/>
  <c r="E283" i="5"/>
  <c r="E284" i="5"/>
  <c r="E285" i="5"/>
  <c r="E286" i="5"/>
  <c r="E287" i="5"/>
  <c r="E288" i="5"/>
  <c r="E289" i="5"/>
  <c r="E290" i="5"/>
  <c r="E291" i="5"/>
  <c r="E292" i="5"/>
  <c r="E293" i="5"/>
  <c r="E294" i="5"/>
  <c r="E295" i="5"/>
  <c r="E296" i="5"/>
  <c r="E297" i="5"/>
  <c r="E298" i="5"/>
  <c r="E299" i="5"/>
  <c r="E300" i="5"/>
  <c r="E301"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D188" i="5"/>
  <c r="D189" i="5"/>
  <c r="D190" i="5"/>
  <c r="D191" i="5"/>
  <c r="D192" i="5"/>
  <c r="D193" i="5"/>
  <c r="D194" i="5"/>
  <c r="D195" i="5"/>
  <c r="D196" i="5"/>
  <c r="D197" i="5"/>
  <c r="D198" i="5"/>
  <c r="D199" i="5"/>
  <c r="D200" i="5"/>
  <c r="D201" i="5"/>
  <c r="D202" i="5"/>
  <c r="D203" i="5"/>
  <c r="D204" i="5"/>
  <c r="D205" i="5"/>
  <c r="D206" i="5"/>
  <c r="D207" i="5"/>
  <c r="D208" i="5"/>
  <c r="D209" i="5"/>
  <c r="D210" i="5"/>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J2" i="5"/>
  <c r="I2" i="5"/>
  <c r="H2" i="5"/>
  <c r="G2" i="5"/>
  <c r="F2" i="5"/>
  <c r="E2" i="5"/>
  <c r="D2" i="5"/>
  <c r="C2" i="5"/>
  <c r="C3" i="5"/>
  <c r="C4" i="5"/>
  <c r="C5" i="5"/>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6" i="5"/>
  <c r="C97" i="5"/>
  <c r="C98" i="5"/>
  <c r="C99" i="5"/>
  <c r="C100" i="5"/>
  <c r="C101" i="5"/>
  <c r="C102" i="5"/>
  <c r="C103" i="5"/>
  <c r="C104" i="5"/>
  <c r="C105" i="5"/>
  <c r="C106" i="5"/>
  <c r="C107" i="5"/>
  <c r="C108" i="5"/>
  <c r="C109" i="5"/>
  <c r="C110" i="5"/>
  <c r="C111" i="5"/>
  <c r="C112" i="5"/>
  <c r="C113" i="5"/>
  <c r="C114" i="5"/>
  <c r="C115" i="5"/>
  <c r="C116" i="5"/>
  <c r="C117" i="5"/>
  <c r="C118" i="5"/>
  <c r="C119" i="5"/>
  <c r="C120" i="5"/>
  <c r="C121" i="5"/>
  <c r="C122" i="5"/>
  <c r="C123" i="5"/>
  <c r="C124" i="5"/>
  <c r="C125" i="5"/>
  <c r="C126" i="5"/>
  <c r="C127" i="5"/>
  <c r="C128" i="5"/>
  <c r="C129" i="5"/>
  <c r="C130" i="5"/>
  <c r="C131" i="5"/>
  <c r="C132" i="5"/>
  <c r="C133" i="5"/>
  <c r="C134" i="5"/>
  <c r="C135" i="5"/>
  <c r="C136" i="5"/>
  <c r="C137" i="5"/>
  <c r="C138" i="5"/>
  <c r="C139" i="5"/>
  <c r="C140" i="5"/>
  <c r="C141" i="5"/>
  <c r="C142" i="5"/>
  <c r="C143" i="5"/>
  <c r="C144" i="5"/>
  <c r="C145" i="5"/>
  <c r="C146" i="5"/>
  <c r="C147" i="5"/>
  <c r="C148" i="5"/>
  <c r="C149" i="5"/>
  <c r="C150" i="5"/>
  <c r="C151" i="5"/>
  <c r="C152" i="5"/>
  <c r="C153" i="5"/>
  <c r="C154" i="5"/>
  <c r="C155" i="5"/>
  <c r="C156" i="5"/>
  <c r="C157" i="5"/>
  <c r="C158" i="5"/>
  <c r="C159" i="5"/>
  <c r="C160" i="5"/>
  <c r="C161" i="5"/>
  <c r="C162" i="5"/>
  <c r="C163" i="5"/>
  <c r="C164" i="5"/>
  <c r="C165" i="5"/>
  <c r="C166" i="5"/>
  <c r="C167" i="5"/>
  <c r="C168" i="5"/>
  <c r="C169" i="5"/>
  <c r="C170" i="5"/>
  <c r="C171" i="5"/>
  <c r="C172" i="5"/>
  <c r="C173" i="5"/>
  <c r="C174" i="5"/>
  <c r="C175" i="5"/>
  <c r="C176" i="5"/>
  <c r="C177" i="5"/>
  <c r="C178" i="5"/>
  <c r="C179" i="5"/>
  <c r="C180" i="5"/>
  <c r="C181" i="5"/>
  <c r="C182" i="5"/>
  <c r="C183" i="5"/>
  <c r="C184" i="5"/>
  <c r="C185" i="5"/>
  <c r="C186" i="5"/>
  <c r="C187" i="5"/>
  <c r="C188" i="5"/>
  <c r="C189" i="5"/>
  <c r="C190" i="5"/>
  <c r="C191" i="5"/>
  <c r="C192" i="5"/>
  <c r="C193" i="5"/>
  <c r="C194" i="5"/>
  <c r="C195" i="5"/>
  <c r="C196" i="5"/>
  <c r="C197" i="5"/>
  <c r="C198" i="5"/>
  <c r="C199" i="5"/>
  <c r="C200" i="5"/>
  <c r="C201" i="5"/>
  <c r="C202" i="5"/>
  <c r="C203" i="5"/>
  <c r="C204" i="5"/>
  <c r="C205" i="5"/>
  <c r="C206" i="5"/>
  <c r="C207" i="5"/>
  <c r="C208" i="5"/>
  <c r="C209" i="5"/>
  <c r="C210" i="5"/>
  <c r="C211" i="5"/>
  <c r="C212" i="5"/>
  <c r="C213" i="5"/>
  <c r="C214" i="5"/>
  <c r="C215" i="5"/>
  <c r="C216" i="5"/>
  <c r="C217" i="5"/>
  <c r="C218" i="5"/>
  <c r="C219" i="5"/>
  <c r="C220" i="5"/>
  <c r="C221" i="5"/>
  <c r="C222" i="5"/>
  <c r="C223" i="5"/>
  <c r="C224" i="5"/>
  <c r="C225" i="5"/>
  <c r="C226" i="5"/>
  <c r="C227" i="5"/>
  <c r="C228" i="5"/>
  <c r="C229" i="5"/>
  <c r="C230" i="5"/>
  <c r="C231" i="5"/>
  <c r="C232" i="5"/>
  <c r="C233" i="5"/>
  <c r="C234" i="5"/>
  <c r="C235" i="5"/>
  <c r="C236" i="5"/>
  <c r="C237" i="5"/>
  <c r="C238" i="5"/>
  <c r="C239" i="5"/>
  <c r="C240" i="5"/>
  <c r="C241" i="5"/>
  <c r="C242" i="5"/>
  <c r="C243" i="5"/>
  <c r="C244" i="5"/>
  <c r="C245" i="5"/>
  <c r="C246" i="5"/>
  <c r="C247" i="5"/>
  <c r="C248" i="5"/>
  <c r="C249" i="5"/>
  <c r="C250" i="5"/>
  <c r="C251" i="5"/>
  <c r="C252" i="5"/>
  <c r="C253" i="5"/>
  <c r="C254" i="5"/>
  <c r="C255" i="5"/>
  <c r="C256" i="5"/>
  <c r="C257" i="5"/>
  <c r="C258" i="5"/>
  <c r="C259" i="5"/>
  <c r="C260" i="5"/>
  <c r="C261" i="5"/>
  <c r="C262" i="5"/>
  <c r="C263" i="5"/>
  <c r="C264" i="5"/>
  <c r="C265" i="5"/>
  <c r="C266" i="5"/>
  <c r="C267" i="5"/>
  <c r="C268" i="5"/>
  <c r="C269" i="5"/>
  <c r="C270" i="5"/>
  <c r="C271" i="5"/>
  <c r="C272" i="5"/>
  <c r="C273" i="5"/>
  <c r="C274" i="5"/>
  <c r="C275" i="5"/>
  <c r="C276" i="5"/>
  <c r="C277" i="5"/>
  <c r="C278" i="5"/>
  <c r="C279" i="5"/>
  <c r="C280" i="5"/>
  <c r="C281" i="5"/>
  <c r="C282" i="5"/>
  <c r="C283" i="5"/>
  <c r="C284" i="5"/>
  <c r="C285" i="5"/>
  <c r="C286" i="5"/>
  <c r="C287" i="5"/>
  <c r="C288" i="5"/>
  <c r="C289" i="5"/>
  <c r="C290" i="5"/>
  <c r="C291" i="5"/>
  <c r="C292" i="5"/>
  <c r="C293" i="5"/>
  <c r="C294" i="5"/>
  <c r="C295" i="5"/>
  <c r="C296" i="5"/>
  <c r="C297" i="5"/>
  <c r="C298" i="5"/>
  <c r="C299" i="5"/>
  <c r="C300" i="5"/>
  <c r="C301" i="5"/>
  <c r="F21" i="4"/>
  <c r="F20" i="4"/>
  <c r="L38" i="2" l="1"/>
  <c r="L37" i="2"/>
  <c r="I20" i="1"/>
  <c r="I19"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Ishan Yash</author>
  </authors>
  <commentList>
    <comment ref="L24" authorId="0" shapeId="0" xr:uid="{DA647A8E-6345-49AF-81C2-51F39565DBB3}">
      <text>
        <r>
          <rPr>
            <b/>
            <sz val="9"/>
            <color indexed="81"/>
            <rFont val="Tahoma"/>
            <family val="2"/>
          </rPr>
          <t>Ishan Yash:</t>
        </r>
        <r>
          <rPr>
            <sz val="9"/>
            <color indexed="81"/>
            <rFont val="Tahoma"/>
            <family val="2"/>
          </rPr>
          <t xml:space="preserve">
Most of them are worried.
</t>
        </r>
      </text>
    </comment>
  </commentList>
</comments>
</file>

<file path=xl/sharedStrings.xml><?xml version="1.0" encoding="utf-8"?>
<sst xmlns="http://schemas.openxmlformats.org/spreadsheetml/2006/main" count="3591" uniqueCount="87">
  <si>
    <t xml:space="preserve">You are from </t>
  </si>
  <si>
    <t>Urban Area</t>
  </si>
  <si>
    <t>Rural Area</t>
  </si>
  <si>
    <t>India</t>
  </si>
  <si>
    <t>Palestinian</t>
  </si>
  <si>
    <t>Chinese</t>
  </si>
  <si>
    <t>Brasilian</t>
  </si>
  <si>
    <t>British</t>
  </si>
  <si>
    <t>American</t>
  </si>
  <si>
    <t xml:space="preserve">India </t>
  </si>
  <si>
    <t>Dutch</t>
  </si>
  <si>
    <t>South African</t>
  </si>
  <si>
    <t>Argentina</t>
  </si>
  <si>
    <t>India.</t>
  </si>
  <si>
    <t xml:space="preserve">American </t>
  </si>
  <si>
    <t>1</t>
  </si>
  <si>
    <t>4</t>
  </si>
  <si>
    <t>7</t>
  </si>
  <si>
    <t>Null</t>
  </si>
  <si>
    <t>worry factor</t>
  </si>
  <si>
    <t>no. of children</t>
  </si>
  <si>
    <t>nationality</t>
  </si>
  <si>
    <t>Age group</t>
  </si>
  <si>
    <t>Mean</t>
  </si>
  <si>
    <t>Standard Error</t>
  </si>
  <si>
    <t>Median</t>
  </si>
  <si>
    <t>Mode</t>
  </si>
  <si>
    <t>Standard Deviation</t>
  </si>
  <si>
    <t>Sample Variance</t>
  </si>
  <si>
    <t>Kurtosis</t>
  </si>
  <si>
    <t>Skewness</t>
  </si>
  <si>
    <t>Range</t>
  </si>
  <si>
    <t>Minimum</t>
  </si>
  <si>
    <t>Maximum</t>
  </si>
  <si>
    <t>Sum</t>
  </si>
  <si>
    <t>Count</t>
  </si>
  <si>
    <t>Confidence Level(95.0%)</t>
  </si>
  <si>
    <t>bins</t>
  </si>
  <si>
    <t>More</t>
  </si>
  <si>
    <t>Frequency</t>
  </si>
  <si>
    <t>Cumulative %</t>
  </si>
  <si>
    <r>
      <rPr>
        <b/>
        <sz val="10"/>
        <color rgb="FF000000"/>
        <rFont val="Arial"/>
        <family val="2"/>
      </rPr>
      <t>Hypothesis 1:</t>
    </r>
    <r>
      <rPr>
        <sz val="10"/>
        <color rgb="FF000000"/>
        <rFont val="Arial"/>
        <family val="2"/>
      </rPr>
      <t xml:space="preserve"> Variables are no. of child and the worry factor. Null Hypothesis is no difference in worry factor for parents having more than one child. Alt hypothesis would suggest that there will be a difference.</t>
    </r>
  </si>
  <si>
    <r>
      <rPr>
        <b/>
        <sz val="10"/>
        <color rgb="FF000000"/>
        <rFont val="Arial"/>
        <family val="2"/>
      </rPr>
      <t>Calculating the confidence interval.</t>
    </r>
    <r>
      <rPr>
        <sz val="10"/>
        <color rgb="FF000000"/>
        <rFont val="Arial"/>
        <family val="2"/>
      </rPr>
      <t xml:space="preserve"> We have Mean = 8.20 and SD = 2.54 Hence we can calculate the interval of 95% confidence( we are assuming the data is normally distributed)</t>
    </r>
  </si>
  <si>
    <t>SUMMARY OUTPUT</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</si>
  <si>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</si>
  <si>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</si>
  <si>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</si>
  <si>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</si>
  <si>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</si>
  <si>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</si>
  <si>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</si>
  <si>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</si>
  <si>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</si>
  <si>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</si>
  <si>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</si>
  <si>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</si>
  <si>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</si>
  <si>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</si>
  <si>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</si>
  <si>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</si>
  <si>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</si>
  <si>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</si>
  <si>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</si>
  <si>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</si>
  <si>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</si>
  <si>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</si>
  <si>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</si>
  <si>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</si>
  <si>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no. of children</t>
  </si>
  <si>
    <t>Residuals</t>
  </si>
  <si>
    <r>
      <rPr>
        <b/>
        <sz val="10"/>
        <color rgb="FF000000"/>
        <rFont val="Arial"/>
        <family val="2"/>
      </rPr>
      <t>Regression analysis:</t>
    </r>
    <r>
      <rPr>
        <sz val="10"/>
        <color rgb="FF000000"/>
        <rFont val="Arial"/>
        <family val="2"/>
      </rPr>
      <t xml:space="preserve"> We can see the Res. Plot and the worry factor lower and upper 95% bounds and can say that Regression analysis is not reliable as it has a zero.</t>
    </r>
  </si>
  <si>
    <t>Upper Bound</t>
  </si>
  <si>
    <t>Lower Bound</t>
  </si>
  <si>
    <t>upper bound</t>
  </si>
  <si>
    <t>lower bound</t>
  </si>
  <si>
    <t>t-Test: Two-Sample Assuming Equal Variances</t>
  </si>
  <si>
    <t>Variance</t>
  </si>
  <si>
    <t>Pooled Variance</t>
  </si>
  <si>
    <t>Hypothesized Mean Difference</t>
  </si>
  <si>
    <t>P(T&lt;=t) one-tail</t>
  </si>
  <si>
    <t>t Critical one-tail</t>
  </si>
  <si>
    <t>P(T&lt;=t) two-tail</t>
  </si>
  <si>
    <t>t Critical two-tail</t>
  </si>
  <si>
    <t>hist. mean</t>
  </si>
  <si>
    <t>Rural area</t>
  </si>
  <si>
    <t>Urban area</t>
  </si>
  <si>
    <t>South African is the base case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</si>
</sst>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0"/>
      <color rgb="FF000000"/>
      <name val="Arial"/>
    </font>
    <font>
      <sz val="10"/>
      <color theme="1"/>
      <name val="Arial"/>
    </font>
    <font>
      <sz val="10"/>
      <color theme="1"/>
      <name val="Arial"/>
      <family val="2"/>
    </font>
    <font>
      <i/>
      <sz val="10"/>
      <color rgb="FF000000"/>
      <name val="Arial"/>
      <family val="2"/>
    </font>
    <font>
      <sz val="10"/>
      <color rgb="FF000000"/>
      <name val="Arial"/>
      <family val="2"/>
    </font>
    <font>
      <sz val="9"/>
      <color indexed="81"/>
      <name val="Tahoma"/>
      <family val="2"/>
    </font>
    <font>
      <b/>
      <sz val="9"/>
      <color indexed="81"/>
      <name val="Tahoma"/>
      <family val="2"/>
    </font>
    <font>
      <b/>
      <sz val="10"/>
      <color rgb="FF000000"/>
      <name val="Arial"/>
      <family val="2"/>
    </font>
    <font>
      <sz val="10"/>
      <color theme="5"/>
      <name val="Arial"/>
      <family val="2"/>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C000"/>
        <bgColor indexed="64"/>
      </patternFill>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1">
    <xf numFmtId="0" fontId="0" fillId="0" borderId="0"/>
  </cellStyleXfs>
  <cellXfs count="41">
    <xf numFmtId="0" fontId="0" fillId="0" borderId="0" xfId="0" applyFont="1" applyAlignment="1"/>
    <xf numFmtId="0" fontId="1" fillId="0" borderId="0" xfId="0" applyFont="1"/>
    <xf numFmtId="0" fontId="1" fillId="0" borderId="0" xfId="0" applyFont="1" applyAlignment="1"/>
    <xf numFmtId="0" fontId="1" fillId="0" borderId="0" xfId="0" quotePrefix="1" applyFont="1" applyAlignment="1"/>
    <xf numFmtId="0" fontId="2" fillId="0" borderId="0" xfId="0" applyFont="1" applyAlignment="1"/>
    <xf numFmtId="0" fontId="2" fillId="0" borderId="0" xfId="0" quotePrefix="1" applyFont="1" applyAlignment="1"/>
    <xf numFmtId="0" fontId="1" fillId="0" borderId="0" xfId="0" quotePrefix="1" applyNumberFormat="1" applyFont="1" applyAlignment="1"/>
    <xf numFmtId="0" fontId="0" fillId="0" borderId="0" xfId="0" applyFill="1" applyBorder="1" applyAlignment="1"/>
    <xf numFmtId="0" fontId="0" fillId="0" borderId="1" xfId="0" applyFill="1" applyBorder="1" applyAlignment="1"/>
    <xf numFmtId="0" fontId="3" fillId="0" borderId="2" xfId="0" applyFont="1" applyFill="1" applyBorder="1" applyAlignment="1">
      <alignment horizontal="center"/>
    </xf>
    <xf numFmtId="0" fontId="3" fillId="0" borderId="2" xfId="0" applyFont="1" applyFill="1" applyBorder="1" applyAlignment="1">
      <alignment horizontal="centerContinuous"/>
    </xf>
    <xf numFmtId="164" fontId="0" fillId="0" borderId="0" xfId="0" applyNumberFormat="1" applyFill="1" applyBorder="1" applyAlignment="1"/>
    <xf numFmtId="164" fontId="0" fillId="0" borderId="1" xfId="0" applyNumberFormat="1" applyFill="1" applyBorder="1" applyAlignment="1"/>
    <xf numFmtId="2" fontId="0" fillId="0" borderId="0" xfId="0" applyNumberFormat="1" applyFill="1" applyBorder="1" applyAlignment="1"/>
    <xf numFmtId="2" fontId="0" fillId="0" borderId="1" xfId="0" applyNumberFormat="1" applyFill="1" applyBorder="1" applyAlignment="1"/>
    <xf numFmtId="2" fontId="0" fillId="2" borderId="1" xfId="0" applyNumberFormat="1" applyFill="1" applyBorder="1" applyAlignment="1"/>
    <xf numFmtId="2" fontId="0" fillId="2" borderId="0" xfId="0" applyNumberFormat="1" applyFill="1" applyBorder="1" applyAlignment="1"/>
    <xf numFmtId="0" fontId="4" fillId="0" borderId="0" xfId="0" applyFont="1" applyAlignment="1"/>
    <xf numFmtId="0" fontId="0" fillId="0" borderId="0" xfId="0" applyNumberFormat="1" applyFont="1" applyAlignment="1"/>
    <xf numFmtId="10" fontId="0" fillId="0" borderId="0" xfId="0" applyNumberFormat="1" applyFont="1" applyAlignment="1"/>
    <xf numFmtId="0" fontId="0" fillId="0" borderId="0" xfId="0" applyNumberFormat="1" applyFill="1" applyBorder="1" applyAlignment="1"/>
    <xf numFmtId="10" fontId="0" fillId="0" borderId="0" xfId="0" applyNumberFormat="1" applyFill="1" applyBorder="1" applyAlignment="1"/>
    <xf numFmtId="10" fontId="0" fillId="0" borderId="1" xfId="0" applyNumberFormat="1" applyFill="1" applyBorder="1" applyAlignment="1"/>
    <xf numFmtId="0" fontId="8" fillId="0" borderId="0" xfId="0" applyFont="1" applyAlignment="1"/>
    <xf numFmtId="2" fontId="0" fillId="0" borderId="0" xfId="0" applyNumberFormat="1" applyFont="1" applyAlignment="1"/>
    <xf numFmtId="0" fontId="0" fillId="0" borderId="0" xfId="0" applyFont="1" applyAlignment="1">
      <alignment wrapText="1"/>
    </xf>
    <xf numFmtId="0" fontId="4" fillId="0" borderId="0" xfId="0" applyFont="1" applyAlignment="1">
      <alignment wrapText="1"/>
    </xf>
    <xf numFmtId="2" fontId="0" fillId="4" borderId="0" xfId="0" applyNumberFormat="1" applyFill="1" applyBorder="1" applyAlignment="1"/>
    <xf numFmtId="0" fontId="4" fillId="3" borderId="0" xfId="0" applyFont="1" applyFill="1" applyAlignment="1"/>
    <xf numFmtId="0" fontId="0" fillId="3" borderId="0" xfId="0" applyFont="1" applyFill="1" applyAlignment="1"/>
    <xf numFmtId="0" fontId="3" fillId="3" borderId="2" xfId="0" applyFont="1" applyFill="1" applyBorder="1" applyAlignment="1">
      <alignment horizontal="center"/>
    </xf>
    <xf numFmtId="0" fontId="0" fillId="3" borderId="0" xfId="0" applyFill="1" applyBorder="1" applyAlignment="1"/>
    <xf numFmtId="164" fontId="0" fillId="3" borderId="0" xfId="0" applyNumberFormat="1" applyFill="1" applyBorder="1" applyAlignment="1"/>
    <xf numFmtId="0" fontId="0" fillId="3" borderId="1" xfId="0" applyFill="1" applyBorder="1" applyAlignment="1"/>
    <xf numFmtId="164" fontId="0" fillId="3" borderId="1" xfId="0" applyNumberFormat="1" applyFill="1" applyBorder="1" applyAlignment="1"/>
    <xf numFmtId="0" fontId="0" fillId="2" borderId="0" xfId="0" applyFill="1" applyBorder="1" applyAlignment="1"/>
    <xf numFmtId="0" fontId="4" fillId="0" borderId="0" xfId="0" applyFont="1" applyAlignment="1">
      <alignment horizontal="center" wrapText="1"/>
    </xf>
    <xf numFmtId="164" fontId="0" fillId="0" borderId="0" xfId="0" applyNumberFormat="1" applyFont="1" applyAlignment="1"/>
    <xf numFmtId="0" fontId="7" fillId="0" borderId="0" xfId="0" applyFont="1" applyAlignment="1"/>
    <xf numFmtId="0" fontId="0" fillId="0" borderId="0" xfId="0" applyFont="1" applyBorder="1" applyAlignment="1"/>
    <xf numFmtId="0" fontId="3" fillId="0" border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'Form responses 1'!$K$2:$K$12</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'Form responses 1'!$L$2:$L$12</c:f>
              <c:numCache>
                <c:formatCode>General</c:formatCode>
                <c:ptCount val="11"/>
                <c:pt idx="0">
                  <c:v>17</c:v>
                </c:pt>
                <c:pt idx="1">
                  <c:v>1</c:v>
                </c:pt>
                <c:pt idx="2">
                  <c:v>8</c:v>
                </c:pt>
                <c:pt idx="3">
                  <c:v>4</c:v>
                </c:pt>
                <c:pt idx="4">
                  <c:v>18</c:v>
                </c:pt>
                <c:pt idx="5">
                  <c:v>14</c:v>
                </c:pt>
                <c:pt idx="6">
                  <c:v>22</c:v>
                </c:pt>
                <c:pt idx="7">
                  <c:v>35</c:v>
                </c:pt>
                <c:pt idx="8">
                  <c:v>33</c:v>
                </c:pt>
                <c:pt idx="9">
                  <c:v>148</c:v>
                </c:pt>
                <c:pt idx="10">
                  <c:v>0</c:v>
                </c:pt>
              </c:numCache>
            </c:numRef>
          </c:val>
          <c:extLst>
            <c:ext xmlns:c16="http://schemas.microsoft.com/office/drawing/2014/chart" uri="{C3380CC4-5D6E-409C-BE32-E72D297353CC}">
              <c16:uniqueId val="{00000001-4CFE-450A-9691-68145A8DD7EF}"/>
            </c:ext>
          </c:extLst>
        </c:ser>
        <c:dLbls>
          <c:showLegendKey val="0"/>
          <c:showVal val="0"/>
          <c:showCatName val="0"/>
          <c:showSerName val="0"/>
          <c:showPercent val="0"/>
          <c:showBubbleSize val="0"/>
        </c:dLbls>
        <c:gapWidth val="150"/>
        <c:axId val="544311848"/>
        <c:axId val="544314800"/>
      </c:barChart>
      <c:lineChart>
        <c:grouping val="standard"/>
        <c:varyColors val="0"/>
        <c:ser>
          <c:idx val="1"/>
          <c:order val="1"/>
          <c:tx>
            <c:v>Cumulative %</c:v>
          </c:tx>
          <c:cat>
            <c:strRef>
              <c:f>'Form responses 1'!$K$2:$K$12</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'Form responses 1'!$M$2:$M$12</c:f>
              <c:numCache>
                <c:formatCode>0.00%</c:formatCode>
                <c:ptCount val="11"/>
                <c:pt idx="0">
                  <c:v>5.6666666666666664E-2</c:v>
                </c:pt>
                <c:pt idx="1">
                  <c:v>0.06</c:v>
                </c:pt>
                <c:pt idx="2">
                  <c:v>8.666666666666667E-2</c:v>
                </c:pt>
                <c:pt idx="3">
                  <c:v>0.1</c:v>
                </c:pt>
                <c:pt idx="4">
                  <c:v>0.16</c:v>
                </c:pt>
                <c:pt idx="5">
                  <c:v>0.20666666666666667</c:v>
                </c:pt>
                <c:pt idx="6">
                  <c:v>0.28000000000000003</c:v>
                </c:pt>
                <c:pt idx="7">
                  <c:v>0.39666666666666667</c:v>
                </c:pt>
                <c:pt idx="8">
                  <c:v>0.50666666666666671</c:v>
                </c:pt>
                <c:pt idx="9">
                  <c:v>1</c:v>
                </c:pt>
                <c:pt idx="10">
                  <c:v>1</c:v>
                </c:pt>
              </c:numCache>
            </c:numRef>
          </c:val>
          <c:smooth val="0"/>
          <c:extLst>
            <c:ext xmlns:c16="http://schemas.microsoft.com/office/drawing/2014/chart" uri="{C3380CC4-5D6E-409C-BE32-E72D297353CC}">
              <c16:uniqueId val="{00000002-4CFE-450A-9691-68145A8DD7EF}"/>
            </c:ext>
          </c:extLst>
        </c:ser>
        <c:dLbls>
          <c:showLegendKey val="0"/>
          <c:showVal val="0"/>
          <c:showCatName val="0"/>
          <c:showSerName val="0"/>
          <c:showPercent val="0"/>
          <c:showBubbleSize val="0"/>
        </c:dLbls>
        <c:marker val="1"/>
        <c:smooth val="0"/>
        <c:axId val="544327056"/>
        <c:axId val="544329352"/>
      </c:lineChart>
      <c:catAx>
        <c:axId val="544311848"/>
        <c:scaling>
          <c:orientation val="minMax"/>
        </c:scaling>
        <c:delete val="0"/>
        <c:axPos val="b"/>
        <c:title>
          <c:tx>
            <c:rich>
              <a:bodyPr/>
              <a:lstStyle/>
              <a:p>
                <a:pPr>
                  <a:defRPr/>
                </a:pPr>
                <a:r>
                  <a:rPr lang="en-IN"/>
                  <a:t>bins</a:t>
                </a:r>
              </a:p>
            </c:rich>
          </c:tx>
          <c:overlay val="0"/>
        </c:title>
        <c:numFmt formatCode="General" sourceLinked="1"/>
        <c:majorTickMark val="out"/>
        <c:minorTickMark val="none"/>
        <c:tickLblPos val="nextTo"/>
        <c:crossAx val="544314800"/>
        <c:crosses val="autoZero"/>
        <c:auto val="1"/>
        <c:lblAlgn val="ctr"/>
        <c:lblOffset val="100"/>
        <c:noMultiLvlLbl val="0"/>
      </c:catAx>
      <c:valAx>
        <c:axId val="54431480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544311848"/>
        <c:crosses val="autoZero"/>
        <c:crossBetween val="between"/>
      </c:valAx>
      <c:valAx>
        <c:axId val="544329352"/>
        <c:scaling>
          <c:orientation val="minMax"/>
        </c:scaling>
        <c:delete val="0"/>
        <c:axPos val="r"/>
        <c:numFmt formatCode="0.00%" sourceLinked="1"/>
        <c:majorTickMark val="out"/>
        <c:minorTickMark val="none"/>
        <c:tickLblPos val="nextTo"/>
        <c:crossAx val="544327056"/>
        <c:crosses val="max"/>
        <c:crossBetween val="between"/>
      </c:valAx>
      <c:catAx>
        <c:axId val="544327056"/>
        <c:scaling>
          <c:orientation val="minMax"/>
        </c:scaling>
        <c:delete val="1"/>
        <c:axPos val="b"/>
        <c:numFmt formatCode="General" sourceLinked="1"/>
        <c:majorTickMark val="out"/>
        <c:minorTickMark val="none"/>
        <c:tickLblPos val="nextTo"/>
        <c:crossAx val="544329352"/>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Hypothesis1!$K$2:$K$12</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Hypothesis1!$L$2:$L$12</c:f>
              <c:numCache>
                <c:formatCode>General</c:formatCode>
                <c:ptCount val="11"/>
                <c:pt idx="0">
                  <c:v>15</c:v>
                </c:pt>
                <c:pt idx="1">
                  <c:v>1</c:v>
                </c:pt>
                <c:pt idx="2">
                  <c:v>6</c:v>
                </c:pt>
                <c:pt idx="3">
                  <c:v>3</c:v>
                </c:pt>
                <c:pt idx="4">
                  <c:v>18</c:v>
                </c:pt>
                <c:pt idx="5">
                  <c:v>11</c:v>
                </c:pt>
                <c:pt idx="6">
                  <c:v>20</c:v>
                </c:pt>
                <c:pt idx="7">
                  <c:v>33</c:v>
                </c:pt>
                <c:pt idx="8">
                  <c:v>31</c:v>
                </c:pt>
                <c:pt idx="9">
                  <c:v>137</c:v>
                </c:pt>
                <c:pt idx="10">
                  <c:v>0</c:v>
                </c:pt>
              </c:numCache>
            </c:numRef>
          </c:val>
          <c:extLst>
            <c:ext xmlns:c16="http://schemas.microsoft.com/office/drawing/2014/chart" uri="{C3380CC4-5D6E-409C-BE32-E72D297353CC}">
              <c16:uniqueId val="{00000001-506B-4A94-8D76-AFA995C4996E}"/>
            </c:ext>
          </c:extLst>
        </c:ser>
        <c:dLbls>
          <c:showLegendKey val="0"/>
          <c:showVal val="0"/>
          <c:showCatName val="0"/>
          <c:showSerName val="0"/>
          <c:showPercent val="0"/>
          <c:showBubbleSize val="0"/>
        </c:dLbls>
        <c:gapWidth val="150"/>
        <c:axId val="558576696"/>
        <c:axId val="558578664"/>
      </c:barChart>
      <c:lineChart>
        <c:grouping val="standard"/>
        <c:varyColors val="0"/>
        <c:ser>
          <c:idx val="1"/>
          <c:order val="1"/>
          <c:tx>
            <c:v>Cumulative %</c:v>
          </c:tx>
          <c:cat>
            <c:strRef>
              <c:f>Hypothesis1!$K$2:$K$12</c:f>
              <c:strCache>
                <c:ptCount val="11"/>
                <c:pt idx="0">
                  <c:v>1</c:v>
                </c:pt>
                <c:pt idx="1">
                  <c:v>2</c:v>
                </c:pt>
                <c:pt idx="2">
                  <c:v>3</c:v>
                </c:pt>
                <c:pt idx="3">
                  <c:v>4</c:v>
                </c:pt>
                <c:pt idx="4">
                  <c:v>5</c:v>
                </c:pt>
                <c:pt idx="5">
                  <c:v>6</c:v>
                </c:pt>
                <c:pt idx="6">
                  <c:v>7</c:v>
                </c:pt>
                <c:pt idx="7">
                  <c:v>8</c:v>
                </c:pt>
                <c:pt idx="8">
                  <c:v>9</c:v>
                </c:pt>
                <c:pt idx="9">
                  <c:v>10</c:v>
                </c:pt>
                <c:pt idx="10">
                  <c:v>More</c:v>
                </c:pt>
              </c:strCache>
            </c:strRef>
          </c:cat>
          <c:val>
            <c:numRef>
              <c:f>Hypothesis1!$M$2:$M$12</c:f>
              <c:numCache>
                <c:formatCode>0.00%</c:formatCode>
                <c:ptCount val="11"/>
                <c:pt idx="0">
                  <c:v>5.4545454545454543E-2</c:v>
                </c:pt>
                <c:pt idx="1">
                  <c:v>5.8181818181818182E-2</c:v>
                </c:pt>
                <c:pt idx="2">
                  <c:v>0.08</c:v>
                </c:pt>
                <c:pt idx="3">
                  <c:v>9.0909090909090912E-2</c:v>
                </c:pt>
                <c:pt idx="4">
                  <c:v>0.15636363636363637</c:v>
                </c:pt>
                <c:pt idx="5">
                  <c:v>0.19636363636363635</c:v>
                </c:pt>
                <c:pt idx="6">
                  <c:v>0.2690909090909091</c:v>
                </c:pt>
                <c:pt idx="7">
                  <c:v>0.3890909090909091</c:v>
                </c:pt>
                <c:pt idx="8">
                  <c:v>0.50181818181818183</c:v>
                </c:pt>
                <c:pt idx="9">
                  <c:v>1</c:v>
                </c:pt>
                <c:pt idx="10">
                  <c:v>1</c:v>
                </c:pt>
              </c:numCache>
            </c:numRef>
          </c:val>
          <c:smooth val="0"/>
          <c:extLst>
            <c:ext xmlns:c16="http://schemas.microsoft.com/office/drawing/2014/chart" uri="{C3380CC4-5D6E-409C-BE32-E72D297353CC}">
              <c16:uniqueId val="{00000002-506B-4A94-8D76-AFA995C4996E}"/>
            </c:ext>
          </c:extLst>
        </c:ser>
        <c:dLbls>
          <c:showLegendKey val="0"/>
          <c:showVal val="0"/>
          <c:showCatName val="0"/>
          <c:showSerName val="0"/>
          <c:showPercent val="0"/>
          <c:showBubbleSize val="0"/>
        </c:dLbls>
        <c:marker val="1"/>
        <c:smooth val="0"/>
        <c:axId val="520966024"/>
        <c:axId val="520967664"/>
      </c:lineChart>
      <c:catAx>
        <c:axId val="558576696"/>
        <c:scaling>
          <c:orientation val="minMax"/>
        </c:scaling>
        <c:delete val="0"/>
        <c:axPos val="b"/>
        <c:title>
          <c:tx>
            <c:rich>
              <a:bodyPr/>
              <a:lstStyle/>
              <a:p>
                <a:pPr>
                  <a:defRPr/>
                </a:pPr>
                <a:r>
                  <a:rPr lang="en-IN"/>
                  <a:t>bins</a:t>
                </a:r>
              </a:p>
            </c:rich>
          </c:tx>
          <c:overlay val="0"/>
        </c:title>
        <c:numFmt formatCode="General" sourceLinked="1"/>
        <c:majorTickMark val="out"/>
        <c:minorTickMark val="none"/>
        <c:tickLblPos val="nextTo"/>
        <c:crossAx val="558578664"/>
        <c:crosses val="autoZero"/>
        <c:auto val="1"/>
        <c:lblAlgn val="ctr"/>
        <c:lblOffset val="100"/>
        <c:noMultiLvlLbl val="0"/>
      </c:catAx>
      <c:valAx>
        <c:axId val="558578664"/>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558576696"/>
        <c:crosses val="autoZero"/>
        <c:crossBetween val="between"/>
      </c:valAx>
      <c:valAx>
        <c:axId val="520967664"/>
        <c:scaling>
          <c:orientation val="minMax"/>
        </c:scaling>
        <c:delete val="0"/>
        <c:axPos val="r"/>
        <c:numFmt formatCode="0.00%" sourceLinked="1"/>
        <c:majorTickMark val="out"/>
        <c:minorTickMark val="none"/>
        <c:tickLblPos val="nextTo"/>
        <c:crossAx val="520966024"/>
        <c:crosses val="max"/>
        <c:crossBetween val="between"/>
      </c:valAx>
      <c:catAx>
        <c:axId val="520966024"/>
        <c:scaling>
          <c:orientation val="minMax"/>
        </c:scaling>
        <c:delete val="1"/>
        <c:axPos val="b"/>
        <c:numFmt formatCode="General" sourceLinked="1"/>
        <c:majorTickMark val="out"/>
        <c:minorTickMark val="none"/>
        <c:tickLblPos val="nextTo"/>
        <c:crossAx val="520967664"/>
        <c:crosses val="autoZero"/>
        <c:auto val="1"/>
        <c:lblAlgn val="ctr"/>
        <c:lblOffset val="100"/>
        <c:noMultiLvlLbl val="0"/>
      </c:cat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worry factor  Residual Plot</a:t>
            </a:r>
          </a:p>
        </c:rich>
      </c:tx>
      <c:overlay val="0"/>
    </c:title>
    <c:autoTitleDeleted val="0"/>
    <c:plotArea>
      <c:layout>
        <c:manualLayout>
          <c:layoutTarget val="inner"/>
          <c:xMode val="edge"/>
          <c:yMode val="edge"/>
          <c:x val="0.1641253902428175"/>
          <c:y val="0.14168451106352606"/>
          <c:w val="0.7893316183710174"/>
          <c:h val="0.76374018558172729"/>
        </c:manualLayout>
      </c:layout>
      <c:scatterChart>
        <c:scatterStyle val="lineMarker"/>
        <c:varyColors val="0"/>
        <c:ser>
          <c:idx val="0"/>
          <c:order val="0"/>
          <c:spPr>
            <a:ln w="19050">
              <a:noFill/>
            </a:ln>
          </c:spPr>
          <c:xVal>
            <c:numRef>
              <c:f>Hypothesis1!$E$2:$E$276</c:f>
              <c:numCache>
                <c:formatCode>General</c:formatCode>
                <c:ptCount val="275"/>
                <c:pt idx="0">
                  <c:v>4</c:v>
                </c:pt>
                <c:pt idx="1">
                  <c:v>8</c:v>
                </c:pt>
                <c:pt idx="2">
                  <c:v>10</c:v>
                </c:pt>
                <c:pt idx="3">
                  <c:v>7</c:v>
                </c:pt>
                <c:pt idx="4">
                  <c:v>7</c:v>
                </c:pt>
                <c:pt idx="5">
                  <c:v>10</c:v>
                </c:pt>
                <c:pt idx="6">
                  <c:v>8</c:v>
                </c:pt>
                <c:pt idx="7">
                  <c:v>9</c:v>
                </c:pt>
                <c:pt idx="8">
                  <c:v>10</c:v>
                </c:pt>
                <c:pt idx="9">
                  <c:v>10</c:v>
                </c:pt>
                <c:pt idx="10">
                  <c:v>9</c:v>
                </c:pt>
                <c:pt idx="11">
                  <c:v>9</c:v>
                </c:pt>
                <c:pt idx="12">
                  <c:v>9</c:v>
                </c:pt>
                <c:pt idx="13">
                  <c:v>10</c:v>
                </c:pt>
                <c:pt idx="14">
                  <c:v>10</c:v>
                </c:pt>
                <c:pt idx="15">
                  <c:v>8</c:v>
                </c:pt>
                <c:pt idx="16">
                  <c:v>10</c:v>
                </c:pt>
                <c:pt idx="17">
                  <c:v>10</c:v>
                </c:pt>
                <c:pt idx="18">
                  <c:v>1</c:v>
                </c:pt>
                <c:pt idx="19">
                  <c:v>10</c:v>
                </c:pt>
                <c:pt idx="20">
                  <c:v>8</c:v>
                </c:pt>
                <c:pt idx="21">
                  <c:v>5</c:v>
                </c:pt>
                <c:pt idx="22">
                  <c:v>10</c:v>
                </c:pt>
                <c:pt idx="23">
                  <c:v>10</c:v>
                </c:pt>
                <c:pt idx="24">
                  <c:v>10</c:v>
                </c:pt>
                <c:pt idx="25">
                  <c:v>10</c:v>
                </c:pt>
                <c:pt idx="26">
                  <c:v>10</c:v>
                </c:pt>
                <c:pt idx="27">
                  <c:v>10</c:v>
                </c:pt>
                <c:pt idx="28">
                  <c:v>8</c:v>
                </c:pt>
                <c:pt idx="29">
                  <c:v>10</c:v>
                </c:pt>
                <c:pt idx="30">
                  <c:v>1</c:v>
                </c:pt>
                <c:pt idx="31">
                  <c:v>4</c:v>
                </c:pt>
                <c:pt idx="32">
                  <c:v>7</c:v>
                </c:pt>
                <c:pt idx="33">
                  <c:v>8</c:v>
                </c:pt>
                <c:pt idx="34">
                  <c:v>10</c:v>
                </c:pt>
                <c:pt idx="35">
                  <c:v>1</c:v>
                </c:pt>
                <c:pt idx="36">
                  <c:v>8</c:v>
                </c:pt>
                <c:pt idx="37">
                  <c:v>10</c:v>
                </c:pt>
                <c:pt idx="38">
                  <c:v>10</c:v>
                </c:pt>
                <c:pt idx="39">
                  <c:v>9</c:v>
                </c:pt>
                <c:pt idx="40">
                  <c:v>10</c:v>
                </c:pt>
                <c:pt idx="41">
                  <c:v>10</c:v>
                </c:pt>
                <c:pt idx="42">
                  <c:v>1</c:v>
                </c:pt>
                <c:pt idx="43">
                  <c:v>5</c:v>
                </c:pt>
                <c:pt idx="44">
                  <c:v>9</c:v>
                </c:pt>
                <c:pt idx="45">
                  <c:v>10</c:v>
                </c:pt>
                <c:pt idx="46">
                  <c:v>8</c:v>
                </c:pt>
                <c:pt idx="47">
                  <c:v>10</c:v>
                </c:pt>
                <c:pt idx="48">
                  <c:v>10</c:v>
                </c:pt>
                <c:pt idx="49">
                  <c:v>7</c:v>
                </c:pt>
                <c:pt idx="50">
                  <c:v>10</c:v>
                </c:pt>
                <c:pt idx="51">
                  <c:v>10</c:v>
                </c:pt>
                <c:pt idx="52">
                  <c:v>10</c:v>
                </c:pt>
                <c:pt idx="53">
                  <c:v>8</c:v>
                </c:pt>
                <c:pt idx="54">
                  <c:v>10</c:v>
                </c:pt>
                <c:pt idx="55">
                  <c:v>10</c:v>
                </c:pt>
                <c:pt idx="56">
                  <c:v>10</c:v>
                </c:pt>
                <c:pt idx="57">
                  <c:v>10</c:v>
                </c:pt>
                <c:pt idx="58">
                  <c:v>1</c:v>
                </c:pt>
                <c:pt idx="59">
                  <c:v>5</c:v>
                </c:pt>
                <c:pt idx="60">
                  <c:v>10</c:v>
                </c:pt>
                <c:pt idx="61">
                  <c:v>7</c:v>
                </c:pt>
                <c:pt idx="62">
                  <c:v>10</c:v>
                </c:pt>
                <c:pt idx="63">
                  <c:v>10</c:v>
                </c:pt>
                <c:pt idx="64">
                  <c:v>10</c:v>
                </c:pt>
                <c:pt idx="65">
                  <c:v>10</c:v>
                </c:pt>
                <c:pt idx="66">
                  <c:v>10</c:v>
                </c:pt>
                <c:pt idx="67">
                  <c:v>10</c:v>
                </c:pt>
                <c:pt idx="68">
                  <c:v>5</c:v>
                </c:pt>
                <c:pt idx="69">
                  <c:v>10</c:v>
                </c:pt>
                <c:pt idx="70">
                  <c:v>3</c:v>
                </c:pt>
                <c:pt idx="71">
                  <c:v>6</c:v>
                </c:pt>
                <c:pt idx="72">
                  <c:v>10</c:v>
                </c:pt>
                <c:pt idx="73">
                  <c:v>10</c:v>
                </c:pt>
                <c:pt idx="74">
                  <c:v>1</c:v>
                </c:pt>
                <c:pt idx="75">
                  <c:v>10</c:v>
                </c:pt>
                <c:pt idx="76">
                  <c:v>10</c:v>
                </c:pt>
                <c:pt idx="77">
                  <c:v>7</c:v>
                </c:pt>
                <c:pt idx="78">
                  <c:v>10</c:v>
                </c:pt>
                <c:pt idx="79">
                  <c:v>9</c:v>
                </c:pt>
                <c:pt idx="80">
                  <c:v>9</c:v>
                </c:pt>
                <c:pt idx="81">
                  <c:v>9</c:v>
                </c:pt>
                <c:pt idx="82">
                  <c:v>5</c:v>
                </c:pt>
                <c:pt idx="83">
                  <c:v>10</c:v>
                </c:pt>
                <c:pt idx="84">
                  <c:v>9</c:v>
                </c:pt>
                <c:pt idx="85">
                  <c:v>10</c:v>
                </c:pt>
                <c:pt idx="86">
                  <c:v>10</c:v>
                </c:pt>
                <c:pt idx="87">
                  <c:v>10</c:v>
                </c:pt>
                <c:pt idx="88">
                  <c:v>9</c:v>
                </c:pt>
                <c:pt idx="89">
                  <c:v>10</c:v>
                </c:pt>
                <c:pt idx="90">
                  <c:v>10</c:v>
                </c:pt>
                <c:pt idx="91">
                  <c:v>8</c:v>
                </c:pt>
                <c:pt idx="92">
                  <c:v>7</c:v>
                </c:pt>
                <c:pt idx="93">
                  <c:v>8</c:v>
                </c:pt>
                <c:pt idx="94">
                  <c:v>10</c:v>
                </c:pt>
                <c:pt idx="95">
                  <c:v>9</c:v>
                </c:pt>
                <c:pt idx="96">
                  <c:v>8</c:v>
                </c:pt>
                <c:pt idx="97">
                  <c:v>10</c:v>
                </c:pt>
                <c:pt idx="98">
                  <c:v>7</c:v>
                </c:pt>
                <c:pt idx="99">
                  <c:v>10</c:v>
                </c:pt>
                <c:pt idx="100">
                  <c:v>10</c:v>
                </c:pt>
                <c:pt idx="101">
                  <c:v>1</c:v>
                </c:pt>
                <c:pt idx="102">
                  <c:v>9</c:v>
                </c:pt>
                <c:pt idx="103">
                  <c:v>8</c:v>
                </c:pt>
                <c:pt idx="104">
                  <c:v>10</c:v>
                </c:pt>
                <c:pt idx="105">
                  <c:v>8</c:v>
                </c:pt>
                <c:pt idx="106">
                  <c:v>3</c:v>
                </c:pt>
                <c:pt idx="107">
                  <c:v>10</c:v>
                </c:pt>
                <c:pt idx="108">
                  <c:v>9</c:v>
                </c:pt>
                <c:pt idx="109">
                  <c:v>5</c:v>
                </c:pt>
                <c:pt idx="110">
                  <c:v>1</c:v>
                </c:pt>
                <c:pt idx="111">
                  <c:v>10</c:v>
                </c:pt>
                <c:pt idx="112">
                  <c:v>8</c:v>
                </c:pt>
                <c:pt idx="113">
                  <c:v>8</c:v>
                </c:pt>
                <c:pt idx="114">
                  <c:v>10</c:v>
                </c:pt>
                <c:pt idx="115">
                  <c:v>10</c:v>
                </c:pt>
                <c:pt idx="116">
                  <c:v>6</c:v>
                </c:pt>
                <c:pt idx="117">
                  <c:v>10</c:v>
                </c:pt>
                <c:pt idx="118">
                  <c:v>6</c:v>
                </c:pt>
                <c:pt idx="119">
                  <c:v>9</c:v>
                </c:pt>
                <c:pt idx="120">
                  <c:v>8</c:v>
                </c:pt>
                <c:pt idx="121">
                  <c:v>9</c:v>
                </c:pt>
                <c:pt idx="122">
                  <c:v>10</c:v>
                </c:pt>
                <c:pt idx="123">
                  <c:v>8</c:v>
                </c:pt>
                <c:pt idx="124">
                  <c:v>9</c:v>
                </c:pt>
                <c:pt idx="125">
                  <c:v>1</c:v>
                </c:pt>
                <c:pt idx="126">
                  <c:v>9</c:v>
                </c:pt>
                <c:pt idx="127">
                  <c:v>10</c:v>
                </c:pt>
                <c:pt idx="128">
                  <c:v>8</c:v>
                </c:pt>
                <c:pt idx="129">
                  <c:v>6</c:v>
                </c:pt>
                <c:pt idx="130">
                  <c:v>7</c:v>
                </c:pt>
                <c:pt idx="131">
                  <c:v>7</c:v>
                </c:pt>
                <c:pt idx="132">
                  <c:v>5</c:v>
                </c:pt>
                <c:pt idx="133">
                  <c:v>10</c:v>
                </c:pt>
                <c:pt idx="134">
                  <c:v>5</c:v>
                </c:pt>
                <c:pt idx="135">
                  <c:v>8</c:v>
                </c:pt>
                <c:pt idx="136">
                  <c:v>10</c:v>
                </c:pt>
                <c:pt idx="137">
                  <c:v>9</c:v>
                </c:pt>
                <c:pt idx="138">
                  <c:v>5</c:v>
                </c:pt>
                <c:pt idx="139">
                  <c:v>10</c:v>
                </c:pt>
                <c:pt idx="140">
                  <c:v>10</c:v>
                </c:pt>
                <c:pt idx="141">
                  <c:v>10</c:v>
                </c:pt>
                <c:pt idx="142">
                  <c:v>5</c:v>
                </c:pt>
                <c:pt idx="143">
                  <c:v>5</c:v>
                </c:pt>
                <c:pt idx="144">
                  <c:v>4</c:v>
                </c:pt>
                <c:pt idx="145">
                  <c:v>10</c:v>
                </c:pt>
                <c:pt idx="146">
                  <c:v>10</c:v>
                </c:pt>
                <c:pt idx="147">
                  <c:v>10</c:v>
                </c:pt>
                <c:pt idx="148">
                  <c:v>5</c:v>
                </c:pt>
                <c:pt idx="149">
                  <c:v>10</c:v>
                </c:pt>
                <c:pt idx="150">
                  <c:v>10</c:v>
                </c:pt>
                <c:pt idx="151">
                  <c:v>10</c:v>
                </c:pt>
                <c:pt idx="152">
                  <c:v>10</c:v>
                </c:pt>
                <c:pt idx="153">
                  <c:v>10</c:v>
                </c:pt>
                <c:pt idx="154">
                  <c:v>10</c:v>
                </c:pt>
                <c:pt idx="155">
                  <c:v>9</c:v>
                </c:pt>
                <c:pt idx="156">
                  <c:v>10</c:v>
                </c:pt>
                <c:pt idx="157">
                  <c:v>10</c:v>
                </c:pt>
                <c:pt idx="158">
                  <c:v>10</c:v>
                </c:pt>
                <c:pt idx="159">
                  <c:v>9</c:v>
                </c:pt>
                <c:pt idx="160">
                  <c:v>9</c:v>
                </c:pt>
                <c:pt idx="161">
                  <c:v>8</c:v>
                </c:pt>
                <c:pt idx="162">
                  <c:v>10</c:v>
                </c:pt>
                <c:pt idx="163">
                  <c:v>10</c:v>
                </c:pt>
                <c:pt idx="164">
                  <c:v>10</c:v>
                </c:pt>
                <c:pt idx="165">
                  <c:v>10</c:v>
                </c:pt>
                <c:pt idx="166">
                  <c:v>5</c:v>
                </c:pt>
                <c:pt idx="167">
                  <c:v>9</c:v>
                </c:pt>
                <c:pt idx="168">
                  <c:v>7</c:v>
                </c:pt>
                <c:pt idx="169">
                  <c:v>3</c:v>
                </c:pt>
                <c:pt idx="170">
                  <c:v>10</c:v>
                </c:pt>
                <c:pt idx="171">
                  <c:v>3</c:v>
                </c:pt>
                <c:pt idx="172">
                  <c:v>10</c:v>
                </c:pt>
                <c:pt idx="173">
                  <c:v>10</c:v>
                </c:pt>
                <c:pt idx="174">
                  <c:v>8</c:v>
                </c:pt>
                <c:pt idx="175">
                  <c:v>9</c:v>
                </c:pt>
                <c:pt idx="176">
                  <c:v>10</c:v>
                </c:pt>
                <c:pt idx="177">
                  <c:v>8</c:v>
                </c:pt>
                <c:pt idx="178">
                  <c:v>8</c:v>
                </c:pt>
                <c:pt idx="179">
                  <c:v>10</c:v>
                </c:pt>
                <c:pt idx="180">
                  <c:v>8</c:v>
                </c:pt>
                <c:pt idx="181">
                  <c:v>10</c:v>
                </c:pt>
                <c:pt idx="182">
                  <c:v>10</c:v>
                </c:pt>
                <c:pt idx="183">
                  <c:v>3</c:v>
                </c:pt>
                <c:pt idx="184">
                  <c:v>6</c:v>
                </c:pt>
                <c:pt idx="185">
                  <c:v>1</c:v>
                </c:pt>
                <c:pt idx="186">
                  <c:v>10</c:v>
                </c:pt>
                <c:pt idx="187">
                  <c:v>10</c:v>
                </c:pt>
                <c:pt idx="188">
                  <c:v>9</c:v>
                </c:pt>
                <c:pt idx="189">
                  <c:v>7</c:v>
                </c:pt>
                <c:pt idx="190">
                  <c:v>10</c:v>
                </c:pt>
                <c:pt idx="191">
                  <c:v>8</c:v>
                </c:pt>
                <c:pt idx="192">
                  <c:v>10</c:v>
                </c:pt>
                <c:pt idx="193">
                  <c:v>5</c:v>
                </c:pt>
                <c:pt idx="194">
                  <c:v>9</c:v>
                </c:pt>
                <c:pt idx="195">
                  <c:v>7</c:v>
                </c:pt>
                <c:pt idx="196">
                  <c:v>10</c:v>
                </c:pt>
                <c:pt idx="197">
                  <c:v>10</c:v>
                </c:pt>
                <c:pt idx="198">
                  <c:v>8</c:v>
                </c:pt>
                <c:pt idx="199">
                  <c:v>9</c:v>
                </c:pt>
                <c:pt idx="200">
                  <c:v>7</c:v>
                </c:pt>
                <c:pt idx="201">
                  <c:v>10</c:v>
                </c:pt>
                <c:pt idx="202">
                  <c:v>10</c:v>
                </c:pt>
                <c:pt idx="203">
                  <c:v>5</c:v>
                </c:pt>
                <c:pt idx="204">
                  <c:v>10</c:v>
                </c:pt>
                <c:pt idx="205">
                  <c:v>10</c:v>
                </c:pt>
                <c:pt idx="206">
                  <c:v>10</c:v>
                </c:pt>
                <c:pt idx="207">
                  <c:v>10</c:v>
                </c:pt>
                <c:pt idx="208">
                  <c:v>9</c:v>
                </c:pt>
                <c:pt idx="209">
                  <c:v>8</c:v>
                </c:pt>
                <c:pt idx="210">
                  <c:v>8</c:v>
                </c:pt>
                <c:pt idx="211">
                  <c:v>10</c:v>
                </c:pt>
                <c:pt idx="212">
                  <c:v>10</c:v>
                </c:pt>
                <c:pt idx="213">
                  <c:v>10</c:v>
                </c:pt>
                <c:pt idx="214">
                  <c:v>6</c:v>
                </c:pt>
                <c:pt idx="215">
                  <c:v>10</c:v>
                </c:pt>
                <c:pt idx="216">
                  <c:v>10</c:v>
                </c:pt>
                <c:pt idx="217">
                  <c:v>7</c:v>
                </c:pt>
                <c:pt idx="218">
                  <c:v>6</c:v>
                </c:pt>
                <c:pt idx="219">
                  <c:v>8</c:v>
                </c:pt>
                <c:pt idx="220">
                  <c:v>10</c:v>
                </c:pt>
                <c:pt idx="221">
                  <c:v>10</c:v>
                </c:pt>
                <c:pt idx="222">
                  <c:v>10</c:v>
                </c:pt>
                <c:pt idx="223">
                  <c:v>1</c:v>
                </c:pt>
                <c:pt idx="224">
                  <c:v>8</c:v>
                </c:pt>
                <c:pt idx="225">
                  <c:v>10</c:v>
                </c:pt>
                <c:pt idx="226">
                  <c:v>10</c:v>
                </c:pt>
                <c:pt idx="227">
                  <c:v>10</c:v>
                </c:pt>
                <c:pt idx="228">
                  <c:v>10</c:v>
                </c:pt>
                <c:pt idx="229">
                  <c:v>9</c:v>
                </c:pt>
                <c:pt idx="230">
                  <c:v>7</c:v>
                </c:pt>
                <c:pt idx="231">
                  <c:v>10</c:v>
                </c:pt>
                <c:pt idx="232">
                  <c:v>10</c:v>
                </c:pt>
                <c:pt idx="233">
                  <c:v>10</c:v>
                </c:pt>
                <c:pt idx="234">
                  <c:v>5</c:v>
                </c:pt>
                <c:pt idx="235">
                  <c:v>7</c:v>
                </c:pt>
                <c:pt idx="236">
                  <c:v>10</c:v>
                </c:pt>
                <c:pt idx="237">
                  <c:v>10</c:v>
                </c:pt>
                <c:pt idx="238">
                  <c:v>6</c:v>
                </c:pt>
                <c:pt idx="239">
                  <c:v>1</c:v>
                </c:pt>
                <c:pt idx="240">
                  <c:v>7</c:v>
                </c:pt>
                <c:pt idx="241">
                  <c:v>10</c:v>
                </c:pt>
                <c:pt idx="242">
                  <c:v>6</c:v>
                </c:pt>
                <c:pt idx="243">
                  <c:v>6</c:v>
                </c:pt>
                <c:pt idx="244">
                  <c:v>1</c:v>
                </c:pt>
                <c:pt idx="245">
                  <c:v>10</c:v>
                </c:pt>
                <c:pt idx="246">
                  <c:v>8</c:v>
                </c:pt>
                <c:pt idx="247">
                  <c:v>9</c:v>
                </c:pt>
                <c:pt idx="248">
                  <c:v>10</c:v>
                </c:pt>
                <c:pt idx="249">
                  <c:v>10</c:v>
                </c:pt>
                <c:pt idx="250">
                  <c:v>10</c:v>
                </c:pt>
                <c:pt idx="251">
                  <c:v>8</c:v>
                </c:pt>
                <c:pt idx="252">
                  <c:v>10</c:v>
                </c:pt>
                <c:pt idx="253">
                  <c:v>5</c:v>
                </c:pt>
                <c:pt idx="254">
                  <c:v>3</c:v>
                </c:pt>
                <c:pt idx="255">
                  <c:v>10</c:v>
                </c:pt>
                <c:pt idx="256">
                  <c:v>10</c:v>
                </c:pt>
                <c:pt idx="257">
                  <c:v>5</c:v>
                </c:pt>
                <c:pt idx="258">
                  <c:v>10</c:v>
                </c:pt>
                <c:pt idx="259">
                  <c:v>10</c:v>
                </c:pt>
                <c:pt idx="260">
                  <c:v>10</c:v>
                </c:pt>
                <c:pt idx="261">
                  <c:v>10</c:v>
                </c:pt>
                <c:pt idx="262">
                  <c:v>10</c:v>
                </c:pt>
                <c:pt idx="263">
                  <c:v>10</c:v>
                </c:pt>
                <c:pt idx="264">
                  <c:v>2</c:v>
                </c:pt>
                <c:pt idx="265">
                  <c:v>10</c:v>
                </c:pt>
                <c:pt idx="266">
                  <c:v>9</c:v>
                </c:pt>
                <c:pt idx="267">
                  <c:v>10</c:v>
                </c:pt>
                <c:pt idx="268">
                  <c:v>6</c:v>
                </c:pt>
                <c:pt idx="269">
                  <c:v>7</c:v>
                </c:pt>
                <c:pt idx="270">
                  <c:v>7</c:v>
                </c:pt>
                <c:pt idx="271">
                  <c:v>1</c:v>
                </c:pt>
                <c:pt idx="272">
                  <c:v>1</c:v>
                </c:pt>
                <c:pt idx="273">
                  <c:v>10</c:v>
                </c:pt>
                <c:pt idx="274">
                  <c:v>10</c:v>
                </c:pt>
              </c:numCache>
            </c:numRef>
          </c:xVal>
          <c:yVal>
            <c:numRef>
              <c:f>Hypothesis1!$R$45:$R$319</c:f>
              <c:numCache>
                <c:formatCode>0.00</c:formatCode>
                <c:ptCount val="275"/>
                <c:pt idx="0">
                  <c:v>-0.90275090053103391</c:v>
                </c:pt>
                <c:pt idx="1">
                  <c:v>-0.83957962839942724</c:v>
                </c:pt>
                <c:pt idx="2">
                  <c:v>-0.8079939923336239</c:v>
                </c:pt>
                <c:pt idx="3">
                  <c:v>-0.8553724464323289</c:v>
                </c:pt>
                <c:pt idx="4">
                  <c:v>-0.8553724464323289</c:v>
                </c:pt>
                <c:pt idx="5">
                  <c:v>-0.8079939923336239</c:v>
                </c:pt>
                <c:pt idx="6">
                  <c:v>-0.83957962839942724</c:v>
                </c:pt>
                <c:pt idx="7">
                  <c:v>-0.82378681036652557</c:v>
                </c:pt>
                <c:pt idx="8">
                  <c:v>-0.8079939923336239</c:v>
                </c:pt>
                <c:pt idx="9">
                  <c:v>-0.8079939923336239</c:v>
                </c:pt>
                <c:pt idx="10">
                  <c:v>-0.82378681036652557</c:v>
                </c:pt>
                <c:pt idx="11">
                  <c:v>-0.82378681036652557</c:v>
                </c:pt>
                <c:pt idx="12">
                  <c:v>-0.82378681036652557</c:v>
                </c:pt>
                <c:pt idx="13">
                  <c:v>-0.8079939923336239</c:v>
                </c:pt>
                <c:pt idx="14">
                  <c:v>-0.8079939923336239</c:v>
                </c:pt>
                <c:pt idx="15">
                  <c:v>-0.83957962839942724</c:v>
                </c:pt>
                <c:pt idx="16">
                  <c:v>-0.8079939923336239</c:v>
                </c:pt>
                <c:pt idx="17">
                  <c:v>-0.8079939923336239</c:v>
                </c:pt>
                <c:pt idx="18">
                  <c:v>-0.95012935462973891</c:v>
                </c:pt>
                <c:pt idx="19">
                  <c:v>-0.8079939923336239</c:v>
                </c:pt>
                <c:pt idx="20">
                  <c:v>-0.83957962839942724</c:v>
                </c:pt>
                <c:pt idx="21">
                  <c:v>-0.88695808249813224</c:v>
                </c:pt>
                <c:pt idx="22">
                  <c:v>-0.8079939923336239</c:v>
                </c:pt>
                <c:pt idx="23">
                  <c:v>-0.8079939923336239</c:v>
                </c:pt>
                <c:pt idx="24">
                  <c:v>-0.8079939923336239</c:v>
                </c:pt>
                <c:pt idx="25">
                  <c:v>-0.8079939923336239</c:v>
                </c:pt>
                <c:pt idx="26">
                  <c:v>-0.8079939923336239</c:v>
                </c:pt>
                <c:pt idx="27">
                  <c:v>-0.8079939923336239</c:v>
                </c:pt>
                <c:pt idx="28">
                  <c:v>-0.83957962839942724</c:v>
                </c:pt>
                <c:pt idx="29">
                  <c:v>-0.8079939923336239</c:v>
                </c:pt>
                <c:pt idx="30">
                  <c:v>-0.95012935462973891</c:v>
                </c:pt>
                <c:pt idx="31">
                  <c:v>-0.90275090053103391</c:v>
                </c:pt>
                <c:pt idx="32">
                  <c:v>-0.8553724464323289</c:v>
                </c:pt>
                <c:pt idx="33">
                  <c:v>-0.83957962839942724</c:v>
                </c:pt>
                <c:pt idx="34">
                  <c:v>-0.8079939923336239</c:v>
                </c:pt>
                <c:pt idx="35">
                  <c:v>-0.95012935462973891</c:v>
                </c:pt>
                <c:pt idx="36">
                  <c:v>-0.83957962839942724</c:v>
                </c:pt>
                <c:pt idx="37">
                  <c:v>-0.8079939923336239</c:v>
                </c:pt>
                <c:pt idx="38">
                  <c:v>-0.8079939923336239</c:v>
                </c:pt>
                <c:pt idx="39">
                  <c:v>-0.82378681036652557</c:v>
                </c:pt>
                <c:pt idx="40">
                  <c:v>-0.8079939923336239</c:v>
                </c:pt>
                <c:pt idx="41">
                  <c:v>-0.8079939923336239</c:v>
                </c:pt>
                <c:pt idx="42">
                  <c:v>-0.95012935462973891</c:v>
                </c:pt>
                <c:pt idx="43">
                  <c:v>-0.88695808249813224</c:v>
                </c:pt>
                <c:pt idx="44">
                  <c:v>-0.82378681036652557</c:v>
                </c:pt>
                <c:pt idx="45">
                  <c:v>-0.8079939923336239</c:v>
                </c:pt>
                <c:pt idx="46">
                  <c:v>-0.83957962839942724</c:v>
                </c:pt>
                <c:pt idx="47">
                  <c:v>-0.8079939923336239</c:v>
                </c:pt>
                <c:pt idx="48">
                  <c:v>-0.8079939923336239</c:v>
                </c:pt>
                <c:pt idx="49">
                  <c:v>-0.8553724464323289</c:v>
                </c:pt>
                <c:pt idx="50">
                  <c:v>-0.8079939923336239</c:v>
                </c:pt>
                <c:pt idx="51">
                  <c:v>-0.8079939923336239</c:v>
                </c:pt>
                <c:pt idx="52">
                  <c:v>-0.8079939923336239</c:v>
                </c:pt>
                <c:pt idx="53">
                  <c:v>-0.83957962839942724</c:v>
                </c:pt>
                <c:pt idx="54">
                  <c:v>-0.8079939923336239</c:v>
                </c:pt>
                <c:pt idx="55">
                  <c:v>-0.8079939923336239</c:v>
                </c:pt>
                <c:pt idx="56">
                  <c:v>-0.8079939923336239</c:v>
                </c:pt>
                <c:pt idx="57">
                  <c:v>-0.8079939923336239</c:v>
                </c:pt>
                <c:pt idx="58">
                  <c:v>-0.95012935462973891</c:v>
                </c:pt>
                <c:pt idx="59">
                  <c:v>-0.88695808249813224</c:v>
                </c:pt>
                <c:pt idx="60">
                  <c:v>-0.8079939923336239</c:v>
                </c:pt>
                <c:pt idx="61">
                  <c:v>-0.8553724464323289</c:v>
                </c:pt>
                <c:pt idx="62">
                  <c:v>-0.8079939923336239</c:v>
                </c:pt>
                <c:pt idx="63">
                  <c:v>-0.8079939923336239</c:v>
                </c:pt>
                <c:pt idx="64">
                  <c:v>-0.8079939923336239</c:v>
                </c:pt>
                <c:pt idx="65">
                  <c:v>-0.8079939923336239</c:v>
                </c:pt>
                <c:pt idx="66">
                  <c:v>-0.8079939923336239</c:v>
                </c:pt>
                <c:pt idx="67">
                  <c:v>-0.8079939923336239</c:v>
                </c:pt>
                <c:pt idx="68">
                  <c:v>-0.88695808249813224</c:v>
                </c:pt>
                <c:pt idx="69">
                  <c:v>-0.8079939923336239</c:v>
                </c:pt>
                <c:pt idx="70">
                  <c:v>-0.91854371856393557</c:v>
                </c:pt>
                <c:pt idx="71">
                  <c:v>-0.87116526446523057</c:v>
                </c:pt>
                <c:pt idx="72">
                  <c:v>-0.8079939923336239</c:v>
                </c:pt>
                <c:pt idx="73">
                  <c:v>0.1920060076663761</c:v>
                </c:pt>
                <c:pt idx="74">
                  <c:v>4.9870645370261091E-2</c:v>
                </c:pt>
                <c:pt idx="75">
                  <c:v>0.1920060076663761</c:v>
                </c:pt>
                <c:pt idx="76">
                  <c:v>0.1920060076663761</c:v>
                </c:pt>
                <c:pt idx="77">
                  <c:v>0.1446275535676711</c:v>
                </c:pt>
                <c:pt idx="78">
                  <c:v>0.1920060076663761</c:v>
                </c:pt>
                <c:pt idx="79">
                  <c:v>0.17621318963347443</c:v>
                </c:pt>
                <c:pt idx="80">
                  <c:v>0.17621318963347443</c:v>
                </c:pt>
                <c:pt idx="81">
                  <c:v>0.17621318963347443</c:v>
                </c:pt>
                <c:pt idx="82">
                  <c:v>0.11304191750186776</c:v>
                </c:pt>
                <c:pt idx="83">
                  <c:v>0.1920060076663761</c:v>
                </c:pt>
                <c:pt idx="84">
                  <c:v>0.17621318963347443</c:v>
                </c:pt>
                <c:pt idx="85">
                  <c:v>0.1920060076663761</c:v>
                </c:pt>
                <c:pt idx="86">
                  <c:v>0.1920060076663761</c:v>
                </c:pt>
                <c:pt idx="87">
                  <c:v>0.1920060076663761</c:v>
                </c:pt>
                <c:pt idx="88">
                  <c:v>0.17621318963347443</c:v>
                </c:pt>
                <c:pt idx="89">
                  <c:v>0.1920060076663761</c:v>
                </c:pt>
                <c:pt idx="90">
                  <c:v>0.1920060076663761</c:v>
                </c:pt>
                <c:pt idx="91">
                  <c:v>0.16042037160057276</c:v>
                </c:pt>
                <c:pt idx="92">
                  <c:v>0.1446275535676711</c:v>
                </c:pt>
                <c:pt idx="93">
                  <c:v>0.16042037160057276</c:v>
                </c:pt>
                <c:pt idx="94">
                  <c:v>0.1920060076663761</c:v>
                </c:pt>
                <c:pt idx="95">
                  <c:v>0.17621318963347443</c:v>
                </c:pt>
                <c:pt idx="96">
                  <c:v>0.16042037160057276</c:v>
                </c:pt>
                <c:pt idx="97">
                  <c:v>0.1920060076663761</c:v>
                </c:pt>
                <c:pt idx="98">
                  <c:v>0.1446275535676711</c:v>
                </c:pt>
                <c:pt idx="99">
                  <c:v>0.1920060076663761</c:v>
                </c:pt>
                <c:pt idx="100">
                  <c:v>0.1920060076663761</c:v>
                </c:pt>
                <c:pt idx="101">
                  <c:v>4.9870645370261091E-2</c:v>
                </c:pt>
                <c:pt idx="102">
                  <c:v>0.17621318963347443</c:v>
                </c:pt>
                <c:pt idx="103">
                  <c:v>0.16042037160057276</c:v>
                </c:pt>
                <c:pt idx="104">
                  <c:v>0.1920060076663761</c:v>
                </c:pt>
                <c:pt idx="105">
                  <c:v>0.16042037160057276</c:v>
                </c:pt>
                <c:pt idx="106">
                  <c:v>8.1456281436064426E-2</c:v>
                </c:pt>
                <c:pt idx="107">
                  <c:v>0.1920060076663761</c:v>
                </c:pt>
                <c:pt idx="108">
                  <c:v>0.17621318963347443</c:v>
                </c:pt>
                <c:pt idx="109">
                  <c:v>0.11304191750186776</c:v>
                </c:pt>
                <c:pt idx="110">
                  <c:v>4.9870645370261091E-2</c:v>
                </c:pt>
                <c:pt idx="111">
                  <c:v>0.1920060076663761</c:v>
                </c:pt>
                <c:pt idx="112">
                  <c:v>0.16042037160057276</c:v>
                </c:pt>
                <c:pt idx="113">
                  <c:v>0.16042037160057276</c:v>
                </c:pt>
                <c:pt idx="114">
                  <c:v>0.1920060076663761</c:v>
                </c:pt>
                <c:pt idx="115">
                  <c:v>0.1920060076663761</c:v>
                </c:pt>
                <c:pt idx="116">
                  <c:v>0.12883473553476943</c:v>
                </c:pt>
                <c:pt idx="117">
                  <c:v>0.1920060076663761</c:v>
                </c:pt>
                <c:pt idx="118">
                  <c:v>0.12883473553476943</c:v>
                </c:pt>
                <c:pt idx="119">
                  <c:v>0.17621318963347443</c:v>
                </c:pt>
                <c:pt idx="120">
                  <c:v>0.16042037160057276</c:v>
                </c:pt>
                <c:pt idx="121">
                  <c:v>0.17621318963347443</c:v>
                </c:pt>
                <c:pt idx="122">
                  <c:v>0.1920060076663761</c:v>
                </c:pt>
                <c:pt idx="123">
                  <c:v>0.16042037160057276</c:v>
                </c:pt>
                <c:pt idx="124">
                  <c:v>0.17621318963347443</c:v>
                </c:pt>
                <c:pt idx="125">
                  <c:v>4.9870645370261091E-2</c:v>
                </c:pt>
                <c:pt idx="126">
                  <c:v>0.17621318963347443</c:v>
                </c:pt>
                <c:pt idx="127">
                  <c:v>0.1920060076663761</c:v>
                </c:pt>
                <c:pt idx="128">
                  <c:v>0.16042037160057276</c:v>
                </c:pt>
                <c:pt idx="129">
                  <c:v>0.12883473553476943</c:v>
                </c:pt>
                <c:pt idx="130">
                  <c:v>0.1446275535676711</c:v>
                </c:pt>
                <c:pt idx="131">
                  <c:v>0.1446275535676711</c:v>
                </c:pt>
                <c:pt idx="132">
                  <c:v>0.11304191750186776</c:v>
                </c:pt>
                <c:pt idx="133">
                  <c:v>0.1920060076663761</c:v>
                </c:pt>
                <c:pt idx="134">
                  <c:v>0.11304191750186776</c:v>
                </c:pt>
                <c:pt idx="135">
                  <c:v>0.16042037160057276</c:v>
                </c:pt>
                <c:pt idx="136">
                  <c:v>0.1920060076663761</c:v>
                </c:pt>
                <c:pt idx="137">
                  <c:v>0.17621318963347443</c:v>
                </c:pt>
                <c:pt idx="138">
                  <c:v>0.11304191750186776</c:v>
                </c:pt>
                <c:pt idx="139">
                  <c:v>0.1920060076663761</c:v>
                </c:pt>
                <c:pt idx="140">
                  <c:v>0.1920060076663761</c:v>
                </c:pt>
                <c:pt idx="141">
                  <c:v>0.1920060076663761</c:v>
                </c:pt>
                <c:pt idx="142">
                  <c:v>0.11304191750186776</c:v>
                </c:pt>
                <c:pt idx="143">
                  <c:v>0.11304191750186776</c:v>
                </c:pt>
                <c:pt idx="144">
                  <c:v>9.7249099468966094E-2</c:v>
                </c:pt>
                <c:pt idx="145">
                  <c:v>0.1920060076663761</c:v>
                </c:pt>
                <c:pt idx="146">
                  <c:v>0.1920060076663761</c:v>
                </c:pt>
                <c:pt idx="147">
                  <c:v>0.1920060076663761</c:v>
                </c:pt>
                <c:pt idx="148">
                  <c:v>0.11304191750186776</c:v>
                </c:pt>
                <c:pt idx="149">
                  <c:v>0.1920060076663761</c:v>
                </c:pt>
                <c:pt idx="150">
                  <c:v>0.1920060076663761</c:v>
                </c:pt>
                <c:pt idx="151">
                  <c:v>0.1920060076663761</c:v>
                </c:pt>
                <c:pt idx="152">
                  <c:v>0.1920060076663761</c:v>
                </c:pt>
                <c:pt idx="153">
                  <c:v>0.1920060076663761</c:v>
                </c:pt>
                <c:pt idx="154">
                  <c:v>0.1920060076663761</c:v>
                </c:pt>
                <c:pt idx="155">
                  <c:v>0.17621318963347443</c:v>
                </c:pt>
                <c:pt idx="156">
                  <c:v>0.1920060076663761</c:v>
                </c:pt>
                <c:pt idx="157">
                  <c:v>0.1920060076663761</c:v>
                </c:pt>
                <c:pt idx="158">
                  <c:v>0.1920060076663761</c:v>
                </c:pt>
                <c:pt idx="159">
                  <c:v>0.17621318963347443</c:v>
                </c:pt>
                <c:pt idx="160">
                  <c:v>0.17621318963347443</c:v>
                </c:pt>
                <c:pt idx="161">
                  <c:v>0.16042037160057276</c:v>
                </c:pt>
                <c:pt idx="162">
                  <c:v>0.1920060076663761</c:v>
                </c:pt>
                <c:pt idx="163">
                  <c:v>0.1920060076663761</c:v>
                </c:pt>
                <c:pt idx="164">
                  <c:v>0.1920060076663761</c:v>
                </c:pt>
                <c:pt idx="165">
                  <c:v>0.1920060076663761</c:v>
                </c:pt>
                <c:pt idx="166">
                  <c:v>0.11304191750186776</c:v>
                </c:pt>
                <c:pt idx="167">
                  <c:v>0.17621318963347443</c:v>
                </c:pt>
                <c:pt idx="168">
                  <c:v>0.1446275535676711</c:v>
                </c:pt>
                <c:pt idx="169">
                  <c:v>8.1456281436064426E-2</c:v>
                </c:pt>
                <c:pt idx="170">
                  <c:v>0.1920060076663761</c:v>
                </c:pt>
                <c:pt idx="171">
                  <c:v>8.1456281436064426E-2</c:v>
                </c:pt>
                <c:pt idx="172">
                  <c:v>0.1920060076663761</c:v>
                </c:pt>
                <c:pt idx="173">
                  <c:v>0.1920060076663761</c:v>
                </c:pt>
                <c:pt idx="174">
                  <c:v>0.16042037160057276</c:v>
                </c:pt>
                <c:pt idx="175">
                  <c:v>0.17621318963347443</c:v>
                </c:pt>
                <c:pt idx="176">
                  <c:v>0.1920060076663761</c:v>
                </c:pt>
                <c:pt idx="177">
                  <c:v>0.16042037160057276</c:v>
                </c:pt>
                <c:pt idx="178">
                  <c:v>0.16042037160057276</c:v>
                </c:pt>
                <c:pt idx="179">
                  <c:v>0.1920060076663761</c:v>
                </c:pt>
                <c:pt idx="180">
                  <c:v>0.16042037160057276</c:v>
                </c:pt>
                <c:pt idx="181">
                  <c:v>0.1920060076663761</c:v>
                </c:pt>
                <c:pt idx="182">
                  <c:v>0.1920060076663761</c:v>
                </c:pt>
                <c:pt idx="183">
                  <c:v>8.1456281436064426E-2</c:v>
                </c:pt>
                <c:pt idx="184">
                  <c:v>0.12883473553476943</c:v>
                </c:pt>
                <c:pt idx="185">
                  <c:v>4.9870645370261091E-2</c:v>
                </c:pt>
                <c:pt idx="186">
                  <c:v>0.1920060076663761</c:v>
                </c:pt>
                <c:pt idx="187">
                  <c:v>0.1920060076663761</c:v>
                </c:pt>
                <c:pt idx="188">
                  <c:v>0.17621318963347443</c:v>
                </c:pt>
                <c:pt idx="189">
                  <c:v>0.1446275535676711</c:v>
                </c:pt>
                <c:pt idx="190">
                  <c:v>0.1920060076663761</c:v>
                </c:pt>
                <c:pt idx="191">
                  <c:v>0.16042037160057276</c:v>
                </c:pt>
                <c:pt idx="192">
                  <c:v>0.1920060076663761</c:v>
                </c:pt>
                <c:pt idx="193">
                  <c:v>0.11304191750186776</c:v>
                </c:pt>
                <c:pt idx="194">
                  <c:v>0.17621318963347443</c:v>
                </c:pt>
                <c:pt idx="195">
                  <c:v>0.1446275535676711</c:v>
                </c:pt>
                <c:pt idx="196">
                  <c:v>0.1920060076663761</c:v>
                </c:pt>
                <c:pt idx="197">
                  <c:v>0.1920060076663761</c:v>
                </c:pt>
                <c:pt idx="198">
                  <c:v>0.16042037160057276</c:v>
                </c:pt>
                <c:pt idx="199">
                  <c:v>0.17621318963347443</c:v>
                </c:pt>
                <c:pt idx="200">
                  <c:v>0.1446275535676711</c:v>
                </c:pt>
                <c:pt idx="201">
                  <c:v>0.1920060076663761</c:v>
                </c:pt>
                <c:pt idx="202">
                  <c:v>0.1920060076663761</c:v>
                </c:pt>
                <c:pt idx="203">
                  <c:v>0.11304191750186776</c:v>
                </c:pt>
                <c:pt idx="204">
                  <c:v>0.1920060076663761</c:v>
                </c:pt>
                <c:pt idx="205">
                  <c:v>0.1920060076663761</c:v>
                </c:pt>
                <c:pt idx="206">
                  <c:v>0.1920060076663761</c:v>
                </c:pt>
                <c:pt idx="207">
                  <c:v>0.1920060076663761</c:v>
                </c:pt>
                <c:pt idx="208">
                  <c:v>0.17621318963347443</c:v>
                </c:pt>
                <c:pt idx="209">
                  <c:v>0.16042037160057276</c:v>
                </c:pt>
                <c:pt idx="210">
                  <c:v>0.16042037160057276</c:v>
                </c:pt>
                <c:pt idx="211">
                  <c:v>0.1920060076663761</c:v>
                </c:pt>
                <c:pt idx="212">
                  <c:v>0.1920060076663761</c:v>
                </c:pt>
                <c:pt idx="213">
                  <c:v>0.1920060076663761</c:v>
                </c:pt>
                <c:pt idx="214">
                  <c:v>0.12883473553476943</c:v>
                </c:pt>
                <c:pt idx="215">
                  <c:v>0.1920060076663761</c:v>
                </c:pt>
                <c:pt idx="216">
                  <c:v>0.1920060076663761</c:v>
                </c:pt>
                <c:pt idx="217">
                  <c:v>0.1446275535676711</c:v>
                </c:pt>
                <c:pt idx="218">
                  <c:v>0.12883473553476943</c:v>
                </c:pt>
                <c:pt idx="219">
                  <c:v>0.16042037160057276</c:v>
                </c:pt>
                <c:pt idx="220">
                  <c:v>0.1920060076663761</c:v>
                </c:pt>
                <c:pt idx="221">
                  <c:v>0.1920060076663761</c:v>
                </c:pt>
                <c:pt idx="222">
                  <c:v>0.1920060076663761</c:v>
                </c:pt>
                <c:pt idx="223">
                  <c:v>4.9870645370261091E-2</c:v>
                </c:pt>
                <c:pt idx="224">
                  <c:v>0.16042037160057276</c:v>
                </c:pt>
                <c:pt idx="225">
                  <c:v>0.1920060076663761</c:v>
                </c:pt>
                <c:pt idx="226">
                  <c:v>0.1920060076663761</c:v>
                </c:pt>
                <c:pt idx="227">
                  <c:v>0.1920060076663761</c:v>
                </c:pt>
                <c:pt idx="228">
                  <c:v>0.1920060076663761</c:v>
                </c:pt>
                <c:pt idx="229">
                  <c:v>0.17621318963347443</c:v>
                </c:pt>
                <c:pt idx="230">
                  <c:v>0.1446275535676711</c:v>
                </c:pt>
                <c:pt idx="231">
                  <c:v>0.1920060076663761</c:v>
                </c:pt>
                <c:pt idx="232">
                  <c:v>0.1920060076663761</c:v>
                </c:pt>
                <c:pt idx="233">
                  <c:v>0.1920060076663761</c:v>
                </c:pt>
                <c:pt idx="234">
                  <c:v>0.11304191750186776</c:v>
                </c:pt>
                <c:pt idx="235">
                  <c:v>0.1446275535676711</c:v>
                </c:pt>
                <c:pt idx="236">
                  <c:v>0.1920060076663761</c:v>
                </c:pt>
                <c:pt idx="237">
                  <c:v>0.1920060076663761</c:v>
                </c:pt>
                <c:pt idx="238">
                  <c:v>0.12883473553476943</c:v>
                </c:pt>
                <c:pt idx="239">
                  <c:v>4.9870645370261091E-2</c:v>
                </c:pt>
                <c:pt idx="240">
                  <c:v>0.1446275535676711</c:v>
                </c:pt>
                <c:pt idx="241">
                  <c:v>0.1920060076663761</c:v>
                </c:pt>
                <c:pt idx="242">
                  <c:v>0.12883473553476943</c:v>
                </c:pt>
                <c:pt idx="243">
                  <c:v>0.12883473553476943</c:v>
                </c:pt>
                <c:pt idx="244">
                  <c:v>4.9870645370261091E-2</c:v>
                </c:pt>
                <c:pt idx="245">
                  <c:v>0.1920060076663761</c:v>
                </c:pt>
                <c:pt idx="246">
                  <c:v>0.16042037160057276</c:v>
                </c:pt>
                <c:pt idx="247">
                  <c:v>0.17621318963347443</c:v>
                </c:pt>
                <c:pt idx="248">
                  <c:v>0.1920060076663761</c:v>
                </c:pt>
                <c:pt idx="249">
                  <c:v>0.1920060076663761</c:v>
                </c:pt>
                <c:pt idx="250">
                  <c:v>0.1920060076663761</c:v>
                </c:pt>
                <c:pt idx="251">
                  <c:v>1.1604203716005728</c:v>
                </c:pt>
                <c:pt idx="252">
                  <c:v>1.1920060076663761</c:v>
                </c:pt>
                <c:pt idx="253">
                  <c:v>1.1130419175018678</c:v>
                </c:pt>
                <c:pt idx="254">
                  <c:v>1.0814562814360644</c:v>
                </c:pt>
                <c:pt idx="255">
                  <c:v>1.1920060076663761</c:v>
                </c:pt>
                <c:pt idx="256">
                  <c:v>1.1920060076663761</c:v>
                </c:pt>
                <c:pt idx="257">
                  <c:v>1.1130419175018678</c:v>
                </c:pt>
                <c:pt idx="258">
                  <c:v>1.1920060076663761</c:v>
                </c:pt>
                <c:pt idx="259">
                  <c:v>1.1920060076663761</c:v>
                </c:pt>
                <c:pt idx="260">
                  <c:v>1.1920060076663761</c:v>
                </c:pt>
                <c:pt idx="261">
                  <c:v>1.1920060076663761</c:v>
                </c:pt>
                <c:pt idx="262">
                  <c:v>1.1920060076663761</c:v>
                </c:pt>
                <c:pt idx="263">
                  <c:v>1.1920060076663761</c:v>
                </c:pt>
                <c:pt idx="264">
                  <c:v>1.0656634634031628</c:v>
                </c:pt>
                <c:pt idx="265">
                  <c:v>1.1920060076663761</c:v>
                </c:pt>
                <c:pt idx="266">
                  <c:v>1.1762131896334744</c:v>
                </c:pt>
                <c:pt idx="267">
                  <c:v>1.1920060076663761</c:v>
                </c:pt>
                <c:pt idx="268">
                  <c:v>1.1288347355347694</c:v>
                </c:pt>
                <c:pt idx="269">
                  <c:v>1.1446275535676711</c:v>
                </c:pt>
                <c:pt idx="270">
                  <c:v>1.1446275535676711</c:v>
                </c:pt>
                <c:pt idx="271">
                  <c:v>2.0498706453702611</c:v>
                </c:pt>
                <c:pt idx="272">
                  <c:v>2.0498706453702611</c:v>
                </c:pt>
                <c:pt idx="273">
                  <c:v>2.1920060076663761</c:v>
                </c:pt>
                <c:pt idx="274">
                  <c:v>2.1920060076663761</c:v>
                </c:pt>
              </c:numCache>
            </c:numRef>
          </c:yVal>
          <c:smooth val="0"/>
          <c:extLst>
            <c:ext xmlns:c16="http://schemas.microsoft.com/office/drawing/2014/chart" uri="{C3380CC4-5D6E-409C-BE32-E72D297353CC}">
              <c16:uniqueId val="{00000001-0E02-4085-9734-72F6DE54E592}"/>
            </c:ext>
          </c:extLst>
        </c:ser>
        <c:dLbls>
          <c:showLegendKey val="0"/>
          <c:showVal val="0"/>
          <c:showCatName val="0"/>
          <c:showSerName val="0"/>
          <c:showPercent val="0"/>
          <c:showBubbleSize val="0"/>
        </c:dLbls>
        <c:axId val="395899760"/>
        <c:axId val="544326400"/>
      </c:scatterChart>
      <c:valAx>
        <c:axId val="395899760"/>
        <c:scaling>
          <c:orientation val="minMax"/>
        </c:scaling>
        <c:delete val="0"/>
        <c:axPos val="b"/>
        <c:title>
          <c:tx>
            <c:rich>
              <a:bodyPr/>
              <a:lstStyle/>
              <a:p>
                <a:pPr>
                  <a:defRPr/>
                </a:pPr>
                <a:r>
                  <a:rPr lang="en-IN"/>
                  <a:t>worry factor</a:t>
                </a:r>
              </a:p>
            </c:rich>
          </c:tx>
          <c:overlay val="0"/>
        </c:title>
        <c:numFmt formatCode="General" sourceLinked="1"/>
        <c:majorTickMark val="out"/>
        <c:minorTickMark val="none"/>
        <c:tickLblPos val="nextTo"/>
        <c:crossAx val="544326400"/>
        <c:crosses val="autoZero"/>
        <c:crossBetween val="midCat"/>
      </c:valAx>
      <c:valAx>
        <c:axId val="544326400"/>
        <c:scaling>
          <c:orientation val="minMax"/>
        </c:scaling>
        <c:delete val="0"/>
        <c:axPos val="l"/>
        <c:title>
          <c:tx>
            <c:rich>
              <a:bodyPr/>
              <a:lstStyle/>
              <a:p>
                <a:pPr>
                  <a:defRPr/>
                </a:pPr>
                <a:r>
                  <a:rPr lang="en-IN"/>
                  <a:t>Residuals</a:t>
                </a:r>
              </a:p>
            </c:rich>
          </c:tx>
          <c:overlay val="0"/>
        </c:title>
        <c:numFmt formatCode="0.00" sourceLinked="1"/>
        <c:majorTickMark val="out"/>
        <c:minorTickMark val="none"/>
        <c:tickLblPos val="nextTo"/>
        <c:crossAx val="3958997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cat>
            <c:strRef>
              <c:f>'Data exploration'!$G$3:$G$11</c:f>
              <c:strCache>
                <c:ptCount val="9"/>
                <c:pt idx="0">
                  <c:v>India</c:v>
                </c:pt>
                <c:pt idx="1">
                  <c:v>American</c:v>
                </c:pt>
                <c:pt idx="2">
                  <c:v>Palestinian</c:v>
                </c:pt>
                <c:pt idx="3">
                  <c:v>Chinese</c:v>
                </c:pt>
                <c:pt idx="4">
                  <c:v>Brasilian</c:v>
                </c:pt>
                <c:pt idx="5">
                  <c:v>British</c:v>
                </c:pt>
                <c:pt idx="6">
                  <c:v>Argentina</c:v>
                </c:pt>
                <c:pt idx="7">
                  <c:v>Dutch</c:v>
                </c:pt>
                <c:pt idx="8">
                  <c:v>South African</c:v>
                </c:pt>
              </c:strCache>
            </c:strRef>
          </c:cat>
          <c:val>
            <c:numRef>
              <c:f>'Data exploration'!$H$3:$H$11</c:f>
              <c:numCache>
                <c:formatCode>General</c:formatCode>
                <c:ptCount val="9"/>
                <c:pt idx="0">
                  <c:v>284</c:v>
                </c:pt>
                <c:pt idx="1">
                  <c:v>7</c:v>
                </c:pt>
                <c:pt idx="2">
                  <c:v>1</c:v>
                </c:pt>
                <c:pt idx="3">
                  <c:v>1</c:v>
                </c:pt>
                <c:pt idx="4">
                  <c:v>1</c:v>
                </c:pt>
                <c:pt idx="5">
                  <c:v>3</c:v>
                </c:pt>
                <c:pt idx="6">
                  <c:v>1</c:v>
                </c:pt>
                <c:pt idx="7">
                  <c:v>1</c:v>
                </c:pt>
                <c:pt idx="8">
                  <c:v>1</c:v>
                </c:pt>
              </c:numCache>
            </c:numRef>
          </c:val>
          <c:extLst>
            <c:ext xmlns:c16="http://schemas.microsoft.com/office/drawing/2014/chart" uri="{C3380CC4-5D6E-409C-BE32-E72D297353CC}">
              <c16:uniqueId val="{00000000-205E-F640-A622-152AE8F7B190}"/>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('Rural vs Urban'!$F$20,'Rural vs Urban'!$F$21)</c:f>
                <c:numCache>
                  <c:formatCode>General</c:formatCode>
                  <c:ptCount val="2"/>
                  <c:pt idx="0">
                    <c:v>2.6371607058386486</c:v>
                  </c:pt>
                  <c:pt idx="1">
                    <c:v>2.5653526235207642</c:v>
                  </c:pt>
                </c:numCache>
              </c:numRef>
            </c:plus>
            <c:minus>
              <c:numRef>
                <c:f>('Rural vs Urban'!$F$20,'Rural vs Urban'!$F$21)</c:f>
                <c:numCache>
                  <c:formatCode>General</c:formatCode>
                  <c:ptCount val="2"/>
                  <c:pt idx="0">
                    <c:v>2.6371607058386486</c:v>
                  </c:pt>
                  <c:pt idx="1">
                    <c:v>2.5653526235207642</c:v>
                  </c:pt>
                </c:numCache>
              </c:numRef>
            </c:minus>
            <c:spPr>
              <a:noFill/>
              <a:ln w="9525" cap="flat" cmpd="sng" algn="ctr">
                <a:solidFill>
                  <a:schemeClr val="tx1">
                    <a:lumMod val="65000"/>
                    <a:lumOff val="35000"/>
                  </a:schemeClr>
                </a:solidFill>
                <a:round/>
              </a:ln>
              <a:effectLst/>
            </c:spPr>
          </c:errBars>
          <c:cat>
            <c:strRef>
              <c:f>'Rural vs Urban'!$F$4:$G$4</c:f>
              <c:strCache>
                <c:ptCount val="2"/>
                <c:pt idx="0">
                  <c:v>Rural area</c:v>
                </c:pt>
                <c:pt idx="1">
                  <c:v>Urban area</c:v>
                </c:pt>
              </c:strCache>
            </c:strRef>
          </c:cat>
          <c:val>
            <c:numRef>
              <c:f>'Rural vs Urban'!$F$5:$G$5</c:f>
              <c:numCache>
                <c:formatCode>0.000</c:formatCode>
                <c:ptCount val="2"/>
                <c:pt idx="0">
                  <c:v>7.9444444444444446</c:v>
                </c:pt>
                <c:pt idx="1">
                  <c:v>8.2105263157894743</c:v>
                </c:pt>
              </c:numCache>
            </c:numRef>
          </c:val>
          <c:extLst>
            <c:ext xmlns:c16="http://schemas.microsoft.com/office/drawing/2014/chart" uri="{C3380CC4-5D6E-409C-BE32-E72D297353CC}">
              <c16:uniqueId val="{00000000-C5E4-B142-B2A0-3640AB9F1B8B}"/>
            </c:ext>
          </c:extLst>
        </c:ser>
        <c:dLbls>
          <c:showLegendKey val="0"/>
          <c:showVal val="0"/>
          <c:showCatName val="0"/>
          <c:showSerName val="0"/>
          <c:showPercent val="0"/>
          <c:showBubbleSize val="0"/>
        </c:dLbls>
        <c:gapWidth val="219"/>
        <c:overlap val="-27"/>
        <c:axId val="1807983951"/>
        <c:axId val="1854961439"/>
      </c:barChart>
      <c:catAx>
        <c:axId val="18079839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Location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54961439"/>
        <c:crosses val="autoZero"/>
        <c:auto val="1"/>
        <c:lblAlgn val="ctr"/>
        <c:lblOffset val="100"/>
        <c:noMultiLvlLbl val="0"/>
      </c:catAx>
      <c:valAx>
        <c:axId val="1854961439"/>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Worry factor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7983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9</xdr:col>
      <xdr:colOff>1471747</xdr:colOff>
      <xdr:row>15</xdr:row>
      <xdr:rowOff>17418</xdr:rowOff>
    </xdr:from>
    <xdr:to>
      <xdr:col>13</xdr:col>
      <xdr:colOff>968829</xdr:colOff>
      <xdr:row>33</xdr:row>
      <xdr:rowOff>54428</xdr:rowOff>
    </xdr:to>
    <xdr:graphicFrame macro="">
      <xdr:nvGraphicFramePr>
        <xdr:cNvPr id="3" name="Chart 2">
          <a:extLst>
            <a:ext uri="{FF2B5EF4-FFF2-40B4-BE49-F238E27FC236}">
              <a16:creationId xmlns:a16="http://schemas.microsoft.com/office/drawing/2014/main" id="{13AA2A39-856B-4221-86F5-B5FB211EE1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15932</xdr:colOff>
      <xdr:row>0</xdr:row>
      <xdr:rowOff>146165</xdr:rowOff>
    </xdr:from>
    <xdr:to>
      <xdr:col>21</xdr:col>
      <xdr:colOff>13855</xdr:colOff>
      <xdr:row>16</xdr:row>
      <xdr:rowOff>13854</xdr:rowOff>
    </xdr:to>
    <xdr:graphicFrame macro="">
      <xdr:nvGraphicFramePr>
        <xdr:cNvPr id="2" name="Chart 1">
          <a:extLst>
            <a:ext uri="{FF2B5EF4-FFF2-40B4-BE49-F238E27FC236}">
              <a16:creationId xmlns:a16="http://schemas.microsoft.com/office/drawing/2014/main" id="{5638F067-B613-438D-96C7-D9C66BE6A0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24</xdr:col>
      <xdr:colOff>7618</xdr:colOff>
      <xdr:row>11</xdr:row>
      <xdr:rowOff>160020</xdr:rowOff>
    </xdr:from>
    <xdr:to>
      <xdr:col>31</xdr:col>
      <xdr:colOff>259079</xdr:colOff>
      <xdr:row>33</xdr:row>
      <xdr:rowOff>0</xdr:rowOff>
    </xdr:to>
    <xdr:graphicFrame macro="">
      <xdr:nvGraphicFramePr>
        <xdr:cNvPr id="3" name="Chart 2">
          <a:extLst>
            <a:ext uri="{FF2B5EF4-FFF2-40B4-BE49-F238E27FC236}">
              <a16:creationId xmlns:a16="http://schemas.microsoft.com/office/drawing/2014/main" id="{01F40DC9-E67A-4407-B1DE-82BE7970E6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6350</xdr:colOff>
      <xdr:row>2</xdr:row>
      <xdr:rowOff>0</xdr:rowOff>
    </xdr:from>
    <xdr:to>
      <xdr:col>15</xdr:col>
      <xdr:colOff>685800</xdr:colOff>
      <xdr:row>23</xdr:row>
      <xdr:rowOff>50800</xdr:rowOff>
    </xdr:to>
    <xdr:graphicFrame macro="">
      <xdr:nvGraphicFramePr>
        <xdr:cNvPr id="2" name="Chart 1">
          <a:extLst>
            <a:ext uri="{FF2B5EF4-FFF2-40B4-BE49-F238E27FC236}">
              <a16:creationId xmlns:a16="http://schemas.microsoft.com/office/drawing/2014/main" id="{555661F8-F1AE-484F-9116-81FD422515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57150</xdr:colOff>
      <xdr:row>9</xdr:row>
      <xdr:rowOff>50800</xdr:rowOff>
    </xdr:from>
    <xdr:to>
      <xdr:col>13</xdr:col>
      <xdr:colOff>501650</xdr:colOff>
      <xdr:row>25</xdr:row>
      <xdr:rowOff>139700</xdr:rowOff>
    </xdr:to>
    <xdr:graphicFrame macro="">
      <xdr:nvGraphicFramePr>
        <xdr:cNvPr id="2" name="Chart 1">
          <a:extLst>
            <a:ext uri="{FF2B5EF4-FFF2-40B4-BE49-F238E27FC236}">
              <a16:creationId xmlns:a16="http://schemas.microsoft.com/office/drawing/2014/main" id="{7C2FDBF2-3DBF-C542-82E6-35C540E463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301"/>
  <sheetViews>
    <sheetView zoomScale="118" zoomScaleNormal="70" workbookViewId="0">
      <pane ySplit="1" topLeftCell="A262" activePane="bottomLeft" state="frozen"/>
      <selection pane="bottomLeft" activeCell="E1" sqref="A1:E301"/>
    </sheetView>
  </sheetViews>
  <sheetFormatPr baseColWidth="10" defaultColWidth="14.5" defaultRowHeight="15.75" customHeight="1" x14ac:dyDescent="0.15"/>
  <cols>
    <col min="1" max="2" width="12.1640625" bestFit="1" customWidth="1"/>
    <col min="3" max="3" width="12.6640625" bestFit="1" customWidth="1"/>
    <col min="4" max="4" width="9.5" bestFit="1" customWidth="1"/>
    <col min="5" max="5" width="10.83203125" bestFit="1" customWidth="1"/>
    <col min="6" max="6" width="11.1640625" bestFit="1" customWidth="1"/>
    <col min="7" max="12" width="21.5" customWidth="1"/>
  </cols>
  <sheetData>
    <row r="1" spans="1:16" ht="13" x14ac:dyDescent="0.15">
      <c r="A1" s="1" t="s">
        <v>21</v>
      </c>
      <c r="B1" s="1" t="s">
        <v>0</v>
      </c>
      <c r="C1" s="1" t="s">
        <v>20</v>
      </c>
      <c r="D1" s="1" t="s">
        <v>22</v>
      </c>
      <c r="E1" s="1" t="s">
        <v>19</v>
      </c>
      <c r="G1" s="4" t="s">
        <v>37</v>
      </c>
      <c r="H1" s="10" t="s">
        <v>19</v>
      </c>
      <c r="I1" s="10"/>
      <c r="K1" s="9" t="s">
        <v>37</v>
      </c>
      <c r="L1" s="9" t="s">
        <v>39</v>
      </c>
      <c r="M1" s="9" t="s">
        <v>40</v>
      </c>
    </row>
    <row r="2" spans="1:16" ht="13" x14ac:dyDescent="0.15">
      <c r="A2" s="2" t="s">
        <v>3</v>
      </c>
      <c r="B2" s="2" t="s">
        <v>1</v>
      </c>
      <c r="C2" s="2">
        <v>0</v>
      </c>
      <c r="D2" s="2" t="s">
        <v>18</v>
      </c>
      <c r="E2" s="2">
        <v>9</v>
      </c>
      <c r="G2">
        <v>1</v>
      </c>
      <c r="H2" s="7"/>
      <c r="I2" s="7"/>
      <c r="K2" s="20">
        <v>1</v>
      </c>
      <c r="L2" s="7">
        <v>17</v>
      </c>
      <c r="M2" s="21">
        <v>5.6666666666666664E-2</v>
      </c>
      <c r="N2" s="18"/>
      <c r="P2" s="19"/>
    </row>
    <row r="3" spans="1:16" ht="13" x14ac:dyDescent="0.15">
      <c r="A3" s="4" t="s">
        <v>8</v>
      </c>
      <c r="B3" s="2" t="s">
        <v>2</v>
      </c>
      <c r="C3" s="2">
        <v>1</v>
      </c>
      <c r="D3" s="6">
        <v>7</v>
      </c>
      <c r="E3" s="2">
        <v>4</v>
      </c>
      <c r="G3" s="4">
        <v>2</v>
      </c>
      <c r="H3" s="7" t="s">
        <v>23</v>
      </c>
      <c r="I3" s="16">
        <v>8.15</v>
      </c>
      <c r="K3" s="20">
        <v>2</v>
      </c>
      <c r="L3" s="7">
        <v>1</v>
      </c>
      <c r="M3" s="21">
        <v>0.06</v>
      </c>
      <c r="N3" s="18"/>
      <c r="P3" s="19"/>
    </row>
    <row r="4" spans="1:16" ht="13" x14ac:dyDescent="0.15">
      <c r="A4" s="2" t="s">
        <v>3</v>
      </c>
      <c r="B4" s="2" t="s">
        <v>1</v>
      </c>
      <c r="C4" s="2">
        <v>1</v>
      </c>
      <c r="D4" s="2">
        <v>13</v>
      </c>
      <c r="E4" s="2">
        <v>8</v>
      </c>
      <c r="G4" s="4">
        <v>3</v>
      </c>
      <c r="H4" s="7" t="s">
        <v>24</v>
      </c>
      <c r="I4" s="13">
        <v>0.14900437569486677</v>
      </c>
      <c r="K4" s="20">
        <v>3</v>
      </c>
      <c r="L4" s="7">
        <v>8</v>
      </c>
      <c r="M4" s="21">
        <v>8.666666666666667E-2</v>
      </c>
      <c r="N4" s="18"/>
      <c r="P4" s="19"/>
    </row>
    <row r="5" spans="1:16" ht="13" x14ac:dyDescent="0.15">
      <c r="A5" s="2" t="s">
        <v>3</v>
      </c>
      <c r="B5" s="2" t="s">
        <v>1</v>
      </c>
      <c r="C5" s="2">
        <v>0</v>
      </c>
      <c r="D5" s="2" t="s">
        <v>18</v>
      </c>
      <c r="E5" s="2">
        <v>10</v>
      </c>
      <c r="G5" s="4">
        <v>4</v>
      </c>
      <c r="H5" s="7" t="s">
        <v>25</v>
      </c>
      <c r="I5" s="16">
        <v>9</v>
      </c>
      <c r="K5" s="20">
        <v>4</v>
      </c>
      <c r="L5" s="7">
        <v>4</v>
      </c>
      <c r="M5" s="21">
        <v>0.1</v>
      </c>
      <c r="N5" s="18"/>
      <c r="P5" s="19"/>
    </row>
    <row r="6" spans="1:16" ht="13" x14ac:dyDescent="0.15">
      <c r="A6" s="2" t="s">
        <v>3</v>
      </c>
      <c r="B6" s="2" t="s">
        <v>2</v>
      </c>
      <c r="C6" s="2">
        <v>2</v>
      </c>
      <c r="D6" s="2">
        <v>13</v>
      </c>
      <c r="E6" s="2">
        <v>10</v>
      </c>
      <c r="G6" s="4">
        <v>5</v>
      </c>
      <c r="H6" s="7" t="s">
        <v>26</v>
      </c>
      <c r="I6" s="13">
        <v>10</v>
      </c>
      <c r="K6" s="20">
        <v>5</v>
      </c>
      <c r="L6" s="7">
        <v>18</v>
      </c>
      <c r="M6" s="21">
        <v>0.16</v>
      </c>
      <c r="N6" s="18"/>
      <c r="P6" s="19"/>
    </row>
    <row r="7" spans="1:16" ht="13" x14ac:dyDescent="0.15">
      <c r="A7" s="2" t="s">
        <v>3</v>
      </c>
      <c r="B7" s="2" t="s">
        <v>1</v>
      </c>
      <c r="C7" s="2">
        <v>2</v>
      </c>
      <c r="D7" s="3" t="s">
        <v>16</v>
      </c>
      <c r="E7" s="2">
        <v>1</v>
      </c>
      <c r="G7" s="4">
        <v>6</v>
      </c>
      <c r="H7" s="7" t="s">
        <v>27</v>
      </c>
      <c r="I7" s="16">
        <v>2.5808314925359039</v>
      </c>
      <c r="K7" s="20">
        <v>6</v>
      </c>
      <c r="L7" s="7">
        <v>14</v>
      </c>
      <c r="M7" s="21">
        <v>0.20666666666666667</v>
      </c>
      <c r="N7" s="18"/>
      <c r="P7" s="19"/>
    </row>
    <row r="8" spans="1:16" ht="13" x14ac:dyDescent="0.15">
      <c r="A8" s="2" t="s">
        <v>3</v>
      </c>
      <c r="B8" s="2" t="s">
        <v>1</v>
      </c>
      <c r="C8" s="2">
        <v>2</v>
      </c>
      <c r="D8" s="3" t="s">
        <v>16</v>
      </c>
      <c r="E8" s="2">
        <v>10</v>
      </c>
      <c r="G8" s="4">
        <v>7</v>
      </c>
      <c r="H8" s="7" t="s">
        <v>28</v>
      </c>
      <c r="I8" s="13">
        <v>6.6606911928651016</v>
      </c>
      <c r="K8" s="20">
        <v>7</v>
      </c>
      <c r="L8" s="7">
        <v>22</v>
      </c>
      <c r="M8" s="21">
        <v>0.28000000000000003</v>
      </c>
      <c r="N8" s="18"/>
      <c r="P8" s="19"/>
    </row>
    <row r="9" spans="1:16" ht="13" x14ac:dyDescent="0.15">
      <c r="A9" s="2" t="s">
        <v>3</v>
      </c>
      <c r="B9" s="2" t="s">
        <v>1</v>
      </c>
      <c r="C9" s="2">
        <v>1</v>
      </c>
      <c r="D9" s="3" t="s">
        <v>17</v>
      </c>
      <c r="E9" s="2">
        <v>10</v>
      </c>
      <c r="G9" s="4">
        <v>8</v>
      </c>
      <c r="H9" s="7" t="s">
        <v>29</v>
      </c>
      <c r="I9" s="13">
        <v>1.3101990026242887</v>
      </c>
      <c r="K9" s="20">
        <v>8</v>
      </c>
      <c r="L9" s="7">
        <v>35</v>
      </c>
      <c r="M9" s="21">
        <v>0.39666666666666667</v>
      </c>
      <c r="N9" s="18"/>
      <c r="P9" s="19"/>
    </row>
    <row r="10" spans="1:16" ht="13" x14ac:dyDescent="0.15">
      <c r="A10" s="2" t="s">
        <v>3</v>
      </c>
      <c r="B10" s="2" t="s">
        <v>1</v>
      </c>
      <c r="C10" s="2">
        <v>2</v>
      </c>
      <c r="D10" s="3" t="s">
        <v>17</v>
      </c>
      <c r="E10" s="2">
        <v>10</v>
      </c>
      <c r="G10" s="4">
        <v>9</v>
      </c>
      <c r="H10" s="7" t="s">
        <v>30</v>
      </c>
      <c r="I10" s="13">
        <v>-1.4852819781508984</v>
      </c>
      <c r="K10" s="20">
        <v>9</v>
      </c>
      <c r="L10" s="7">
        <v>33</v>
      </c>
      <c r="M10" s="21">
        <v>0.50666666666666671</v>
      </c>
      <c r="N10" s="18"/>
      <c r="P10" s="19"/>
    </row>
    <row r="11" spans="1:16" ht="13" x14ac:dyDescent="0.15">
      <c r="A11" s="2" t="s">
        <v>4</v>
      </c>
      <c r="B11" s="2" t="s">
        <v>1</v>
      </c>
      <c r="C11" s="2">
        <v>0</v>
      </c>
      <c r="D11" s="2" t="s">
        <v>18</v>
      </c>
      <c r="E11" s="2">
        <v>7</v>
      </c>
      <c r="G11" s="4">
        <v>10</v>
      </c>
      <c r="H11" s="7" t="s">
        <v>31</v>
      </c>
      <c r="I11" s="13">
        <v>9</v>
      </c>
      <c r="K11" s="20">
        <v>10</v>
      </c>
      <c r="L11" s="7">
        <v>148</v>
      </c>
      <c r="M11" s="21">
        <v>1</v>
      </c>
      <c r="N11" s="18"/>
      <c r="P11" s="19"/>
    </row>
    <row r="12" spans="1:16" ht="14" thickBot="1" x14ac:dyDescent="0.2">
      <c r="A12" s="2" t="s">
        <v>5</v>
      </c>
      <c r="B12" s="2" t="s">
        <v>1</v>
      </c>
      <c r="C12" s="2">
        <v>0</v>
      </c>
      <c r="D12" s="2" t="s">
        <v>18</v>
      </c>
      <c r="E12" s="2">
        <v>10</v>
      </c>
      <c r="H12" s="7" t="s">
        <v>32</v>
      </c>
      <c r="I12" s="13">
        <v>1</v>
      </c>
      <c r="K12" s="8" t="s">
        <v>38</v>
      </c>
      <c r="L12" s="8">
        <v>0</v>
      </c>
      <c r="M12" s="22">
        <v>1</v>
      </c>
      <c r="N12" s="18"/>
      <c r="P12" s="19"/>
    </row>
    <row r="13" spans="1:16" ht="13" x14ac:dyDescent="0.15">
      <c r="A13" s="2" t="s">
        <v>3</v>
      </c>
      <c r="B13" s="2" t="s">
        <v>1</v>
      </c>
      <c r="C13" s="2">
        <v>2</v>
      </c>
      <c r="D13" s="2">
        <v>13</v>
      </c>
      <c r="E13" s="2">
        <v>7</v>
      </c>
      <c r="H13" s="7" t="s">
        <v>33</v>
      </c>
      <c r="I13" s="13">
        <v>10</v>
      </c>
    </row>
    <row r="14" spans="1:16" ht="13" x14ac:dyDescent="0.15">
      <c r="A14" s="2" t="s">
        <v>3</v>
      </c>
      <c r="B14" s="2" t="s">
        <v>1</v>
      </c>
      <c r="C14" s="2">
        <v>1</v>
      </c>
      <c r="D14" s="2">
        <v>13</v>
      </c>
      <c r="E14" s="2">
        <v>7</v>
      </c>
      <c r="H14" s="7" t="s">
        <v>34</v>
      </c>
      <c r="I14" s="13">
        <v>2444</v>
      </c>
    </row>
    <row r="15" spans="1:16" ht="13" x14ac:dyDescent="0.15">
      <c r="A15" s="2" t="s">
        <v>3</v>
      </c>
      <c r="B15" s="2" t="s">
        <v>1</v>
      </c>
      <c r="C15" s="2">
        <v>1</v>
      </c>
      <c r="D15" s="2">
        <v>13</v>
      </c>
      <c r="E15" s="2">
        <v>7</v>
      </c>
      <c r="H15" s="7" t="s">
        <v>35</v>
      </c>
      <c r="I15" s="13">
        <v>300</v>
      </c>
    </row>
    <row r="16" spans="1:16" ht="14" thickBot="1" x14ac:dyDescent="0.2">
      <c r="A16" s="2" t="s">
        <v>3</v>
      </c>
      <c r="B16" s="2" t="s">
        <v>1</v>
      </c>
      <c r="C16" s="2">
        <v>1</v>
      </c>
      <c r="D16" s="5" t="s">
        <v>17</v>
      </c>
      <c r="E16" s="2">
        <v>10</v>
      </c>
      <c r="H16" s="8" t="s">
        <v>36</v>
      </c>
      <c r="I16" s="15">
        <v>0.29323013175053547</v>
      </c>
    </row>
    <row r="17" spans="1:9" ht="13" x14ac:dyDescent="0.15">
      <c r="A17" s="2" t="s">
        <v>3</v>
      </c>
      <c r="B17" s="2" t="s">
        <v>1</v>
      </c>
      <c r="C17" s="2">
        <v>2</v>
      </c>
      <c r="D17" s="2">
        <v>13</v>
      </c>
      <c r="E17" s="2">
        <v>10</v>
      </c>
    </row>
    <row r="18" spans="1:9" ht="13" x14ac:dyDescent="0.15">
      <c r="A18" s="2" t="s">
        <v>9</v>
      </c>
      <c r="B18" s="2" t="s">
        <v>1</v>
      </c>
      <c r="C18" s="2">
        <v>2</v>
      </c>
      <c r="D18" s="5" t="s">
        <v>17</v>
      </c>
      <c r="E18" s="2">
        <v>9</v>
      </c>
    </row>
    <row r="19" spans="1:9" ht="13" x14ac:dyDescent="0.15">
      <c r="A19" s="2" t="s">
        <v>3</v>
      </c>
      <c r="B19" s="2" t="s">
        <v>1</v>
      </c>
      <c r="C19" s="2">
        <v>1</v>
      </c>
      <c r="D19" s="4">
        <v>13</v>
      </c>
      <c r="E19" s="2">
        <v>8</v>
      </c>
      <c r="H19" s="17" t="s">
        <v>71</v>
      </c>
      <c r="I19" s="24">
        <f>I3+I16</f>
        <v>8.4432301317505356</v>
      </c>
    </row>
    <row r="20" spans="1:9" ht="13" x14ac:dyDescent="0.15">
      <c r="A20" s="2" t="s">
        <v>3</v>
      </c>
      <c r="B20" s="2" t="s">
        <v>1</v>
      </c>
      <c r="C20" s="2">
        <v>1</v>
      </c>
      <c r="D20" s="3" t="s">
        <v>17</v>
      </c>
      <c r="E20" s="2">
        <v>9</v>
      </c>
      <c r="H20" s="17" t="s">
        <v>72</v>
      </c>
      <c r="I20" s="24">
        <f>I3-I16</f>
        <v>7.8567698682494651</v>
      </c>
    </row>
    <row r="21" spans="1:9" ht="13" x14ac:dyDescent="0.15">
      <c r="A21" s="2" t="s">
        <v>3</v>
      </c>
      <c r="B21" s="2" t="s">
        <v>1</v>
      </c>
      <c r="C21" s="2">
        <v>2</v>
      </c>
      <c r="D21" s="3" t="s">
        <v>15</v>
      </c>
      <c r="E21" s="2">
        <v>9</v>
      </c>
    </row>
    <row r="22" spans="1:9" ht="13" x14ac:dyDescent="0.15">
      <c r="A22" s="2" t="s">
        <v>6</v>
      </c>
      <c r="B22" s="2" t="s">
        <v>1</v>
      </c>
      <c r="C22" s="2">
        <v>2</v>
      </c>
      <c r="D22" s="3" t="s">
        <v>16</v>
      </c>
      <c r="E22" s="2">
        <v>9</v>
      </c>
    </row>
    <row r="23" spans="1:9" ht="13" x14ac:dyDescent="0.15">
      <c r="A23" s="2" t="s">
        <v>3</v>
      </c>
      <c r="B23" s="2" t="s">
        <v>1</v>
      </c>
      <c r="C23" s="2">
        <v>1</v>
      </c>
      <c r="D23" s="3" t="s">
        <v>17</v>
      </c>
      <c r="E23" s="2">
        <v>10</v>
      </c>
    </row>
    <row r="24" spans="1:9" ht="13" x14ac:dyDescent="0.15">
      <c r="A24" s="2" t="s">
        <v>3</v>
      </c>
      <c r="B24" s="2" t="s">
        <v>1</v>
      </c>
      <c r="C24" s="2">
        <v>2</v>
      </c>
      <c r="D24" s="2">
        <v>13</v>
      </c>
      <c r="E24" s="2">
        <v>5</v>
      </c>
    </row>
    <row r="25" spans="1:9" ht="13" x14ac:dyDescent="0.15">
      <c r="A25" s="2" t="s">
        <v>3</v>
      </c>
      <c r="B25" s="2" t="s">
        <v>2</v>
      </c>
      <c r="C25" s="2">
        <v>1</v>
      </c>
      <c r="D25" s="3" t="s">
        <v>17</v>
      </c>
      <c r="E25" s="2">
        <v>10</v>
      </c>
    </row>
    <row r="26" spans="1:9" ht="13" x14ac:dyDescent="0.15">
      <c r="A26" s="2" t="s">
        <v>3</v>
      </c>
      <c r="B26" s="2" t="s">
        <v>1</v>
      </c>
      <c r="C26" s="2">
        <v>2</v>
      </c>
      <c r="D26" s="3" t="s">
        <v>17</v>
      </c>
      <c r="E26" s="2">
        <v>10</v>
      </c>
    </row>
    <row r="27" spans="1:9" ht="13" x14ac:dyDescent="0.15">
      <c r="A27" s="2" t="s">
        <v>3</v>
      </c>
      <c r="B27" s="2" t="s">
        <v>1</v>
      </c>
      <c r="C27" s="2">
        <v>1</v>
      </c>
      <c r="D27" s="2">
        <v>13</v>
      </c>
      <c r="E27" s="2">
        <v>9</v>
      </c>
    </row>
    <row r="28" spans="1:9" ht="13" x14ac:dyDescent="0.15">
      <c r="A28" s="2" t="s">
        <v>3</v>
      </c>
      <c r="B28" s="2" t="s">
        <v>1</v>
      </c>
      <c r="C28" s="2">
        <v>1</v>
      </c>
      <c r="D28" s="3" t="s">
        <v>16</v>
      </c>
      <c r="E28" s="2">
        <v>9</v>
      </c>
    </row>
    <row r="29" spans="1:9" ht="13" x14ac:dyDescent="0.15">
      <c r="A29" s="2" t="s">
        <v>3</v>
      </c>
      <c r="B29" s="2" t="s">
        <v>1</v>
      </c>
      <c r="C29" s="2">
        <v>1</v>
      </c>
      <c r="D29" s="3" t="s">
        <v>17</v>
      </c>
      <c r="E29" s="2">
        <v>9</v>
      </c>
    </row>
    <row r="30" spans="1:9" ht="13" x14ac:dyDescent="0.15">
      <c r="A30" s="2" t="s">
        <v>3</v>
      </c>
      <c r="B30" s="2" t="s">
        <v>1</v>
      </c>
      <c r="C30" s="2">
        <v>1</v>
      </c>
      <c r="D30" s="3" t="s">
        <v>16</v>
      </c>
      <c r="E30" s="2">
        <v>10</v>
      </c>
    </row>
    <row r="31" spans="1:9" ht="13" x14ac:dyDescent="0.15">
      <c r="A31" s="2" t="s">
        <v>3</v>
      </c>
      <c r="B31" s="2" t="s">
        <v>1</v>
      </c>
      <c r="C31" s="2">
        <v>1</v>
      </c>
      <c r="D31" s="2">
        <v>13</v>
      </c>
      <c r="E31" s="2">
        <v>10</v>
      </c>
    </row>
    <row r="32" spans="1:9" ht="13" x14ac:dyDescent="0.15">
      <c r="A32" s="2" t="s">
        <v>7</v>
      </c>
      <c r="B32" s="2" t="s">
        <v>2</v>
      </c>
      <c r="C32" s="2">
        <v>0</v>
      </c>
      <c r="D32" s="2" t="s">
        <v>18</v>
      </c>
      <c r="E32" s="2">
        <v>3</v>
      </c>
    </row>
    <row r="33" spans="1:5" ht="13" x14ac:dyDescent="0.15">
      <c r="A33" s="2" t="s">
        <v>3</v>
      </c>
      <c r="B33" s="2" t="s">
        <v>1</v>
      </c>
      <c r="C33" s="2">
        <v>1</v>
      </c>
      <c r="D33" s="3" t="s">
        <v>15</v>
      </c>
      <c r="E33" s="2">
        <v>8</v>
      </c>
    </row>
    <row r="34" spans="1:5" ht="13" x14ac:dyDescent="0.15">
      <c r="A34" s="2" t="s">
        <v>3</v>
      </c>
      <c r="B34" s="2" t="s">
        <v>2</v>
      </c>
      <c r="C34" s="2">
        <v>2</v>
      </c>
      <c r="D34" s="2">
        <v>13</v>
      </c>
      <c r="E34" s="2">
        <v>9</v>
      </c>
    </row>
    <row r="35" spans="1:5" ht="13" x14ac:dyDescent="0.15">
      <c r="A35" s="2" t="s">
        <v>3</v>
      </c>
      <c r="B35" s="2" t="s">
        <v>1</v>
      </c>
      <c r="C35" s="2">
        <v>1</v>
      </c>
      <c r="D35" s="2">
        <v>13</v>
      </c>
      <c r="E35" s="2">
        <v>10</v>
      </c>
    </row>
    <row r="36" spans="1:5" ht="13" x14ac:dyDescent="0.15">
      <c r="A36" s="2" t="s">
        <v>3</v>
      </c>
      <c r="B36" s="2" t="s">
        <v>2</v>
      </c>
      <c r="C36" s="2">
        <v>1</v>
      </c>
      <c r="D36" s="3" t="s">
        <v>15</v>
      </c>
      <c r="E36" s="2">
        <v>10</v>
      </c>
    </row>
    <row r="37" spans="1:5" ht="13" x14ac:dyDescent="0.15">
      <c r="A37" s="2" t="s">
        <v>3</v>
      </c>
      <c r="B37" s="2" t="s">
        <v>1</v>
      </c>
      <c r="C37" s="2">
        <v>0</v>
      </c>
      <c r="D37" s="2" t="s">
        <v>18</v>
      </c>
      <c r="E37" s="2">
        <v>1</v>
      </c>
    </row>
    <row r="38" spans="1:5" ht="13" x14ac:dyDescent="0.15">
      <c r="A38" s="2" t="s">
        <v>3</v>
      </c>
      <c r="B38" s="2" t="s">
        <v>1</v>
      </c>
      <c r="C38" s="2">
        <v>0</v>
      </c>
      <c r="D38" s="2" t="s">
        <v>18</v>
      </c>
      <c r="E38" s="2">
        <v>1</v>
      </c>
    </row>
    <row r="39" spans="1:5" ht="13" x14ac:dyDescent="0.15">
      <c r="A39" s="2" t="s">
        <v>3</v>
      </c>
      <c r="B39" s="2" t="s">
        <v>2</v>
      </c>
      <c r="C39" s="2">
        <v>2</v>
      </c>
      <c r="D39" s="3" t="s">
        <v>17</v>
      </c>
      <c r="E39" s="2">
        <v>10</v>
      </c>
    </row>
    <row r="40" spans="1:5" ht="13" x14ac:dyDescent="0.15">
      <c r="A40" s="2" t="s">
        <v>3</v>
      </c>
      <c r="B40" s="2" t="s">
        <v>1</v>
      </c>
      <c r="C40" s="2">
        <v>2</v>
      </c>
      <c r="D40" s="2">
        <v>0</v>
      </c>
      <c r="E40" s="2">
        <v>10</v>
      </c>
    </row>
    <row r="41" spans="1:5" ht="13" x14ac:dyDescent="0.15">
      <c r="A41" s="2" t="s">
        <v>3</v>
      </c>
      <c r="B41" s="2" t="s">
        <v>2</v>
      </c>
      <c r="C41" s="2">
        <v>1</v>
      </c>
      <c r="D41" s="2">
        <v>13</v>
      </c>
      <c r="E41" s="2">
        <v>1</v>
      </c>
    </row>
    <row r="42" spans="1:5" ht="13" x14ac:dyDescent="0.15">
      <c r="A42" s="2" t="s">
        <v>3</v>
      </c>
      <c r="B42" s="2" t="s">
        <v>1</v>
      </c>
      <c r="C42" s="2">
        <v>2</v>
      </c>
      <c r="D42" s="2">
        <v>13</v>
      </c>
      <c r="E42" s="2">
        <v>10</v>
      </c>
    </row>
    <row r="43" spans="1:5" ht="13" x14ac:dyDescent="0.15">
      <c r="A43" s="2" t="s">
        <v>3</v>
      </c>
      <c r="B43" s="2" t="s">
        <v>1</v>
      </c>
      <c r="C43" s="2">
        <v>2</v>
      </c>
      <c r="D43" s="2">
        <v>13</v>
      </c>
      <c r="E43" s="2">
        <v>9</v>
      </c>
    </row>
    <row r="44" spans="1:5" ht="13" x14ac:dyDescent="0.15">
      <c r="A44" s="2" t="s">
        <v>3</v>
      </c>
      <c r="B44" s="2" t="s">
        <v>1</v>
      </c>
      <c r="C44" s="2">
        <v>1</v>
      </c>
      <c r="D44" s="3" t="s">
        <v>15</v>
      </c>
      <c r="E44" s="2">
        <v>10</v>
      </c>
    </row>
    <row r="45" spans="1:5" ht="13" x14ac:dyDescent="0.15">
      <c r="A45" s="2" t="s">
        <v>3</v>
      </c>
      <c r="B45" s="2" t="s">
        <v>1</v>
      </c>
      <c r="C45" s="2">
        <v>0</v>
      </c>
      <c r="D45" s="2" t="s">
        <v>18</v>
      </c>
      <c r="E45" s="2">
        <v>7</v>
      </c>
    </row>
    <row r="46" spans="1:5" ht="13" x14ac:dyDescent="0.15">
      <c r="A46" s="2" t="s">
        <v>3</v>
      </c>
      <c r="B46" s="2" t="s">
        <v>2</v>
      </c>
      <c r="C46" s="2">
        <v>2</v>
      </c>
      <c r="D46" s="2">
        <v>13</v>
      </c>
      <c r="E46" s="2">
        <v>10</v>
      </c>
    </row>
    <row r="47" spans="1:5" ht="13" x14ac:dyDescent="0.15">
      <c r="A47" s="2" t="s">
        <v>3</v>
      </c>
      <c r="B47" s="2" t="s">
        <v>1</v>
      </c>
      <c r="C47" s="2">
        <v>2</v>
      </c>
      <c r="D47" s="2">
        <v>13</v>
      </c>
      <c r="E47" s="2">
        <v>10</v>
      </c>
    </row>
    <row r="48" spans="1:5" ht="13" x14ac:dyDescent="0.15">
      <c r="A48" s="2" t="s">
        <v>9</v>
      </c>
      <c r="B48" s="2" t="s">
        <v>1</v>
      </c>
      <c r="C48" s="2">
        <v>1</v>
      </c>
      <c r="D48" s="2">
        <v>13</v>
      </c>
      <c r="E48" s="2">
        <v>8</v>
      </c>
    </row>
    <row r="49" spans="1:5" ht="13" x14ac:dyDescent="0.15">
      <c r="A49" s="2" t="s">
        <v>9</v>
      </c>
      <c r="B49" s="2" t="s">
        <v>1</v>
      </c>
      <c r="C49" s="2">
        <v>2</v>
      </c>
      <c r="D49" s="2">
        <v>13</v>
      </c>
      <c r="E49" s="2">
        <v>8</v>
      </c>
    </row>
    <row r="50" spans="1:5" ht="13" x14ac:dyDescent="0.15">
      <c r="A50" s="2" t="s">
        <v>3</v>
      </c>
      <c r="B50" s="2" t="s">
        <v>1</v>
      </c>
      <c r="C50" s="2">
        <v>2</v>
      </c>
      <c r="D50" s="2">
        <v>13</v>
      </c>
      <c r="E50" s="2">
        <v>7</v>
      </c>
    </row>
    <row r="51" spans="1:5" ht="13" x14ac:dyDescent="0.15">
      <c r="A51" s="2" t="s">
        <v>3</v>
      </c>
      <c r="B51" s="2" t="s">
        <v>1</v>
      </c>
      <c r="C51" s="2">
        <v>1</v>
      </c>
      <c r="D51" s="2">
        <v>13</v>
      </c>
      <c r="E51" s="2">
        <v>5</v>
      </c>
    </row>
    <row r="52" spans="1:5" ht="13" x14ac:dyDescent="0.15">
      <c r="A52" s="2" t="s">
        <v>3</v>
      </c>
      <c r="B52" s="2" t="s">
        <v>1</v>
      </c>
      <c r="C52" s="2">
        <v>1</v>
      </c>
      <c r="D52" s="2">
        <v>13</v>
      </c>
      <c r="E52" s="2">
        <v>10</v>
      </c>
    </row>
    <row r="53" spans="1:5" ht="13" x14ac:dyDescent="0.15">
      <c r="A53" s="2" t="s">
        <v>3</v>
      </c>
      <c r="B53" s="2" t="s">
        <v>1</v>
      </c>
      <c r="C53" s="2">
        <v>2</v>
      </c>
      <c r="D53" s="2">
        <v>13</v>
      </c>
      <c r="E53" s="2">
        <v>8</v>
      </c>
    </row>
    <row r="54" spans="1:5" ht="13" x14ac:dyDescent="0.15">
      <c r="A54" s="2" t="s">
        <v>8</v>
      </c>
      <c r="B54" s="2" t="s">
        <v>1</v>
      </c>
      <c r="C54" s="2">
        <v>2</v>
      </c>
      <c r="D54" s="2">
        <v>13</v>
      </c>
      <c r="E54" s="2">
        <v>10</v>
      </c>
    </row>
    <row r="55" spans="1:5" ht="13" x14ac:dyDescent="0.15">
      <c r="A55" s="2" t="s">
        <v>3</v>
      </c>
      <c r="B55" s="2" t="s">
        <v>1</v>
      </c>
      <c r="C55" s="2">
        <v>2</v>
      </c>
      <c r="D55" s="2">
        <v>13</v>
      </c>
      <c r="E55" s="2">
        <v>9</v>
      </c>
    </row>
    <row r="56" spans="1:5" ht="13" x14ac:dyDescent="0.15">
      <c r="A56" s="2" t="s">
        <v>3</v>
      </c>
      <c r="B56" s="2" t="s">
        <v>2</v>
      </c>
      <c r="C56" s="2">
        <v>2</v>
      </c>
      <c r="D56" s="2">
        <v>13</v>
      </c>
      <c r="E56" s="2">
        <v>8</v>
      </c>
    </row>
    <row r="57" spans="1:5" ht="13" x14ac:dyDescent="0.15">
      <c r="A57" s="2" t="s">
        <v>3</v>
      </c>
      <c r="B57" s="2" t="s">
        <v>1</v>
      </c>
      <c r="C57" s="2">
        <v>2</v>
      </c>
      <c r="D57" s="2">
        <v>13</v>
      </c>
      <c r="E57" s="2">
        <v>10</v>
      </c>
    </row>
    <row r="58" spans="1:5" ht="13" x14ac:dyDescent="0.15">
      <c r="A58" s="2" t="s">
        <v>3</v>
      </c>
      <c r="B58" s="2" t="s">
        <v>1</v>
      </c>
      <c r="C58" s="2">
        <v>2</v>
      </c>
      <c r="D58" s="2">
        <v>13</v>
      </c>
      <c r="E58" s="2">
        <v>7</v>
      </c>
    </row>
    <row r="59" spans="1:5" ht="13" x14ac:dyDescent="0.15">
      <c r="A59" s="2" t="s">
        <v>3</v>
      </c>
      <c r="B59" s="2" t="s">
        <v>2</v>
      </c>
      <c r="C59" s="2">
        <v>2</v>
      </c>
      <c r="D59" s="2">
        <v>13</v>
      </c>
      <c r="E59" s="2">
        <v>10</v>
      </c>
    </row>
    <row r="60" spans="1:5" ht="13" x14ac:dyDescent="0.15">
      <c r="A60" s="2" t="s">
        <v>3</v>
      </c>
      <c r="B60" s="2" t="s">
        <v>2</v>
      </c>
      <c r="C60" s="2">
        <v>2</v>
      </c>
      <c r="D60" s="2">
        <v>13</v>
      </c>
      <c r="E60" s="2">
        <v>10</v>
      </c>
    </row>
    <row r="61" spans="1:5" ht="13" x14ac:dyDescent="0.15">
      <c r="A61" s="2" t="s">
        <v>3</v>
      </c>
      <c r="B61" s="2" t="s">
        <v>1</v>
      </c>
      <c r="C61" s="2">
        <v>2</v>
      </c>
      <c r="D61" s="2">
        <v>13</v>
      </c>
      <c r="E61" s="2">
        <v>1</v>
      </c>
    </row>
    <row r="62" spans="1:5" ht="13" x14ac:dyDescent="0.15">
      <c r="A62" s="2" t="s">
        <v>3</v>
      </c>
      <c r="B62" s="2" t="s">
        <v>1</v>
      </c>
      <c r="C62" s="2">
        <v>2</v>
      </c>
      <c r="D62" s="2">
        <v>13</v>
      </c>
      <c r="E62" s="2">
        <v>9</v>
      </c>
    </row>
    <row r="63" spans="1:5" ht="13" x14ac:dyDescent="0.15">
      <c r="A63" s="2" t="s">
        <v>3</v>
      </c>
      <c r="B63" s="2" t="s">
        <v>1</v>
      </c>
      <c r="C63" s="2">
        <v>2</v>
      </c>
      <c r="D63" s="2">
        <v>13</v>
      </c>
      <c r="E63" s="2">
        <v>8</v>
      </c>
    </row>
    <row r="64" spans="1:5" ht="13" x14ac:dyDescent="0.15">
      <c r="A64" s="2" t="s">
        <v>8</v>
      </c>
      <c r="B64" s="2" t="s">
        <v>1</v>
      </c>
      <c r="C64" s="2">
        <v>2</v>
      </c>
      <c r="D64" s="2">
        <v>13</v>
      </c>
      <c r="E64" s="2">
        <v>10</v>
      </c>
    </row>
    <row r="65" spans="1:5" ht="13" x14ac:dyDescent="0.15">
      <c r="A65" s="2" t="s">
        <v>3</v>
      </c>
      <c r="B65" s="2" t="s">
        <v>1</v>
      </c>
      <c r="C65" s="2">
        <v>0</v>
      </c>
      <c r="D65" s="2">
        <v>13</v>
      </c>
      <c r="E65" s="2">
        <v>10</v>
      </c>
    </row>
    <row r="66" spans="1:5" ht="13" x14ac:dyDescent="0.15">
      <c r="A66" s="2" t="s">
        <v>3</v>
      </c>
      <c r="B66" s="2" t="s">
        <v>1</v>
      </c>
      <c r="C66" s="2">
        <v>2</v>
      </c>
      <c r="D66" s="2">
        <v>13</v>
      </c>
      <c r="E66" s="2">
        <v>8</v>
      </c>
    </row>
    <row r="67" spans="1:5" ht="13" x14ac:dyDescent="0.15">
      <c r="A67" s="2" t="s">
        <v>3</v>
      </c>
      <c r="B67" s="2" t="s">
        <v>1</v>
      </c>
      <c r="C67" s="2">
        <v>2</v>
      </c>
      <c r="D67" s="2">
        <v>13</v>
      </c>
      <c r="E67" s="2">
        <v>3</v>
      </c>
    </row>
    <row r="68" spans="1:5" ht="13" x14ac:dyDescent="0.15">
      <c r="A68" s="2" t="s">
        <v>3</v>
      </c>
      <c r="B68" s="2" t="s">
        <v>2</v>
      </c>
      <c r="C68" s="2">
        <v>0</v>
      </c>
      <c r="D68" s="2" t="s">
        <v>18</v>
      </c>
      <c r="E68" s="2">
        <v>3</v>
      </c>
    </row>
    <row r="69" spans="1:5" ht="13" x14ac:dyDescent="0.15">
      <c r="A69" s="2" t="s">
        <v>3</v>
      </c>
      <c r="B69" s="2" t="s">
        <v>1</v>
      </c>
      <c r="C69" s="2">
        <v>2</v>
      </c>
      <c r="D69" s="2">
        <v>13</v>
      </c>
      <c r="E69" s="2">
        <v>10</v>
      </c>
    </row>
    <row r="70" spans="1:5" ht="13" x14ac:dyDescent="0.15">
      <c r="A70" s="2" t="s">
        <v>3</v>
      </c>
      <c r="B70" s="2" t="s">
        <v>1</v>
      </c>
      <c r="C70" s="2">
        <v>3</v>
      </c>
      <c r="D70" s="2">
        <v>13</v>
      </c>
      <c r="E70" s="2">
        <v>8</v>
      </c>
    </row>
    <row r="71" spans="1:5" ht="13" x14ac:dyDescent="0.15">
      <c r="A71" s="2" t="s">
        <v>3</v>
      </c>
      <c r="B71" s="2" t="s">
        <v>2</v>
      </c>
      <c r="C71" s="2">
        <v>0</v>
      </c>
      <c r="D71" s="2" t="s">
        <v>18</v>
      </c>
      <c r="E71" s="2">
        <v>10</v>
      </c>
    </row>
    <row r="72" spans="1:5" ht="13" x14ac:dyDescent="0.15">
      <c r="A72" s="2" t="s">
        <v>3</v>
      </c>
      <c r="B72" s="2" t="s">
        <v>1</v>
      </c>
      <c r="C72" s="2">
        <v>2</v>
      </c>
      <c r="D72" s="2">
        <v>13</v>
      </c>
      <c r="E72" s="2">
        <v>9</v>
      </c>
    </row>
    <row r="73" spans="1:5" ht="13" x14ac:dyDescent="0.15">
      <c r="A73" s="2" t="s">
        <v>3</v>
      </c>
      <c r="B73" s="2" t="s">
        <v>1</v>
      </c>
      <c r="C73" s="2">
        <v>2</v>
      </c>
      <c r="D73" s="2">
        <v>13</v>
      </c>
      <c r="E73" s="2">
        <v>5</v>
      </c>
    </row>
    <row r="74" spans="1:5" ht="13" x14ac:dyDescent="0.15">
      <c r="A74" s="2" t="s">
        <v>9</v>
      </c>
      <c r="B74" s="2" t="s">
        <v>2</v>
      </c>
      <c r="C74" s="2">
        <v>2</v>
      </c>
      <c r="D74" s="2">
        <v>13</v>
      </c>
      <c r="E74" s="2">
        <v>1</v>
      </c>
    </row>
    <row r="75" spans="1:5" ht="13" x14ac:dyDescent="0.15">
      <c r="A75" s="2" t="s">
        <v>3</v>
      </c>
      <c r="B75" s="2" t="s">
        <v>1</v>
      </c>
      <c r="C75" s="2">
        <v>1</v>
      </c>
      <c r="D75" s="2">
        <v>13</v>
      </c>
      <c r="E75" s="2">
        <v>10</v>
      </c>
    </row>
    <row r="76" spans="1:5" ht="13" x14ac:dyDescent="0.15">
      <c r="A76" s="2" t="s">
        <v>3</v>
      </c>
      <c r="B76" s="2" t="s">
        <v>1</v>
      </c>
      <c r="C76" s="2">
        <v>1</v>
      </c>
      <c r="D76" s="2">
        <v>13</v>
      </c>
      <c r="E76" s="2">
        <v>10</v>
      </c>
    </row>
    <row r="77" spans="1:5" ht="13" x14ac:dyDescent="0.15">
      <c r="A77" s="2" t="s">
        <v>3</v>
      </c>
      <c r="B77" s="2" t="s">
        <v>1</v>
      </c>
      <c r="C77" s="2">
        <v>2</v>
      </c>
      <c r="D77" s="3" t="s">
        <v>17</v>
      </c>
      <c r="E77" s="2">
        <v>10</v>
      </c>
    </row>
    <row r="78" spans="1:5" ht="13" x14ac:dyDescent="0.15">
      <c r="A78" s="2" t="s">
        <v>3</v>
      </c>
      <c r="B78" s="2" t="s">
        <v>1</v>
      </c>
      <c r="C78" s="2">
        <v>2</v>
      </c>
      <c r="D78" s="2">
        <v>13</v>
      </c>
      <c r="E78" s="2">
        <v>8</v>
      </c>
    </row>
    <row r="79" spans="1:5" ht="13" x14ac:dyDescent="0.15">
      <c r="A79" s="2" t="s">
        <v>3</v>
      </c>
      <c r="B79" s="2" t="s">
        <v>2</v>
      </c>
      <c r="C79" s="2">
        <v>2</v>
      </c>
      <c r="D79" s="2">
        <v>13</v>
      </c>
      <c r="E79" s="2">
        <v>8</v>
      </c>
    </row>
    <row r="80" spans="1:5" ht="13" x14ac:dyDescent="0.15">
      <c r="A80" s="2" t="s">
        <v>3</v>
      </c>
      <c r="B80" s="2" t="s">
        <v>1</v>
      </c>
      <c r="C80" s="2">
        <v>2</v>
      </c>
      <c r="D80" s="2">
        <v>13</v>
      </c>
      <c r="E80" s="2">
        <v>10</v>
      </c>
    </row>
    <row r="81" spans="1:5" ht="13" x14ac:dyDescent="0.15">
      <c r="A81" s="2" t="s">
        <v>9</v>
      </c>
      <c r="B81" s="2" t="s">
        <v>2</v>
      </c>
      <c r="C81" s="2">
        <v>2</v>
      </c>
      <c r="D81" s="2">
        <v>13</v>
      </c>
      <c r="E81" s="2">
        <v>10</v>
      </c>
    </row>
    <row r="82" spans="1:5" ht="13" x14ac:dyDescent="0.15">
      <c r="A82" s="2" t="s">
        <v>3</v>
      </c>
      <c r="B82" s="2" t="s">
        <v>2</v>
      </c>
      <c r="C82" s="2">
        <v>0</v>
      </c>
      <c r="D82" s="2" t="s">
        <v>18</v>
      </c>
      <c r="E82" s="2">
        <v>6</v>
      </c>
    </row>
    <row r="83" spans="1:5" ht="13" x14ac:dyDescent="0.15">
      <c r="A83" s="2" t="s">
        <v>3</v>
      </c>
      <c r="B83" s="2" t="s">
        <v>2</v>
      </c>
      <c r="C83" s="2">
        <v>2</v>
      </c>
      <c r="D83" s="2">
        <v>13</v>
      </c>
      <c r="E83" s="2">
        <v>6</v>
      </c>
    </row>
    <row r="84" spans="1:5" ht="13" x14ac:dyDescent="0.15">
      <c r="A84" s="2" t="s">
        <v>3</v>
      </c>
      <c r="B84" s="2" t="s">
        <v>2</v>
      </c>
      <c r="C84" s="2">
        <v>2</v>
      </c>
      <c r="D84" s="2">
        <v>13</v>
      </c>
      <c r="E84" s="2">
        <v>10</v>
      </c>
    </row>
    <row r="85" spans="1:5" ht="13" x14ac:dyDescent="0.15">
      <c r="A85" s="2" t="s">
        <v>3</v>
      </c>
      <c r="B85" s="2" t="s">
        <v>1</v>
      </c>
      <c r="C85" s="2">
        <v>2</v>
      </c>
      <c r="D85" s="2">
        <v>13</v>
      </c>
      <c r="E85" s="2">
        <v>6</v>
      </c>
    </row>
    <row r="86" spans="1:5" ht="13" x14ac:dyDescent="0.15">
      <c r="A86" s="2" t="s">
        <v>3</v>
      </c>
      <c r="B86" s="2" t="s">
        <v>1</v>
      </c>
      <c r="C86" s="2">
        <v>2</v>
      </c>
      <c r="D86" s="2">
        <v>13</v>
      </c>
      <c r="E86" s="2">
        <v>9</v>
      </c>
    </row>
    <row r="87" spans="1:5" ht="13" x14ac:dyDescent="0.15">
      <c r="A87" s="2" t="s">
        <v>3</v>
      </c>
      <c r="B87" s="2" t="s">
        <v>2</v>
      </c>
      <c r="C87" s="2">
        <v>1</v>
      </c>
      <c r="D87" s="2">
        <v>13</v>
      </c>
      <c r="E87" s="2">
        <v>10</v>
      </c>
    </row>
    <row r="88" spans="1:5" ht="13" x14ac:dyDescent="0.15">
      <c r="A88" s="2" t="s">
        <v>3</v>
      </c>
      <c r="B88" s="2" t="s">
        <v>1</v>
      </c>
      <c r="C88" s="2">
        <v>1</v>
      </c>
      <c r="D88" s="2">
        <v>0</v>
      </c>
      <c r="E88" s="2">
        <v>10</v>
      </c>
    </row>
    <row r="89" spans="1:5" ht="13" x14ac:dyDescent="0.15">
      <c r="A89" s="2" t="s">
        <v>9</v>
      </c>
      <c r="B89" s="2" t="s">
        <v>1</v>
      </c>
      <c r="C89" s="2">
        <v>2</v>
      </c>
      <c r="D89" s="2">
        <v>13</v>
      </c>
      <c r="E89" s="2">
        <v>8</v>
      </c>
    </row>
    <row r="90" spans="1:5" ht="13" x14ac:dyDescent="0.15">
      <c r="A90" s="2" t="s">
        <v>3</v>
      </c>
      <c r="B90" s="2" t="s">
        <v>1</v>
      </c>
      <c r="C90" s="2">
        <v>0</v>
      </c>
      <c r="D90" s="2" t="s">
        <v>18</v>
      </c>
      <c r="E90" s="2">
        <v>10</v>
      </c>
    </row>
    <row r="91" spans="1:5" ht="13" x14ac:dyDescent="0.15">
      <c r="A91" s="2" t="s">
        <v>3</v>
      </c>
      <c r="B91" s="2" t="s">
        <v>2</v>
      </c>
      <c r="C91" s="2">
        <v>2</v>
      </c>
      <c r="D91" s="3" t="s">
        <v>15</v>
      </c>
      <c r="E91" s="2">
        <v>9</v>
      </c>
    </row>
    <row r="92" spans="1:5" ht="13" x14ac:dyDescent="0.15">
      <c r="A92" s="2" t="s">
        <v>3</v>
      </c>
      <c r="B92" s="2" t="s">
        <v>1</v>
      </c>
      <c r="C92" s="2">
        <v>3</v>
      </c>
      <c r="D92" s="2" t="s">
        <v>18</v>
      </c>
      <c r="E92" s="2">
        <v>10</v>
      </c>
    </row>
    <row r="93" spans="1:5" ht="13" x14ac:dyDescent="0.15">
      <c r="A93" s="2" t="s">
        <v>14</v>
      </c>
      <c r="B93" s="2" t="s">
        <v>1</v>
      </c>
      <c r="C93" s="2">
        <v>2</v>
      </c>
      <c r="D93" s="3" t="s">
        <v>17</v>
      </c>
      <c r="E93" s="2">
        <v>10</v>
      </c>
    </row>
    <row r="94" spans="1:5" ht="13" x14ac:dyDescent="0.15">
      <c r="A94" s="2" t="s">
        <v>9</v>
      </c>
      <c r="B94" s="2" t="s">
        <v>2</v>
      </c>
      <c r="C94" s="2">
        <v>2</v>
      </c>
      <c r="D94" s="2">
        <v>13</v>
      </c>
      <c r="E94" s="2">
        <v>8</v>
      </c>
    </row>
    <row r="95" spans="1:5" ht="13" x14ac:dyDescent="0.15">
      <c r="A95" s="2" t="s">
        <v>3</v>
      </c>
      <c r="B95" s="2" t="s">
        <v>1</v>
      </c>
      <c r="C95" s="2">
        <v>2</v>
      </c>
      <c r="D95" s="3" t="s">
        <v>17</v>
      </c>
      <c r="E95" s="2">
        <v>9</v>
      </c>
    </row>
    <row r="96" spans="1:5" ht="13" x14ac:dyDescent="0.15">
      <c r="A96" s="2" t="s">
        <v>3</v>
      </c>
      <c r="B96" s="2" t="s">
        <v>1</v>
      </c>
      <c r="C96" s="2">
        <v>2</v>
      </c>
      <c r="D96" s="2">
        <v>13</v>
      </c>
      <c r="E96" s="2">
        <v>1</v>
      </c>
    </row>
    <row r="97" spans="1:5" ht="13" x14ac:dyDescent="0.15">
      <c r="A97" s="2" t="s">
        <v>3</v>
      </c>
      <c r="B97" s="2" t="s">
        <v>2</v>
      </c>
      <c r="C97" s="2">
        <v>2</v>
      </c>
      <c r="D97" s="2">
        <v>13</v>
      </c>
      <c r="E97" s="2">
        <v>9</v>
      </c>
    </row>
    <row r="98" spans="1:5" ht="13" x14ac:dyDescent="0.15">
      <c r="A98" s="2" t="s">
        <v>3</v>
      </c>
      <c r="B98" s="2" t="s">
        <v>1</v>
      </c>
      <c r="C98" s="2">
        <v>2</v>
      </c>
      <c r="D98" s="2">
        <v>13</v>
      </c>
      <c r="E98" s="2">
        <v>10</v>
      </c>
    </row>
    <row r="99" spans="1:5" ht="13" x14ac:dyDescent="0.15">
      <c r="A99" s="2" t="s">
        <v>3</v>
      </c>
      <c r="B99" s="2" t="s">
        <v>1</v>
      </c>
      <c r="C99" s="2">
        <v>2</v>
      </c>
      <c r="D99" s="2">
        <v>13</v>
      </c>
      <c r="E99" s="2">
        <v>8</v>
      </c>
    </row>
    <row r="100" spans="1:5" ht="13" x14ac:dyDescent="0.15">
      <c r="A100" s="2" t="s">
        <v>3</v>
      </c>
      <c r="B100" s="2" t="s">
        <v>1</v>
      </c>
      <c r="C100" s="2">
        <v>1</v>
      </c>
      <c r="D100" s="2">
        <v>13</v>
      </c>
      <c r="E100" s="2">
        <v>10</v>
      </c>
    </row>
    <row r="101" spans="1:5" ht="13" x14ac:dyDescent="0.15">
      <c r="A101" s="2" t="s">
        <v>3</v>
      </c>
      <c r="B101" s="2" t="s">
        <v>2</v>
      </c>
      <c r="C101" s="2">
        <v>2</v>
      </c>
      <c r="D101" s="2">
        <v>13</v>
      </c>
      <c r="E101" s="2">
        <v>6</v>
      </c>
    </row>
    <row r="102" spans="1:5" ht="13" x14ac:dyDescent="0.15">
      <c r="A102" s="2" t="s">
        <v>3</v>
      </c>
      <c r="B102" s="2" t="s">
        <v>1</v>
      </c>
      <c r="C102" s="2">
        <v>2</v>
      </c>
      <c r="D102" s="3" t="s">
        <v>17</v>
      </c>
      <c r="E102" s="2">
        <v>7</v>
      </c>
    </row>
    <row r="103" spans="1:5" ht="13" x14ac:dyDescent="0.15">
      <c r="A103" s="2" t="s">
        <v>3</v>
      </c>
      <c r="B103" s="2" t="s">
        <v>1</v>
      </c>
      <c r="C103" s="2">
        <v>2</v>
      </c>
      <c r="D103" s="2">
        <v>13</v>
      </c>
      <c r="E103" s="2">
        <v>7</v>
      </c>
    </row>
    <row r="104" spans="1:5" ht="13" x14ac:dyDescent="0.15">
      <c r="A104" s="2" t="s">
        <v>3</v>
      </c>
      <c r="B104" s="2" t="s">
        <v>1</v>
      </c>
      <c r="C104" s="2">
        <v>2</v>
      </c>
      <c r="D104" s="2">
        <v>13</v>
      </c>
      <c r="E104" s="2">
        <v>5</v>
      </c>
    </row>
    <row r="105" spans="1:5" ht="13" x14ac:dyDescent="0.15">
      <c r="A105" s="2" t="s">
        <v>3</v>
      </c>
      <c r="B105" s="2" t="s">
        <v>2</v>
      </c>
      <c r="C105" s="2">
        <v>2</v>
      </c>
      <c r="D105" s="2">
        <v>13</v>
      </c>
      <c r="E105" s="2">
        <v>10</v>
      </c>
    </row>
    <row r="106" spans="1:5" ht="13" x14ac:dyDescent="0.15">
      <c r="A106" s="2" t="s">
        <v>8</v>
      </c>
      <c r="B106" s="2" t="s">
        <v>1</v>
      </c>
      <c r="C106" s="2">
        <v>2</v>
      </c>
      <c r="D106" s="2">
        <v>13</v>
      </c>
      <c r="E106" s="2">
        <v>5</v>
      </c>
    </row>
    <row r="107" spans="1:5" ht="13" x14ac:dyDescent="0.15">
      <c r="A107" s="2" t="s">
        <v>3</v>
      </c>
      <c r="B107" s="2" t="s">
        <v>1</v>
      </c>
      <c r="C107" s="2">
        <v>2</v>
      </c>
      <c r="D107" s="2">
        <v>13</v>
      </c>
      <c r="E107" s="2">
        <v>8</v>
      </c>
    </row>
    <row r="108" spans="1:5" ht="13" x14ac:dyDescent="0.15">
      <c r="A108" s="2" t="s">
        <v>3</v>
      </c>
      <c r="B108" s="2" t="s">
        <v>1</v>
      </c>
      <c r="C108" s="2">
        <v>1</v>
      </c>
      <c r="D108" s="2">
        <v>13</v>
      </c>
      <c r="E108" s="2">
        <v>8</v>
      </c>
    </row>
    <row r="109" spans="1:5" ht="13" x14ac:dyDescent="0.15">
      <c r="A109" s="2" t="s">
        <v>9</v>
      </c>
      <c r="B109" s="2" t="s">
        <v>1</v>
      </c>
      <c r="C109" s="2">
        <v>2</v>
      </c>
      <c r="D109" s="2">
        <v>13</v>
      </c>
      <c r="E109" s="2">
        <v>10</v>
      </c>
    </row>
    <row r="110" spans="1:5" ht="13" x14ac:dyDescent="0.15">
      <c r="A110" s="2" t="s">
        <v>9</v>
      </c>
      <c r="B110" s="2" t="s">
        <v>1</v>
      </c>
      <c r="C110" s="2">
        <v>2</v>
      </c>
      <c r="D110" s="2">
        <v>13</v>
      </c>
      <c r="E110" s="2">
        <v>9</v>
      </c>
    </row>
    <row r="111" spans="1:5" ht="13" x14ac:dyDescent="0.15">
      <c r="A111" s="2" t="s">
        <v>3</v>
      </c>
      <c r="B111" s="2" t="s">
        <v>1</v>
      </c>
      <c r="C111" s="2">
        <v>2</v>
      </c>
      <c r="D111" s="2">
        <v>13</v>
      </c>
      <c r="E111" s="2">
        <v>5</v>
      </c>
    </row>
    <row r="112" spans="1:5" ht="13" x14ac:dyDescent="0.15">
      <c r="A112" s="2" t="s">
        <v>3</v>
      </c>
      <c r="B112" s="2" t="s">
        <v>2</v>
      </c>
      <c r="C112" s="2">
        <v>3</v>
      </c>
      <c r="D112" s="2">
        <v>13</v>
      </c>
      <c r="E112" s="2">
        <v>5</v>
      </c>
    </row>
    <row r="113" spans="1:5" ht="13" x14ac:dyDescent="0.15">
      <c r="A113" s="2" t="s">
        <v>9</v>
      </c>
      <c r="B113" s="2" t="s">
        <v>1</v>
      </c>
      <c r="C113" s="2">
        <v>2</v>
      </c>
      <c r="D113" s="2">
        <v>13</v>
      </c>
      <c r="E113" s="2">
        <v>10</v>
      </c>
    </row>
    <row r="114" spans="1:5" ht="13" x14ac:dyDescent="0.15">
      <c r="A114" s="2" t="s">
        <v>3</v>
      </c>
      <c r="B114" s="2" t="s">
        <v>1</v>
      </c>
      <c r="C114" s="2">
        <v>0</v>
      </c>
      <c r="D114" s="2" t="s">
        <v>18</v>
      </c>
      <c r="E114" s="2">
        <v>10</v>
      </c>
    </row>
    <row r="115" spans="1:5" ht="13" x14ac:dyDescent="0.15">
      <c r="A115" s="2" t="s">
        <v>3</v>
      </c>
      <c r="B115" s="2" t="s">
        <v>1</v>
      </c>
      <c r="C115" s="2">
        <v>2</v>
      </c>
      <c r="D115" s="2">
        <v>13</v>
      </c>
      <c r="E115" s="2">
        <v>10</v>
      </c>
    </row>
    <row r="116" spans="1:5" ht="13" x14ac:dyDescent="0.15">
      <c r="A116" s="2" t="s">
        <v>9</v>
      </c>
      <c r="B116" s="2" t="s">
        <v>1</v>
      </c>
      <c r="C116" s="2">
        <v>2</v>
      </c>
      <c r="D116" s="2">
        <v>13</v>
      </c>
      <c r="E116" s="2">
        <v>10</v>
      </c>
    </row>
    <row r="117" spans="1:5" ht="13" x14ac:dyDescent="0.15">
      <c r="A117" s="2" t="s">
        <v>3</v>
      </c>
      <c r="B117" s="2" t="s">
        <v>1</v>
      </c>
      <c r="C117" s="2">
        <v>2</v>
      </c>
      <c r="D117" s="2">
        <v>13</v>
      </c>
      <c r="E117" s="2">
        <v>5</v>
      </c>
    </row>
    <row r="118" spans="1:5" ht="13" x14ac:dyDescent="0.15">
      <c r="A118" s="2" t="s">
        <v>3</v>
      </c>
      <c r="B118" s="2" t="s">
        <v>1</v>
      </c>
      <c r="C118" s="2">
        <v>2</v>
      </c>
      <c r="D118" s="2">
        <v>13</v>
      </c>
      <c r="E118" s="2">
        <v>5</v>
      </c>
    </row>
    <row r="119" spans="1:5" ht="13" x14ac:dyDescent="0.15">
      <c r="A119" s="2" t="s">
        <v>9</v>
      </c>
      <c r="B119" s="2" t="s">
        <v>1</v>
      </c>
      <c r="C119" s="2">
        <v>4</v>
      </c>
      <c r="D119" s="2">
        <v>13</v>
      </c>
      <c r="E119" s="2">
        <v>1</v>
      </c>
    </row>
    <row r="120" spans="1:5" ht="13" x14ac:dyDescent="0.15">
      <c r="A120" s="2" t="s">
        <v>9</v>
      </c>
      <c r="B120" s="2" t="s">
        <v>1</v>
      </c>
      <c r="C120" s="2">
        <v>4</v>
      </c>
      <c r="D120" s="2" t="s">
        <v>18</v>
      </c>
      <c r="E120" s="2">
        <v>1</v>
      </c>
    </row>
    <row r="121" spans="1:5" ht="13" x14ac:dyDescent="0.15">
      <c r="A121" s="4" t="s">
        <v>3</v>
      </c>
      <c r="B121" s="2" t="s">
        <v>2</v>
      </c>
      <c r="C121" s="2">
        <v>2</v>
      </c>
      <c r="D121" s="2">
        <v>13</v>
      </c>
      <c r="E121" s="2">
        <v>4</v>
      </c>
    </row>
    <row r="122" spans="1:5" ht="13" x14ac:dyDescent="0.15">
      <c r="A122" s="4" t="s">
        <v>3</v>
      </c>
      <c r="B122" s="2" t="s">
        <v>2</v>
      </c>
      <c r="C122" s="2">
        <v>1</v>
      </c>
      <c r="D122" s="3" t="s">
        <v>16</v>
      </c>
      <c r="E122" s="2">
        <v>10</v>
      </c>
    </row>
    <row r="123" spans="1:5" ht="13" x14ac:dyDescent="0.15">
      <c r="A123" s="2" t="s">
        <v>3</v>
      </c>
      <c r="B123" s="2" t="s">
        <v>1</v>
      </c>
      <c r="C123" s="2">
        <v>1</v>
      </c>
      <c r="D123" s="3" t="s">
        <v>16</v>
      </c>
      <c r="E123" s="2">
        <v>1</v>
      </c>
    </row>
    <row r="124" spans="1:5" ht="13" x14ac:dyDescent="0.15">
      <c r="A124" s="2" t="s">
        <v>3</v>
      </c>
      <c r="B124" s="2" t="s">
        <v>1</v>
      </c>
      <c r="C124" s="2">
        <v>2</v>
      </c>
      <c r="D124" s="2">
        <v>13</v>
      </c>
      <c r="E124" s="2">
        <v>10</v>
      </c>
    </row>
    <row r="125" spans="1:5" ht="13" x14ac:dyDescent="0.15">
      <c r="A125" s="2" t="s">
        <v>3</v>
      </c>
      <c r="B125" s="2" t="s">
        <v>2</v>
      </c>
      <c r="C125" s="2">
        <v>1</v>
      </c>
      <c r="D125" s="2">
        <v>13</v>
      </c>
      <c r="E125" s="2">
        <v>4</v>
      </c>
    </row>
    <row r="126" spans="1:5" ht="13" x14ac:dyDescent="0.15">
      <c r="A126" s="2" t="s">
        <v>3</v>
      </c>
      <c r="B126" s="2" t="s">
        <v>1</v>
      </c>
      <c r="C126" s="2">
        <v>0</v>
      </c>
      <c r="D126" s="2" t="s">
        <v>18</v>
      </c>
      <c r="E126" s="2">
        <v>10</v>
      </c>
    </row>
    <row r="127" spans="1:5" ht="13" x14ac:dyDescent="0.15">
      <c r="A127" s="2" t="s">
        <v>3</v>
      </c>
      <c r="B127" s="2" t="s">
        <v>1</v>
      </c>
      <c r="C127" s="2">
        <v>3</v>
      </c>
      <c r="D127" s="2">
        <v>13</v>
      </c>
      <c r="E127" s="2">
        <v>3</v>
      </c>
    </row>
    <row r="128" spans="1:5" ht="13" x14ac:dyDescent="0.15">
      <c r="A128" s="2" t="s">
        <v>3</v>
      </c>
      <c r="B128" s="2" t="s">
        <v>1</v>
      </c>
      <c r="C128" s="2">
        <v>1</v>
      </c>
      <c r="D128" s="3" t="s">
        <v>16</v>
      </c>
      <c r="E128" s="2">
        <v>7</v>
      </c>
    </row>
    <row r="129" spans="1:5" ht="13" x14ac:dyDescent="0.15">
      <c r="A129" s="2" t="s">
        <v>3</v>
      </c>
      <c r="B129" s="2" t="s">
        <v>2</v>
      </c>
      <c r="C129" s="2">
        <v>2</v>
      </c>
      <c r="D129" s="3" t="s">
        <v>17</v>
      </c>
      <c r="E129" s="2">
        <v>10</v>
      </c>
    </row>
    <row r="130" spans="1:5" ht="13" x14ac:dyDescent="0.15">
      <c r="A130" s="2" t="s">
        <v>3</v>
      </c>
      <c r="B130" s="2" t="s">
        <v>2</v>
      </c>
      <c r="C130" s="2">
        <v>2</v>
      </c>
      <c r="D130" s="3" t="s">
        <v>17</v>
      </c>
      <c r="E130" s="2">
        <v>10</v>
      </c>
    </row>
    <row r="131" spans="1:5" ht="13" x14ac:dyDescent="0.15">
      <c r="A131" s="2" t="s">
        <v>3</v>
      </c>
      <c r="B131" s="2" t="s">
        <v>2</v>
      </c>
      <c r="C131" s="2">
        <v>2</v>
      </c>
      <c r="D131" s="2">
        <v>13</v>
      </c>
      <c r="E131" s="2">
        <v>5</v>
      </c>
    </row>
    <row r="132" spans="1:5" ht="13" x14ac:dyDescent="0.15">
      <c r="A132" s="2" t="s">
        <v>3</v>
      </c>
      <c r="B132" s="2" t="s">
        <v>1</v>
      </c>
      <c r="C132" s="2">
        <v>1</v>
      </c>
      <c r="D132" s="2">
        <v>13</v>
      </c>
      <c r="E132" s="2">
        <v>8</v>
      </c>
    </row>
    <row r="133" spans="1:5" ht="13" x14ac:dyDescent="0.15">
      <c r="A133" s="2" t="s">
        <v>3</v>
      </c>
      <c r="B133" s="2" t="s">
        <v>1</v>
      </c>
      <c r="C133" s="2">
        <v>3</v>
      </c>
      <c r="D133" s="3" t="s">
        <v>16</v>
      </c>
      <c r="E133" s="2">
        <v>10</v>
      </c>
    </row>
    <row r="134" spans="1:5" ht="13" x14ac:dyDescent="0.15">
      <c r="A134" s="2" t="s">
        <v>3</v>
      </c>
      <c r="B134" s="2" t="s">
        <v>2</v>
      </c>
      <c r="C134" s="2">
        <v>2</v>
      </c>
      <c r="D134" s="2">
        <v>13</v>
      </c>
      <c r="E134" s="2">
        <v>10</v>
      </c>
    </row>
    <row r="135" spans="1:5" ht="13" x14ac:dyDescent="0.15">
      <c r="A135" s="2" t="s">
        <v>3</v>
      </c>
      <c r="B135" s="2" t="s">
        <v>1</v>
      </c>
      <c r="C135" s="2">
        <v>1</v>
      </c>
      <c r="D135" s="3" t="s">
        <v>17</v>
      </c>
      <c r="E135" s="2">
        <v>10</v>
      </c>
    </row>
    <row r="136" spans="1:5" ht="13" x14ac:dyDescent="0.15">
      <c r="A136" s="2" t="s">
        <v>3</v>
      </c>
      <c r="B136" s="2" t="s">
        <v>1</v>
      </c>
      <c r="C136" s="2">
        <v>2</v>
      </c>
      <c r="D136" s="2">
        <v>13</v>
      </c>
      <c r="E136" s="2">
        <v>10</v>
      </c>
    </row>
    <row r="137" spans="1:5" ht="13" x14ac:dyDescent="0.15">
      <c r="A137" s="2" t="s">
        <v>9</v>
      </c>
      <c r="B137" s="2" t="s">
        <v>1</v>
      </c>
      <c r="C137" s="2">
        <v>2</v>
      </c>
      <c r="D137" s="3" t="s">
        <v>16</v>
      </c>
      <c r="E137" s="2">
        <v>10</v>
      </c>
    </row>
    <row r="138" spans="1:5" ht="13" x14ac:dyDescent="0.15">
      <c r="A138" s="2" t="s">
        <v>13</v>
      </c>
      <c r="B138" s="2" t="s">
        <v>1</v>
      </c>
      <c r="C138" s="2">
        <v>2</v>
      </c>
      <c r="D138" s="2">
        <v>13</v>
      </c>
      <c r="E138" s="2">
        <v>10</v>
      </c>
    </row>
    <row r="139" spans="1:5" ht="13" x14ac:dyDescent="0.15">
      <c r="A139" s="2" t="s">
        <v>3</v>
      </c>
      <c r="B139" s="2" t="s">
        <v>1</v>
      </c>
      <c r="C139" s="2">
        <v>2</v>
      </c>
      <c r="D139" s="2">
        <v>13</v>
      </c>
      <c r="E139" s="2">
        <v>10</v>
      </c>
    </row>
    <row r="140" spans="1:5" ht="13" x14ac:dyDescent="0.15">
      <c r="A140" s="2" t="s">
        <v>3</v>
      </c>
      <c r="B140" s="2" t="s">
        <v>1</v>
      </c>
      <c r="C140" s="2">
        <v>4</v>
      </c>
      <c r="D140" s="2" t="s">
        <v>18</v>
      </c>
      <c r="E140" s="2">
        <v>10</v>
      </c>
    </row>
    <row r="141" spans="1:5" ht="13" x14ac:dyDescent="0.15">
      <c r="A141" s="2" t="s">
        <v>9</v>
      </c>
      <c r="B141" s="2" t="s">
        <v>1</v>
      </c>
      <c r="C141" s="2">
        <v>0</v>
      </c>
      <c r="D141" s="2" t="s">
        <v>18</v>
      </c>
      <c r="E141" s="2">
        <v>10</v>
      </c>
    </row>
    <row r="142" spans="1:5" ht="13" x14ac:dyDescent="0.15">
      <c r="A142" s="2" t="s">
        <v>3</v>
      </c>
      <c r="B142" s="2" t="s">
        <v>2</v>
      </c>
      <c r="C142" s="2">
        <v>1</v>
      </c>
      <c r="D142" s="2">
        <v>13</v>
      </c>
      <c r="E142" s="2">
        <v>1</v>
      </c>
    </row>
    <row r="143" spans="1:5" ht="13" x14ac:dyDescent="0.15">
      <c r="A143" s="2" t="s">
        <v>3</v>
      </c>
      <c r="B143" s="2" t="s">
        <v>1</v>
      </c>
      <c r="C143" s="2">
        <v>2</v>
      </c>
      <c r="D143" s="2">
        <v>13</v>
      </c>
      <c r="E143" s="2">
        <v>10</v>
      </c>
    </row>
    <row r="144" spans="1:5" ht="13" x14ac:dyDescent="0.15">
      <c r="A144" s="2" t="s">
        <v>3</v>
      </c>
      <c r="B144" s="2" t="s">
        <v>1</v>
      </c>
      <c r="C144" s="2">
        <v>2</v>
      </c>
      <c r="D144" s="2">
        <v>13</v>
      </c>
      <c r="E144" s="2">
        <v>9</v>
      </c>
    </row>
    <row r="145" spans="1:5" ht="13" x14ac:dyDescent="0.15">
      <c r="A145" s="2" t="s">
        <v>3</v>
      </c>
      <c r="B145" s="2" t="s">
        <v>1</v>
      </c>
      <c r="C145" s="2">
        <v>1</v>
      </c>
      <c r="D145" s="2">
        <v>13</v>
      </c>
      <c r="E145" s="2">
        <v>8</v>
      </c>
    </row>
    <row r="146" spans="1:5" ht="13" x14ac:dyDescent="0.15">
      <c r="A146" s="2" t="s">
        <v>3</v>
      </c>
      <c r="B146" s="2" t="s">
        <v>2</v>
      </c>
      <c r="C146" s="2">
        <v>2</v>
      </c>
      <c r="D146" s="2">
        <v>13</v>
      </c>
      <c r="E146" s="2">
        <v>10</v>
      </c>
    </row>
    <row r="147" spans="1:5" ht="13" x14ac:dyDescent="0.15">
      <c r="A147" s="2" t="s">
        <v>3</v>
      </c>
      <c r="B147" s="2" t="s">
        <v>2</v>
      </c>
      <c r="C147" s="2">
        <v>2</v>
      </c>
      <c r="D147" s="2">
        <v>13</v>
      </c>
      <c r="E147" s="2">
        <v>10</v>
      </c>
    </row>
    <row r="148" spans="1:5" ht="13" x14ac:dyDescent="0.15">
      <c r="A148" s="2" t="s">
        <v>3</v>
      </c>
      <c r="B148" s="2" t="s">
        <v>1</v>
      </c>
      <c r="C148" s="2">
        <v>1</v>
      </c>
      <c r="D148" s="3" t="s">
        <v>17</v>
      </c>
      <c r="E148" s="2">
        <v>10</v>
      </c>
    </row>
    <row r="149" spans="1:5" ht="13" x14ac:dyDescent="0.15">
      <c r="A149" s="2" t="s">
        <v>9</v>
      </c>
      <c r="B149" s="2" t="s">
        <v>1</v>
      </c>
      <c r="C149" s="2">
        <v>3</v>
      </c>
      <c r="D149" s="2">
        <v>13</v>
      </c>
      <c r="E149" s="2">
        <v>10</v>
      </c>
    </row>
    <row r="150" spans="1:5" ht="13" x14ac:dyDescent="0.15">
      <c r="A150" s="2" t="s">
        <v>3</v>
      </c>
      <c r="B150" s="2" t="s">
        <v>1</v>
      </c>
      <c r="C150" s="2">
        <v>2</v>
      </c>
      <c r="D150" s="2">
        <v>13</v>
      </c>
      <c r="E150" s="2">
        <v>10</v>
      </c>
    </row>
    <row r="151" spans="1:5" ht="13" x14ac:dyDescent="0.15">
      <c r="A151" s="2" t="s">
        <v>3</v>
      </c>
      <c r="B151" s="2" t="s">
        <v>1</v>
      </c>
      <c r="C151" s="2">
        <v>2</v>
      </c>
      <c r="D151" s="2">
        <v>13</v>
      </c>
      <c r="E151" s="2">
        <v>9</v>
      </c>
    </row>
    <row r="152" spans="1:5" ht="13" x14ac:dyDescent="0.15">
      <c r="A152" s="2" t="s">
        <v>3</v>
      </c>
      <c r="B152" s="2" t="s">
        <v>1</v>
      </c>
      <c r="C152" s="2">
        <v>2</v>
      </c>
      <c r="D152" s="2">
        <v>13</v>
      </c>
      <c r="E152" s="2">
        <v>9</v>
      </c>
    </row>
    <row r="153" spans="1:5" ht="13" x14ac:dyDescent="0.15">
      <c r="A153" s="2" t="s">
        <v>9</v>
      </c>
      <c r="B153" s="2" t="s">
        <v>1</v>
      </c>
      <c r="C153" s="2">
        <v>1</v>
      </c>
      <c r="D153" s="6">
        <v>1</v>
      </c>
      <c r="E153" s="2">
        <v>10</v>
      </c>
    </row>
    <row r="154" spans="1:5" ht="13" x14ac:dyDescent="0.15">
      <c r="A154" s="2" t="s">
        <v>3</v>
      </c>
      <c r="B154" s="2" t="s">
        <v>2</v>
      </c>
      <c r="C154" s="2">
        <v>2</v>
      </c>
      <c r="D154" s="6">
        <v>4</v>
      </c>
      <c r="E154" s="2">
        <v>8</v>
      </c>
    </row>
    <row r="155" spans="1:5" ht="13" x14ac:dyDescent="0.15">
      <c r="A155" s="2" t="s">
        <v>3</v>
      </c>
      <c r="B155" s="2" t="s">
        <v>2</v>
      </c>
      <c r="C155" s="2">
        <v>2</v>
      </c>
      <c r="D155" s="2">
        <v>13</v>
      </c>
      <c r="E155" s="2">
        <v>10</v>
      </c>
    </row>
    <row r="156" spans="1:5" ht="13" x14ac:dyDescent="0.15">
      <c r="A156" s="2" t="s">
        <v>3</v>
      </c>
      <c r="B156" s="2" t="s">
        <v>1</v>
      </c>
      <c r="C156" s="2">
        <v>3</v>
      </c>
      <c r="D156" s="2">
        <v>13</v>
      </c>
      <c r="E156" s="2">
        <v>5</v>
      </c>
    </row>
    <row r="157" spans="1:5" ht="13" x14ac:dyDescent="0.15">
      <c r="A157" s="2" t="s">
        <v>3</v>
      </c>
      <c r="B157" s="2" t="s">
        <v>2</v>
      </c>
      <c r="C157" s="2">
        <v>0</v>
      </c>
      <c r="D157" s="2" t="s">
        <v>18</v>
      </c>
      <c r="E157" s="2">
        <v>6</v>
      </c>
    </row>
    <row r="158" spans="1:5" ht="13" x14ac:dyDescent="0.15">
      <c r="A158" s="2" t="s">
        <v>3</v>
      </c>
      <c r="B158" s="2" t="s">
        <v>1</v>
      </c>
      <c r="C158" s="2">
        <v>1</v>
      </c>
      <c r="D158" s="2">
        <v>13</v>
      </c>
      <c r="E158" s="2">
        <v>9</v>
      </c>
    </row>
    <row r="159" spans="1:5" ht="13" x14ac:dyDescent="0.15">
      <c r="A159" s="2" t="s">
        <v>3</v>
      </c>
      <c r="B159" s="2" t="s">
        <v>1</v>
      </c>
      <c r="C159" s="2">
        <v>2</v>
      </c>
      <c r="D159" s="2">
        <v>13</v>
      </c>
      <c r="E159" s="2">
        <v>10</v>
      </c>
    </row>
    <row r="160" spans="1:5" ht="13" x14ac:dyDescent="0.15">
      <c r="A160" s="2" t="s">
        <v>3</v>
      </c>
      <c r="B160" s="2" t="s">
        <v>2</v>
      </c>
      <c r="C160" s="2">
        <v>0</v>
      </c>
      <c r="D160" s="2" t="s">
        <v>18</v>
      </c>
      <c r="E160" s="2">
        <v>9</v>
      </c>
    </row>
    <row r="161" spans="1:5" ht="13" x14ac:dyDescent="0.15">
      <c r="A161" s="2" t="s">
        <v>3</v>
      </c>
      <c r="B161" s="2" t="s">
        <v>1</v>
      </c>
      <c r="C161" s="2">
        <v>2</v>
      </c>
      <c r="D161" s="2">
        <v>13</v>
      </c>
      <c r="E161" s="2">
        <v>10</v>
      </c>
    </row>
    <row r="162" spans="1:5" ht="13" x14ac:dyDescent="0.15">
      <c r="A162" s="2" t="s">
        <v>3</v>
      </c>
      <c r="B162" s="2" t="s">
        <v>1</v>
      </c>
      <c r="C162" s="2">
        <v>3</v>
      </c>
      <c r="D162" s="2">
        <v>13</v>
      </c>
      <c r="E162" s="2">
        <v>10</v>
      </c>
    </row>
    <row r="163" spans="1:5" ht="13" x14ac:dyDescent="0.15">
      <c r="A163" s="2" t="s">
        <v>3</v>
      </c>
      <c r="B163" s="2" t="s">
        <v>1</v>
      </c>
      <c r="C163" s="2">
        <v>2</v>
      </c>
      <c r="D163" s="3" t="s">
        <v>17</v>
      </c>
      <c r="E163" s="2">
        <v>10</v>
      </c>
    </row>
    <row r="164" spans="1:5" ht="13" x14ac:dyDescent="0.15">
      <c r="A164" s="2" t="s">
        <v>3</v>
      </c>
      <c r="B164" s="2" t="s">
        <v>2</v>
      </c>
      <c r="C164" s="2">
        <v>2</v>
      </c>
      <c r="D164" s="2">
        <v>13</v>
      </c>
      <c r="E164" s="2">
        <v>5</v>
      </c>
    </row>
    <row r="165" spans="1:5" ht="13" x14ac:dyDescent="0.15">
      <c r="A165" s="2" t="s">
        <v>9</v>
      </c>
      <c r="B165" s="2" t="s">
        <v>1</v>
      </c>
      <c r="C165" s="2">
        <v>2</v>
      </c>
      <c r="D165" s="2">
        <v>13</v>
      </c>
      <c r="E165" s="2">
        <v>9</v>
      </c>
    </row>
    <row r="166" spans="1:5" ht="13" x14ac:dyDescent="0.15">
      <c r="A166" s="2" t="s">
        <v>3</v>
      </c>
      <c r="B166" s="2" t="s">
        <v>2</v>
      </c>
      <c r="C166" s="2">
        <v>2</v>
      </c>
      <c r="D166" s="3" t="s">
        <v>16</v>
      </c>
      <c r="E166" s="2">
        <v>7</v>
      </c>
    </row>
    <row r="167" spans="1:5" ht="13" x14ac:dyDescent="0.15">
      <c r="A167" s="2" t="s">
        <v>9</v>
      </c>
      <c r="B167" s="2" t="s">
        <v>1</v>
      </c>
      <c r="C167" s="2">
        <v>3</v>
      </c>
      <c r="D167" s="2">
        <v>13</v>
      </c>
      <c r="E167" s="2">
        <v>10</v>
      </c>
    </row>
    <row r="168" spans="1:5" ht="13" x14ac:dyDescent="0.15">
      <c r="A168" s="2" t="s">
        <v>9</v>
      </c>
      <c r="B168" s="2" t="s">
        <v>1</v>
      </c>
      <c r="C168" s="2">
        <v>3</v>
      </c>
      <c r="D168" s="2">
        <v>13</v>
      </c>
      <c r="E168" s="2">
        <v>10</v>
      </c>
    </row>
    <row r="169" spans="1:5" ht="13" x14ac:dyDescent="0.15">
      <c r="A169" s="2" t="s">
        <v>9</v>
      </c>
      <c r="B169" s="2" t="s">
        <v>1</v>
      </c>
      <c r="C169" s="2">
        <v>1</v>
      </c>
      <c r="D169" s="3" t="s">
        <v>16</v>
      </c>
      <c r="E169" s="2">
        <v>10</v>
      </c>
    </row>
    <row r="170" spans="1:5" ht="13" x14ac:dyDescent="0.15">
      <c r="A170" s="2" t="s">
        <v>3</v>
      </c>
      <c r="B170" s="2" t="s">
        <v>2</v>
      </c>
      <c r="C170" s="2">
        <v>1</v>
      </c>
      <c r="D170" s="3" t="s">
        <v>16</v>
      </c>
      <c r="E170" s="2">
        <v>10</v>
      </c>
    </row>
    <row r="171" spans="1:5" ht="13" x14ac:dyDescent="0.15">
      <c r="A171" s="2" t="s">
        <v>3</v>
      </c>
      <c r="B171" s="2" t="s">
        <v>2</v>
      </c>
      <c r="C171" s="2">
        <v>2</v>
      </c>
      <c r="D171" s="2">
        <v>13</v>
      </c>
      <c r="E171" s="2">
        <v>3</v>
      </c>
    </row>
    <row r="172" spans="1:5" ht="13" x14ac:dyDescent="0.15">
      <c r="A172" s="2" t="s">
        <v>3</v>
      </c>
      <c r="B172" s="2" t="s">
        <v>1</v>
      </c>
      <c r="C172" s="2">
        <v>2</v>
      </c>
      <c r="D172" s="2">
        <v>13</v>
      </c>
      <c r="E172" s="2">
        <v>10</v>
      </c>
    </row>
    <row r="173" spans="1:5" ht="13" x14ac:dyDescent="0.15">
      <c r="A173" s="2" t="s">
        <v>3</v>
      </c>
      <c r="B173" s="2" t="s">
        <v>1</v>
      </c>
      <c r="C173" s="2">
        <v>2</v>
      </c>
      <c r="D173" s="2">
        <v>13</v>
      </c>
      <c r="E173" s="2">
        <v>3</v>
      </c>
    </row>
    <row r="174" spans="1:5" ht="13" x14ac:dyDescent="0.15">
      <c r="A174" s="2" t="s">
        <v>9</v>
      </c>
      <c r="B174" s="2" t="s">
        <v>1</v>
      </c>
      <c r="C174" s="2">
        <v>2</v>
      </c>
      <c r="D174" s="2">
        <v>13</v>
      </c>
      <c r="E174" s="2">
        <v>10</v>
      </c>
    </row>
    <row r="175" spans="1:5" ht="13" x14ac:dyDescent="0.15">
      <c r="A175" s="2" t="s">
        <v>9</v>
      </c>
      <c r="B175" s="2" t="s">
        <v>1</v>
      </c>
      <c r="C175" s="2">
        <v>2</v>
      </c>
      <c r="D175" s="2">
        <v>13</v>
      </c>
      <c r="E175" s="2">
        <v>10</v>
      </c>
    </row>
    <row r="176" spans="1:5" ht="13" x14ac:dyDescent="0.15">
      <c r="A176" s="2" t="s">
        <v>3</v>
      </c>
      <c r="B176" s="2" t="s">
        <v>1</v>
      </c>
      <c r="C176" s="2">
        <v>2</v>
      </c>
      <c r="D176" s="2">
        <v>13</v>
      </c>
      <c r="E176" s="2">
        <v>8</v>
      </c>
    </row>
    <row r="177" spans="1:5" ht="13" x14ac:dyDescent="0.15">
      <c r="A177" s="2" t="s">
        <v>3</v>
      </c>
      <c r="B177" s="2" t="s">
        <v>1</v>
      </c>
      <c r="C177" s="2">
        <v>1</v>
      </c>
      <c r="D177" s="3" t="s">
        <v>16</v>
      </c>
      <c r="E177" s="2">
        <v>1</v>
      </c>
    </row>
    <row r="178" spans="1:5" ht="13" x14ac:dyDescent="0.15">
      <c r="A178" s="2" t="s">
        <v>7</v>
      </c>
      <c r="B178" s="2" t="s">
        <v>1</v>
      </c>
      <c r="C178" s="2">
        <v>1</v>
      </c>
      <c r="D178" s="2" t="s">
        <v>18</v>
      </c>
      <c r="E178" s="2">
        <v>5</v>
      </c>
    </row>
    <row r="179" spans="1:5" ht="13" x14ac:dyDescent="0.15">
      <c r="A179" s="2" t="s">
        <v>3</v>
      </c>
      <c r="B179" s="2" t="s">
        <v>2</v>
      </c>
      <c r="C179" s="2">
        <v>2</v>
      </c>
      <c r="D179" s="2">
        <v>13</v>
      </c>
      <c r="E179" s="2">
        <v>9</v>
      </c>
    </row>
    <row r="180" spans="1:5" ht="13" x14ac:dyDescent="0.15">
      <c r="A180" s="2" t="s">
        <v>3</v>
      </c>
      <c r="B180" s="2" t="s">
        <v>1</v>
      </c>
      <c r="C180" s="2">
        <v>2</v>
      </c>
      <c r="D180" s="2">
        <v>13</v>
      </c>
      <c r="E180" s="2">
        <v>10</v>
      </c>
    </row>
    <row r="181" spans="1:5" ht="13" x14ac:dyDescent="0.15">
      <c r="A181" s="2" t="s">
        <v>3</v>
      </c>
      <c r="B181" s="2" t="s">
        <v>2</v>
      </c>
      <c r="C181" s="2">
        <v>2</v>
      </c>
      <c r="D181" s="2">
        <v>13</v>
      </c>
      <c r="E181" s="2">
        <v>8</v>
      </c>
    </row>
    <row r="182" spans="1:5" ht="13" x14ac:dyDescent="0.15">
      <c r="A182" s="2" t="s">
        <v>3</v>
      </c>
      <c r="B182" s="2" t="s">
        <v>2</v>
      </c>
      <c r="C182" s="2">
        <v>2</v>
      </c>
      <c r="D182" s="2">
        <v>13</v>
      </c>
      <c r="E182" s="2">
        <v>8</v>
      </c>
    </row>
    <row r="183" spans="1:5" ht="13" x14ac:dyDescent="0.15">
      <c r="A183" s="2" t="s">
        <v>3</v>
      </c>
      <c r="B183" s="2" t="s">
        <v>1</v>
      </c>
      <c r="C183" s="2">
        <v>2</v>
      </c>
      <c r="D183" s="2">
        <v>13</v>
      </c>
      <c r="E183" s="2">
        <v>10</v>
      </c>
    </row>
    <row r="184" spans="1:5" ht="13" x14ac:dyDescent="0.15">
      <c r="A184" s="2" t="s">
        <v>3</v>
      </c>
      <c r="B184" s="2" t="s">
        <v>2</v>
      </c>
      <c r="C184" s="2">
        <v>4</v>
      </c>
      <c r="D184" s="2">
        <v>0</v>
      </c>
      <c r="E184" s="2">
        <v>10</v>
      </c>
    </row>
    <row r="185" spans="1:5" ht="13" x14ac:dyDescent="0.15">
      <c r="A185" s="2" t="s">
        <v>9</v>
      </c>
      <c r="B185" s="2" t="s">
        <v>1</v>
      </c>
      <c r="C185" s="2">
        <v>1</v>
      </c>
      <c r="D185" s="3" t="s">
        <v>17</v>
      </c>
      <c r="E185" s="2">
        <v>9</v>
      </c>
    </row>
    <row r="186" spans="1:5" ht="13" x14ac:dyDescent="0.15">
      <c r="A186" s="2" t="s">
        <v>3</v>
      </c>
      <c r="B186" s="2" t="s">
        <v>1</v>
      </c>
      <c r="C186" s="2">
        <v>2</v>
      </c>
      <c r="D186" s="2">
        <v>13</v>
      </c>
      <c r="E186" s="2">
        <v>8</v>
      </c>
    </row>
    <row r="187" spans="1:5" ht="13" x14ac:dyDescent="0.15">
      <c r="A187" s="2" t="s">
        <v>3</v>
      </c>
      <c r="B187" s="2" t="s">
        <v>1</v>
      </c>
      <c r="C187" s="2">
        <v>2</v>
      </c>
      <c r="D187" s="2">
        <v>13</v>
      </c>
      <c r="E187" s="2">
        <v>10</v>
      </c>
    </row>
    <row r="188" spans="1:5" ht="13" x14ac:dyDescent="0.15">
      <c r="A188" s="2" t="s">
        <v>3</v>
      </c>
      <c r="B188" s="2" t="s">
        <v>1</v>
      </c>
      <c r="C188" s="2">
        <v>1</v>
      </c>
      <c r="D188" s="2">
        <v>13</v>
      </c>
      <c r="E188" s="2">
        <v>10</v>
      </c>
    </row>
    <row r="189" spans="1:5" ht="13" x14ac:dyDescent="0.15">
      <c r="A189" s="2" t="s">
        <v>9</v>
      </c>
      <c r="B189" s="2" t="s">
        <v>1</v>
      </c>
      <c r="C189" s="2">
        <v>2</v>
      </c>
      <c r="D189" s="2">
        <v>13</v>
      </c>
      <c r="E189" s="2">
        <v>10</v>
      </c>
    </row>
    <row r="190" spans="1:5" ht="13" x14ac:dyDescent="0.15">
      <c r="A190" s="2" t="s">
        <v>3</v>
      </c>
      <c r="B190" s="2" t="s">
        <v>1</v>
      </c>
      <c r="C190" s="2">
        <v>3</v>
      </c>
      <c r="D190" s="3" t="s">
        <v>17</v>
      </c>
      <c r="E190" s="2">
        <v>10</v>
      </c>
    </row>
    <row r="191" spans="1:5" ht="13" x14ac:dyDescent="0.15">
      <c r="A191" s="2" t="s">
        <v>3</v>
      </c>
      <c r="B191" s="2" t="s">
        <v>1</v>
      </c>
      <c r="C191" s="2">
        <v>2</v>
      </c>
      <c r="D191" s="2">
        <v>13</v>
      </c>
      <c r="E191" s="2">
        <v>3</v>
      </c>
    </row>
    <row r="192" spans="1:5" ht="13" x14ac:dyDescent="0.15">
      <c r="A192" s="2" t="s">
        <v>3</v>
      </c>
      <c r="B192" s="2" t="s">
        <v>1</v>
      </c>
      <c r="C192" s="2">
        <v>2</v>
      </c>
      <c r="D192" s="2">
        <v>13</v>
      </c>
      <c r="E192" s="2">
        <v>6</v>
      </c>
    </row>
    <row r="193" spans="1:5" ht="13" x14ac:dyDescent="0.15">
      <c r="A193" s="2" t="s">
        <v>3</v>
      </c>
      <c r="B193" s="2" t="s">
        <v>2</v>
      </c>
      <c r="C193" s="2">
        <v>1</v>
      </c>
      <c r="D193" s="2">
        <v>13</v>
      </c>
      <c r="E193" s="2">
        <v>8</v>
      </c>
    </row>
    <row r="194" spans="1:5" ht="13" x14ac:dyDescent="0.15">
      <c r="A194" s="2" t="s">
        <v>3</v>
      </c>
      <c r="B194" s="2" t="s">
        <v>1</v>
      </c>
      <c r="C194" s="2">
        <v>3</v>
      </c>
      <c r="D194" s="2">
        <v>13</v>
      </c>
      <c r="E194" s="2">
        <v>10</v>
      </c>
    </row>
    <row r="195" spans="1:5" ht="13" x14ac:dyDescent="0.15">
      <c r="A195" s="2" t="s">
        <v>3</v>
      </c>
      <c r="B195" s="2" t="s">
        <v>1</v>
      </c>
      <c r="C195" s="2">
        <v>3</v>
      </c>
      <c r="D195" s="2">
        <v>13</v>
      </c>
      <c r="E195" s="2">
        <v>10</v>
      </c>
    </row>
    <row r="196" spans="1:5" ht="13" x14ac:dyDescent="0.15">
      <c r="A196" s="2" t="s">
        <v>9</v>
      </c>
      <c r="B196" s="2" t="s">
        <v>1</v>
      </c>
      <c r="C196" s="2">
        <v>2</v>
      </c>
      <c r="D196" s="2" t="s">
        <v>18</v>
      </c>
      <c r="E196" s="2">
        <v>1</v>
      </c>
    </row>
    <row r="197" spans="1:5" ht="13" x14ac:dyDescent="0.15">
      <c r="A197" s="2" t="s">
        <v>3</v>
      </c>
      <c r="B197" s="2" t="s">
        <v>1</v>
      </c>
      <c r="C197" s="2">
        <v>2</v>
      </c>
      <c r="D197" s="2">
        <v>13</v>
      </c>
      <c r="E197" s="2">
        <v>10</v>
      </c>
    </row>
    <row r="198" spans="1:5" ht="13" x14ac:dyDescent="0.15">
      <c r="A198" s="2" t="s">
        <v>3</v>
      </c>
      <c r="B198" s="2" t="s">
        <v>1</v>
      </c>
      <c r="C198" s="2">
        <v>2</v>
      </c>
      <c r="D198" s="2">
        <v>13</v>
      </c>
      <c r="E198" s="2">
        <v>10</v>
      </c>
    </row>
    <row r="199" spans="1:5" ht="13" x14ac:dyDescent="0.15">
      <c r="A199" s="2" t="s">
        <v>3</v>
      </c>
      <c r="B199" s="2" t="s">
        <v>1</v>
      </c>
      <c r="C199" s="2">
        <v>2</v>
      </c>
      <c r="D199" s="2">
        <v>13</v>
      </c>
      <c r="E199" s="2">
        <v>9</v>
      </c>
    </row>
    <row r="200" spans="1:5" ht="13" x14ac:dyDescent="0.15">
      <c r="A200" s="2" t="s">
        <v>3</v>
      </c>
      <c r="B200" s="2" t="s">
        <v>2</v>
      </c>
      <c r="C200" s="2">
        <v>2</v>
      </c>
      <c r="D200" s="2">
        <v>13</v>
      </c>
      <c r="E200" s="2">
        <v>7</v>
      </c>
    </row>
    <row r="201" spans="1:5" ht="13" x14ac:dyDescent="0.15">
      <c r="A201" s="2" t="s">
        <v>3</v>
      </c>
      <c r="B201" s="2" t="s">
        <v>1</v>
      </c>
      <c r="C201" s="2">
        <v>1</v>
      </c>
      <c r="D201" s="3" t="s">
        <v>17</v>
      </c>
      <c r="E201" s="2">
        <v>10</v>
      </c>
    </row>
    <row r="202" spans="1:5" ht="13" x14ac:dyDescent="0.15">
      <c r="A202" s="2" t="s">
        <v>3</v>
      </c>
      <c r="B202" s="2" t="s">
        <v>1</v>
      </c>
      <c r="C202" s="2">
        <v>2</v>
      </c>
      <c r="D202" s="2">
        <v>13</v>
      </c>
      <c r="E202" s="2">
        <v>10</v>
      </c>
    </row>
    <row r="203" spans="1:5" ht="13" x14ac:dyDescent="0.15">
      <c r="A203" s="2" t="s">
        <v>3</v>
      </c>
      <c r="B203" s="2" t="s">
        <v>1</v>
      </c>
      <c r="C203" s="2">
        <v>2</v>
      </c>
      <c r="D203" s="2">
        <v>13</v>
      </c>
      <c r="E203" s="2">
        <v>8</v>
      </c>
    </row>
    <row r="204" spans="1:5" ht="13" x14ac:dyDescent="0.15">
      <c r="A204" s="2" t="s">
        <v>3</v>
      </c>
      <c r="B204" s="2" t="s">
        <v>1</v>
      </c>
      <c r="C204" s="2">
        <v>1</v>
      </c>
      <c r="D204" s="3" t="s">
        <v>17</v>
      </c>
      <c r="E204" s="2">
        <v>10</v>
      </c>
    </row>
    <row r="205" spans="1:5" ht="13" x14ac:dyDescent="0.15">
      <c r="A205" s="2" t="s">
        <v>3</v>
      </c>
      <c r="B205" s="2" t="s">
        <v>1</v>
      </c>
      <c r="C205" s="2">
        <v>1</v>
      </c>
      <c r="D205" s="2">
        <v>13</v>
      </c>
      <c r="E205" s="2">
        <v>7</v>
      </c>
    </row>
    <row r="206" spans="1:5" ht="13" x14ac:dyDescent="0.15">
      <c r="A206" s="2" t="s">
        <v>9</v>
      </c>
      <c r="B206" s="2" t="s">
        <v>1</v>
      </c>
      <c r="C206" s="2">
        <v>2</v>
      </c>
      <c r="D206" s="3" t="s">
        <v>17</v>
      </c>
      <c r="E206" s="2">
        <v>10</v>
      </c>
    </row>
    <row r="207" spans="1:5" ht="13" x14ac:dyDescent="0.15">
      <c r="A207" s="2" t="s">
        <v>3</v>
      </c>
      <c r="B207" s="2" t="s">
        <v>1</v>
      </c>
      <c r="C207" s="2">
        <v>1</v>
      </c>
      <c r="D207" s="3" t="s">
        <v>17</v>
      </c>
      <c r="E207" s="2">
        <v>10</v>
      </c>
    </row>
    <row r="208" spans="1:5" ht="13" x14ac:dyDescent="0.15">
      <c r="A208" s="2" t="s">
        <v>3</v>
      </c>
      <c r="B208" s="2" t="s">
        <v>1</v>
      </c>
      <c r="C208" s="2">
        <v>3</v>
      </c>
      <c r="D208" s="2">
        <v>13</v>
      </c>
      <c r="E208" s="2">
        <v>2</v>
      </c>
    </row>
    <row r="209" spans="1:5" ht="13" x14ac:dyDescent="0.15">
      <c r="A209" s="2" t="s">
        <v>3</v>
      </c>
      <c r="B209" s="2" t="s">
        <v>2</v>
      </c>
      <c r="C209" s="2">
        <v>2</v>
      </c>
      <c r="D209" s="3" t="s">
        <v>16</v>
      </c>
      <c r="E209" s="2">
        <v>5</v>
      </c>
    </row>
    <row r="210" spans="1:5" ht="13" x14ac:dyDescent="0.15">
      <c r="A210" s="2" t="s">
        <v>3</v>
      </c>
      <c r="B210" s="2" t="s">
        <v>1</v>
      </c>
      <c r="C210" s="2">
        <v>2</v>
      </c>
      <c r="D210" s="2">
        <v>13</v>
      </c>
      <c r="E210" s="2">
        <v>9</v>
      </c>
    </row>
    <row r="211" spans="1:5" ht="13" x14ac:dyDescent="0.15">
      <c r="A211" s="2" t="s">
        <v>3</v>
      </c>
      <c r="B211" s="2" t="s">
        <v>2</v>
      </c>
      <c r="C211" s="2">
        <v>2</v>
      </c>
      <c r="D211" s="2">
        <v>13</v>
      </c>
      <c r="E211" s="2">
        <v>7</v>
      </c>
    </row>
    <row r="212" spans="1:5" ht="13" x14ac:dyDescent="0.15">
      <c r="A212" s="2" t="s">
        <v>9</v>
      </c>
      <c r="B212" s="2" t="s">
        <v>1</v>
      </c>
      <c r="C212" s="2">
        <v>2</v>
      </c>
      <c r="D212" s="2">
        <v>13</v>
      </c>
      <c r="E212" s="2">
        <v>10</v>
      </c>
    </row>
    <row r="213" spans="1:5" ht="13" x14ac:dyDescent="0.15">
      <c r="A213" s="2" t="s">
        <v>9</v>
      </c>
      <c r="B213" s="2" t="s">
        <v>1</v>
      </c>
      <c r="C213" s="2">
        <v>2</v>
      </c>
      <c r="D213" s="2">
        <v>13</v>
      </c>
      <c r="E213" s="2">
        <v>10</v>
      </c>
    </row>
    <row r="214" spans="1:5" ht="13" x14ac:dyDescent="0.15">
      <c r="A214" s="2" t="s">
        <v>3</v>
      </c>
      <c r="B214" s="2" t="s">
        <v>1</v>
      </c>
      <c r="C214" s="2">
        <v>2</v>
      </c>
      <c r="D214" s="2">
        <v>13</v>
      </c>
      <c r="E214" s="2">
        <v>8</v>
      </c>
    </row>
    <row r="215" spans="1:5" ht="13" x14ac:dyDescent="0.15">
      <c r="A215" s="2" t="s">
        <v>3</v>
      </c>
      <c r="B215" s="2" t="s">
        <v>2</v>
      </c>
      <c r="C215" s="2">
        <v>2</v>
      </c>
      <c r="D215" s="2">
        <v>13</v>
      </c>
      <c r="E215" s="2">
        <v>9</v>
      </c>
    </row>
    <row r="216" spans="1:5" ht="13" x14ac:dyDescent="0.15">
      <c r="A216" s="2" t="s">
        <v>9</v>
      </c>
      <c r="B216" s="2" t="s">
        <v>1</v>
      </c>
      <c r="C216" s="2">
        <v>2</v>
      </c>
      <c r="D216" s="2">
        <v>13</v>
      </c>
      <c r="E216" s="2">
        <v>7</v>
      </c>
    </row>
    <row r="217" spans="1:5" ht="13" x14ac:dyDescent="0.15">
      <c r="A217" s="2" t="s">
        <v>9</v>
      </c>
      <c r="B217" s="2" t="s">
        <v>1</v>
      </c>
      <c r="C217" s="2">
        <v>1</v>
      </c>
      <c r="D217" s="2">
        <v>13</v>
      </c>
      <c r="E217" s="2">
        <v>10</v>
      </c>
    </row>
    <row r="218" spans="1:5" ht="13" x14ac:dyDescent="0.15">
      <c r="A218" s="2" t="s">
        <v>3</v>
      </c>
      <c r="B218" s="2" t="s">
        <v>1</v>
      </c>
      <c r="C218" s="2">
        <v>2</v>
      </c>
      <c r="D218" s="2">
        <v>13</v>
      </c>
      <c r="E218" s="2">
        <v>10</v>
      </c>
    </row>
    <row r="219" spans="1:5" ht="13" x14ac:dyDescent="0.15">
      <c r="A219" s="2" t="s">
        <v>3</v>
      </c>
      <c r="B219" s="2" t="s">
        <v>1</v>
      </c>
      <c r="C219" s="2">
        <v>2</v>
      </c>
      <c r="D219" s="2">
        <v>0</v>
      </c>
      <c r="E219" s="2">
        <v>10</v>
      </c>
    </row>
    <row r="220" spans="1:5" ht="13" x14ac:dyDescent="0.15">
      <c r="A220" s="2" t="s">
        <v>3</v>
      </c>
      <c r="B220" s="2" t="s">
        <v>2</v>
      </c>
      <c r="C220" s="2">
        <v>3</v>
      </c>
      <c r="D220" s="2">
        <v>13</v>
      </c>
      <c r="E220" s="2">
        <v>10</v>
      </c>
    </row>
    <row r="221" spans="1:5" ht="13" x14ac:dyDescent="0.15">
      <c r="A221" s="2" t="s">
        <v>3</v>
      </c>
      <c r="B221" s="2" t="s">
        <v>2</v>
      </c>
      <c r="C221" s="2">
        <v>2</v>
      </c>
      <c r="D221" s="2">
        <v>13</v>
      </c>
      <c r="E221" s="2">
        <v>5</v>
      </c>
    </row>
    <row r="222" spans="1:5" ht="13" x14ac:dyDescent="0.15">
      <c r="A222" s="2" t="s">
        <v>3</v>
      </c>
      <c r="B222" s="2" t="s">
        <v>1</v>
      </c>
      <c r="C222" s="2">
        <v>1</v>
      </c>
      <c r="D222" s="2">
        <v>13</v>
      </c>
      <c r="E222" s="2">
        <v>10</v>
      </c>
    </row>
    <row r="223" spans="1:5" ht="13" x14ac:dyDescent="0.15">
      <c r="A223" s="2" t="s">
        <v>3</v>
      </c>
      <c r="B223" s="2" t="s">
        <v>1</v>
      </c>
      <c r="C223" s="2">
        <v>0</v>
      </c>
      <c r="D223" s="2" t="s">
        <v>18</v>
      </c>
      <c r="E223" s="2">
        <v>10</v>
      </c>
    </row>
    <row r="224" spans="1:5" ht="13" x14ac:dyDescent="0.15">
      <c r="A224" s="2" t="s">
        <v>7</v>
      </c>
      <c r="B224" s="2" t="s">
        <v>1</v>
      </c>
      <c r="C224" s="2">
        <v>1</v>
      </c>
      <c r="D224" s="2">
        <v>13</v>
      </c>
      <c r="E224" s="2">
        <v>8</v>
      </c>
    </row>
    <row r="225" spans="1:5" ht="13" x14ac:dyDescent="0.15">
      <c r="A225" s="2" t="s">
        <v>3</v>
      </c>
      <c r="B225" s="2" t="s">
        <v>2</v>
      </c>
      <c r="C225" s="2">
        <v>2</v>
      </c>
      <c r="D225" s="2">
        <v>13</v>
      </c>
      <c r="E225" s="2">
        <v>10</v>
      </c>
    </row>
    <row r="226" spans="1:5" ht="13" x14ac:dyDescent="0.15">
      <c r="A226" s="2" t="s">
        <v>3</v>
      </c>
      <c r="B226" s="2" t="s">
        <v>2</v>
      </c>
      <c r="C226" s="2">
        <v>2</v>
      </c>
      <c r="D226" s="2">
        <v>13</v>
      </c>
      <c r="E226" s="2">
        <v>10</v>
      </c>
    </row>
    <row r="227" spans="1:5" ht="13" x14ac:dyDescent="0.15">
      <c r="A227" s="2" t="s">
        <v>3</v>
      </c>
      <c r="B227" s="2" t="s">
        <v>2</v>
      </c>
      <c r="C227" s="2">
        <v>1</v>
      </c>
      <c r="D227" s="2">
        <v>13</v>
      </c>
      <c r="E227" s="2">
        <v>10</v>
      </c>
    </row>
    <row r="228" spans="1:5" ht="13" x14ac:dyDescent="0.15">
      <c r="A228" s="2" t="s">
        <v>3</v>
      </c>
      <c r="B228" s="2" t="s">
        <v>2</v>
      </c>
      <c r="C228" s="2">
        <v>2</v>
      </c>
      <c r="D228" s="2">
        <v>13</v>
      </c>
      <c r="E228" s="2">
        <v>10</v>
      </c>
    </row>
    <row r="229" spans="1:5" ht="13" x14ac:dyDescent="0.15">
      <c r="A229" s="2" t="s">
        <v>3</v>
      </c>
      <c r="B229" s="2" t="s">
        <v>1</v>
      </c>
      <c r="C229" s="2">
        <v>2</v>
      </c>
      <c r="D229" s="2">
        <v>13</v>
      </c>
      <c r="E229" s="2">
        <v>10</v>
      </c>
    </row>
    <row r="230" spans="1:5" ht="13" x14ac:dyDescent="0.15">
      <c r="A230" s="2" t="s">
        <v>9</v>
      </c>
      <c r="B230" s="2" t="s">
        <v>1</v>
      </c>
      <c r="C230" s="2">
        <v>1</v>
      </c>
      <c r="D230" s="2">
        <v>13</v>
      </c>
      <c r="E230" s="2">
        <v>10</v>
      </c>
    </row>
    <row r="231" spans="1:5" ht="13" x14ac:dyDescent="0.15">
      <c r="A231" s="2" t="s">
        <v>9</v>
      </c>
      <c r="B231" s="2" t="s">
        <v>1</v>
      </c>
      <c r="C231" s="2">
        <v>1</v>
      </c>
      <c r="D231" s="2">
        <v>13</v>
      </c>
      <c r="E231" s="2">
        <v>10</v>
      </c>
    </row>
    <row r="232" spans="1:5" ht="13" x14ac:dyDescent="0.15">
      <c r="A232" s="2" t="s">
        <v>3</v>
      </c>
      <c r="B232" s="2" t="s">
        <v>1</v>
      </c>
      <c r="C232" s="2">
        <v>3</v>
      </c>
      <c r="D232" s="2">
        <v>13</v>
      </c>
      <c r="E232" s="2">
        <v>9</v>
      </c>
    </row>
    <row r="233" spans="1:5" ht="13" x14ac:dyDescent="0.15">
      <c r="A233" s="2" t="s">
        <v>3</v>
      </c>
      <c r="B233" s="2" t="s">
        <v>1</v>
      </c>
      <c r="C233" s="2">
        <v>1</v>
      </c>
      <c r="D233" s="2">
        <v>13</v>
      </c>
      <c r="E233" s="2">
        <v>10</v>
      </c>
    </row>
    <row r="234" spans="1:5" ht="13" x14ac:dyDescent="0.15">
      <c r="A234" s="2" t="s">
        <v>3</v>
      </c>
      <c r="B234" s="2" t="s">
        <v>1</v>
      </c>
      <c r="C234" s="2">
        <v>1</v>
      </c>
      <c r="D234" s="2">
        <v>13</v>
      </c>
      <c r="E234" s="2">
        <v>1</v>
      </c>
    </row>
    <row r="235" spans="1:5" ht="13" x14ac:dyDescent="0.15">
      <c r="A235" s="2" t="s">
        <v>3</v>
      </c>
      <c r="B235" s="2" t="s">
        <v>1</v>
      </c>
      <c r="C235" s="2">
        <v>2</v>
      </c>
      <c r="D235" s="2">
        <v>13</v>
      </c>
      <c r="E235" s="2">
        <v>9</v>
      </c>
    </row>
    <row r="236" spans="1:5" ht="13" x14ac:dyDescent="0.15">
      <c r="A236" s="2" t="s">
        <v>3</v>
      </c>
      <c r="B236" s="2" t="s">
        <v>2</v>
      </c>
      <c r="C236" s="2">
        <v>1</v>
      </c>
      <c r="D236" s="2" t="s">
        <v>18</v>
      </c>
      <c r="E236" s="2">
        <v>5</v>
      </c>
    </row>
    <row r="237" spans="1:5" ht="13" x14ac:dyDescent="0.15">
      <c r="A237" s="2" t="s">
        <v>3</v>
      </c>
      <c r="B237" s="2" t="s">
        <v>1</v>
      </c>
      <c r="C237" s="2">
        <v>2</v>
      </c>
      <c r="D237" s="2">
        <v>13</v>
      </c>
      <c r="E237" s="2">
        <v>8</v>
      </c>
    </row>
    <row r="238" spans="1:5" ht="13" x14ac:dyDescent="0.15">
      <c r="A238" s="2" t="s">
        <v>3</v>
      </c>
      <c r="B238" s="2" t="s">
        <v>1</v>
      </c>
      <c r="C238" s="2">
        <v>2</v>
      </c>
      <c r="D238" s="2">
        <v>13</v>
      </c>
      <c r="E238" s="2">
        <v>8</v>
      </c>
    </row>
    <row r="239" spans="1:5" ht="13" x14ac:dyDescent="0.15">
      <c r="A239" s="2" t="s">
        <v>3</v>
      </c>
      <c r="B239" s="2" t="s">
        <v>1</v>
      </c>
      <c r="C239" s="2">
        <v>1</v>
      </c>
      <c r="D239" s="2">
        <v>13</v>
      </c>
      <c r="E239" s="2">
        <v>10</v>
      </c>
    </row>
    <row r="240" spans="1:5" ht="13" x14ac:dyDescent="0.15">
      <c r="A240" s="2" t="s">
        <v>10</v>
      </c>
      <c r="B240" s="2" t="s">
        <v>1</v>
      </c>
      <c r="C240" s="2">
        <v>0</v>
      </c>
      <c r="D240" s="2" t="s">
        <v>18</v>
      </c>
      <c r="E240" s="2">
        <v>4</v>
      </c>
    </row>
    <row r="241" spans="1:5" ht="13" x14ac:dyDescent="0.15">
      <c r="A241" s="2" t="s">
        <v>3</v>
      </c>
      <c r="B241" s="2" t="s">
        <v>2</v>
      </c>
      <c r="C241" s="2">
        <v>2</v>
      </c>
      <c r="D241" s="2">
        <v>13</v>
      </c>
      <c r="E241" s="2">
        <v>10</v>
      </c>
    </row>
    <row r="242" spans="1:5" ht="13" x14ac:dyDescent="0.15">
      <c r="A242" s="2" t="s">
        <v>3</v>
      </c>
      <c r="B242" s="2" t="s">
        <v>2</v>
      </c>
      <c r="C242" s="2">
        <v>0</v>
      </c>
      <c r="D242" s="2" t="s">
        <v>18</v>
      </c>
      <c r="E242" s="2">
        <v>6</v>
      </c>
    </row>
    <row r="243" spans="1:5" ht="13" x14ac:dyDescent="0.15">
      <c r="A243" s="2" t="s">
        <v>9</v>
      </c>
      <c r="B243" s="2" t="s">
        <v>2</v>
      </c>
      <c r="C243" s="2">
        <v>0</v>
      </c>
      <c r="D243" s="2" t="s">
        <v>18</v>
      </c>
      <c r="E243" s="2">
        <v>10</v>
      </c>
    </row>
    <row r="244" spans="1:5" ht="13" x14ac:dyDescent="0.15">
      <c r="A244" s="2" t="s">
        <v>3</v>
      </c>
      <c r="B244" s="2" t="s">
        <v>1</v>
      </c>
      <c r="C244" s="2">
        <v>3</v>
      </c>
      <c r="D244" s="2">
        <v>13</v>
      </c>
      <c r="E244" s="2">
        <v>10</v>
      </c>
    </row>
    <row r="245" spans="1:5" ht="13" x14ac:dyDescent="0.15">
      <c r="A245" s="2" t="s">
        <v>3</v>
      </c>
      <c r="B245" s="2" t="s">
        <v>1</v>
      </c>
      <c r="C245" s="2">
        <v>1</v>
      </c>
      <c r="D245" s="2">
        <v>13</v>
      </c>
      <c r="E245" s="2">
        <v>7</v>
      </c>
    </row>
    <row r="246" spans="1:5" ht="13" x14ac:dyDescent="0.15">
      <c r="A246" s="2" t="s">
        <v>3</v>
      </c>
      <c r="B246" s="2" t="s">
        <v>1</v>
      </c>
      <c r="C246" s="2">
        <v>2</v>
      </c>
      <c r="D246" s="2">
        <v>13</v>
      </c>
      <c r="E246" s="2">
        <v>10</v>
      </c>
    </row>
    <row r="247" spans="1:5" ht="13" x14ac:dyDescent="0.15">
      <c r="A247" s="2" t="s">
        <v>3</v>
      </c>
      <c r="B247" s="2" t="s">
        <v>2</v>
      </c>
      <c r="C247" s="2">
        <v>2</v>
      </c>
      <c r="D247" s="3" t="s">
        <v>17</v>
      </c>
      <c r="E247" s="2">
        <v>10</v>
      </c>
    </row>
    <row r="248" spans="1:5" ht="13" x14ac:dyDescent="0.15">
      <c r="A248" s="2" t="s">
        <v>9</v>
      </c>
      <c r="B248" s="2" t="s">
        <v>1</v>
      </c>
      <c r="C248" s="2">
        <v>2</v>
      </c>
      <c r="D248" s="2">
        <v>13</v>
      </c>
      <c r="E248" s="2">
        <v>6</v>
      </c>
    </row>
    <row r="249" spans="1:5" ht="13" x14ac:dyDescent="0.15">
      <c r="A249" s="2" t="s">
        <v>3</v>
      </c>
      <c r="B249" s="2" t="s">
        <v>1</v>
      </c>
      <c r="C249" s="2">
        <v>0</v>
      </c>
      <c r="D249" s="2" t="s">
        <v>18</v>
      </c>
      <c r="E249" s="2">
        <v>10</v>
      </c>
    </row>
    <row r="250" spans="1:5" ht="13" x14ac:dyDescent="0.15">
      <c r="A250" s="2" t="s">
        <v>3</v>
      </c>
      <c r="B250" s="2" t="s">
        <v>1</v>
      </c>
      <c r="C250" s="2">
        <v>3</v>
      </c>
      <c r="D250" s="2">
        <v>13</v>
      </c>
      <c r="E250" s="2">
        <v>6</v>
      </c>
    </row>
    <row r="251" spans="1:5" ht="13" x14ac:dyDescent="0.15">
      <c r="A251" s="2" t="s">
        <v>3</v>
      </c>
      <c r="B251" s="2" t="s">
        <v>1</v>
      </c>
      <c r="C251" s="2">
        <v>2</v>
      </c>
      <c r="D251" s="2">
        <v>13</v>
      </c>
      <c r="E251" s="2">
        <v>10</v>
      </c>
    </row>
    <row r="252" spans="1:5" ht="13" x14ac:dyDescent="0.15">
      <c r="A252" s="2" t="s">
        <v>3</v>
      </c>
      <c r="B252" s="2" t="s">
        <v>1</v>
      </c>
      <c r="C252" s="2">
        <v>1</v>
      </c>
      <c r="D252" s="3" t="s">
        <v>16</v>
      </c>
      <c r="E252" s="2">
        <v>10</v>
      </c>
    </row>
    <row r="253" spans="1:5" ht="13" x14ac:dyDescent="0.15">
      <c r="A253" s="2" t="s">
        <v>3</v>
      </c>
      <c r="B253" s="2" t="s">
        <v>1</v>
      </c>
      <c r="C253" s="2">
        <v>2</v>
      </c>
      <c r="D253" s="2">
        <v>13</v>
      </c>
      <c r="E253" s="2">
        <v>10</v>
      </c>
    </row>
    <row r="254" spans="1:5" ht="13" x14ac:dyDescent="0.15">
      <c r="A254" s="2" t="s">
        <v>3</v>
      </c>
      <c r="B254" s="2" t="s">
        <v>2</v>
      </c>
      <c r="C254" s="2">
        <v>2</v>
      </c>
      <c r="D254" s="2">
        <v>13</v>
      </c>
      <c r="E254" s="2">
        <v>7</v>
      </c>
    </row>
    <row r="255" spans="1:5" ht="13" x14ac:dyDescent="0.15">
      <c r="A255" s="2" t="s">
        <v>9</v>
      </c>
      <c r="B255" s="2" t="s">
        <v>1</v>
      </c>
      <c r="C255" s="2">
        <v>2</v>
      </c>
      <c r="D255" s="2">
        <v>13</v>
      </c>
      <c r="E255" s="2">
        <v>6</v>
      </c>
    </row>
    <row r="256" spans="1:5" ht="13" x14ac:dyDescent="0.15">
      <c r="A256" s="2" t="s">
        <v>8</v>
      </c>
      <c r="B256" s="2" t="s">
        <v>1</v>
      </c>
      <c r="C256" s="2">
        <v>2</v>
      </c>
      <c r="D256" s="3" t="s">
        <v>17</v>
      </c>
      <c r="E256" s="2">
        <v>8</v>
      </c>
    </row>
    <row r="257" spans="1:5" ht="13" x14ac:dyDescent="0.15">
      <c r="A257" s="2" t="s">
        <v>3</v>
      </c>
      <c r="B257" s="2" t="s">
        <v>1</v>
      </c>
      <c r="C257" s="2">
        <v>2</v>
      </c>
      <c r="D257" s="2">
        <v>13</v>
      </c>
      <c r="E257" s="2">
        <v>10</v>
      </c>
    </row>
    <row r="258" spans="1:5" ht="13" x14ac:dyDescent="0.15">
      <c r="A258" s="2" t="s">
        <v>3</v>
      </c>
      <c r="B258" s="2" t="s">
        <v>1</v>
      </c>
      <c r="C258" s="2">
        <v>2</v>
      </c>
      <c r="D258" s="2">
        <v>13</v>
      </c>
      <c r="E258" s="2">
        <v>10</v>
      </c>
    </row>
    <row r="259" spans="1:5" ht="13" x14ac:dyDescent="0.15">
      <c r="A259" s="2" t="s">
        <v>3</v>
      </c>
      <c r="B259" s="2" t="s">
        <v>2</v>
      </c>
      <c r="C259" s="2">
        <v>2</v>
      </c>
      <c r="D259" s="2">
        <v>13</v>
      </c>
      <c r="E259" s="2">
        <v>10</v>
      </c>
    </row>
    <row r="260" spans="1:5" ht="13" x14ac:dyDescent="0.15">
      <c r="A260" s="2" t="s">
        <v>3</v>
      </c>
      <c r="B260" s="2" t="s">
        <v>1</v>
      </c>
      <c r="C260" s="2">
        <v>2</v>
      </c>
      <c r="D260" s="2">
        <v>13</v>
      </c>
      <c r="E260" s="2">
        <v>1</v>
      </c>
    </row>
    <row r="261" spans="1:5" ht="13" x14ac:dyDescent="0.15">
      <c r="A261" s="2" t="s">
        <v>3</v>
      </c>
      <c r="B261" s="2" t="s">
        <v>1</v>
      </c>
      <c r="C261" s="2">
        <v>1</v>
      </c>
      <c r="D261" s="3" t="s">
        <v>16</v>
      </c>
      <c r="E261" s="2">
        <v>10</v>
      </c>
    </row>
    <row r="262" spans="1:5" ht="13" x14ac:dyDescent="0.15">
      <c r="A262" s="2" t="s">
        <v>3</v>
      </c>
      <c r="B262" s="2" t="s">
        <v>1</v>
      </c>
      <c r="C262" s="2">
        <v>1</v>
      </c>
      <c r="D262" s="2">
        <v>13</v>
      </c>
      <c r="E262" s="2">
        <v>10</v>
      </c>
    </row>
    <row r="263" spans="1:5" ht="13" x14ac:dyDescent="0.15">
      <c r="A263" s="4" t="s">
        <v>3</v>
      </c>
      <c r="B263" s="2" t="s">
        <v>1</v>
      </c>
      <c r="C263" s="2">
        <v>1</v>
      </c>
      <c r="D263" s="3" t="s">
        <v>16</v>
      </c>
      <c r="E263" s="2">
        <v>10</v>
      </c>
    </row>
    <row r="264" spans="1:5" ht="13" x14ac:dyDescent="0.15">
      <c r="A264" s="4" t="s">
        <v>3</v>
      </c>
      <c r="B264" s="2" t="s">
        <v>1</v>
      </c>
      <c r="C264" s="2">
        <v>1</v>
      </c>
      <c r="D264" s="3" t="s">
        <v>17</v>
      </c>
      <c r="E264" s="2">
        <v>10</v>
      </c>
    </row>
    <row r="265" spans="1:5" ht="13" x14ac:dyDescent="0.15">
      <c r="A265" s="2" t="s">
        <v>9</v>
      </c>
      <c r="B265" s="2" t="s">
        <v>1</v>
      </c>
      <c r="C265" s="2">
        <v>2</v>
      </c>
      <c r="D265" s="3" t="s">
        <v>15</v>
      </c>
      <c r="E265" s="2">
        <v>8</v>
      </c>
    </row>
    <row r="266" spans="1:5" ht="13" x14ac:dyDescent="0.15">
      <c r="A266" s="2" t="s">
        <v>3</v>
      </c>
      <c r="B266" s="2" t="s">
        <v>2</v>
      </c>
      <c r="C266" s="2">
        <v>2</v>
      </c>
      <c r="D266" s="3" t="s">
        <v>16</v>
      </c>
      <c r="E266" s="2">
        <v>10</v>
      </c>
    </row>
    <row r="267" spans="1:5" ht="13" x14ac:dyDescent="0.15">
      <c r="A267" s="2" t="s">
        <v>9</v>
      </c>
      <c r="B267" s="2" t="s">
        <v>2</v>
      </c>
      <c r="C267" s="2">
        <v>2</v>
      </c>
      <c r="D267" s="2" t="s">
        <v>18</v>
      </c>
      <c r="E267" s="2">
        <v>10</v>
      </c>
    </row>
    <row r="268" spans="1:5" ht="13" x14ac:dyDescent="0.15">
      <c r="A268" s="2" t="s">
        <v>3</v>
      </c>
      <c r="B268" s="2" t="s">
        <v>1</v>
      </c>
      <c r="C268" s="2">
        <v>0</v>
      </c>
      <c r="D268" s="2" t="s">
        <v>18</v>
      </c>
      <c r="E268" s="2">
        <v>8</v>
      </c>
    </row>
    <row r="269" spans="1:5" ht="13" x14ac:dyDescent="0.15">
      <c r="A269" s="2" t="s">
        <v>3</v>
      </c>
      <c r="B269" s="2" t="s">
        <v>2</v>
      </c>
      <c r="C269" s="2">
        <v>2</v>
      </c>
      <c r="D269" s="2">
        <v>13</v>
      </c>
      <c r="E269" s="2">
        <v>10</v>
      </c>
    </row>
    <row r="270" spans="1:5" ht="13" x14ac:dyDescent="0.15">
      <c r="A270" s="2" t="s">
        <v>3</v>
      </c>
      <c r="B270" s="2" t="s">
        <v>1</v>
      </c>
      <c r="C270" s="2">
        <v>1</v>
      </c>
      <c r="D270" s="2">
        <v>0</v>
      </c>
      <c r="E270" s="2">
        <v>10</v>
      </c>
    </row>
    <row r="271" spans="1:5" ht="13" x14ac:dyDescent="0.15">
      <c r="A271" s="2" t="s">
        <v>3</v>
      </c>
      <c r="B271" s="2" t="s">
        <v>1</v>
      </c>
      <c r="C271" s="2">
        <v>2</v>
      </c>
      <c r="D271" s="2">
        <v>13</v>
      </c>
      <c r="E271" s="2">
        <v>10</v>
      </c>
    </row>
    <row r="272" spans="1:5" ht="13" x14ac:dyDescent="0.15">
      <c r="A272" s="2" t="s">
        <v>3</v>
      </c>
      <c r="B272" s="2" t="s">
        <v>1</v>
      </c>
      <c r="C272" s="2">
        <v>2</v>
      </c>
      <c r="D272" s="2">
        <v>13</v>
      </c>
      <c r="E272" s="2">
        <v>9</v>
      </c>
    </row>
    <row r="273" spans="1:5" ht="13" x14ac:dyDescent="0.15">
      <c r="A273" s="2" t="s">
        <v>11</v>
      </c>
      <c r="B273" s="2" t="s">
        <v>1</v>
      </c>
      <c r="C273" s="2">
        <v>2</v>
      </c>
      <c r="D273" s="3" t="s">
        <v>17</v>
      </c>
      <c r="E273" s="2">
        <v>7</v>
      </c>
    </row>
    <row r="274" spans="1:5" ht="13" x14ac:dyDescent="0.15">
      <c r="A274" s="2" t="s">
        <v>3</v>
      </c>
      <c r="B274" s="2" t="s">
        <v>1</v>
      </c>
      <c r="C274" s="2">
        <v>2</v>
      </c>
      <c r="D274" s="2">
        <v>13</v>
      </c>
      <c r="E274" s="2">
        <v>10</v>
      </c>
    </row>
    <row r="275" spans="1:5" ht="13" x14ac:dyDescent="0.15">
      <c r="A275" s="2" t="s">
        <v>3</v>
      </c>
      <c r="B275" s="2" t="s">
        <v>1</v>
      </c>
      <c r="C275" s="2">
        <v>2</v>
      </c>
      <c r="D275" s="2">
        <v>13</v>
      </c>
      <c r="E275" s="2">
        <v>10</v>
      </c>
    </row>
    <row r="276" spans="1:5" ht="13" x14ac:dyDescent="0.15">
      <c r="A276" s="2" t="s">
        <v>3</v>
      </c>
      <c r="B276" s="2" t="s">
        <v>1</v>
      </c>
      <c r="C276" s="2">
        <v>2</v>
      </c>
      <c r="D276" s="2">
        <v>13</v>
      </c>
      <c r="E276" s="2">
        <v>10</v>
      </c>
    </row>
    <row r="277" spans="1:5" ht="13" x14ac:dyDescent="0.15">
      <c r="A277" s="2" t="s">
        <v>3</v>
      </c>
      <c r="B277" s="2" t="s">
        <v>1</v>
      </c>
      <c r="C277" s="2">
        <v>1</v>
      </c>
      <c r="D277" s="2">
        <v>13</v>
      </c>
      <c r="E277" s="2">
        <v>5</v>
      </c>
    </row>
    <row r="278" spans="1:5" ht="13" x14ac:dyDescent="0.15">
      <c r="A278" s="2" t="s">
        <v>3</v>
      </c>
      <c r="B278" s="2" t="s">
        <v>1</v>
      </c>
      <c r="C278" s="2">
        <v>2</v>
      </c>
      <c r="D278" s="2">
        <v>13</v>
      </c>
      <c r="E278" s="2">
        <v>5</v>
      </c>
    </row>
    <row r="279" spans="1:5" ht="13" x14ac:dyDescent="0.15">
      <c r="A279" s="2" t="s">
        <v>3</v>
      </c>
      <c r="B279" s="2" t="s">
        <v>1</v>
      </c>
      <c r="C279" s="2">
        <v>2</v>
      </c>
      <c r="D279" s="2">
        <v>13</v>
      </c>
      <c r="E279" s="2">
        <v>7</v>
      </c>
    </row>
    <row r="280" spans="1:5" ht="13" x14ac:dyDescent="0.15">
      <c r="A280" s="2" t="s">
        <v>3</v>
      </c>
      <c r="B280" s="2" t="s">
        <v>1</v>
      </c>
      <c r="C280" s="2">
        <v>1</v>
      </c>
      <c r="D280" s="3" t="s">
        <v>17</v>
      </c>
      <c r="E280" s="2">
        <v>10</v>
      </c>
    </row>
    <row r="281" spans="1:5" ht="13" x14ac:dyDescent="0.15">
      <c r="A281" s="2" t="s">
        <v>3</v>
      </c>
      <c r="B281" s="2" t="s">
        <v>1</v>
      </c>
      <c r="C281" s="2">
        <v>1</v>
      </c>
      <c r="D281" s="2">
        <v>13</v>
      </c>
      <c r="E281" s="2">
        <v>3</v>
      </c>
    </row>
    <row r="282" spans="1:5" ht="13" x14ac:dyDescent="0.15">
      <c r="A282" s="2" t="s">
        <v>3</v>
      </c>
      <c r="B282" s="2" t="s">
        <v>2</v>
      </c>
      <c r="C282" s="2">
        <v>2</v>
      </c>
      <c r="D282" s="3" t="s">
        <v>17</v>
      </c>
      <c r="E282" s="2">
        <v>10</v>
      </c>
    </row>
    <row r="283" spans="1:5" ht="13" x14ac:dyDescent="0.15">
      <c r="A283" s="2" t="s">
        <v>3</v>
      </c>
      <c r="B283" s="2" t="s">
        <v>1</v>
      </c>
      <c r="C283" s="2">
        <v>3</v>
      </c>
      <c r="D283" s="2">
        <v>13</v>
      </c>
      <c r="E283" s="2">
        <v>7</v>
      </c>
    </row>
    <row r="284" spans="1:5" ht="13" x14ac:dyDescent="0.15">
      <c r="A284" s="2" t="s">
        <v>3</v>
      </c>
      <c r="B284" s="2" t="s">
        <v>1</v>
      </c>
      <c r="C284" s="2">
        <v>2</v>
      </c>
      <c r="D284" s="2" t="s">
        <v>18</v>
      </c>
      <c r="E284" s="2">
        <v>10</v>
      </c>
    </row>
    <row r="285" spans="1:5" ht="13" x14ac:dyDescent="0.15">
      <c r="A285" s="2" t="s">
        <v>9</v>
      </c>
      <c r="B285" s="2" t="s">
        <v>1</v>
      </c>
      <c r="C285" s="2">
        <v>2</v>
      </c>
      <c r="D285" s="2">
        <v>13</v>
      </c>
      <c r="E285" s="2">
        <v>6</v>
      </c>
    </row>
    <row r="286" spans="1:5" ht="13" x14ac:dyDescent="0.15">
      <c r="A286" s="2" t="s">
        <v>9</v>
      </c>
      <c r="B286" s="2" t="s">
        <v>1</v>
      </c>
      <c r="C286" s="2">
        <v>2</v>
      </c>
      <c r="D286" s="2">
        <v>13</v>
      </c>
      <c r="E286" s="2">
        <v>1</v>
      </c>
    </row>
    <row r="287" spans="1:5" ht="13" x14ac:dyDescent="0.15">
      <c r="A287" s="2" t="s">
        <v>3</v>
      </c>
      <c r="B287" s="2" t="s">
        <v>1</v>
      </c>
      <c r="C287" s="2">
        <v>2</v>
      </c>
      <c r="D287" s="2">
        <v>13</v>
      </c>
      <c r="E287" s="2">
        <v>7</v>
      </c>
    </row>
    <row r="288" spans="1:5" ht="13" x14ac:dyDescent="0.15">
      <c r="A288" s="2" t="s">
        <v>9</v>
      </c>
      <c r="B288" s="2" t="s">
        <v>1</v>
      </c>
      <c r="C288" s="2">
        <v>2</v>
      </c>
      <c r="D288" s="2">
        <v>13</v>
      </c>
      <c r="E288" s="2">
        <v>10</v>
      </c>
    </row>
    <row r="289" spans="1:5" ht="13" x14ac:dyDescent="0.15">
      <c r="A289" s="2" t="s">
        <v>3</v>
      </c>
      <c r="B289" s="2" t="s">
        <v>1</v>
      </c>
      <c r="C289" s="2">
        <v>2</v>
      </c>
      <c r="D289" s="2">
        <v>13</v>
      </c>
      <c r="E289" s="2">
        <v>6</v>
      </c>
    </row>
    <row r="290" spans="1:5" ht="13" x14ac:dyDescent="0.15">
      <c r="A290" s="2" t="s">
        <v>3</v>
      </c>
      <c r="B290" s="2" t="s">
        <v>1</v>
      </c>
      <c r="C290" s="2">
        <v>3</v>
      </c>
      <c r="D290" s="2">
        <v>13</v>
      </c>
      <c r="E290" s="2">
        <v>7</v>
      </c>
    </row>
    <row r="291" spans="1:5" ht="13" x14ac:dyDescent="0.15">
      <c r="A291" s="2" t="s">
        <v>12</v>
      </c>
      <c r="B291" s="2" t="s">
        <v>1</v>
      </c>
      <c r="C291" s="2">
        <v>1</v>
      </c>
      <c r="D291" s="3" t="s">
        <v>16</v>
      </c>
      <c r="E291" s="2">
        <v>6</v>
      </c>
    </row>
    <row r="292" spans="1:5" ht="13" x14ac:dyDescent="0.15">
      <c r="A292" s="2" t="s">
        <v>9</v>
      </c>
      <c r="B292" s="2" t="s">
        <v>1</v>
      </c>
      <c r="C292" s="2">
        <v>2</v>
      </c>
      <c r="D292" s="2">
        <v>13</v>
      </c>
      <c r="E292" s="2">
        <v>6</v>
      </c>
    </row>
    <row r="293" spans="1:5" ht="13" x14ac:dyDescent="0.15">
      <c r="A293" s="2" t="s">
        <v>3</v>
      </c>
      <c r="B293" s="2" t="s">
        <v>1</v>
      </c>
      <c r="C293" s="2">
        <v>2</v>
      </c>
      <c r="D293" s="3" t="s">
        <v>17</v>
      </c>
      <c r="E293" s="2">
        <v>1</v>
      </c>
    </row>
    <row r="294" spans="1:5" ht="13" x14ac:dyDescent="0.15">
      <c r="A294" s="2" t="s">
        <v>3</v>
      </c>
      <c r="B294" s="2" t="s">
        <v>1</v>
      </c>
      <c r="C294" s="2">
        <v>2</v>
      </c>
      <c r="D294" s="2">
        <v>13</v>
      </c>
      <c r="E294" s="2">
        <v>10</v>
      </c>
    </row>
    <row r="295" spans="1:5" ht="13" x14ac:dyDescent="0.15">
      <c r="A295" s="2" t="s">
        <v>9</v>
      </c>
      <c r="B295" s="2" t="s">
        <v>1</v>
      </c>
      <c r="C295" s="2">
        <v>2</v>
      </c>
      <c r="D295" s="3" t="s">
        <v>15</v>
      </c>
      <c r="E295" s="2">
        <v>8</v>
      </c>
    </row>
    <row r="296" spans="1:5" ht="13" x14ac:dyDescent="0.15">
      <c r="A296" s="2" t="s">
        <v>8</v>
      </c>
      <c r="B296" s="2" t="s">
        <v>1</v>
      </c>
      <c r="C296" s="2">
        <v>0</v>
      </c>
      <c r="D296" s="2" t="s">
        <v>18</v>
      </c>
      <c r="E296" s="2">
        <v>8</v>
      </c>
    </row>
    <row r="297" spans="1:5" ht="13" x14ac:dyDescent="0.15">
      <c r="A297" s="2" t="s">
        <v>3</v>
      </c>
      <c r="B297" s="2" t="s">
        <v>1</v>
      </c>
      <c r="C297" s="2">
        <v>1</v>
      </c>
      <c r="D297" s="3" t="s">
        <v>15</v>
      </c>
      <c r="E297" s="2">
        <v>10</v>
      </c>
    </row>
    <row r="298" spans="1:5" ht="13" x14ac:dyDescent="0.15">
      <c r="A298" s="2" t="s">
        <v>3</v>
      </c>
      <c r="B298" s="2" t="s">
        <v>1</v>
      </c>
      <c r="C298" s="2">
        <v>2</v>
      </c>
      <c r="D298" s="2">
        <v>13</v>
      </c>
      <c r="E298" s="2">
        <v>9</v>
      </c>
    </row>
    <row r="299" spans="1:5" ht="13" x14ac:dyDescent="0.15">
      <c r="A299" s="2" t="s">
        <v>9</v>
      </c>
      <c r="B299" s="2" t="s">
        <v>1</v>
      </c>
      <c r="C299" s="2">
        <v>2</v>
      </c>
      <c r="D299" s="3" t="s">
        <v>17</v>
      </c>
      <c r="E299" s="2">
        <v>10</v>
      </c>
    </row>
    <row r="300" spans="1:5" ht="13" x14ac:dyDescent="0.15">
      <c r="A300" s="2" t="s">
        <v>3</v>
      </c>
      <c r="B300" s="2" t="s">
        <v>2</v>
      </c>
      <c r="C300" s="2">
        <v>2</v>
      </c>
      <c r="D300" s="3" t="s">
        <v>16</v>
      </c>
      <c r="E300" s="2">
        <v>10</v>
      </c>
    </row>
    <row r="301" spans="1:5" ht="13" x14ac:dyDescent="0.15">
      <c r="A301" s="2" t="s">
        <v>3</v>
      </c>
      <c r="B301" s="2" t="s">
        <v>1</v>
      </c>
      <c r="C301" s="2">
        <v>2</v>
      </c>
      <c r="D301" s="3" t="s">
        <v>16</v>
      </c>
      <c r="E301" s="2">
        <v>10</v>
      </c>
    </row>
  </sheetData>
  <sortState xmlns:xlrd2="http://schemas.microsoft.com/office/spreadsheetml/2017/richdata2" ref="K2:K11">
    <sortCondition ref="K2"/>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0BCB97-8F2B-48C0-BAC4-27B87B4EA19B}">
  <dimension ref="A1:X354"/>
  <sheetViews>
    <sheetView topLeftCell="E1" zoomScale="116" zoomScaleNormal="70" workbookViewId="0">
      <selection activeCell="A2" sqref="A2"/>
    </sheetView>
  </sheetViews>
  <sheetFormatPr baseColWidth="10" defaultColWidth="8.83203125" defaultRowHeight="13" x14ac:dyDescent="0.15"/>
  <cols>
    <col min="1" max="2" width="12.1640625" bestFit="1" customWidth="1"/>
    <col min="3" max="3" width="12.6640625" bestFit="1" customWidth="1"/>
    <col min="4" max="4" width="9.5" bestFit="1" customWidth="1"/>
    <col min="5" max="5" width="10.83203125" bestFit="1" customWidth="1"/>
    <col min="6" max="6" width="9.6640625" customWidth="1"/>
    <col min="8" max="8" width="43.33203125" bestFit="1" customWidth="1"/>
    <col min="9" max="9" width="13.83203125" bestFit="1" customWidth="1"/>
    <col min="10" max="10" width="13.33203125" bestFit="1" customWidth="1"/>
    <col min="11" max="11" width="21.83203125" bestFit="1" customWidth="1"/>
    <col min="12" max="12" width="14.1640625" bestFit="1" customWidth="1"/>
    <col min="16" max="16" width="17.83203125" bestFit="1" customWidth="1"/>
    <col min="17" max="17" width="22.1640625" bestFit="1" customWidth="1"/>
    <col min="18" max="18" width="14" bestFit="1" customWidth="1"/>
    <col min="19" max="19" width="12.6640625" bestFit="1" customWidth="1"/>
    <col min="20" max="20" width="12.33203125" bestFit="1" customWidth="1"/>
    <col min="21" max="21" width="13.5" bestFit="1" customWidth="1"/>
    <col min="22" max="22" width="12" bestFit="1" customWidth="1"/>
    <col min="23" max="23" width="12.6640625" bestFit="1" customWidth="1"/>
    <col min="24" max="24" width="12.5" bestFit="1" customWidth="1"/>
  </cols>
  <sheetData>
    <row r="1" spans="1:13" x14ac:dyDescent="0.15">
      <c r="A1" s="1" t="s">
        <v>21</v>
      </c>
      <c r="B1" s="1" t="s">
        <v>0</v>
      </c>
      <c r="C1" s="1" t="s">
        <v>20</v>
      </c>
      <c r="D1" s="1" t="s">
        <v>22</v>
      </c>
      <c r="E1" s="1" t="s">
        <v>19</v>
      </c>
      <c r="F1" s="4" t="s">
        <v>83</v>
      </c>
      <c r="G1" s="4" t="s">
        <v>37</v>
      </c>
      <c r="K1" t="s">
        <v>37</v>
      </c>
      <c r="L1" t="s">
        <v>39</v>
      </c>
      <c r="M1" t="s">
        <v>40</v>
      </c>
    </row>
    <row r="2" spans="1:13" ht="13.25" customHeight="1" x14ac:dyDescent="0.15">
      <c r="A2" s="4" t="s">
        <v>8</v>
      </c>
      <c r="B2" s="2" t="s">
        <v>2</v>
      </c>
      <c r="C2" s="2">
        <v>1</v>
      </c>
      <c r="D2" s="6">
        <v>7</v>
      </c>
      <c r="E2" s="2">
        <v>4</v>
      </c>
      <c r="F2" s="13">
        <v>1.84</v>
      </c>
      <c r="G2">
        <v>1</v>
      </c>
      <c r="K2" s="18">
        <v>1</v>
      </c>
      <c r="L2">
        <v>15</v>
      </c>
      <c r="M2" s="19">
        <v>5.4545454545454543E-2</v>
      </c>
    </row>
    <row r="3" spans="1:13" x14ac:dyDescent="0.15">
      <c r="A3" s="2" t="s">
        <v>3</v>
      </c>
      <c r="B3" s="2" t="s">
        <v>1</v>
      </c>
      <c r="C3" s="2">
        <v>1</v>
      </c>
      <c r="D3" s="2">
        <v>13</v>
      </c>
      <c r="E3" s="2">
        <v>8</v>
      </c>
      <c r="F3" s="13">
        <v>1.84</v>
      </c>
      <c r="G3" s="4">
        <v>2</v>
      </c>
      <c r="K3" s="18">
        <v>2</v>
      </c>
      <c r="L3">
        <v>1</v>
      </c>
      <c r="M3" s="19">
        <v>5.8181818181818182E-2</v>
      </c>
    </row>
    <row r="4" spans="1:13" x14ac:dyDescent="0.15">
      <c r="A4" s="2" t="s">
        <v>3</v>
      </c>
      <c r="B4" s="2" t="s">
        <v>1</v>
      </c>
      <c r="C4" s="2">
        <v>1</v>
      </c>
      <c r="D4" s="3" t="s">
        <v>17</v>
      </c>
      <c r="E4" s="2">
        <v>10</v>
      </c>
      <c r="F4" s="13">
        <v>1.84</v>
      </c>
      <c r="G4" s="4">
        <v>3</v>
      </c>
      <c r="K4" s="18">
        <v>3</v>
      </c>
      <c r="L4">
        <v>6</v>
      </c>
      <c r="M4" s="19">
        <v>0.08</v>
      </c>
    </row>
    <row r="5" spans="1:13" x14ac:dyDescent="0.15">
      <c r="A5" s="2" t="s">
        <v>3</v>
      </c>
      <c r="B5" s="2" t="s">
        <v>1</v>
      </c>
      <c r="C5" s="2">
        <v>1</v>
      </c>
      <c r="D5" s="2">
        <v>13</v>
      </c>
      <c r="E5" s="2">
        <v>7</v>
      </c>
      <c r="F5" s="13">
        <v>1.84</v>
      </c>
      <c r="G5" s="4">
        <v>4</v>
      </c>
      <c r="K5" s="18">
        <v>4</v>
      </c>
      <c r="L5">
        <v>3</v>
      </c>
      <c r="M5" s="19">
        <v>9.0909090909090912E-2</v>
      </c>
    </row>
    <row r="6" spans="1:13" x14ac:dyDescent="0.15">
      <c r="A6" s="2" t="s">
        <v>3</v>
      </c>
      <c r="B6" s="2" t="s">
        <v>1</v>
      </c>
      <c r="C6" s="2">
        <v>1</v>
      </c>
      <c r="D6" s="2">
        <v>13</v>
      </c>
      <c r="E6" s="2">
        <v>7</v>
      </c>
      <c r="F6" s="13">
        <v>1.84</v>
      </c>
      <c r="G6" s="4">
        <v>5</v>
      </c>
      <c r="K6" s="18">
        <v>5</v>
      </c>
      <c r="L6">
        <v>18</v>
      </c>
      <c r="M6" s="19">
        <v>0.15636363636363637</v>
      </c>
    </row>
    <row r="7" spans="1:13" x14ac:dyDescent="0.15">
      <c r="A7" s="2" t="s">
        <v>3</v>
      </c>
      <c r="B7" s="2" t="s">
        <v>1</v>
      </c>
      <c r="C7" s="2">
        <v>1</v>
      </c>
      <c r="D7" s="5" t="s">
        <v>17</v>
      </c>
      <c r="E7" s="2">
        <v>10</v>
      </c>
      <c r="F7" s="13">
        <v>1.84</v>
      </c>
      <c r="G7" s="4">
        <v>6</v>
      </c>
      <c r="K7" s="18">
        <v>6</v>
      </c>
      <c r="L7">
        <v>11</v>
      </c>
      <c r="M7" s="19">
        <v>0.19636363636363635</v>
      </c>
    </row>
    <row r="8" spans="1:13" ht="13.25" customHeight="1" x14ac:dyDescent="0.15">
      <c r="A8" s="2" t="s">
        <v>3</v>
      </c>
      <c r="B8" s="2" t="s">
        <v>1</v>
      </c>
      <c r="C8" s="2">
        <v>1</v>
      </c>
      <c r="D8" s="4">
        <v>13</v>
      </c>
      <c r="E8" s="2">
        <v>8</v>
      </c>
      <c r="F8" s="13">
        <v>1.84</v>
      </c>
      <c r="G8" s="4">
        <v>7</v>
      </c>
      <c r="K8" s="18">
        <v>7</v>
      </c>
      <c r="L8">
        <v>20</v>
      </c>
      <c r="M8" s="19">
        <v>0.2690909090909091</v>
      </c>
    </row>
    <row r="9" spans="1:13" x14ac:dyDescent="0.15">
      <c r="A9" s="2" t="s">
        <v>3</v>
      </c>
      <c r="B9" s="2" t="s">
        <v>1</v>
      </c>
      <c r="C9" s="2">
        <v>1</v>
      </c>
      <c r="D9" s="3" t="s">
        <v>17</v>
      </c>
      <c r="E9" s="2">
        <v>9</v>
      </c>
      <c r="F9" s="13">
        <v>1.84</v>
      </c>
      <c r="G9" s="4">
        <v>8</v>
      </c>
      <c r="K9" s="18">
        <v>8</v>
      </c>
      <c r="L9">
        <v>33</v>
      </c>
      <c r="M9" s="19">
        <v>0.3890909090909091</v>
      </c>
    </row>
    <row r="10" spans="1:13" x14ac:dyDescent="0.15">
      <c r="A10" s="2" t="s">
        <v>3</v>
      </c>
      <c r="B10" s="2" t="s">
        <v>1</v>
      </c>
      <c r="C10" s="2">
        <v>1</v>
      </c>
      <c r="D10" s="3" t="s">
        <v>17</v>
      </c>
      <c r="E10" s="2">
        <v>10</v>
      </c>
      <c r="F10" s="13">
        <v>1.84</v>
      </c>
      <c r="G10" s="4">
        <v>9</v>
      </c>
      <c r="K10" s="18">
        <v>9</v>
      </c>
      <c r="L10">
        <v>31</v>
      </c>
      <c r="M10" s="19">
        <v>0.50181818181818183</v>
      </c>
    </row>
    <row r="11" spans="1:13" x14ac:dyDescent="0.15">
      <c r="A11" s="2" t="s">
        <v>3</v>
      </c>
      <c r="B11" s="2" t="s">
        <v>2</v>
      </c>
      <c r="C11" s="2">
        <v>1</v>
      </c>
      <c r="D11" s="3" t="s">
        <v>17</v>
      </c>
      <c r="E11" s="2">
        <v>10</v>
      </c>
      <c r="F11" s="13">
        <v>1.84</v>
      </c>
      <c r="G11" s="4">
        <v>10</v>
      </c>
      <c r="K11" s="18">
        <v>10</v>
      </c>
      <c r="L11">
        <v>137</v>
      </c>
      <c r="M11" s="19">
        <v>1</v>
      </c>
    </row>
    <row r="12" spans="1:13" x14ac:dyDescent="0.15">
      <c r="A12" s="2" t="s">
        <v>3</v>
      </c>
      <c r="B12" s="2" t="s">
        <v>1</v>
      </c>
      <c r="C12" s="2">
        <v>1</v>
      </c>
      <c r="D12" s="2">
        <v>13</v>
      </c>
      <c r="E12" s="2">
        <v>9</v>
      </c>
      <c r="F12" s="13">
        <v>1.84</v>
      </c>
      <c r="K12" t="s">
        <v>38</v>
      </c>
      <c r="L12">
        <v>0</v>
      </c>
      <c r="M12" s="19">
        <v>1</v>
      </c>
    </row>
    <row r="13" spans="1:13" x14ac:dyDescent="0.15">
      <c r="A13" s="2" t="s">
        <v>3</v>
      </c>
      <c r="B13" s="2" t="s">
        <v>1</v>
      </c>
      <c r="C13" s="2">
        <v>1</v>
      </c>
      <c r="D13" s="3" t="s">
        <v>16</v>
      </c>
      <c r="E13" s="2">
        <v>9</v>
      </c>
      <c r="F13" s="13">
        <v>1.84</v>
      </c>
      <c r="I13" s="24"/>
    </row>
    <row r="14" spans="1:13" x14ac:dyDescent="0.15">
      <c r="A14" s="2" t="s">
        <v>3</v>
      </c>
      <c r="B14" s="2" t="s">
        <v>1</v>
      </c>
      <c r="C14" s="2">
        <v>1</v>
      </c>
      <c r="D14" s="3" t="s">
        <v>17</v>
      </c>
      <c r="E14" s="2">
        <v>9</v>
      </c>
      <c r="F14" s="13">
        <v>1.84</v>
      </c>
      <c r="I14" s="24"/>
    </row>
    <row r="15" spans="1:13" x14ac:dyDescent="0.15">
      <c r="A15" s="2" t="s">
        <v>3</v>
      </c>
      <c r="B15" s="2" t="s">
        <v>1</v>
      </c>
      <c r="C15" s="2">
        <v>1</v>
      </c>
      <c r="D15" s="3" t="s">
        <v>16</v>
      </c>
      <c r="E15" s="2">
        <v>10</v>
      </c>
      <c r="F15" s="13">
        <v>1.84</v>
      </c>
      <c r="I15" s="24"/>
    </row>
    <row r="16" spans="1:13" x14ac:dyDescent="0.15">
      <c r="A16" s="2" t="s">
        <v>3</v>
      </c>
      <c r="B16" s="2" t="s">
        <v>1</v>
      </c>
      <c r="C16" s="2">
        <v>1</v>
      </c>
      <c r="D16" s="2">
        <v>13</v>
      </c>
      <c r="E16" s="2">
        <v>10</v>
      </c>
      <c r="F16" s="13">
        <v>1.84</v>
      </c>
      <c r="I16" s="24"/>
    </row>
    <row r="17" spans="1:21" x14ac:dyDescent="0.15">
      <c r="A17" s="2" t="s">
        <v>3</v>
      </c>
      <c r="B17" s="2" t="s">
        <v>1</v>
      </c>
      <c r="C17" s="2">
        <v>1</v>
      </c>
      <c r="D17" s="3" t="s">
        <v>15</v>
      </c>
      <c r="E17" s="2">
        <v>8</v>
      </c>
      <c r="F17" s="13">
        <v>1.84</v>
      </c>
      <c r="I17" s="24"/>
    </row>
    <row r="18" spans="1:21" x14ac:dyDescent="0.15">
      <c r="A18" s="2" t="s">
        <v>3</v>
      </c>
      <c r="B18" s="2" t="s">
        <v>1</v>
      </c>
      <c r="C18" s="2">
        <v>1</v>
      </c>
      <c r="D18" s="2">
        <v>13</v>
      </c>
      <c r="E18" s="2">
        <v>10</v>
      </c>
      <c r="F18" s="13">
        <v>1.84</v>
      </c>
      <c r="I18" s="24"/>
    </row>
    <row r="19" spans="1:21" ht="13.75" customHeight="1" thickBot="1" x14ac:dyDescent="0.2">
      <c r="A19" s="2" t="s">
        <v>3</v>
      </c>
      <c r="B19" s="2" t="s">
        <v>2</v>
      </c>
      <c r="C19" s="2">
        <v>1</v>
      </c>
      <c r="D19" s="3" t="s">
        <v>15</v>
      </c>
      <c r="E19" s="2">
        <v>10</v>
      </c>
      <c r="F19" s="13">
        <v>1.84</v>
      </c>
      <c r="G19" s="36" t="s">
        <v>41</v>
      </c>
      <c r="H19" s="36"/>
      <c r="I19" s="36"/>
    </row>
    <row r="20" spans="1:21" x14ac:dyDescent="0.15">
      <c r="A20" s="2" t="s">
        <v>3</v>
      </c>
      <c r="B20" s="2" t="s">
        <v>2</v>
      </c>
      <c r="C20" s="2">
        <v>1</v>
      </c>
      <c r="D20" s="2">
        <v>13</v>
      </c>
      <c r="E20" s="2">
        <v>1</v>
      </c>
      <c r="F20" s="13">
        <v>1.84</v>
      </c>
      <c r="G20" s="36"/>
      <c r="H20" s="36"/>
      <c r="I20" s="36"/>
      <c r="K20" s="9" t="s">
        <v>19</v>
      </c>
      <c r="L20" s="9"/>
    </row>
    <row r="21" spans="1:21" x14ac:dyDescent="0.15">
      <c r="A21" s="2" t="s">
        <v>3</v>
      </c>
      <c r="B21" s="2" t="s">
        <v>1</v>
      </c>
      <c r="C21" s="2">
        <v>1</v>
      </c>
      <c r="D21" s="3" t="s">
        <v>15</v>
      </c>
      <c r="E21" s="2">
        <v>10</v>
      </c>
      <c r="F21" s="13">
        <v>1.84</v>
      </c>
      <c r="G21" s="36"/>
      <c r="H21" s="36"/>
      <c r="I21" s="36"/>
      <c r="K21" s="7"/>
      <c r="L21" s="7"/>
      <c r="P21" t="s">
        <v>43</v>
      </c>
    </row>
    <row r="22" spans="1:21" ht="14" thickBot="1" x14ac:dyDescent="0.2">
      <c r="A22" s="2" t="s">
        <v>9</v>
      </c>
      <c r="B22" s="2" t="s">
        <v>1</v>
      </c>
      <c r="C22" s="2">
        <v>1</v>
      </c>
      <c r="D22" s="2">
        <v>13</v>
      </c>
      <c r="E22" s="2">
        <v>8</v>
      </c>
      <c r="F22" s="13">
        <v>1.84</v>
      </c>
      <c r="G22" s="36"/>
      <c r="H22" s="36"/>
      <c r="I22" s="36"/>
      <c r="K22" s="7" t="s">
        <v>23</v>
      </c>
      <c r="L22" s="13">
        <v>8.2036363636363632</v>
      </c>
    </row>
    <row r="23" spans="1:21" ht="13.25" customHeight="1" x14ac:dyDescent="0.15">
      <c r="A23" s="2" t="s">
        <v>3</v>
      </c>
      <c r="B23" s="2" t="s">
        <v>1</v>
      </c>
      <c r="C23" s="2">
        <v>1</v>
      </c>
      <c r="D23" s="2">
        <v>13</v>
      </c>
      <c r="E23" s="2">
        <v>5</v>
      </c>
      <c r="F23" s="13">
        <v>1.84</v>
      </c>
      <c r="G23" s="36"/>
      <c r="H23" s="36"/>
      <c r="I23" s="36"/>
      <c r="K23" s="7" t="s">
        <v>24</v>
      </c>
      <c r="L23" s="13">
        <v>0.15294483193061753</v>
      </c>
      <c r="P23" s="9" t="s">
        <v>44</v>
      </c>
      <c r="Q23" s="9"/>
      <c r="S23" s="36" t="s">
        <v>70</v>
      </c>
      <c r="T23" s="36"/>
      <c r="U23" s="36"/>
    </row>
    <row r="24" spans="1:21" x14ac:dyDescent="0.15">
      <c r="A24" s="2" t="s">
        <v>3</v>
      </c>
      <c r="B24" s="2" t="s">
        <v>1</v>
      </c>
      <c r="C24" s="2">
        <v>1</v>
      </c>
      <c r="D24" s="2">
        <v>13</v>
      </c>
      <c r="E24" s="2">
        <v>10</v>
      </c>
      <c r="F24" s="13">
        <v>1.84</v>
      </c>
      <c r="G24" s="36"/>
      <c r="H24" s="36"/>
      <c r="I24" s="36"/>
      <c r="K24" s="7" t="s">
        <v>25</v>
      </c>
      <c r="L24" s="27">
        <v>9</v>
      </c>
      <c r="P24" s="7" t="s">
        <v>45</v>
      </c>
      <c r="Q24" s="11">
        <v>6.5767526294606221E-2</v>
      </c>
      <c r="S24" s="36"/>
      <c r="T24" s="36"/>
      <c r="U24" s="36"/>
    </row>
    <row r="25" spans="1:21" x14ac:dyDescent="0.15">
      <c r="A25" s="2" t="s">
        <v>3</v>
      </c>
      <c r="B25" s="2" t="s">
        <v>1</v>
      </c>
      <c r="C25" s="2">
        <v>1</v>
      </c>
      <c r="D25" s="2">
        <v>13</v>
      </c>
      <c r="E25" s="2">
        <v>10</v>
      </c>
      <c r="F25" s="13">
        <v>1.84</v>
      </c>
      <c r="G25" s="26"/>
      <c r="H25" s="26"/>
      <c r="I25" s="26"/>
      <c r="K25" s="7" t="s">
        <v>26</v>
      </c>
      <c r="L25" s="13">
        <v>10</v>
      </c>
      <c r="P25" s="7" t="s">
        <v>46</v>
      </c>
      <c r="Q25" s="11">
        <v>4.3253675149117201E-3</v>
      </c>
      <c r="S25" s="36"/>
      <c r="T25" s="36"/>
      <c r="U25" s="36"/>
    </row>
    <row r="26" spans="1:21" x14ac:dyDescent="0.15">
      <c r="A26" s="2" t="s">
        <v>3</v>
      </c>
      <c r="B26" s="2" t="s">
        <v>1</v>
      </c>
      <c r="C26" s="2">
        <v>1</v>
      </c>
      <c r="D26" s="2">
        <v>13</v>
      </c>
      <c r="E26" s="2">
        <v>10</v>
      </c>
      <c r="F26" s="13">
        <v>1.84</v>
      </c>
      <c r="G26" s="26"/>
      <c r="H26" s="26"/>
      <c r="I26" s="26"/>
      <c r="K26" s="7" t="s">
        <v>27</v>
      </c>
      <c r="L26" s="13">
        <v>2.5363031056891314</v>
      </c>
      <c r="P26" s="7" t="s">
        <v>47</v>
      </c>
      <c r="Q26" s="11">
        <v>6.7820768895901604E-4</v>
      </c>
      <c r="S26" s="36"/>
      <c r="T26" s="36"/>
      <c r="U26" s="36"/>
    </row>
    <row r="27" spans="1:21" x14ac:dyDescent="0.15">
      <c r="A27" s="2" t="s">
        <v>3</v>
      </c>
      <c r="B27" s="2" t="s">
        <v>2</v>
      </c>
      <c r="C27" s="2">
        <v>1</v>
      </c>
      <c r="D27" s="2">
        <v>13</v>
      </c>
      <c r="E27" s="2">
        <v>10</v>
      </c>
      <c r="F27" s="13">
        <v>1.84</v>
      </c>
      <c r="G27" s="26"/>
      <c r="H27" s="26"/>
      <c r="I27" s="26"/>
      <c r="K27" s="7" t="s">
        <v>28</v>
      </c>
      <c r="L27" s="13">
        <v>6.4328334439283328</v>
      </c>
      <c r="P27" s="7" t="s">
        <v>24</v>
      </c>
      <c r="Q27" s="11">
        <v>0.60883828912976956</v>
      </c>
      <c r="S27" s="36"/>
      <c r="T27" s="36"/>
      <c r="U27" s="36"/>
    </row>
    <row r="28" spans="1:21" ht="14" thickBot="1" x14ac:dyDescent="0.2">
      <c r="A28" s="2" t="s">
        <v>3</v>
      </c>
      <c r="B28" s="2" t="s">
        <v>1</v>
      </c>
      <c r="C28" s="2">
        <v>1</v>
      </c>
      <c r="D28" s="2">
        <v>0</v>
      </c>
      <c r="E28" s="2">
        <v>10</v>
      </c>
      <c r="F28" s="13">
        <v>1.84</v>
      </c>
      <c r="G28" s="26"/>
      <c r="H28" s="26"/>
      <c r="I28" s="26"/>
      <c r="K28" s="7" t="s">
        <v>29</v>
      </c>
      <c r="L28" s="13">
        <v>1.5505157347532403</v>
      </c>
      <c r="P28" s="8" t="s">
        <v>48</v>
      </c>
      <c r="Q28" s="12">
        <v>275</v>
      </c>
    </row>
    <row r="29" spans="1:21" x14ac:dyDescent="0.15">
      <c r="A29" s="2" t="s">
        <v>3</v>
      </c>
      <c r="B29" s="2" t="s">
        <v>1</v>
      </c>
      <c r="C29" s="2">
        <v>1</v>
      </c>
      <c r="D29" s="2">
        <v>13</v>
      </c>
      <c r="E29" s="2">
        <v>10</v>
      </c>
      <c r="F29" s="13">
        <v>1.84</v>
      </c>
      <c r="G29" s="25"/>
      <c r="H29" s="25"/>
      <c r="I29" s="25"/>
      <c r="K29" s="7" t="s">
        <v>30</v>
      </c>
      <c r="L29" s="13">
        <v>-1.5432989449819898</v>
      </c>
    </row>
    <row r="30" spans="1:21" ht="14" thickBot="1" x14ac:dyDescent="0.2">
      <c r="A30" s="2" t="s">
        <v>3</v>
      </c>
      <c r="B30" s="2" t="s">
        <v>1</v>
      </c>
      <c r="C30" s="2">
        <v>1</v>
      </c>
      <c r="D30" s="2">
        <v>13</v>
      </c>
      <c r="E30" s="2">
        <v>8</v>
      </c>
      <c r="F30" s="13">
        <v>1.84</v>
      </c>
      <c r="G30" s="25"/>
      <c r="H30" s="25"/>
      <c r="I30" s="25"/>
      <c r="K30" s="7" t="s">
        <v>31</v>
      </c>
      <c r="L30" s="13">
        <v>9</v>
      </c>
      <c r="P30" t="s">
        <v>49</v>
      </c>
    </row>
    <row r="31" spans="1:21" x14ac:dyDescent="0.15">
      <c r="A31" s="4" t="s">
        <v>3</v>
      </c>
      <c r="B31" s="2" t="s">
        <v>2</v>
      </c>
      <c r="C31" s="2">
        <v>1</v>
      </c>
      <c r="D31" s="3" t="s">
        <v>16</v>
      </c>
      <c r="E31" s="2">
        <v>10</v>
      </c>
      <c r="F31" s="13">
        <v>1.84</v>
      </c>
      <c r="G31" s="25"/>
      <c r="H31" s="25"/>
      <c r="I31" s="25"/>
      <c r="K31" s="7" t="s">
        <v>32</v>
      </c>
      <c r="L31" s="13">
        <v>1</v>
      </c>
      <c r="P31" s="9"/>
      <c r="Q31" s="9" t="s">
        <v>54</v>
      </c>
      <c r="R31" s="9" t="s">
        <v>55</v>
      </c>
      <c r="S31" s="9" t="s">
        <v>56</v>
      </c>
      <c r="T31" s="9" t="s">
        <v>57</v>
      </c>
      <c r="U31" s="9" t="s">
        <v>58</v>
      </c>
    </row>
    <row r="32" spans="1:21" x14ac:dyDescent="0.15">
      <c r="A32" s="2" t="s">
        <v>3</v>
      </c>
      <c r="B32" s="2" t="s">
        <v>1</v>
      </c>
      <c r="C32" s="2">
        <v>1</v>
      </c>
      <c r="D32" s="3" t="s">
        <v>16</v>
      </c>
      <c r="E32" s="2">
        <v>1</v>
      </c>
      <c r="F32" s="13">
        <v>1.84</v>
      </c>
      <c r="G32" s="25"/>
      <c r="H32" s="25"/>
      <c r="I32" s="25"/>
      <c r="K32" s="7" t="s">
        <v>33</v>
      </c>
      <c r="L32" s="13">
        <v>10</v>
      </c>
      <c r="P32" s="7" t="s">
        <v>50</v>
      </c>
      <c r="Q32" s="7">
        <v>1</v>
      </c>
      <c r="R32" s="13">
        <v>0.43961462560648101</v>
      </c>
      <c r="S32" s="13">
        <v>0.43961462560648101</v>
      </c>
      <c r="T32" s="13">
        <v>1.1859550229011024</v>
      </c>
      <c r="U32" s="13">
        <v>0.27710738783594208</v>
      </c>
    </row>
    <row r="33" spans="1:24" x14ac:dyDescent="0.15">
      <c r="A33" s="2" t="s">
        <v>3</v>
      </c>
      <c r="B33" s="2" t="s">
        <v>2</v>
      </c>
      <c r="C33" s="2">
        <v>1</v>
      </c>
      <c r="D33" s="2">
        <v>13</v>
      </c>
      <c r="E33" s="2">
        <v>4</v>
      </c>
      <c r="F33" s="13">
        <v>1.84</v>
      </c>
      <c r="G33" s="25"/>
      <c r="H33" s="25"/>
      <c r="I33" s="25"/>
      <c r="K33" s="7" t="s">
        <v>34</v>
      </c>
      <c r="L33" s="13">
        <v>2256</v>
      </c>
      <c r="P33" s="7" t="s">
        <v>51</v>
      </c>
      <c r="Q33" s="7">
        <v>273</v>
      </c>
      <c r="R33" s="13">
        <v>101.1967490107569</v>
      </c>
      <c r="S33" s="13">
        <v>0.37068406231046486</v>
      </c>
      <c r="T33" s="13"/>
      <c r="U33" s="13"/>
    </row>
    <row r="34" spans="1:24" ht="14" thickBot="1" x14ac:dyDescent="0.2">
      <c r="A34" s="2" t="s">
        <v>3</v>
      </c>
      <c r="B34" s="2" t="s">
        <v>1</v>
      </c>
      <c r="C34" s="2">
        <v>1</v>
      </c>
      <c r="D34" s="3" t="s">
        <v>16</v>
      </c>
      <c r="E34" s="2">
        <v>7</v>
      </c>
      <c r="F34" s="13">
        <v>1.84</v>
      </c>
      <c r="G34" s="25"/>
      <c r="H34" s="25"/>
      <c r="I34" s="25"/>
      <c r="K34" s="7" t="s">
        <v>35</v>
      </c>
      <c r="L34" s="13">
        <v>275</v>
      </c>
      <c r="P34" s="8" t="s">
        <v>52</v>
      </c>
      <c r="Q34" s="8">
        <v>274</v>
      </c>
      <c r="R34" s="14">
        <v>101.63636363636338</v>
      </c>
      <c r="S34" s="14"/>
      <c r="T34" s="14"/>
      <c r="U34" s="14"/>
    </row>
    <row r="35" spans="1:24" ht="14" thickBot="1" x14ac:dyDescent="0.2">
      <c r="A35" s="2" t="s">
        <v>3</v>
      </c>
      <c r="B35" s="2" t="s">
        <v>1</v>
      </c>
      <c r="C35" s="2">
        <v>1</v>
      </c>
      <c r="D35" s="2">
        <v>13</v>
      </c>
      <c r="E35" s="2">
        <v>8</v>
      </c>
      <c r="F35" s="13">
        <v>1.84</v>
      </c>
      <c r="G35" s="25"/>
      <c r="H35" s="25"/>
      <c r="I35" s="25"/>
      <c r="K35" s="8" t="s">
        <v>36</v>
      </c>
      <c r="L35" s="14">
        <v>0.30109631600729864</v>
      </c>
    </row>
    <row r="36" spans="1:24" x14ac:dyDescent="0.15">
      <c r="A36" s="2" t="s">
        <v>3</v>
      </c>
      <c r="B36" s="2" t="s">
        <v>1</v>
      </c>
      <c r="C36" s="2">
        <v>1</v>
      </c>
      <c r="D36" s="3" t="s">
        <v>17</v>
      </c>
      <c r="E36" s="2">
        <v>10</v>
      </c>
      <c r="F36" s="13">
        <v>1.84</v>
      </c>
      <c r="P36" s="9"/>
      <c r="Q36" s="9" t="s">
        <v>59</v>
      </c>
      <c r="R36" s="9" t="s">
        <v>24</v>
      </c>
      <c r="S36" s="9" t="s">
        <v>60</v>
      </c>
      <c r="T36" s="9" t="s">
        <v>61</v>
      </c>
      <c r="U36" s="9" t="s">
        <v>62</v>
      </c>
      <c r="V36" s="9" t="s">
        <v>63</v>
      </c>
      <c r="W36" s="9" t="s">
        <v>64</v>
      </c>
      <c r="X36" s="9" t="s">
        <v>65</v>
      </c>
    </row>
    <row r="37" spans="1:24" x14ac:dyDescent="0.15">
      <c r="A37" s="2" t="s">
        <v>3</v>
      </c>
      <c r="B37" s="2" t="s">
        <v>2</v>
      </c>
      <c r="C37" s="2">
        <v>1</v>
      </c>
      <c r="D37" s="2">
        <v>13</v>
      </c>
      <c r="E37" s="2">
        <v>1</v>
      </c>
      <c r="F37" s="13">
        <v>1.84</v>
      </c>
      <c r="K37" s="17" t="s">
        <v>73</v>
      </c>
      <c r="L37" s="24">
        <f>L22+_xlfn.CONFIDENCE.NORM(0.05,L26,72)</f>
        <v>8.7894817259504521</v>
      </c>
      <c r="P37" s="7" t="s">
        <v>53</v>
      </c>
      <c r="Q37" s="13">
        <v>1.9659221726626406</v>
      </c>
      <c r="R37" s="13">
        <v>0.12450478693597392</v>
      </c>
      <c r="S37" s="13">
        <v>15.789932427848001</v>
      </c>
      <c r="T37" s="13">
        <v>2.3986236265881211E-40</v>
      </c>
      <c r="U37" s="13">
        <v>1.7208106419973892</v>
      </c>
      <c r="V37" s="13">
        <v>2.211033703327892</v>
      </c>
      <c r="W37" s="13">
        <v>1.7208106419973892</v>
      </c>
      <c r="X37" s="13">
        <v>2.211033703327892</v>
      </c>
    </row>
    <row r="38" spans="1:24" ht="13.75" customHeight="1" thickBot="1" x14ac:dyDescent="0.2">
      <c r="A38" s="2" t="s">
        <v>3</v>
      </c>
      <c r="B38" s="2" t="s">
        <v>1</v>
      </c>
      <c r="C38" s="2">
        <v>1</v>
      </c>
      <c r="D38" s="2">
        <v>13</v>
      </c>
      <c r="E38" s="2">
        <v>8</v>
      </c>
      <c r="F38" s="13">
        <v>1.84</v>
      </c>
      <c r="G38" s="36" t="s">
        <v>42</v>
      </c>
      <c r="H38" s="36"/>
      <c r="I38" s="36"/>
      <c r="K38" s="17" t="s">
        <v>74</v>
      </c>
      <c r="L38" s="24">
        <f>L22-_xlfn.CONFIDENCE.NORM(0.05,L26,72)</f>
        <v>7.6177910013222743</v>
      </c>
      <c r="P38" s="8" t="s">
        <v>19</v>
      </c>
      <c r="Q38" s="14">
        <v>-1.5792818032901664E-2</v>
      </c>
      <c r="R38" s="14">
        <v>1.4501920567128072E-2</v>
      </c>
      <c r="S38" s="14">
        <v>-1.0890156210550281</v>
      </c>
      <c r="T38" s="14">
        <v>0.27710738783578714</v>
      </c>
      <c r="U38" s="14">
        <v>-4.4342627524343814E-2</v>
      </c>
      <c r="V38" s="14">
        <v>1.2756991458540486E-2</v>
      </c>
      <c r="W38" s="14">
        <v>-4.4342627524343814E-2</v>
      </c>
      <c r="X38" s="14">
        <v>1.2756991458540486E-2</v>
      </c>
    </row>
    <row r="39" spans="1:24" x14ac:dyDescent="0.15">
      <c r="A39" s="2" t="s">
        <v>3</v>
      </c>
      <c r="B39" s="2" t="s">
        <v>1</v>
      </c>
      <c r="C39" s="2">
        <v>1</v>
      </c>
      <c r="D39" s="3" t="s">
        <v>17</v>
      </c>
      <c r="E39" s="2">
        <v>10</v>
      </c>
      <c r="F39" s="13">
        <v>1.84</v>
      </c>
      <c r="G39" s="36"/>
      <c r="H39" s="36"/>
      <c r="I39" s="36"/>
    </row>
    <row r="40" spans="1:24" x14ac:dyDescent="0.15">
      <c r="A40" s="2" t="s">
        <v>9</v>
      </c>
      <c r="B40" s="2" t="s">
        <v>1</v>
      </c>
      <c r="C40" s="2">
        <v>1</v>
      </c>
      <c r="D40" s="6">
        <v>1</v>
      </c>
      <c r="E40" s="2">
        <v>10</v>
      </c>
      <c r="F40" s="13">
        <v>1.84</v>
      </c>
      <c r="G40" s="36"/>
      <c r="H40" s="36"/>
      <c r="I40" s="36"/>
    </row>
    <row r="41" spans="1:24" x14ac:dyDescent="0.15">
      <c r="A41" s="2" t="s">
        <v>3</v>
      </c>
      <c r="B41" s="2" t="s">
        <v>1</v>
      </c>
      <c r="C41" s="2">
        <v>1</v>
      </c>
      <c r="D41" s="2">
        <v>13</v>
      </c>
      <c r="E41" s="2">
        <v>9</v>
      </c>
      <c r="F41" s="13">
        <v>1.84</v>
      </c>
      <c r="G41" s="36"/>
      <c r="H41" s="36"/>
      <c r="I41" s="36"/>
    </row>
    <row r="42" spans="1:24" x14ac:dyDescent="0.15">
      <c r="A42" s="2" t="s">
        <v>9</v>
      </c>
      <c r="B42" s="2" t="s">
        <v>1</v>
      </c>
      <c r="C42" s="2">
        <v>1</v>
      </c>
      <c r="D42" s="3" t="s">
        <v>16</v>
      </c>
      <c r="E42" s="2">
        <v>10</v>
      </c>
      <c r="F42" s="13">
        <v>1.84</v>
      </c>
      <c r="G42" s="36"/>
      <c r="H42" s="36"/>
      <c r="I42" s="36"/>
      <c r="P42" t="s">
        <v>66</v>
      </c>
    </row>
    <row r="43" spans="1:24" ht="14" thickBot="1" x14ac:dyDescent="0.2">
      <c r="A43" s="2" t="s">
        <v>3</v>
      </c>
      <c r="B43" s="2" t="s">
        <v>2</v>
      </c>
      <c r="C43" s="2">
        <v>1</v>
      </c>
      <c r="D43" s="3" t="s">
        <v>16</v>
      </c>
      <c r="E43" s="2">
        <v>10</v>
      </c>
      <c r="F43" s="13">
        <v>1.84</v>
      </c>
    </row>
    <row r="44" spans="1:24" x14ac:dyDescent="0.15">
      <c r="A44" s="2" t="s">
        <v>3</v>
      </c>
      <c r="B44" s="2" t="s">
        <v>1</v>
      </c>
      <c r="C44" s="2">
        <v>1</v>
      </c>
      <c r="D44" s="3" t="s">
        <v>16</v>
      </c>
      <c r="E44" s="2">
        <v>1</v>
      </c>
      <c r="F44" s="13">
        <v>1.84</v>
      </c>
      <c r="P44" s="9" t="s">
        <v>67</v>
      </c>
      <c r="Q44" s="9" t="s">
        <v>68</v>
      </c>
      <c r="R44" s="9" t="s">
        <v>69</v>
      </c>
    </row>
    <row r="45" spans="1:24" x14ac:dyDescent="0.15">
      <c r="A45" s="2" t="s">
        <v>7</v>
      </c>
      <c r="B45" s="2" t="s">
        <v>1</v>
      </c>
      <c r="C45" s="2">
        <v>1</v>
      </c>
      <c r="D45" s="2" t="s">
        <v>18</v>
      </c>
      <c r="E45" s="2">
        <v>5</v>
      </c>
      <c r="F45" s="13">
        <v>1.84</v>
      </c>
      <c r="P45" s="7">
        <v>1</v>
      </c>
      <c r="Q45" s="13">
        <v>1.9027509005310339</v>
      </c>
      <c r="R45" s="13">
        <v>-0.90275090053103391</v>
      </c>
    </row>
    <row r="46" spans="1:24" x14ac:dyDescent="0.15">
      <c r="A46" s="2" t="s">
        <v>9</v>
      </c>
      <c r="B46" s="2" t="s">
        <v>1</v>
      </c>
      <c r="C46" s="2">
        <v>1</v>
      </c>
      <c r="D46" s="3" t="s">
        <v>17</v>
      </c>
      <c r="E46" s="2">
        <v>9</v>
      </c>
      <c r="F46" s="13">
        <v>1.84</v>
      </c>
      <c r="H46" s="28"/>
      <c r="I46" s="29"/>
      <c r="J46" s="29"/>
      <c r="P46" s="7">
        <v>2</v>
      </c>
      <c r="Q46" s="13">
        <v>1.8395796283994272</v>
      </c>
      <c r="R46" s="13">
        <v>-0.83957962839942724</v>
      </c>
    </row>
    <row r="47" spans="1:24" ht="14" thickBot="1" x14ac:dyDescent="0.2">
      <c r="A47" s="2" t="s">
        <v>3</v>
      </c>
      <c r="B47" s="2" t="s">
        <v>1</v>
      </c>
      <c r="C47" s="2">
        <v>1</v>
      </c>
      <c r="D47" s="2">
        <v>13</v>
      </c>
      <c r="E47" s="2">
        <v>10</v>
      </c>
      <c r="F47" s="13">
        <v>1.84</v>
      </c>
      <c r="H47" s="29"/>
      <c r="I47" s="29"/>
      <c r="J47" s="29"/>
      <c r="P47" s="7">
        <v>3</v>
      </c>
      <c r="Q47" s="13">
        <v>1.8079939923336239</v>
      </c>
      <c r="R47" s="13">
        <v>-0.8079939923336239</v>
      </c>
    </row>
    <row r="48" spans="1:24" x14ac:dyDescent="0.15">
      <c r="A48" s="2" t="s">
        <v>3</v>
      </c>
      <c r="B48" s="2" t="s">
        <v>2</v>
      </c>
      <c r="C48" s="2">
        <v>1</v>
      </c>
      <c r="D48" s="2">
        <v>13</v>
      </c>
      <c r="E48" s="2">
        <v>8</v>
      </c>
      <c r="F48" s="13">
        <v>1.84</v>
      </c>
      <c r="H48" s="30"/>
      <c r="I48" s="30"/>
      <c r="J48" s="30"/>
      <c r="P48" s="7">
        <v>4</v>
      </c>
      <c r="Q48" s="13">
        <v>1.8553724464323289</v>
      </c>
      <c r="R48" s="13">
        <v>-0.8553724464323289</v>
      </c>
    </row>
    <row r="49" spans="1:18" x14ac:dyDescent="0.15">
      <c r="A49" s="2" t="s">
        <v>3</v>
      </c>
      <c r="B49" s="2" t="s">
        <v>1</v>
      </c>
      <c r="C49" s="2">
        <v>1</v>
      </c>
      <c r="D49" s="3" t="s">
        <v>17</v>
      </c>
      <c r="E49" s="2">
        <v>10</v>
      </c>
      <c r="F49" s="13">
        <v>1.84</v>
      </c>
      <c r="H49" s="31"/>
      <c r="I49" s="32"/>
      <c r="J49" s="32"/>
      <c r="P49" s="7">
        <v>5</v>
      </c>
      <c r="Q49" s="13">
        <v>1.8553724464323289</v>
      </c>
      <c r="R49" s="13">
        <v>-0.8553724464323289</v>
      </c>
    </row>
    <row r="50" spans="1:18" x14ac:dyDescent="0.15">
      <c r="A50" s="2" t="s">
        <v>3</v>
      </c>
      <c r="B50" s="2" t="s">
        <v>1</v>
      </c>
      <c r="C50" s="2">
        <v>1</v>
      </c>
      <c r="D50" s="3" t="s">
        <v>17</v>
      </c>
      <c r="E50" s="2">
        <v>10</v>
      </c>
      <c r="F50" s="13">
        <v>1.84</v>
      </c>
      <c r="H50" s="31"/>
      <c r="I50" s="32"/>
      <c r="J50" s="32"/>
      <c r="P50" s="7">
        <v>6</v>
      </c>
      <c r="Q50" s="13">
        <v>1.8079939923336239</v>
      </c>
      <c r="R50" s="13">
        <v>-0.8079939923336239</v>
      </c>
    </row>
    <row r="51" spans="1:18" x14ac:dyDescent="0.15">
      <c r="A51" s="2" t="s">
        <v>3</v>
      </c>
      <c r="B51" s="2" t="s">
        <v>1</v>
      </c>
      <c r="C51" s="2">
        <v>1</v>
      </c>
      <c r="D51" s="2">
        <v>13</v>
      </c>
      <c r="E51" s="2">
        <v>7</v>
      </c>
      <c r="F51" s="13">
        <v>1.84</v>
      </c>
      <c r="H51" s="31"/>
      <c r="I51" s="32"/>
      <c r="J51" s="32"/>
      <c r="P51" s="7">
        <v>7</v>
      </c>
      <c r="Q51" s="13">
        <v>1.8395796283994272</v>
      </c>
      <c r="R51" s="13">
        <v>-0.83957962839942724</v>
      </c>
    </row>
    <row r="52" spans="1:18" x14ac:dyDescent="0.15">
      <c r="A52" s="2" t="s">
        <v>3</v>
      </c>
      <c r="B52" s="2" t="s">
        <v>1</v>
      </c>
      <c r="C52" s="2">
        <v>1</v>
      </c>
      <c r="D52" s="3" t="s">
        <v>17</v>
      </c>
      <c r="E52" s="2">
        <v>10</v>
      </c>
      <c r="F52" s="13">
        <v>1.84</v>
      </c>
      <c r="H52" s="31"/>
      <c r="I52" s="32"/>
      <c r="J52" s="32"/>
      <c r="P52" s="7">
        <v>8</v>
      </c>
      <c r="Q52" s="13">
        <v>1.8237868103665256</v>
      </c>
      <c r="R52" s="13">
        <v>-0.82378681036652557</v>
      </c>
    </row>
    <row r="53" spans="1:18" x14ac:dyDescent="0.15">
      <c r="A53" s="2" t="s">
        <v>9</v>
      </c>
      <c r="B53" s="2" t="s">
        <v>1</v>
      </c>
      <c r="C53" s="2">
        <v>1</v>
      </c>
      <c r="D53" s="2">
        <v>13</v>
      </c>
      <c r="E53" s="2">
        <v>10</v>
      </c>
      <c r="F53" s="13">
        <v>1.84</v>
      </c>
      <c r="H53" s="31"/>
      <c r="I53" s="32"/>
      <c r="J53" s="32"/>
      <c r="P53" s="7">
        <v>9</v>
      </c>
      <c r="Q53" s="13">
        <v>1.8079939923336239</v>
      </c>
      <c r="R53" s="13">
        <v>-0.8079939923336239</v>
      </c>
    </row>
    <row r="54" spans="1:18" ht="14" thickBot="1" x14ac:dyDescent="0.2">
      <c r="A54" s="2" t="s">
        <v>3</v>
      </c>
      <c r="B54" s="2" t="s">
        <v>1</v>
      </c>
      <c r="C54" s="2">
        <v>1</v>
      </c>
      <c r="D54" s="2">
        <v>13</v>
      </c>
      <c r="E54" s="2">
        <v>10</v>
      </c>
      <c r="F54" s="13">
        <v>1.84</v>
      </c>
      <c r="H54" s="31"/>
      <c r="I54" s="32"/>
      <c r="J54" s="32"/>
      <c r="P54" s="7">
        <v>10</v>
      </c>
      <c r="Q54" s="13">
        <v>1.8079939923336239</v>
      </c>
      <c r="R54" s="13">
        <v>-0.8079939923336239</v>
      </c>
    </row>
    <row r="55" spans="1:18" x14ac:dyDescent="0.15">
      <c r="A55" s="2" t="s">
        <v>7</v>
      </c>
      <c r="B55" s="2" t="s">
        <v>1</v>
      </c>
      <c r="C55" s="2">
        <v>1</v>
      </c>
      <c r="D55" s="2">
        <v>13</v>
      </c>
      <c r="E55" s="2">
        <v>8</v>
      </c>
      <c r="F55" s="13">
        <v>1.84</v>
      </c>
      <c r="H55" s="31"/>
      <c r="I55" s="32"/>
      <c r="J55" s="32"/>
      <c r="K55" s="9" t="s">
        <v>20</v>
      </c>
      <c r="L55" s="9"/>
      <c r="P55" s="7">
        <v>11</v>
      </c>
      <c r="Q55" s="13">
        <v>1.8237868103665256</v>
      </c>
      <c r="R55" s="13">
        <v>-0.82378681036652557</v>
      </c>
    </row>
    <row r="56" spans="1:18" x14ac:dyDescent="0.15">
      <c r="A56" s="2" t="s">
        <v>3</v>
      </c>
      <c r="B56" s="2" t="s">
        <v>2</v>
      </c>
      <c r="C56" s="2">
        <v>1</v>
      </c>
      <c r="D56" s="2">
        <v>13</v>
      </c>
      <c r="E56" s="2">
        <v>10</v>
      </c>
      <c r="F56" s="13">
        <v>1.84</v>
      </c>
      <c r="H56" s="31"/>
      <c r="I56" s="32"/>
      <c r="J56" s="32"/>
      <c r="K56" s="7"/>
      <c r="L56" s="7"/>
      <c r="P56" s="7">
        <v>12</v>
      </c>
      <c r="Q56" s="13">
        <v>1.8237868103665256</v>
      </c>
      <c r="R56" s="13">
        <v>-0.82378681036652557</v>
      </c>
    </row>
    <row r="57" spans="1:18" x14ac:dyDescent="0.15">
      <c r="A57" s="2" t="s">
        <v>9</v>
      </c>
      <c r="B57" s="2" t="s">
        <v>1</v>
      </c>
      <c r="C57" s="2">
        <v>1</v>
      </c>
      <c r="D57" s="2">
        <v>13</v>
      </c>
      <c r="E57" s="2">
        <v>10</v>
      </c>
      <c r="F57" s="13">
        <v>1.84</v>
      </c>
      <c r="H57" s="31"/>
      <c r="I57" s="32"/>
      <c r="J57" s="32"/>
      <c r="K57" s="7" t="s">
        <v>23</v>
      </c>
      <c r="L57" s="13">
        <v>1.8363636363636364</v>
      </c>
      <c r="P57" s="7">
        <v>13</v>
      </c>
      <c r="Q57" s="13">
        <v>1.8237868103665256</v>
      </c>
      <c r="R57" s="13">
        <v>-0.82378681036652557</v>
      </c>
    </row>
    <row r="58" spans="1:18" x14ac:dyDescent="0.15">
      <c r="A58" s="2" t="s">
        <v>9</v>
      </c>
      <c r="B58" s="2" t="s">
        <v>1</v>
      </c>
      <c r="C58" s="2">
        <v>1</v>
      </c>
      <c r="D58" s="2">
        <v>13</v>
      </c>
      <c r="E58" s="2">
        <v>10</v>
      </c>
      <c r="F58" s="13">
        <v>1.84</v>
      </c>
      <c r="H58" s="31"/>
      <c r="I58" s="32"/>
      <c r="J58" s="32"/>
      <c r="K58" s="7" t="s">
        <v>24</v>
      </c>
      <c r="L58" s="13">
        <v>3.6726786544049893E-2</v>
      </c>
      <c r="P58" s="7">
        <v>14</v>
      </c>
      <c r="Q58" s="13">
        <v>1.8079939923336239</v>
      </c>
      <c r="R58" s="13">
        <v>-0.8079939923336239</v>
      </c>
    </row>
    <row r="59" spans="1:18" ht="14" thickBot="1" x14ac:dyDescent="0.2">
      <c r="A59" s="2" t="s">
        <v>3</v>
      </c>
      <c r="B59" s="2" t="s">
        <v>1</v>
      </c>
      <c r="C59" s="2">
        <v>1</v>
      </c>
      <c r="D59" s="2">
        <v>13</v>
      </c>
      <c r="E59" s="2">
        <v>10</v>
      </c>
      <c r="F59" s="13">
        <v>1.84</v>
      </c>
      <c r="H59" s="33"/>
      <c r="I59" s="34"/>
      <c r="J59" s="34"/>
      <c r="K59" s="7" t="s">
        <v>25</v>
      </c>
      <c r="L59" s="13">
        <v>2</v>
      </c>
      <c r="P59" s="7">
        <v>15</v>
      </c>
      <c r="Q59" s="13">
        <v>1.8079939923336239</v>
      </c>
      <c r="R59" s="13">
        <v>-0.8079939923336239</v>
      </c>
    </row>
    <row r="60" spans="1:18" x14ac:dyDescent="0.15">
      <c r="A60" s="2" t="s">
        <v>3</v>
      </c>
      <c r="B60" s="2" t="s">
        <v>1</v>
      </c>
      <c r="C60" s="2">
        <v>1</v>
      </c>
      <c r="D60" s="2">
        <v>13</v>
      </c>
      <c r="E60" s="2">
        <v>1</v>
      </c>
      <c r="F60" s="13">
        <v>1.84</v>
      </c>
      <c r="K60" s="7" t="s">
        <v>26</v>
      </c>
      <c r="L60" s="13">
        <v>2</v>
      </c>
      <c r="P60" s="7">
        <v>16</v>
      </c>
      <c r="Q60" s="13">
        <v>1.8395796283994272</v>
      </c>
      <c r="R60" s="13">
        <v>-0.83957962839942724</v>
      </c>
    </row>
    <row r="61" spans="1:18" x14ac:dyDescent="0.15">
      <c r="A61" s="2" t="s">
        <v>3</v>
      </c>
      <c r="B61" s="2" t="s">
        <v>2</v>
      </c>
      <c r="C61" s="2">
        <v>1</v>
      </c>
      <c r="D61" s="2" t="s">
        <v>18</v>
      </c>
      <c r="E61" s="2">
        <v>5</v>
      </c>
      <c r="F61" s="13">
        <v>1.84</v>
      </c>
      <c r="K61" s="7" t="s">
        <v>27</v>
      </c>
      <c r="L61" s="13">
        <v>0.60904485361043503</v>
      </c>
      <c r="P61" s="7">
        <v>17</v>
      </c>
      <c r="Q61" s="13">
        <v>1.8079939923336239</v>
      </c>
      <c r="R61" s="13">
        <v>-0.8079939923336239</v>
      </c>
    </row>
    <row r="62" spans="1:18" x14ac:dyDescent="0.15">
      <c r="A62" s="2" t="s">
        <v>3</v>
      </c>
      <c r="B62" s="2" t="s">
        <v>1</v>
      </c>
      <c r="C62" s="2">
        <v>1</v>
      </c>
      <c r="D62" s="2">
        <v>13</v>
      </c>
      <c r="E62" s="2">
        <v>10</v>
      </c>
      <c r="F62" s="13">
        <v>1.84</v>
      </c>
      <c r="H62" t="s">
        <v>75</v>
      </c>
      <c r="K62" s="7" t="s">
        <v>28</v>
      </c>
      <c r="L62" s="13">
        <v>0.37093563370935628</v>
      </c>
      <c r="P62" s="7">
        <v>18</v>
      </c>
      <c r="Q62" s="13">
        <v>1.8079939923336239</v>
      </c>
      <c r="R62" s="13">
        <v>-0.8079939923336239</v>
      </c>
    </row>
    <row r="63" spans="1:18" ht="14" thickBot="1" x14ac:dyDescent="0.2">
      <c r="A63" s="2" t="s">
        <v>3</v>
      </c>
      <c r="B63" s="2" t="s">
        <v>1</v>
      </c>
      <c r="C63" s="2">
        <v>1</v>
      </c>
      <c r="D63" s="2">
        <v>13</v>
      </c>
      <c r="E63" s="2">
        <v>7</v>
      </c>
      <c r="F63" s="13">
        <v>1.84</v>
      </c>
      <c r="K63" s="7" t="s">
        <v>29</v>
      </c>
      <c r="L63" s="13">
        <v>1.3095482560866882</v>
      </c>
      <c r="P63" s="7">
        <v>19</v>
      </c>
      <c r="Q63" s="13">
        <v>1.9501293546297389</v>
      </c>
      <c r="R63" s="13">
        <v>-0.95012935462973891</v>
      </c>
    </row>
    <row r="64" spans="1:18" x14ac:dyDescent="0.15">
      <c r="A64" s="2" t="s">
        <v>3</v>
      </c>
      <c r="B64" s="2" t="s">
        <v>1</v>
      </c>
      <c r="C64" s="2">
        <v>1</v>
      </c>
      <c r="D64" s="3" t="s">
        <v>16</v>
      </c>
      <c r="E64" s="2">
        <v>10</v>
      </c>
      <c r="F64" s="13">
        <v>1.84</v>
      </c>
      <c r="H64" s="9"/>
      <c r="I64" s="9" t="s">
        <v>19</v>
      </c>
      <c r="J64" s="9" t="s">
        <v>83</v>
      </c>
      <c r="K64" s="7" t="s">
        <v>30</v>
      </c>
      <c r="L64" s="13">
        <v>0.48980839203840637</v>
      </c>
      <c r="P64" s="7">
        <v>20</v>
      </c>
      <c r="Q64" s="13">
        <v>1.8079939923336239</v>
      </c>
      <c r="R64" s="13">
        <v>-0.8079939923336239</v>
      </c>
    </row>
    <row r="65" spans="1:18" x14ac:dyDescent="0.15">
      <c r="A65" s="2" t="s">
        <v>3</v>
      </c>
      <c r="B65" s="2" t="s">
        <v>1</v>
      </c>
      <c r="C65" s="2">
        <v>1</v>
      </c>
      <c r="D65" s="3" t="s">
        <v>16</v>
      </c>
      <c r="E65" s="2">
        <v>10</v>
      </c>
      <c r="F65" s="13">
        <v>1.84</v>
      </c>
      <c r="H65" s="7" t="s">
        <v>23</v>
      </c>
      <c r="I65" s="7">
        <v>8.2036363636363632</v>
      </c>
      <c r="J65" s="7">
        <v>8.2036363636363721</v>
      </c>
      <c r="K65" s="7" t="s">
        <v>31</v>
      </c>
      <c r="L65" s="13">
        <v>3</v>
      </c>
      <c r="P65" s="7">
        <v>21</v>
      </c>
      <c r="Q65" s="13">
        <v>1.8395796283994272</v>
      </c>
      <c r="R65" s="13">
        <v>-0.83957962839942724</v>
      </c>
    </row>
    <row r="66" spans="1:18" x14ac:dyDescent="0.15">
      <c r="A66" s="2" t="s">
        <v>3</v>
      </c>
      <c r="B66" s="2" t="s">
        <v>1</v>
      </c>
      <c r="C66" s="2">
        <v>1</v>
      </c>
      <c r="D66" s="2">
        <v>13</v>
      </c>
      <c r="E66" s="2">
        <v>10</v>
      </c>
      <c r="F66" s="13">
        <v>1.84</v>
      </c>
      <c r="H66" s="7" t="s">
        <v>76</v>
      </c>
      <c r="I66" s="7">
        <v>6.4328334439283328</v>
      </c>
      <c r="J66" s="7">
        <v>7.9173995961962862E-29</v>
      </c>
      <c r="K66" s="7" t="s">
        <v>32</v>
      </c>
      <c r="L66" s="13">
        <v>1</v>
      </c>
      <c r="P66" s="7">
        <v>22</v>
      </c>
      <c r="Q66" s="13">
        <v>1.8869580824981322</v>
      </c>
      <c r="R66" s="13">
        <v>-0.88695808249813224</v>
      </c>
    </row>
    <row r="67" spans="1:18" x14ac:dyDescent="0.15">
      <c r="A67" s="4" t="s">
        <v>3</v>
      </c>
      <c r="B67" s="2" t="s">
        <v>1</v>
      </c>
      <c r="C67" s="2">
        <v>1</v>
      </c>
      <c r="D67" s="3" t="s">
        <v>16</v>
      </c>
      <c r="E67" s="2">
        <v>10</v>
      </c>
      <c r="F67" s="13">
        <v>1.84</v>
      </c>
      <c r="H67" s="7" t="s">
        <v>48</v>
      </c>
      <c r="I67" s="7">
        <v>275</v>
      </c>
      <c r="J67" s="7">
        <v>275</v>
      </c>
      <c r="K67" s="7" t="s">
        <v>33</v>
      </c>
      <c r="L67" s="13">
        <v>4</v>
      </c>
      <c r="P67" s="7">
        <v>23</v>
      </c>
      <c r="Q67" s="13">
        <v>1.8079939923336239</v>
      </c>
      <c r="R67" s="13">
        <v>-0.8079939923336239</v>
      </c>
    </row>
    <row r="68" spans="1:18" x14ac:dyDescent="0.15">
      <c r="A68" s="4" t="s">
        <v>3</v>
      </c>
      <c r="B68" s="2" t="s">
        <v>1</v>
      </c>
      <c r="C68" s="2">
        <v>1</v>
      </c>
      <c r="D68" s="3" t="s">
        <v>17</v>
      </c>
      <c r="E68" s="2">
        <v>10</v>
      </c>
      <c r="F68" s="13">
        <v>1.84</v>
      </c>
      <c r="H68" s="7" t="s">
        <v>77</v>
      </c>
      <c r="I68" s="7">
        <v>3.2164167219641664</v>
      </c>
      <c r="J68" s="7"/>
      <c r="K68" s="7" t="s">
        <v>34</v>
      </c>
      <c r="L68" s="13">
        <v>505</v>
      </c>
      <c r="P68" s="7">
        <v>24</v>
      </c>
      <c r="Q68" s="13">
        <v>1.8079939923336239</v>
      </c>
      <c r="R68" s="13">
        <v>-0.8079939923336239</v>
      </c>
    </row>
    <row r="69" spans="1:18" x14ac:dyDescent="0.15">
      <c r="A69" s="2" t="s">
        <v>3</v>
      </c>
      <c r="B69" s="2" t="s">
        <v>1</v>
      </c>
      <c r="C69" s="2">
        <v>1</v>
      </c>
      <c r="D69" s="2">
        <v>0</v>
      </c>
      <c r="E69" s="2">
        <v>10</v>
      </c>
      <c r="F69" s="13">
        <v>1.84</v>
      </c>
      <c r="H69" s="7" t="s">
        <v>78</v>
      </c>
      <c r="I69" s="7">
        <v>0</v>
      </c>
      <c r="J69" s="7"/>
      <c r="K69" s="7" t="s">
        <v>35</v>
      </c>
      <c r="L69" s="13">
        <v>275</v>
      </c>
      <c r="P69" s="7">
        <v>25</v>
      </c>
      <c r="Q69" s="13">
        <v>1.8079939923336239</v>
      </c>
      <c r="R69" s="13">
        <v>-0.8079939923336239</v>
      </c>
    </row>
    <row r="70" spans="1:18" ht="14" thickBot="1" x14ac:dyDescent="0.2">
      <c r="A70" s="2" t="s">
        <v>3</v>
      </c>
      <c r="B70" s="2" t="s">
        <v>1</v>
      </c>
      <c r="C70" s="2">
        <v>1</v>
      </c>
      <c r="D70" s="2">
        <v>13</v>
      </c>
      <c r="E70" s="2">
        <v>5</v>
      </c>
      <c r="F70" s="13">
        <v>1.84</v>
      </c>
      <c r="H70" s="7" t="s">
        <v>54</v>
      </c>
      <c r="I70" s="7">
        <v>548</v>
      </c>
      <c r="J70" s="7"/>
      <c r="K70" s="8" t="s">
        <v>36</v>
      </c>
      <c r="L70" s="14">
        <v>7.2302541953273569E-2</v>
      </c>
      <c r="P70" s="7">
        <v>26</v>
      </c>
      <c r="Q70" s="13">
        <v>1.8079939923336239</v>
      </c>
      <c r="R70" s="13">
        <v>-0.8079939923336239</v>
      </c>
    </row>
    <row r="71" spans="1:18" x14ac:dyDescent="0.15">
      <c r="A71" s="2" t="s">
        <v>3</v>
      </c>
      <c r="B71" s="2" t="s">
        <v>1</v>
      </c>
      <c r="C71" s="2">
        <v>1</v>
      </c>
      <c r="D71" s="3" t="s">
        <v>17</v>
      </c>
      <c r="E71" s="2">
        <v>10</v>
      </c>
      <c r="F71" s="13">
        <v>1.84</v>
      </c>
      <c r="H71" s="7" t="s">
        <v>60</v>
      </c>
      <c r="I71" s="7">
        <v>-5.8071816385599868E-14</v>
      </c>
      <c r="J71" s="7"/>
      <c r="P71" s="7">
        <v>27</v>
      </c>
      <c r="Q71" s="13">
        <v>1.8079939923336239</v>
      </c>
      <c r="R71" s="13">
        <v>-0.8079939923336239</v>
      </c>
    </row>
    <row r="72" spans="1:18" x14ac:dyDescent="0.15">
      <c r="A72" s="2" t="s">
        <v>3</v>
      </c>
      <c r="B72" s="2" t="s">
        <v>1</v>
      </c>
      <c r="C72" s="2">
        <v>1</v>
      </c>
      <c r="D72" s="2">
        <v>13</v>
      </c>
      <c r="E72" s="2">
        <v>3</v>
      </c>
      <c r="F72" s="13">
        <v>1.84</v>
      </c>
      <c r="H72" s="7" t="s">
        <v>79</v>
      </c>
      <c r="I72" s="35">
        <v>0.5</v>
      </c>
      <c r="J72" s="7"/>
      <c r="P72" s="7">
        <v>28</v>
      </c>
      <c r="Q72" s="13">
        <v>1.8079939923336239</v>
      </c>
      <c r="R72" s="13">
        <v>-0.8079939923336239</v>
      </c>
    </row>
    <row r="73" spans="1:18" x14ac:dyDescent="0.15">
      <c r="A73" s="2" t="s">
        <v>12</v>
      </c>
      <c r="B73" s="2" t="s">
        <v>1</v>
      </c>
      <c r="C73" s="2">
        <v>1</v>
      </c>
      <c r="D73" s="3" t="s">
        <v>16</v>
      </c>
      <c r="E73" s="2">
        <v>6</v>
      </c>
      <c r="F73" s="13">
        <v>1.84</v>
      </c>
      <c r="H73" s="7" t="s">
        <v>80</v>
      </c>
      <c r="I73" s="7">
        <v>1.6476389627814916</v>
      </c>
      <c r="J73" s="7"/>
      <c r="P73" s="7">
        <v>29</v>
      </c>
      <c r="Q73" s="13">
        <v>1.8395796283994272</v>
      </c>
      <c r="R73" s="13">
        <v>-0.83957962839942724</v>
      </c>
    </row>
    <row r="74" spans="1:18" x14ac:dyDescent="0.15">
      <c r="A74" s="2" t="s">
        <v>3</v>
      </c>
      <c r="B74" s="2" t="s">
        <v>1</v>
      </c>
      <c r="C74" s="2">
        <v>1</v>
      </c>
      <c r="D74" s="3" t="s">
        <v>15</v>
      </c>
      <c r="E74" s="2">
        <v>10</v>
      </c>
      <c r="F74" s="13">
        <v>1.84</v>
      </c>
      <c r="H74" s="7" t="s">
        <v>81</v>
      </c>
      <c r="I74" s="35">
        <v>1</v>
      </c>
      <c r="J74" s="7"/>
      <c r="P74" s="7">
        <v>30</v>
      </c>
      <c r="Q74" s="13">
        <v>1.8079939923336239</v>
      </c>
      <c r="R74" s="13">
        <v>-0.8079939923336239</v>
      </c>
    </row>
    <row r="75" spans="1:18" ht="14" thickBot="1" x14ac:dyDescent="0.2">
      <c r="A75" s="2" t="s">
        <v>3</v>
      </c>
      <c r="B75" s="2" t="s">
        <v>2</v>
      </c>
      <c r="C75" s="2">
        <v>2</v>
      </c>
      <c r="D75" s="2">
        <v>13</v>
      </c>
      <c r="E75" s="2">
        <v>10</v>
      </c>
      <c r="F75" s="13">
        <v>1.84</v>
      </c>
      <c r="H75" s="8" t="s">
        <v>82</v>
      </c>
      <c r="I75" s="8">
        <v>1.964302360992173</v>
      </c>
      <c r="J75" s="8"/>
      <c r="P75" s="7">
        <v>31</v>
      </c>
      <c r="Q75" s="13">
        <v>1.9501293546297389</v>
      </c>
      <c r="R75" s="13">
        <v>-0.95012935462973891</v>
      </c>
    </row>
    <row r="76" spans="1:18" x14ac:dyDescent="0.15">
      <c r="A76" s="2" t="s">
        <v>3</v>
      </c>
      <c r="B76" s="2" t="s">
        <v>1</v>
      </c>
      <c r="C76" s="2">
        <v>2</v>
      </c>
      <c r="D76" s="3" t="s">
        <v>16</v>
      </c>
      <c r="E76" s="2">
        <v>1</v>
      </c>
      <c r="F76" s="13">
        <v>1.84</v>
      </c>
      <c r="P76" s="7">
        <v>32</v>
      </c>
      <c r="Q76" s="13">
        <v>1.9027509005310339</v>
      </c>
      <c r="R76" s="13">
        <v>-0.90275090053103391</v>
      </c>
    </row>
    <row r="77" spans="1:18" x14ac:dyDescent="0.15">
      <c r="A77" s="2" t="s">
        <v>3</v>
      </c>
      <c r="B77" s="2" t="s">
        <v>1</v>
      </c>
      <c r="C77" s="2">
        <v>2</v>
      </c>
      <c r="D77" s="3" t="s">
        <v>16</v>
      </c>
      <c r="E77" s="2">
        <v>10</v>
      </c>
      <c r="F77" s="13">
        <v>1.84</v>
      </c>
      <c r="P77" s="7">
        <v>33</v>
      </c>
      <c r="Q77" s="13">
        <v>1.8553724464323289</v>
      </c>
      <c r="R77" s="13">
        <v>-0.8553724464323289</v>
      </c>
    </row>
    <row r="78" spans="1:18" x14ac:dyDescent="0.15">
      <c r="A78" s="2" t="s">
        <v>3</v>
      </c>
      <c r="B78" s="2" t="s">
        <v>1</v>
      </c>
      <c r="C78" s="2">
        <v>2</v>
      </c>
      <c r="D78" s="3" t="s">
        <v>17</v>
      </c>
      <c r="E78" s="2">
        <v>10</v>
      </c>
      <c r="F78" s="13">
        <v>1.84</v>
      </c>
      <c r="P78" s="7">
        <v>34</v>
      </c>
      <c r="Q78" s="13">
        <v>1.8395796283994272</v>
      </c>
      <c r="R78" s="13">
        <v>-0.83957962839942724</v>
      </c>
    </row>
    <row r="79" spans="1:18" x14ac:dyDescent="0.15">
      <c r="A79" s="2" t="s">
        <v>3</v>
      </c>
      <c r="B79" s="2" t="s">
        <v>1</v>
      </c>
      <c r="C79" s="2">
        <v>2</v>
      </c>
      <c r="D79" s="2">
        <v>13</v>
      </c>
      <c r="E79" s="2">
        <v>7</v>
      </c>
      <c r="F79" s="13">
        <v>1.84</v>
      </c>
      <c r="P79" s="7">
        <v>35</v>
      </c>
      <c r="Q79" s="13">
        <v>1.8079939923336239</v>
      </c>
      <c r="R79" s="13">
        <v>-0.8079939923336239</v>
      </c>
    </row>
    <row r="80" spans="1:18" x14ac:dyDescent="0.15">
      <c r="A80" s="2" t="s">
        <v>3</v>
      </c>
      <c r="B80" s="2" t="s">
        <v>1</v>
      </c>
      <c r="C80" s="2">
        <v>2</v>
      </c>
      <c r="D80" s="2">
        <v>13</v>
      </c>
      <c r="E80" s="2">
        <v>10</v>
      </c>
      <c r="F80" s="13">
        <v>1.84</v>
      </c>
      <c r="P80" s="7">
        <v>36</v>
      </c>
      <c r="Q80" s="13">
        <v>1.9501293546297389</v>
      </c>
      <c r="R80" s="13">
        <v>-0.95012935462973891</v>
      </c>
    </row>
    <row r="81" spans="1:18" x14ac:dyDescent="0.15">
      <c r="A81" s="2" t="s">
        <v>9</v>
      </c>
      <c r="B81" s="2" t="s">
        <v>1</v>
      </c>
      <c r="C81" s="2">
        <v>2</v>
      </c>
      <c r="D81" s="5" t="s">
        <v>17</v>
      </c>
      <c r="E81" s="2">
        <v>9</v>
      </c>
      <c r="F81" s="13">
        <v>1.84</v>
      </c>
      <c r="P81" s="7">
        <v>37</v>
      </c>
      <c r="Q81" s="13">
        <v>1.8395796283994272</v>
      </c>
      <c r="R81" s="13">
        <v>-0.83957962839942724</v>
      </c>
    </row>
    <row r="82" spans="1:18" x14ac:dyDescent="0.15">
      <c r="A82" s="2" t="s">
        <v>3</v>
      </c>
      <c r="B82" s="2" t="s">
        <v>1</v>
      </c>
      <c r="C82" s="2">
        <v>2</v>
      </c>
      <c r="D82" s="3" t="s">
        <v>15</v>
      </c>
      <c r="E82" s="2">
        <v>9</v>
      </c>
      <c r="F82" s="13">
        <v>1.84</v>
      </c>
      <c r="H82" t="s">
        <v>75</v>
      </c>
      <c r="P82" s="7">
        <v>38</v>
      </c>
      <c r="Q82" s="13">
        <v>1.8079939923336239</v>
      </c>
      <c r="R82" s="13">
        <v>-0.8079939923336239</v>
      </c>
    </row>
    <row r="83" spans="1:18" ht="14" thickBot="1" x14ac:dyDescent="0.2">
      <c r="A83" s="2" t="s">
        <v>6</v>
      </c>
      <c r="B83" s="2" t="s">
        <v>1</v>
      </c>
      <c r="C83" s="2">
        <v>2</v>
      </c>
      <c r="D83" s="3" t="s">
        <v>16</v>
      </c>
      <c r="E83" s="2">
        <v>9</v>
      </c>
      <c r="F83" s="13">
        <v>1.84</v>
      </c>
      <c r="P83" s="7">
        <v>39</v>
      </c>
      <c r="Q83" s="13">
        <v>1.8079939923336239</v>
      </c>
      <c r="R83" s="13">
        <v>-0.8079939923336239</v>
      </c>
    </row>
    <row r="84" spans="1:18" x14ac:dyDescent="0.15">
      <c r="A84" s="2" t="s">
        <v>3</v>
      </c>
      <c r="B84" s="2" t="s">
        <v>1</v>
      </c>
      <c r="C84" s="2">
        <v>2</v>
      </c>
      <c r="D84" s="2">
        <v>13</v>
      </c>
      <c r="E84" s="2">
        <v>5</v>
      </c>
      <c r="F84" s="13">
        <v>1.84</v>
      </c>
      <c r="H84" s="9"/>
      <c r="I84" s="9" t="s">
        <v>20</v>
      </c>
      <c r="J84" s="9" t="s">
        <v>83</v>
      </c>
      <c r="P84" s="7">
        <v>40</v>
      </c>
      <c r="Q84" s="13">
        <v>1.8237868103665256</v>
      </c>
      <c r="R84" s="13">
        <v>-0.82378681036652557</v>
      </c>
    </row>
    <row r="85" spans="1:18" x14ac:dyDescent="0.15">
      <c r="A85" s="2" t="s">
        <v>3</v>
      </c>
      <c r="B85" s="2" t="s">
        <v>1</v>
      </c>
      <c r="C85" s="2">
        <v>2</v>
      </c>
      <c r="D85" s="3" t="s">
        <v>17</v>
      </c>
      <c r="E85" s="2">
        <v>10</v>
      </c>
      <c r="F85" s="13">
        <v>1.84</v>
      </c>
      <c r="H85" s="7" t="s">
        <v>23</v>
      </c>
      <c r="I85" s="13">
        <v>1.8363636363636364</v>
      </c>
      <c r="J85" s="13">
        <v>1.8399999999999892</v>
      </c>
      <c r="P85" s="7">
        <v>41</v>
      </c>
      <c r="Q85" s="13">
        <v>1.8079939923336239</v>
      </c>
      <c r="R85" s="13">
        <v>-0.8079939923336239</v>
      </c>
    </row>
    <row r="86" spans="1:18" x14ac:dyDescent="0.15">
      <c r="A86" s="2" t="s">
        <v>3</v>
      </c>
      <c r="B86" s="2" t="s">
        <v>2</v>
      </c>
      <c r="C86" s="2">
        <v>2</v>
      </c>
      <c r="D86" s="2">
        <v>13</v>
      </c>
      <c r="E86" s="2">
        <v>9</v>
      </c>
      <c r="F86" s="13">
        <v>1.84</v>
      </c>
      <c r="H86" s="7" t="s">
        <v>76</v>
      </c>
      <c r="I86" s="13">
        <v>0.37093563370935628</v>
      </c>
      <c r="J86" s="13">
        <v>1.1881047769042051E-28</v>
      </c>
      <c r="P86" s="7">
        <v>42</v>
      </c>
      <c r="Q86" s="13">
        <v>1.8079939923336239</v>
      </c>
      <c r="R86" s="13">
        <v>-0.8079939923336239</v>
      </c>
    </row>
    <row r="87" spans="1:18" x14ac:dyDescent="0.15">
      <c r="A87" s="2" t="s">
        <v>3</v>
      </c>
      <c r="B87" s="2" t="s">
        <v>2</v>
      </c>
      <c r="C87" s="2">
        <v>2</v>
      </c>
      <c r="D87" s="3" t="s">
        <v>17</v>
      </c>
      <c r="E87" s="2">
        <v>10</v>
      </c>
      <c r="F87" s="13">
        <v>1.84</v>
      </c>
      <c r="H87" s="7" t="s">
        <v>48</v>
      </c>
      <c r="I87" s="13">
        <v>275</v>
      </c>
      <c r="J87" s="13">
        <v>275</v>
      </c>
      <c r="P87" s="7">
        <v>43</v>
      </c>
      <c r="Q87" s="13">
        <v>1.9501293546297389</v>
      </c>
      <c r="R87" s="13">
        <v>-0.95012935462973891</v>
      </c>
    </row>
    <row r="88" spans="1:18" x14ac:dyDescent="0.15">
      <c r="A88" s="2" t="s">
        <v>3</v>
      </c>
      <c r="B88" s="2" t="s">
        <v>1</v>
      </c>
      <c r="C88" s="2">
        <v>2</v>
      </c>
      <c r="D88" s="2">
        <v>0</v>
      </c>
      <c r="E88" s="2">
        <v>10</v>
      </c>
      <c r="F88" s="13">
        <v>1.84</v>
      </c>
      <c r="H88" s="7" t="s">
        <v>77</v>
      </c>
      <c r="I88" s="13">
        <v>0.18546781685467814</v>
      </c>
      <c r="J88" s="13"/>
      <c r="P88" s="7">
        <v>44</v>
      </c>
      <c r="Q88" s="13">
        <v>1.8869580824981322</v>
      </c>
      <c r="R88" s="13">
        <v>-0.88695808249813224</v>
      </c>
    </row>
    <row r="89" spans="1:18" x14ac:dyDescent="0.15">
      <c r="A89" s="2" t="s">
        <v>3</v>
      </c>
      <c r="B89" s="2" t="s">
        <v>1</v>
      </c>
      <c r="C89" s="2">
        <v>2</v>
      </c>
      <c r="D89" s="2">
        <v>13</v>
      </c>
      <c r="E89" s="2">
        <v>10</v>
      </c>
      <c r="F89" s="13">
        <v>1.84</v>
      </c>
      <c r="H89" s="7" t="s">
        <v>78</v>
      </c>
      <c r="I89" s="13">
        <v>0</v>
      </c>
      <c r="J89" s="13"/>
      <c r="P89" s="7">
        <v>45</v>
      </c>
      <c r="Q89" s="13">
        <v>1.8237868103665256</v>
      </c>
      <c r="R89" s="13">
        <v>-0.82378681036652557</v>
      </c>
    </row>
    <row r="90" spans="1:18" x14ac:dyDescent="0.15">
      <c r="A90" s="2" t="s">
        <v>3</v>
      </c>
      <c r="B90" s="2" t="s">
        <v>1</v>
      </c>
      <c r="C90" s="2">
        <v>2</v>
      </c>
      <c r="D90" s="2">
        <v>13</v>
      </c>
      <c r="E90" s="2">
        <v>9</v>
      </c>
      <c r="F90" s="13">
        <v>1.84</v>
      </c>
      <c r="H90" s="7" t="s">
        <v>54</v>
      </c>
      <c r="I90" s="13">
        <v>548</v>
      </c>
      <c r="J90" s="13"/>
      <c r="P90" s="7">
        <v>46</v>
      </c>
      <c r="Q90" s="13">
        <v>1.8079939923336239</v>
      </c>
      <c r="R90" s="13">
        <v>-0.8079939923336239</v>
      </c>
    </row>
    <row r="91" spans="1:18" x14ac:dyDescent="0.15">
      <c r="A91" s="2" t="s">
        <v>3</v>
      </c>
      <c r="B91" s="2" t="s">
        <v>2</v>
      </c>
      <c r="C91" s="2">
        <v>2</v>
      </c>
      <c r="D91" s="2">
        <v>13</v>
      </c>
      <c r="E91" s="2">
        <v>10</v>
      </c>
      <c r="F91" s="13">
        <v>1.84</v>
      </c>
      <c r="H91" s="7" t="s">
        <v>60</v>
      </c>
      <c r="I91" s="13">
        <v>-9.9011211666758414E-2</v>
      </c>
      <c r="J91" s="13"/>
      <c r="P91" s="7">
        <v>47</v>
      </c>
      <c r="Q91" s="13">
        <v>1.8395796283994272</v>
      </c>
      <c r="R91" s="13">
        <v>-0.83957962839942724</v>
      </c>
    </row>
    <row r="92" spans="1:18" x14ac:dyDescent="0.15">
      <c r="A92" s="2" t="s">
        <v>3</v>
      </c>
      <c r="B92" s="2" t="s">
        <v>1</v>
      </c>
      <c r="C92" s="2">
        <v>2</v>
      </c>
      <c r="D92" s="2">
        <v>13</v>
      </c>
      <c r="E92" s="2">
        <v>10</v>
      </c>
      <c r="F92" s="13">
        <v>1.84</v>
      </c>
      <c r="H92" s="7" t="s">
        <v>79</v>
      </c>
      <c r="I92" s="16">
        <v>0.46058278758716448</v>
      </c>
      <c r="J92" s="13"/>
      <c r="P92" s="7">
        <v>48</v>
      </c>
      <c r="Q92" s="13">
        <v>1.8079939923336239</v>
      </c>
      <c r="R92" s="13">
        <v>-0.8079939923336239</v>
      </c>
    </row>
    <row r="93" spans="1:18" x14ac:dyDescent="0.15">
      <c r="A93" s="2" t="s">
        <v>9</v>
      </c>
      <c r="B93" s="2" t="s">
        <v>1</v>
      </c>
      <c r="C93" s="2">
        <v>2</v>
      </c>
      <c r="D93" s="2">
        <v>13</v>
      </c>
      <c r="E93" s="2">
        <v>8</v>
      </c>
      <c r="F93" s="13">
        <v>1.84</v>
      </c>
      <c r="H93" s="7" t="s">
        <v>80</v>
      </c>
      <c r="I93" s="13">
        <v>1.6476389627814916</v>
      </c>
      <c r="J93" s="13"/>
      <c r="P93" s="7">
        <v>49</v>
      </c>
      <c r="Q93" s="13">
        <v>1.8079939923336239</v>
      </c>
      <c r="R93" s="13">
        <v>-0.8079939923336239</v>
      </c>
    </row>
    <row r="94" spans="1:18" x14ac:dyDescent="0.15">
      <c r="A94" s="2" t="s">
        <v>3</v>
      </c>
      <c r="B94" s="2" t="s">
        <v>1</v>
      </c>
      <c r="C94" s="2">
        <v>2</v>
      </c>
      <c r="D94" s="2">
        <v>13</v>
      </c>
      <c r="E94" s="2">
        <v>7</v>
      </c>
      <c r="F94" s="13">
        <v>1.84</v>
      </c>
      <c r="H94" s="7" t="s">
        <v>81</v>
      </c>
      <c r="I94" s="16">
        <v>0.92116557517432895</v>
      </c>
      <c r="J94" s="13"/>
      <c r="P94" s="7">
        <v>50</v>
      </c>
      <c r="Q94" s="13">
        <v>1.8553724464323289</v>
      </c>
      <c r="R94" s="13">
        <v>-0.8553724464323289</v>
      </c>
    </row>
    <row r="95" spans="1:18" ht="14" thickBot="1" x14ac:dyDescent="0.2">
      <c r="A95" s="2" t="s">
        <v>3</v>
      </c>
      <c r="B95" s="2" t="s">
        <v>1</v>
      </c>
      <c r="C95" s="2">
        <v>2</v>
      </c>
      <c r="D95" s="2">
        <v>13</v>
      </c>
      <c r="E95" s="2">
        <v>8</v>
      </c>
      <c r="F95" s="13">
        <v>1.84</v>
      </c>
      <c r="H95" s="8" t="s">
        <v>82</v>
      </c>
      <c r="I95" s="14">
        <v>1.964302360992173</v>
      </c>
      <c r="J95" s="14"/>
      <c r="P95" s="7">
        <v>51</v>
      </c>
      <c r="Q95" s="13">
        <v>1.8079939923336239</v>
      </c>
      <c r="R95" s="13">
        <v>-0.8079939923336239</v>
      </c>
    </row>
    <row r="96" spans="1:18" x14ac:dyDescent="0.15">
      <c r="A96" s="2" t="s">
        <v>8</v>
      </c>
      <c r="B96" s="2" t="s">
        <v>1</v>
      </c>
      <c r="C96" s="2">
        <v>2</v>
      </c>
      <c r="D96" s="2">
        <v>13</v>
      </c>
      <c r="E96" s="2">
        <v>10</v>
      </c>
      <c r="F96" s="13">
        <v>1.84</v>
      </c>
      <c r="P96" s="7">
        <v>52</v>
      </c>
      <c r="Q96" s="13">
        <v>1.8079939923336239</v>
      </c>
      <c r="R96" s="13">
        <v>-0.8079939923336239</v>
      </c>
    </row>
    <row r="97" spans="1:18" x14ac:dyDescent="0.15">
      <c r="A97" s="2" t="s">
        <v>3</v>
      </c>
      <c r="B97" s="2" t="s">
        <v>1</v>
      </c>
      <c r="C97" s="2">
        <v>2</v>
      </c>
      <c r="D97" s="2">
        <v>13</v>
      </c>
      <c r="E97" s="2">
        <v>9</v>
      </c>
      <c r="F97" s="13">
        <v>1.84</v>
      </c>
      <c r="P97" s="7">
        <v>53</v>
      </c>
      <c r="Q97" s="13">
        <v>1.8079939923336239</v>
      </c>
      <c r="R97" s="13">
        <v>-0.8079939923336239</v>
      </c>
    </row>
    <row r="98" spans="1:18" x14ac:dyDescent="0.15">
      <c r="A98" s="2" t="s">
        <v>3</v>
      </c>
      <c r="B98" s="2" t="s">
        <v>2</v>
      </c>
      <c r="C98" s="2">
        <v>2</v>
      </c>
      <c r="D98" s="2">
        <v>13</v>
      </c>
      <c r="E98" s="2">
        <v>8</v>
      </c>
      <c r="F98" s="13">
        <v>1.84</v>
      </c>
      <c r="P98" s="7">
        <v>54</v>
      </c>
      <c r="Q98" s="13">
        <v>1.8395796283994272</v>
      </c>
      <c r="R98" s="13">
        <v>-0.83957962839942724</v>
      </c>
    </row>
    <row r="99" spans="1:18" x14ac:dyDescent="0.15">
      <c r="A99" s="2" t="s">
        <v>3</v>
      </c>
      <c r="B99" s="2" t="s">
        <v>1</v>
      </c>
      <c r="C99" s="2">
        <v>2</v>
      </c>
      <c r="D99" s="2">
        <v>13</v>
      </c>
      <c r="E99" s="2">
        <v>10</v>
      </c>
      <c r="F99" s="13">
        <v>1.84</v>
      </c>
      <c r="P99" s="7">
        <v>55</v>
      </c>
      <c r="Q99" s="13">
        <v>1.8079939923336239</v>
      </c>
      <c r="R99" s="13">
        <v>-0.8079939923336239</v>
      </c>
    </row>
    <row r="100" spans="1:18" x14ac:dyDescent="0.15">
      <c r="A100" s="2" t="s">
        <v>3</v>
      </c>
      <c r="B100" s="2" t="s">
        <v>1</v>
      </c>
      <c r="C100" s="2">
        <v>2</v>
      </c>
      <c r="D100" s="2">
        <v>13</v>
      </c>
      <c r="E100" s="2">
        <v>7</v>
      </c>
      <c r="F100" s="13">
        <v>1.84</v>
      </c>
      <c r="P100" s="7">
        <v>56</v>
      </c>
      <c r="Q100" s="13">
        <v>1.8079939923336239</v>
      </c>
      <c r="R100" s="13">
        <v>-0.8079939923336239</v>
      </c>
    </row>
    <row r="101" spans="1:18" x14ac:dyDescent="0.15">
      <c r="A101" s="2" t="s">
        <v>3</v>
      </c>
      <c r="B101" s="2" t="s">
        <v>2</v>
      </c>
      <c r="C101" s="2">
        <v>2</v>
      </c>
      <c r="D101" s="2">
        <v>13</v>
      </c>
      <c r="E101" s="2">
        <v>10</v>
      </c>
      <c r="F101" s="13">
        <v>1.84</v>
      </c>
      <c r="P101" s="7">
        <v>57</v>
      </c>
      <c r="Q101" s="13">
        <v>1.8079939923336239</v>
      </c>
      <c r="R101" s="13">
        <v>-0.8079939923336239</v>
      </c>
    </row>
    <row r="102" spans="1:18" x14ac:dyDescent="0.15">
      <c r="A102" s="2" t="s">
        <v>3</v>
      </c>
      <c r="B102" s="2" t="s">
        <v>2</v>
      </c>
      <c r="C102" s="2">
        <v>2</v>
      </c>
      <c r="D102" s="2">
        <v>13</v>
      </c>
      <c r="E102" s="2">
        <v>10</v>
      </c>
      <c r="F102" s="13">
        <v>1.84</v>
      </c>
      <c r="P102" s="7">
        <v>58</v>
      </c>
      <c r="Q102" s="13">
        <v>1.8079939923336239</v>
      </c>
      <c r="R102" s="13">
        <v>-0.8079939923336239</v>
      </c>
    </row>
    <row r="103" spans="1:18" x14ac:dyDescent="0.15">
      <c r="A103" s="2" t="s">
        <v>3</v>
      </c>
      <c r="B103" s="2" t="s">
        <v>1</v>
      </c>
      <c r="C103" s="2">
        <v>2</v>
      </c>
      <c r="D103" s="2">
        <v>13</v>
      </c>
      <c r="E103" s="2">
        <v>1</v>
      </c>
      <c r="F103" s="13">
        <v>1.84</v>
      </c>
      <c r="P103" s="7">
        <v>59</v>
      </c>
      <c r="Q103" s="13">
        <v>1.9501293546297389</v>
      </c>
      <c r="R103" s="13">
        <v>-0.95012935462973891</v>
      </c>
    </row>
    <row r="104" spans="1:18" x14ac:dyDescent="0.15">
      <c r="A104" s="2" t="s">
        <v>3</v>
      </c>
      <c r="B104" s="2" t="s">
        <v>1</v>
      </c>
      <c r="C104" s="2">
        <v>2</v>
      </c>
      <c r="D104" s="2">
        <v>13</v>
      </c>
      <c r="E104" s="2">
        <v>9</v>
      </c>
      <c r="F104" s="13">
        <v>1.84</v>
      </c>
      <c r="P104" s="7">
        <v>60</v>
      </c>
      <c r="Q104" s="13">
        <v>1.8869580824981322</v>
      </c>
      <c r="R104" s="13">
        <v>-0.88695808249813224</v>
      </c>
    </row>
    <row r="105" spans="1:18" x14ac:dyDescent="0.15">
      <c r="A105" s="2" t="s">
        <v>3</v>
      </c>
      <c r="B105" s="2" t="s">
        <v>1</v>
      </c>
      <c r="C105" s="2">
        <v>2</v>
      </c>
      <c r="D105" s="2">
        <v>13</v>
      </c>
      <c r="E105" s="2">
        <v>8</v>
      </c>
      <c r="F105" s="13">
        <v>1.84</v>
      </c>
      <c r="P105" s="7">
        <v>61</v>
      </c>
      <c r="Q105" s="13">
        <v>1.8079939923336239</v>
      </c>
      <c r="R105" s="13">
        <v>-0.8079939923336239</v>
      </c>
    </row>
    <row r="106" spans="1:18" x14ac:dyDescent="0.15">
      <c r="A106" s="2" t="s">
        <v>8</v>
      </c>
      <c r="B106" s="2" t="s">
        <v>1</v>
      </c>
      <c r="C106" s="2">
        <v>2</v>
      </c>
      <c r="D106" s="2">
        <v>13</v>
      </c>
      <c r="E106" s="2">
        <v>10</v>
      </c>
      <c r="F106" s="13">
        <v>1.84</v>
      </c>
      <c r="P106" s="7">
        <v>62</v>
      </c>
      <c r="Q106" s="13">
        <v>1.8553724464323289</v>
      </c>
      <c r="R106" s="13">
        <v>-0.8553724464323289</v>
      </c>
    </row>
    <row r="107" spans="1:18" x14ac:dyDescent="0.15">
      <c r="A107" s="2" t="s">
        <v>3</v>
      </c>
      <c r="B107" s="2" t="s">
        <v>1</v>
      </c>
      <c r="C107" s="2">
        <v>2</v>
      </c>
      <c r="D107" s="2">
        <v>13</v>
      </c>
      <c r="E107" s="2">
        <v>8</v>
      </c>
      <c r="F107" s="13">
        <v>1.84</v>
      </c>
      <c r="P107" s="7">
        <v>63</v>
      </c>
      <c r="Q107" s="13">
        <v>1.8079939923336239</v>
      </c>
      <c r="R107" s="13">
        <v>-0.8079939923336239</v>
      </c>
    </row>
    <row r="108" spans="1:18" x14ac:dyDescent="0.15">
      <c r="A108" s="2" t="s">
        <v>3</v>
      </c>
      <c r="B108" s="2" t="s">
        <v>1</v>
      </c>
      <c r="C108" s="2">
        <v>2</v>
      </c>
      <c r="D108" s="2">
        <v>13</v>
      </c>
      <c r="E108" s="2">
        <v>3</v>
      </c>
      <c r="F108" s="13">
        <v>1.84</v>
      </c>
      <c r="P108" s="7">
        <v>64</v>
      </c>
      <c r="Q108" s="13">
        <v>1.8079939923336239</v>
      </c>
      <c r="R108" s="13">
        <v>-0.8079939923336239</v>
      </c>
    </row>
    <row r="109" spans="1:18" x14ac:dyDescent="0.15">
      <c r="A109" s="2" t="s">
        <v>3</v>
      </c>
      <c r="B109" s="2" t="s">
        <v>1</v>
      </c>
      <c r="C109" s="2">
        <v>2</v>
      </c>
      <c r="D109" s="2">
        <v>13</v>
      </c>
      <c r="E109" s="2">
        <v>10</v>
      </c>
      <c r="F109" s="13">
        <v>1.84</v>
      </c>
      <c r="P109" s="7">
        <v>65</v>
      </c>
      <c r="Q109" s="13">
        <v>1.8079939923336239</v>
      </c>
      <c r="R109" s="13">
        <v>-0.8079939923336239</v>
      </c>
    </row>
    <row r="110" spans="1:18" x14ac:dyDescent="0.15">
      <c r="A110" s="2" t="s">
        <v>3</v>
      </c>
      <c r="B110" s="2" t="s">
        <v>1</v>
      </c>
      <c r="C110" s="2">
        <v>2</v>
      </c>
      <c r="D110" s="2">
        <v>13</v>
      </c>
      <c r="E110" s="2">
        <v>9</v>
      </c>
      <c r="F110" s="13">
        <v>1.84</v>
      </c>
      <c r="P110" s="7">
        <v>66</v>
      </c>
      <c r="Q110" s="13">
        <v>1.8079939923336239</v>
      </c>
      <c r="R110" s="13">
        <v>-0.8079939923336239</v>
      </c>
    </row>
    <row r="111" spans="1:18" x14ac:dyDescent="0.15">
      <c r="A111" s="2" t="s">
        <v>3</v>
      </c>
      <c r="B111" s="2" t="s">
        <v>1</v>
      </c>
      <c r="C111" s="2">
        <v>2</v>
      </c>
      <c r="D111" s="2">
        <v>13</v>
      </c>
      <c r="E111" s="2">
        <v>5</v>
      </c>
      <c r="F111" s="13">
        <v>1.84</v>
      </c>
      <c r="P111" s="7">
        <v>67</v>
      </c>
      <c r="Q111" s="13">
        <v>1.8079939923336239</v>
      </c>
      <c r="R111" s="13">
        <v>-0.8079939923336239</v>
      </c>
    </row>
    <row r="112" spans="1:18" x14ac:dyDescent="0.15">
      <c r="A112" s="2" t="s">
        <v>9</v>
      </c>
      <c r="B112" s="2" t="s">
        <v>2</v>
      </c>
      <c r="C112" s="2">
        <v>2</v>
      </c>
      <c r="D112" s="2">
        <v>13</v>
      </c>
      <c r="E112" s="2">
        <v>1</v>
      </c>
      <c r="F112" s="13">
        <v>1.84</v>
      </c>
      <c r="P112" s="7">
        <v>68</v>
      </c>
      <c r="Q112" s="13">
        <v>1.8079939923336239</v>
      </c>
      <c r="R112" s="13">
        <v>-0.8079939923336239</v>
      </c>
    </row>
    <row r="113" spans="1:18" x14ac:dyDescent="0.15">
      <c r="A113" s="2" t="s">
        <v>3</v>
      </c>
      <c r="B113" s="2" t="s">
        <v>1</v>
      </c>
      <c r="C113" s="2">
        <v>2</v>
      </c>
      <c r="D113" s="3" t="s">
        <v>17</v>
      </c>
      <c r="E113" s="2">
        <v>10</v>
      </c>
      <c r="F113" s="13">
        <v>1.84</v>
      </c>
      <c r="P113" s="7">
        <v>69</v>
      </c>
      <c r="Q113" s="13">
        <v>1.8869580824981322</v>
      </c>
      <c r="R113" s="13">
        <v>-0.88695808249813224</v>
      </c>
    </row>
    <row r="114" spans="1:18" x14ac:dyDescent="0.15">
      <c r="A114" s="2" t="s">
        <v>3</v>
      </c>
      <c r="B114" s="2" t="s">
        <v>1</v>
      </c>
      <c r="C114" s="2">
        <v>2</v>
      </c>
      <c r="D114" s="2">
        <v>13</v>
      </c>
      <c r="E114" s="2">
        <v>8</v>
      </c>
      <c r="F114" s="13">
        <v>1.84</v>
      </c>
      <c r="P114" s="7">
        <v>70</v>
      </c>
      <c r="Q114" s="13">
        <v>1.8079939923336239</v>
      </c>
      <c r="R114" s="13">
        <v>-0.8079939923336239</v>
      </c>
    </row>
    <row r="115" spans="1:18" x14ac:dyDescent="0.15">
      <c r="A115" s="2" t="s">
        <v>3</v>
      </c>
      <c r="B115" s="2" t="s">
        <v>2</v>
      </c>
      <c r="C115" s="2">
        <v>2</v>
      </c>
      <c r="D115" s="2">
        <v>13</v>
      </c>
      <c r="E115" s="2">
        <v>8</v>
      </c>
      <c r="F115" s="13">
        <v>1.84</v>
      </c>
      <c r="P115" s="7">
        <v>71</v>
      </c>
      <c r="Q115" s="13">
        <v>1.9185437185639356</v>
      </c>
      <c r="R115" s="13">
        <v>-0.91854371856393557</v>
      </c>
    </row>
    <row r="116" spans="1:18" x14ac:dyDescent="0.15">
      <c r="A116" s="2" t="s">
        <v>3</v>
      </c>
      <c r="B116" s="2" t="s">
        <v>1</v>
      </c>
      <c r="C116" s="2">
        <v>2</v>
      </c>
      <c r="D116" s="2">
        <v>13</v>
      </c>
      <c r="E116" s="2">
        <v>10</v>
      </c>
      <c r="F116" s="13">
        <v>1.84</v>
      </c>
      <c r="P116" s="7">
        <v>72</v>
      </c>
      <c r="Q116" s="13">
        <v>1.8711652644652306</v>
      </c>
      <c r="R116" s="13">
        <v>-0.87116526446523057</v>
      </c>
    </row>
    <row r="117" spans="1:18" x14ac:dyDescent="0.15">
      <c r="A117" s="2" t="s">
        <v>9</v>
      </c>
      <c r="B117" s="2" t="s">
        <v>2</v>
      </c>
      <c r="C117" s="2">
        <v>2</v>
      </c>
      <c r="D117" s="2">
        <v>13</v>
      </c>
      <c r="E117" s="2">
        <v>10</v>
      </c>
      <c r="F117" s="13">
        <v>1.84</v>
      </c>
      <c r="P117" s="7">
        <v>73</v>
      </c>
      <c r="Q117" s="13">
        <v>1.8079939923336239</v>
      </c>
      <c r="R117" s="13">
        <v>-0.8079939923336239</v>
      </c>
    </row>
    <row r="118" spans="1:18" x14ac:dyDescent="0.15">
      <c r="A118" s="2" t="s">
        <v>3</v>
      </c>
      <c r="B118" s="2" t="s">
        <v>2</v>
      </c>
      <c r="C118" s="2">
        <v>2</v>
      </c>
      <c r="D118" s="2">
        <v>13</v>
      </c>
      <c r="E118" s="2">
        <v>6</v>
      </c>
      <c r="F118" s="13">
        <v>1.84</v>
      </c>
      <c r="P118" s="7">
        <v>74</v>
      </c>
      <c r="Q118" s="13">
        <v>1.8079939923336239</v>
      </c>
      <c r="R118" s="13">
        <v>0.1920060076663761</v>
      </c>
    </row>
    <row r="119" spans="1:18" x14ac:dyDescent="0.15">
      <c r="A119" s="2" t="s">
        <v>3</v>
      </c>
      <c r="B119" s="2" t="s">
        <v>2</v>
      </c>
      <c r="C119" s="2">
        <v>2</v>
      </c>
      <c r="D119" s="2">
        <v>13</v>
      </c>
      <c r="E119" s="2">
        <v>10</v>
      </c>
      <c r="F119" s="13">
        <v>1.84</v>
      </c>
      <c r="P119" s="7">
        <v>75</v>
      </c>
      <c r="Q119" s="13">
        <v>1.9501293546297389</v>
      </c>
      <c r="R119" s="13">
        <v>4.9870645370261091E-2</v>
      </c>
    </row>
    <row r="120" spans="1:18" x14ac:dyDescent="0.15">
      <c r="A120" s="2" t="s">
        <v>3</v>
      </c>
      <c r="B120" s="2" t="s">
        <v>1</v>
      </c>
      <c r="C120" s="2">
        <v>2</v>
      </c>
      <c r="D120" s="2">
        <v>13</v>
      </c>
      <c r="E120" s="2">
        <v>6</v>
      </c>
      <c r="F120" s="13">
        <v>1.84</v>
      </c>
      <c r="P120" s="7">
        <v>76</v>
      </c>
      <c r="Q120" s="13">
        <v>1.8079939923336239</v>
      </c>
      <c r="R120" s="13">
        <v>0.1920060076663761</v>
      </c>
    </row>
    <row r="121" spans="1:18" x14ac:dyDescent="0.15">
      <c r="A121" s="2" t="s">
        <v>3</v>
      </c>
      <c r="B121" s="2" t="s">
        <v>1</v>
      </c>
      <c r="C121" s="2">
        <v>2</v>
      </c>
      <c r="D121" s="2">
        <v>13</v>
      </c>
      <c r="E121" s="2">
        <v>9</v>
      </c>
      <c r="F121" s="13">
        <v>1.84</v>
      </c>
      <c r="P121" s="7">
        <v>77</v>
      </c>
      <c r="Q121" s="13">
        <v>1.8079939923336239</v>
      </c>
      <c r="R121" s="13">
        <v>0.1920060076663761</v>
      </c>
    </row>
    <row r="122" spans="1:18" x14ac:dyDescent="0.15">
      <c r="A122" s="2" t="s">
        <v>9</v>
      </c>
      <c r="B122" s="2" t="s">
        <v>1</v>
      </c>
      <c r="C122" s="2">
        <v>2</v>
      </c>
      <c r="D122" s="2">
        <v>13</v>
      </c>
      <c r="E122" s="2">
        <v>8</v>
      </c>
      <c r="F122" s="13">
        <v>1.84</v>
      </c>
      <c r="P122" s="7">
        <v>78</v>
      </c>
      <c r="Q122" s="13">
        <v>1.8553724464323289</v>
      </c>
      <c r="R122" s="13">
        <v>0.1446275535676711</v>
      </c>
    </row>
    <row r="123" spans="1:18" x14ac:dyDescent="0.15">
      <c r="A123" s="2" t="s">
        <v>3</v>
      </c>
      <c r="B123" s="2" t="s">
        <v>2</v>
      </c>
      <c r="C123" s="2">
        <v>2</v>
      </c>
      <c r="D123" s="3" t="s">
        <v>15</v>
      </c>
      <c r="E123" s="2">
        <v>9</v>
      </c>
      <c r="F123" s="13">
        <v>1.84</v>
      </c>
      <c r="P123" s="7">
        <v>79</v>
      </c>
      <c r="Q123" s="13">
        <v>1.8079939923336239</v>
      </c>
      <c r="R123" s="13">
        <v>0.1920060076663761</v>
      </c>
    </row>
    <row r="124" spans="1:18" x14ac:dyDescent="0.15">
      <c r="A124" s="2" t="s">
        <v>14</v>
      </c>
      <c r="B124" s="2" t="s">
        <v>1</v>
      </c>
      <c r="C124" s="2">
        <v>2</v>
      </c>
      <c r="D124" s="3" t="s">
        <v>17</v>
      </c>
      <c r="E124" s="2">
        <v>10</v>
      </c>
      <c r="F124" s="13">
        <v>1.84</v>
      </c>
      <c r="P124" s="7">
        <v>80</v>
      </c>
      <c r="Q124" s="13">
        <v>1.8237868103665256</v>
      </c>
      <c r="R124" s="13">
        <v>0.17621318963347443</v>
      </c>
    </row>
    <row r="125" spans="1:18" x14ac:dyDescent="0.15">
      <c r="A125" s="2" t="s">
        <v>9</v>
      </c>
      <c r="B125" s="2" t="s">
        <v>2</v>
      </c>
      <c r="C125" s="2">
        <v>2</v>
      </c>
      <c r="D125" s="2">
        <v>13</v>
      </c>
      <c r="E125" s="2">
        <v>8</v>
      </c>
      <c r="F125" s="13">
        <v>1.84</v>
      </c>
      <c r="P125" s="7">
        <v>81</v>
      </c>
      <c r="Q125" s="13">
        <v>1.8237868103665256</v>
      </c>
      <c r="R125" s="13">
        <v>0.17621318963347443</v>
      </c>
    </row>
    <row r="126" spans="1:18" x14ac:dyDescent="0.15">
      <c r="A126" s="2" t="s">
        <v>3</v>
      </c>
      <c r="B126" s="2" t="s">
        <v>1</v>
      </c>
      <c r="C126" s="2">
        <v>2</v>
      </c>
      <c r="D126" s="3" t="s">
        <v>17</v>
      </c>
      <c r="E126" s="2">
        <v>9</v>
      </c>
      <c r="F126" s="13">
        <v>1.84</v>
      </c>
      <c r="P126" s="7">
        <v>82</v>
      </c>
      <c r="Q126" s="13">
        <v>1.8237868103665256</v>
      </c>
      <c r="R126" s="13">
        <v>0.17621318963347443</v>
      </c>
    </row>
    <row r="127" spans="1:18" x14ac:dyDescent="0.15">
      <c r="A127" s="2" t="s">
        <v>3</v>
      </c>
      <c r="B127" s="2" t="s">
        <v>1</v>
      </c>
      <c r="C127" s="2">
        <v>2</v>
      </c>
      <c r="D127" s="2">
        <v>13</v>
      </c>
      <c r="E127" s="2">
        <v>1</v>
      </c>
      <c r="F127" s="13">
        <v>1.84</v>
      </c>
      <c r="P127" s="7">
        <v>83</v>
      </c>
      <c r="Q127" s="13">
        <v>1.8869580824981322</v>
      </c>
      <c r="R127" s="13">
        <v>0.11304191750186776</v>
      </c>
    </row>
    <row r="128" spans="1:18" x14ac:dyDescent="0.15">
      <c r="A128" s="2" t="s">
        <v>3</v>
      </c>
      <c r="B128" s="2" t="s">
        <v>2</v>
      </c>
      <c r="C128" s="2">
        <v>2</v>
      </c>
      <c r="D128" s="2">
        <v>13</v>
      </c>
      <c r="E128" s="2">
        <v>9</v>
      </c>
      <c r="F128" s="13">
        <v>1.84</v>
      </c>
      <c r="P128" s="7">
        <v>84</v>
      </c>
      <c r="Q128" s="13">
        <v>1.8079939923336239</v>
      </c>
      <c r="R128" s="13">
        <v>0.1920060076663761</v>
      </c>
    </row>
    <row r="129" spans="1:18" x14ac:dyDescent="0.15">
      <c r="A129" s="2" t="s">
        <v>3</v>
      </c>
      <c r="B129" s="2" t="s">
        <v>1</v>
      </c>
      <c r="C129" s="2">
        <v>2</v>
      </c>
      <c r="D129" s="2">
        <v>13</v>
      </c>
      <c r="E129" s="2">
        <v>10</v>
      </c>
      <c r="F129" s="13">
        <v>1.84</v>
      </c>
      <c r="P129" s="7">
        <v>85</v>
      </c>
      <c r="Q129" s="13">
        <v>1.8237868103665256</v>
      </c>
      <c r="R129" s="13">
        <v>0.17621318963347443</v>
      </c>
    </row>
    <row r="130" spans="1:18" x14ac:dyDescent="0.15">
      <c r="A130" s="2" t="s">
        <v>3</v>
      </c>
      <c r="B130" s="2" t="s">
        <v>1</v>
      </c>
      <c r="C130" s="2">
        <v>2</v>
      </c>
      <c r="D130" s="2">
        <v>13</v>
      </c>
      <c r="E130" s="2">
        <v>8</v>
      </c>
      <c r="F130" s="13">
        <v>1.84</v>
      </c>
      <c r="P130" s="7">
        <v>86</v>
      </c>
      <c r="Q130" s="13">
        <v>1.8079939923336239</v>
      </c>
      <c r="R130" s="13">
        <v>0.1920060076663761</v>
      </c>
    </row>
    <row r="131" spans="1:18" x14ac:dyDescent="0.15">
      <c r="A131" s="2" t="s">
        <v>3</v>
      </c>
      <c r="B131" s="2" t="s">
        <v>2</v>
      </c>
      <c r="C131" s="2">
        <v>2</v>
      </c>
      <c r="D131" s="2">
        <v>13</v>
      </c>
      <c r="E131" s="2">
        <v>6</v>
      </c>
      <c r="F131" s="13">
        <v>1.84</v>
      </c>
      <c r="P131" s="7">
        <v>87</v>
      </c>
      <c r="Q131" s="13">
        <v>1.8079939923336239</v>
      </c>
      <c r="R131" s="13">
        <v>0.1920060076663761</v>
      </c>
    </row>
    <row r="132" spans="1:18" x14ac:dyDescent="0.15">
      <c r="A132" s="2" t="s">
        <v>3</v>
      </c>
      <c r="B132" s="2" t="s">
        <v>1</v>
      </c>
      <c r="C132" s="2">
        <v>2</v>
      </c>
      <c r="D132" s="3" t="s">
        <v>17</v>
      </c>
      <c r="E132" s="2">
        <v>7</v>
      </c>
      <c r="F132" s="13">
        <v>1.84</v>
      </c>
      <c r="P132" s="7">
        <v>88</v>
      </c>
      <c r="Q132" s="13">
        <v>1.8079939923336239</v>
      </c>
      <c r="R132" s="13">
        <v>0.1920060076663761</v>
      </c>
    </row>
    <row r="133" spans="1:18" x14ac:dyDescent="0.15">
      <c r="A133" s="2" t="s">
        <v>3</v>
      </c>
      <c r="B133" s="2" t="s">
        <v>1</v>
      </c>
      <c r="C133" s="2">
        <v>2</v>
      </c>
      <c r="D133" s="2">
        <v>13</v>
      </c>
      <c r="E133" s="2">
        <v>7</v>
      </c>
      <c r="F133" s="13">
        <v>1.84</v>
      </c>
      <c r="P133" s="7">
        <v>89</v>
      </c>
      <c r="Q133" s="13">
        <v>1.8237868103665256</v>
      </c>
      <c r="R133" s="13">
        <v>0.17621318963347443</v>
      </c>
    </row>
    <row r="134" spans="1:18" x14ac:dyDescent="0.15">
      <c r="A134" s="2" t="s">
        <v>3</v>
      </c>
      <c r="B134" s="2" t="s">
        <v>1</v>
      </c>
      <c r="C134" s="2">
        <v>2</v>
      </c>
      <c r="D134" s="2">
        <v>13</v>
      </c>
      <c r="E134" s="2">
        <v>5</v>
      </c>
      <c r="F134" s="13">
        <v>1.84</v>
      </c>
      <c r="P134" s="7">
        <v>90</v>
      </c>
      <c r="Q134" s="13">
        <v>1.8079939923336239</v>
      </c>
      <c r="R134" s="13">
        <v>0.1920060076663761</v>
      </c>
    </row>
    <row r="135" spans="1:18" x14ac:dyDescent="0.15">
      <c r="A135" s="2" t="s">
        <v>3</v>
      </c>
      <c r="B135" s="2" t="s">
        <v>2</v>
      </c>
      <c r="C135" s="2">
        <v>2</v>
      </c>
      <c r="D135" s="2">
        <v>13</v>
      </c>
      <c r="E135" s="2">
        <v>10</v>
      </c>
      <c r="F135" s="13">
        <v>1.84</v>
      </c>
      <c r="P135" s="7">
        <v>91</v>
      </c>
      <c r="Q135" s="13">
        <v>1.8079939923336239</v>
      </c>
      <c r="R135" s="13">
        <v>0.1920060076663761</v>
      </c>
    </row>
    <row r="136" spans="1:18" x14ac:dyDescent="0.15">
      <c r="A136" s="2" t="s">
        <v>8</v>
      </c>
      <c r="B136" s="2" t="s">
        <v>1</v>
      </c>
      <c r="C136" s="2">
        <v>2</v>
      </c>
      <c r="D136" s="2">
        <v>13</v>
      </c>
      <c r="E136" s="2">
        <v>5</v>
      </c>
      <c r="F136" s="13">
        <v>1.84</v>
      </c>
      <c r="P136" s="7">
        <v>92</v>
      </c>
      <c r="Q136" s="13">
        <v>1.8395796283994272</v>
      </c>
      <c r="R136" s="13">
        <v>0.16042037160057276</v>
      </c>
    </row>
    <row r="137" spans="1:18" x14ac:dyDescent="0.15">
      <c r="A137" s="2" t="s">
        <v>3</v>
      </c>
      <c r="B137" s="2" t="s">
        <v>1</v>
      </c>
      <c r="C137" s="2">
        <v>2</v>
      </c>
      <c r="D137" s="2">
        <v>13</v>
      </c>
      <c r="E137" s="2">
        <v>8</v>
      </c>
      <c r="F137" s="13">
        <v>1.84</v>
      </c>
      <c r="P137" s="7">
        <v>93</v>
      </c>
      <c r="Q137" s="13">
        <v>1.8553724464323289</v>
      </c>
      <c r="R137" s="13">
        <v>0.1446275535676711</v>
      </c>
    </row>
    <row r="138" spans="1:18" x14ac:dyDescent="0.15">
      <c r="A138" s="2" t="s">
        <v>9</v>
      </c>
      <c r="B138" s="2" t="s">
        <v>1</v>
      </c>
      <c r="C138" s="2">
        <v>2</v>
      </c>
      <c r="D138" s="2">
        <v>13</v>
      </c>
      <c r="E138" s="2">
        <v>10</v>
      </c>
      <c r="F138" s="13">
        <v>1.84</v>
      </c>
      <c r="P138" s="7">
        <v>94</v>
      </c>
      <c r="Q138" s="13">
        <v>1.8395796283994272</v>
      </c>
      <c r="R138" s="13">
        <v>0.16042037160057276</v>
      </c>
    </row>
    <row r="139" spans="1:18" x14ac:dyDescent="0.15">
      <c r="A139" s="2" t="s">
        <v>9</v>
      </c>
      <c r="B139" s="2" t="s">
        <v>1</v>
      </c>
      <c r="C139" s="2">
        <v>2</v>
      </c>
      <c r="D139" s="2">
        <v>13</v>
      </c>
      <c r="E139" s="2">
        <v>9</v>
      </c>
      <c r="F139" s="13">
        <v>1.84</v>
      </c>
      <c r="P139" s="7">
        <v>95</v>
      </c>
      <c r="Q139" s="13">
        <v>1.8079939923336239</v>
      </c>
      <c r="R139" s="13">
        <v>0.1920060076663761</v>
      </c>
    </row>
    <row r="140" spans="1:18" x14ac:dyDescent="0.15">
      <c r="A140" s="2" t="s">
        <v>3</v>
      </c>
      <c r="B140" s="2" t="s">
        <v>1</v>
      </c>
      <c r="C140" s="2">
        <v>2</v>
      </c>
      <c r="D140" s="2">
        <v>13</v>
      </c>
      <c r="E140" s="2">
        <v>5</v>
      </c>
      <c r="F140" s="13">
        <v>1.84</v>
      </c>
      <c r="P140" s="7">
        <v>96</v>
      </c>
      <c r="Q140" s="13">
        <v>1.8237868103665256</v>
      </c>
      <c r="R140" s="13">
        <v>0.17621318963347443</v>
      </c>
    </row>
    <row r="141" spans="1:18" x14ac:dyDescent="0.15">
      <c r="A141" s="2" t="s">
        <v>9</v>
      </c>
      <c r="B141" s="2" t="s">
        <v>1</v>
      </c>
      <c r="C141" s="2">
        <v>2</v>
      </c>
      <c r="D141" s="2">
        <v>13</v>
      </c>
      <c r="E141" s="2">
        <v>10</v>
      </c>
      <c r="F141" s="13">
        <v>1.84</v>
      </c>
      <c r="P141" s="7">
        <v>97</v>
      </c>
      <c r="Q141" s="13">
        <v>1.8395796283994272</v>
      </c>
      <c r="R141" s="13">
        <v>0.16042037160057276</v>
      </c>
    </row>
    <row r="142" spans="1:18" x14ac:dyDescent="0.15">
      <c r="A142" s="2" t="s">
        <v>3</v>
      </c>
      <c r="B142" s="2" t="s">
        <v>1</v>
      </c>
      <c r="C142" s="2">
        <v>2</v>
      </c>
      <c r="D142" s="2">
        <v>13</v>
      </c>
      <c r="E142" s="2">
        <v>10</v>
      </c>
      <c r="F142" s="13">
        <v>1.84</v>
      </c>
      <c r="P142" s="7">
        <v>98</v>
      </c>
      <c r="Q142" s="13">
        <v>1.8079939923336239</v>
      </c>
      <c r="R142" s="13">
        <v>0.1920060076663761</v>
      </c>
    </row>
    <row r="143" spans="1:18" x14ac:dyDescent="0.15">
      <c r="A143" s="2" t="s">
        <v>9</v>
      </c>
      <c r="B143" s="2" t="s">
        <v>1</v>
      </c>
      <c r="C143" s="2">
        <v>2</v>
      </c>
      <c r="D143" s="2">
        <v>13</v>
      </c>
      <c r="E143" s="2">
        <v>10</v>
      </c>
      <c r="F143" s="13">
        <v>1.84</v>
      </c>
      <c r="P143" s="7">
        <v>99</v>
      </c>
      <c r="Q143" s="13">
        <v>1.8553724464323289</v>
      </c>
      <c r="R143" s="13">
        <v>0.1446275535676711</v>
      </c>
    </row>
    <row r="144" spans="1:18" x14ac:dyDescent="0.15">
      <c r="A144" s="2" t="s">
        <v>3</v>
      </c>
      <c r="B144" s="2" t="s">
        <v>1</v>
      </c>
      <c r="C144" s="2">
        <v>2</v>
      </c>
      <c r="D144" s="2">
        <v>13</v>
      </c>
      <c r="E144" s="2">
        <v>5</v>
      </c>
      <c r="F144" s="13">
        <v>1.84</v>
      </c>
      <c r="P144" s="7">
        <v>100</v>
      </c>
      <c r="Q144" s="13">
        <v>1.8079939923336239</v>
      </c>
      <c r="R144" s="13">
        <v>0.1920060076663761</v>
      </c>
    </row>
    <row r="145" spans="1:18" x14ac:dyDescent="0.15">
      <c r="A145" s="2" t="s">
        <v>3</v>
      </c>
      <c r="B145" s="2" t="s">
        <v>1</v>
      </c>
      <c r="C145" s="2">
        <v>2</v>
      </c>
      <c r="D145" s="2">
        <v>13</v>
      </c>
      <c r="E145" s="2">
        <v>5</v>
      </c>
      <c r="F145" s="13">
        <v>1.84</v>
      </c>
      <c r="P145" s="7">
        <v>101</v>
      </c>
      <c r="Q145" s="13">
        <v>1.8079939923336239</v>
      </c>
      <c r="R145" s="13">
        <v>0.1920060076663761</v>
      </c>
    </row>
    <row r="146" spans="1:18" x14ac:dyDescent="0.15">
      <c r="A146" s="4" t="s">
        <v>3</v>
      </c>
      <c r="B146" s="2" t="s">
        <v>2</v>
      </c>
      <c r="C146" s="2">
        <v>2</v>
      </c>
      <c r="D146" s="2">
        <v>13</v>
      </c>
      <c r="E146" s="2">
        <v>4</v>
      </c>
      <c r="F146" s="13">
        <v>1.84</v>
      </c>
      <c r="P146" s="7">
        <v>102</v>
      </c>
      <c r="Q146" s="13">
        <v>1.9501293546297389</v>
      </c>
      <c r="R146" s="13">
        <v>4.9870645370261091E-2</v>
      </c>
    </row>
    <row r="147" spans="1:18" x14ac:dyDescent="0.15">
      <c r="A147" s="2" t="s">
        <v>3</v>
      </c>
      <c r="B147" s="2" t="s">
        <v>1</v>
      </c>
      <c r="C147" s="2">
        <v>2</v>
      </c>
      <c r="D147" s="2">
        <v>13</v>
      </c>
      <c r="E147" s="2">
        <v>10</v>
      </c>
      <c r="F147" s="13">
        <v>1.84</v>
      </c>
      <c r="P147" s="7">
        <v>103</v>
      </c>
      <c r="Q147" s="13">
        <v>1.8237868103665256</v>
      </c>
      <c r="R147" s="13">
        <v>0.17621318963347443</v>
      </c>
    </row>
    <row r="148" spans="1:18" x14ac:dyDescent="0.15">
      <c r="A148" s="2" t="s">
        <v>3</v>
      </c>
      <c r="B148" s="2" t="s">
        <v>2</v>
      </c>
      <c r="C148" s="2">
        <v>2</v>
      </c>
      <c r="D148" s="3" t="s">
        <v>17</v>
      </c>
      <c r="E148" s="2">
        <v>10</v>
      </c>
      <c r="F148" s="13">
        <v>1.84</v>
      </c>
      <c r="P148" s="7">
        <v>104</v>
      </c>
      <c r="Q148" s="13">
        <v>1.8395796283994272</v>
      </c>
      <c r="R148" s="13">
        <v>0.16042037160057276</v>
      </c>
    </row>
    <row r="149" spans="1:18" x14ac:dyDescent="0.15">
      <c r="A149" s="2" t="s">
        <v>3</v>
      </c>
      <c r="B149" s="2" t="s">
        <v>2</v>
      </c>
      <c r="C149" s="2">
        <v>2</v>
      </c>
      <c r="D149" s="3" t="s">
        <v>17</v>
      </c>
      <c r="E149" s="2">
        <v>10</v>
      </c>
      <c r="F149" s="13">
        <v>1.84</v>
      </c>
      <c r="P149" s="7">
        <v>105</v>
      </c>
      <c r="Q149" s="13">
        <v>1.8079939923336239</v>
      </c>
      <c r="R149" s="13">
        <v>0.1920060076663761</v>
      </c>
    </row>
    <row r="150" spans="1:18" x14ac:dyDescent="0.15">
      <c r="A150" s="2" t="s">
        <v>3</v>
      </c>
      <c r="B150" s="2" t="s">
        <v>2</v>
      </c>
      <c r="C150" s="2">
        <v>2</v>
      </c>
      <c r="D150" s="2">
        <v>13</v>
      </c>
      <c r="E150" s="2">
        <v>5</v>
      </c>
      <c r="F150" s="13">
        <v>1.84</v>
      </c>
      <c r="P150" s="7">
        <v>106</v>
      </c>
      <c r="Q150" s="13">
        <v>1.8395796283994272</v>
      </c>
      <c r="R150" s="13">
        <v>0.16042037160057276</v>
      </c>
    </row>
    <row r="151" spans="1:18" x14ac:dyDescent="0.15">
      <c r="A151" s="2" t="s">
        <v>3</v>
      </c>
      <c r="B151" s="2" t="s">
        <v>2</v>
      </c>
      <c r="C151" s="2">
        <v>2</v>
      </c>
      <c r="D151" s="2">
        <v>13</v>
      </c>
      <c r="E151" s="2">
        <v>10</v>
      </c>
      <c r="F151" s="13">
        <v>1.84</v>
      </c>
      <c r="P151" s="7">
        <v>107</v>
      </c>
      <c r="Q151" s="13">
        <v>1.9185437185639356</v>
      </c>
      <c r="R151" s="13">
        <v>8.1456281436064426E-2</v>
      </c>
    </row>
    <row r="152" spans="1:18" x14ac:dyDescent="0.15">
      <c r="A152" s="2" t="s">
        <v>3</v>
      </c>
      <c r="B152" s="2" t="s">
        <v>1</v>
      </c>
      <c r="C152" s="2">
        <v>2</v>
      </c>
      <c r="D152" s="2">
        <v>13</v>
      </c>
      <c r="E152" s="2">
        <v>10</v>
      </c>
      <c r="F152" s="13">
        <v>1.84</v>
      </c>
      <c r="P152" s="7">
        <v>108</v>
      </c>
      <c r="Q152" s="13">
        <v>1.8079939923336239</v>
      </c>
      <c r="R152" s="13">
        <v>0.1920060076663761</v>
      </c>
    </row>
    <row r="153" spans="1:18" x14ac:dyDescent="0.15">
      <c r="A153" s="2" t="s">
        <v>9</v>
      </c>
      <c r="B153" s="2" t="s">
        <v>1</v>
      </c>
      <c r="C153" s="2">
        <v>2</v>
      </c>
      <c r="D153" s="3" t="s">
        <v>16</v>
      </c>
      <c r="E153" s="2">
        <v>10</v>
      </c>
      <c r="F153" s="13">
        <v>1.84</v>
      </c>
      <c r="P153" s="7">
        <v>109</v>
      </c>
      <c r="Q153" s="13">
        <v>1.8237868103665256</v>
      </c>
      <c r="R153" s="13">
        <v>0.17621318963347443</v>
      </c>
    </row>
    <row r="154" spans="1:18" x14ac:dyDescent="0.15">
      <c r="A154" s="2" t="s">
        <v>13</v>
      </c>
      <c r="B154" s="2" t="s">
        <v>1</v>
      </c>
      <c r="C154" s="2">
        <v>2</v>
      </c>
      <c r="D154" s="2">
        <v>13</v>
      </c>
      <c r="E154" s="2">
        <v>10</v>
      </c>
      <c r="F154" s="13">
        <v>1.84</v>
      </c>
      <c r="P154" s="7">
        <v>110</v>
      </c>
      <c r="Q154" s="13">
        <v>1.8869580824981322</v>
      </c>
      <c r="R154" s="13">
        <v>0.11304191750186776</v>
      </c>
    </row>
    <row r="155" spans="1:18" x14ac:dyDescent="0.15">
      <c r="A155" s="2" t="s">
        <v>3</v>
      </c>
      <c r="B155" s="2" t="s">
        <v>1</v>
      </c>
      <c r="C155" s="2">
        <v>2</v>
      </c>
      <c r="D155" s="2">
        <v>13</v>
      </c>
      <c r="E155" s="2">
        <v>10</v>
      </c>
      <c r="F155" s="13">
        <v>1.84</v>
      </c>
      <c r="P155" s="7">
        <v>111</v>
      </c>
      <c r="Q155" s="13">
        <v>1.9501293546297389</v>
      </c>
      <c r="R155" s="13">
        <v>4.9870645370261091E-2</v>
      </c>
    </row>
    <row r="156" spans="1:18" x14ac:dyDescent="0.15">
      <c r="A156" s="2" t="s">
        <v>3</v>
      </c>
      <c r="B156" s="2" t="s">
        <v>1</v>
      </c>
      <c r="C156" s="2">
        <v>2</v>
      </c>
      <c r="D156" s="2">
        <v>13</v>
      </c>
      <c r="E156" s="2">
        <v>10</v>
      </c>
      <c r="F156" s="13">
        <v>1.84</v>
      </c>
      <c r="P156" s="7">
        <v>112</v>
      </c>
      <c r="Q156" s="13">
        <v>1.8079939923336239</v>
      </c>
      <c r="R156" s="13">
        <v>0.1920060076663761</v>
      </c>
    </row>
    <row r="157" spans="1:18" x14ac:dyDescent="0.15">
      <c r="A157" s="2" t="s">
        <v>3</v>
      </c>
      <c r="B157" s="2" t="s">
        <v>1</v>
      </c>
      <c r="C157" s="2">
        <v>2</v>
      </c>
      <c r="D157" s="2">
        <v>13</v>
      </c>
      <c r="E157" s="2">
        <v>9</v>
      </c>
      <c r="F157" s="13">
        <v>1.84</v>
      </c>
      <c r="P157" s="7">
        <v>113</v>
      </c>
      <c r="Q157" s="13">
        <v>1.8395796283994272</v>
      </c>
      <c r="R157" s="13">
        <v>0.16042037160057276</v>
      </c>
    </row>
    <row r="158" spans="1:18" x14ac:dyDescent="0.15">
      <c r="A158" s="2" t="s">
        <v>3</v>
      </c>
      <c r="B158" s="2" t="s">
        <v>2</v>
      </c>
      <c r="C158" s="2">
        <v>2</v>
      </c>
      <c r="D158" s="2">
        <v>13</v>
      </c>
      <c r="E158" s="2">
        <v>10</v>
      </c>
      <c r="F158" s="13">
        <v>1.84</v>
      </c>
      <c r="P158" s="7">
        <v>114</v>
      </c>
      <c r="Q158" s="13">
        <v>1.8395796283994272</v>
      </c>
      <c r="R158" s="13">
        <v>0.16042037160057276</v>
      </c>
    </row>
    <row r="159" spans="1:18" x14ac:dyDescent="0.15">
      <c r="A159" s="2" t="s">
        <v>3</v>
      </c>
      <c r="B159" s="2" t="s">
        <v>2</v>
      </c>
      <c r="C159" s="2">
        <v>2</v>
      </c>
      <c r="D159" s="2">
        <v>13</v>
      </c>
      <c r="E159" s="2">
        <v>10</v>
      </c>
      <c r="F159" s="13">
        <v>1.84</v>
      </c>
      <c r="P159" s="7">
        <v>115</v>
      </c>
      <c r="Q159" s="13">
        <v>1.8079939923336239</v>
      </c>
      <c r="R159" s="13">
        <v>0.1920060076663761</v>
      </c>
    </row>
    <row r="160" spans="1:18" x14ac:dyDescent="0.15">
      <c r="A160" s="2" t="s">
        <v>3</v>
      </c>
      <c r="B160" s="2" t="s">
        <v>1</v>
      </c>
      <c r="C160" s="2">
        <v>2</v>
      </c>
      <c r="D160" s="2">
        <v>13</v>
      </c>
      <c r="E160" s="2">
        <v>10</v>
      </c>
      <c r="F160" s="13">
        <v>1.84</v>
      </c>
      <c r="P160" s="7">
        <v>116</v>
      </c>
      <c r="Q160" s="13">
        <v>1.8079939923336239</v>
      </c>
      <c r="R160" s="13">
        <v>0.1920060076663761</v>
      </c>
    </row>
    <row r="161" spans="1:18" x14ac:dyDescent="0.15">
      <c r="A161" s="2" t="s">
        <v>3</v>
      </c>
      <c r="B161" s="2" t="s">
        <v>1</v>
      </c>
      <c r="C161" s="2">
        <v>2</v>
      </c>
      <c r="D161" s="2">
        <v>13</v>
      </c>
      <c r="E161" s="2">
        <v>9</v>
      </c>
      <c r="F161" s="13">
        <v>1.84</v>
      </c>
      <c r="P161" s="7">
        <v>117</v>
      </c>
      <c r="Q161" s="13">
        <v>1.8711652644652306</v>
      </c>
      <c r="R161" s="13">
        <v>0.12883473553476943</v>
      </c>
    </row>
    <row r="162" spans="1:18" x14ac:dyDescent="0.15">
      <c r="A162" s="2" t="s">
        <v>3</v>
      </c>
      <c r="B162" s="2" t="s">
        <v>1</v>
      </c>
      <c r="C162" s="2">
        <v>2</v>
      </c>
      <c r="D162" s="2">
        <v>13</v>
      </c>
      <c r="E162" s="2">
        <v>9</v>
      </c>
      <c r="F162" s="13">
        <v>1.84</v>
      </c>
      <c r="P162" s="7">
        <v>118</v>
      </c>
      <c r="Q162" s="13">
        <v>1.8079939923336239</v>
      </c>
      <c r="R162" s="13">
        <v>0.1920060076663761</v>
      </c>
    </row>
    <row r="163" spans="1:18" x14ac:dyDescent="0.15">
      <c r="A163" s="2" t="s">
        <v>3</v>
      </c>
      <c r="B163" s="2" t="s">
        <v>2</v>
      </c>
      <c r="C163" s="2">
        <v>2</v>
      </c>
      <c r="D163" s="6">
        <v>4</v>
      </c>
      <c r="E163" s="2">
        <v>8</v>
      </c>
      <c r="F163" s="13">
        <v>1.84</v>
      </c>
      <c r="P163" s="7">
        <v>119</v>
      </c>
      <c r="Q163" s="13">
        <v>1.8711652644652306</v>
      </c>
      <c r="R163" s="13">
        <v>0.12883473553476943</v>
      </c>
    </row>
    <row r="164" spans="1:18" x14ac:dyDescent="0.15">
      <c r="A164" s="2" t="s">
        <v>3</v>
      </c>
      <c r="B164" s="2" t="s">
        <v>2</v>
      </c>
      <c r="C164" s="2">
        <v>2</v>
      </c>
      <c r="D164" s="2">
        <v>13</v>
      </c>
      <c r="E164" s="2">
        <v>10</v>
      </c>
      <c r="F164" s="13">
        <v>1.84</v>
      </c>
      <c r="P164" s="7">
        <v>120</v>
      </c>
      <c r="Q164" s="13">
        <v>1.8237868103665256</v>
      </c>
      <c r="R164" s="13">
        <v>0.17621318963347443</v>
      </c>
    </row>
    <row r="165" spans="1:18" x14ac:dyDescent="0.15">
      <c r="A165" s="2" t="s">
        <v>3</v>
      </c>
      <c r="B165" s="2" t="s">
        <v>1</v>
      </c>
      <c r="C165" s="2">
        <v>2</v>
      </c>
      <c r="D165" s="2">
        <v>13</v>
      </c>
      <c r="E165" s="2">
        <v>10</v>
      </c>
      <c r="F165" s="13">
        <v>1.84</v>
      </c>
      <c r="P165" s="7">
        <v>121</v>
      </c>
      <c r="Q165" s="13">
        <v>1.8395796283994272</v>
      </c>
      <c r="R165" s="13">
        <v>0.16042037160057276</v>
      </c>
    </row>
    <row r="166" spans="1:18" x14ac:dyDescent="0.15">
      <c r="A166" s="2" t="s">
        <v>3</v>
      </c>
      <c r="B166" s="2" t="s">
        <v>1</v>
      </c>
      <c r="C166" s="2">
        <v>2</v>
      </c>
      <c r="D166" s="2">
        <v>13</v>
      </c>
      <c r="E166" s="2">
        <v>10</v>
      </c>
      <c r="F166" s="13">
        <v>1.84</v>
      </c>
      <c r="P166" s="7">
        <v>122</v>
      </c>
      <c r="Q166" s="13">
        <v>1.8237868103665256</v>
      </c>
      <c r="R166" s="13">
        <v>0.17621318963347443</v>
      </c>
    </row>
    <row r="167" spans="1:18" x14ac:dyDescent="0.15">
      <c r="A167" s="2" t="s">
        <v>3</v>
      </c>
      <c r="B167" s="2" t="s">
        <v>1</v>
      </c>
      <c r="C167" s="2">
        <v>2</v>
      </c>
      <c r="D167" s="3" t="s">
        <v>17</v>
      </c>
      <c r="E167" s="2">
        <v>10</v>
      </c>
      <c r="F167" s="13">
        <v>1.84</v>
      </c>
      <c r="P167" s="7">
        <v>123</v>
      </c>
      <c r="Q167" s="13">
        <v>1.8079939923336239</v>
      </c>
      <c r="R167" s="13">
        <v>0.1920060076663761</v>
      </c>
    </row>
    <row r="168" spans="1:18" x14ac:dyDescent="0.15">
      <c r="A168" s="2" t="s">
        <v>3</v>
      </c>
      <c r="B168" s="2" t="s">
        <v>2</v>
      </c>
      <c r="C168" s="2">
        <v>2</v>
      </c>
      <c r="D168" s="2">
        <v>13</v>
      </c>
      <c r="E168" s="2">
        <v>5</v>
      </c>
      <c r="F168" s="13">
        <v>1.84</v>
      </c>
      <c r="P168" s="7">
        <v>124</v>
      </c>
      <c r="Q168" s="13">
        <v>1.8395796283994272</v>
      </c>
      <c r="R168" s="13">
        <v>0.16042037160057276</v>
      </c>
    </row>
    <row r="169" spans="1:18" x14ac:dyDescent="0.15">
      <c r="A169" s="2" t="s">
        <v>9</v>
      </c>
      <c r="B169" s="2" t="s">
        <v>1</v>
      </c>
      <c r="C169" s="2">
        <v>2</v>
      </c>
      <c r="D169" s="2">
        <v>13</v>
      </c>
      <c r="E169" s="2">
        <v>9</v>
      </c>
      <c r="F169" s="13">
        <v>1.84</v>
      </c>
      <c r="P169" s="7">
        <v>125</v>
      </c>
      <c r="Q169" s="13">
        <v>1.8237868103665256</v>
      </c>
      <c r="R169" s="13">
        <v>0.17621318963347443</v>
      </c>
    </row>
    <row r="170" spans="1:18" x14ac:dyDescent="0.15">
      <c r="A170" s="2" t="s">
        <v>3</v>
      </c>
      <c r="B170" s="2" t="s">
        <v>2</v>
      </c>
      <c r="C170" s="2">
        <v>2</v>
      </c>
      <c r="D170" s="3" t="s">
        <v>16</v>
      </c>
      <c r="E170" s="2">
        <v>7</v>
      </c>
      <c r="F170" s="13">
        <v>1.84</v>
      </c>
      <c r="P170" s="7">
        <v>126</v>
      </c>
      <c r="Q170" s="13">
        <v>1.9501293546297389</v>
      </c>
      <c r="R170" s="13">
        <v>4.9870645370261091E-2</v>
      </c>
    </row>
    <row r="171" spans="1:18" x14ac:dyDescent="0.15">
      <c r="A171" s="2" t="s">
        <v>3</v>
      </c>
      <c r="B171" s="2" t="s">
        <v>2</v>
      </c>
      <c r="C171" s="2">
        <v>2</v>
      </c>
      <c r="D171" s="2">
        <v>13</v>
      </c>
      <c r="E171" s="2">
        <v>3</v>
      </c>
      <c r="F171" s="13">
        <v>1.84</v>
      </c>
      <c r="P171" s="7">
        <v>127</v>
      </c>
      <c r="Q171" s="13">
        <v>1.8237868103665256</v>
      </c>
      <c r="R171" s="13">
        <v>0.17621318963347443</v>
      </c>
    </row>
    <row r="172" spans="1:18" x14ac:dyDescent="0.15">
      <c r="A172" s="2" t="s">
        <v>3</v>
      </c>
      <c r="B172" s="2" t="s">
        <v>1</v>
      </c>
      <c r="C172" s="2">
        <v>2</v>
      </c>
      <c r="D172" s="2">
        <v>13</v>
      </c>
      <c r="E172" s="2">
        <v>10</v>
      </c>
      <c r="F172" s="13">
        <v>1.84</v>
      </c>
      <c r="P172" s="7">
        <v>128</v>
      </c>
      <c r="Q172" s="13">
        <v>1.8079939923336239</v>
      </c>
      <c r="R172" s="13">
        <v>0.1920060076663761</v>
      </c>
    </row>
    <row r="173" spans="1:18" x14ac:dyDescent="0.15">
      <c r="A173" s="2" t="s">
        <v>3</v>
      </c>
      <c r="B173" s="2" t="s">
        <v>1</v>
      </c>
      <c r="C173" s="2">
        <v>2</v>
      </c>
      <c r="D173" s="2">
        <v>13</v>
      </c>
      <c r="E173" s="2">
        <v>3</v>
      </c>
      <c r="F173" s="13">
        <v>1.84</v>
      </c>
      <c r="P173" s="7">
        <v>129</v>
      </c>
      <c r="Q173" s="13">
        <v>1.8395796283994272</v>
      </c>
      <c r="R173" s="13">
        <v>0.16042037160057276</v>
      </c>
    </row>
    <row r="174" spans="1:18" x14ac:dyDescent="0.15">
      <c r="A174" s="2" t="s">
        <v>9</v>
      </c>
      <c r="B174" s="2" t="s">
        <v>1</v>
      </c>
      <c r="C174" s="2">
        <v>2</v>
      </c>
      <c r="D174" s="2">
        <v>13</v>
      </c>
      <c r="E174" s="2">
        <v>10</v>
      </c>
      <c r="F174" s="13">
        <v>1.84</v>
      </c>
      <c r="P174" s="7">
        <v>130</v>
      </c>
      <c r="Q174" s="13">
        <v>1.8711652644652306</v>
      </c>
      <c r="R174" s="13">
        <v>0.12883473553476943</v>
      </c>
    </row>
    <row r="175" spans="1:18" x14ac:dyDescent="0.15">
      <c r="A175" s="2" t="s">
        <v>9</v>
      </c>
      <c r="B175" s="2" t="s">
        <v>1</v>
      </c>
      <c r="C175" s="2">
        <v>2</v>
      </c>
      <c r="D175" s="2">
        <v>13</v>
      </c>
      <c r="E175" s="2">
        <v>10</v>
      </c>
      <c r="F175" s="13">
        <v>1.84</v>
      </c>
      <c r="P175" s="7">
        <v>131</v>
      </c>
      <c r="Q175" s="13">
        <v>1.8553724464323289</v>
      </c>
      <c r="R175" s="13">
        <v>0.1446275535676711</v>
      </c>
    </row>
    <row r="176" spans="1:18" x14ac:dyDescent="0.15">
      <c r="A176" s="2" t="s">
        <v>3</v>
      </c>
      <c r="B176" s="2" t="s">
        <v>1</v>
      </c>
      <c r="C176" s="2">
        <v>2</v>
      </c>
      <c r="D176" s="2">
        <v>13</v>
      </c>
      <c r="E176" s="2">
        <v>8</v>
      </c>
      <c r="F176" s="13">
        <v>1.84</v>
      </c>
      <c r="P176" s="7">
        <v>132</v>
      </c>
      <c r="Q176" s="13">
        <v>1.8553724464323289</v>
      </c>
      <c r="R176" s="13">
        <v>0.1446275535676711</v>
      </c>
    </row>
    <row r="177" spans="1:18" x14ac:dyDescent="0.15">
      <c r="A177" s="2" t="s">
        <v>3</v>
      </c>
      <c r="B177" s="2" t="s">
        <v>2</v>
      </c>
      <c r="C177" s="2">
        <v>2</v>
      </c>
      <c r="D177" s="2">
        <v>13</v>
      </c>
      <c r="E177" s="2">
        <v>9</v>
      </c>
      <c r="F177" s="13">
        <v>1.84</v>
      </c>
      <c r="P177" s="7">
        <v>133</v>
      </c>
      <c r="Q177" s="13">
        <v>1.8869580824981322</v>
      </c>
      <c r="R177" s="13">
        <v>0.11304191750186776</v>
      </c>
    </row>
    <row r="178" spans="1:18" x14ac:dyDescent="0.15">
      <c r="A178" s="2" t="s">
        <v>3</v>
      </c>
      <c r="B178" s="2" t="s">
        <v>1</v>
      </c>
      <c r="C178" s="2">
        <v>2</v>
      </c>
      <c r="D178" s="2">
        <v>13</v>
      </c>
      <c r="E178" s="2">
        <v>10</v>
      </c>
      <c r="F178" s="13">
        <v>1.84</v>
      </c>
      <c r="P178" s="7">
        <v>134</v>
      </c>
      <c r="Q178" s="13">
        <v>1.8079939923336239</v>
      </c>
      <c r="R178" s="13">
        <v>0.1920060076663761</v>
      </c>
    </row>
    <row r="179" spans="1:18" x14ac:dyDescent="0.15">
      <c r="A179" s="2" t="s">
        <v>3</v>
      </c>
      <c r="B179" s="2" t="s">
        <v>2</v>
      </c>
      <c r="C179" s="2">
        <v>2</v>
      </c>
      <c r="D179" s="2">
        <v>13</v>
      </c>
      <c r="E179" s="2">
        <v>8</v>
      </c>
      <c r="F179" s="13">
        <v>1.84</v>
      </c>
      <c r="P179" s="7">
        <v>135</v>
      </c>
      <c r="Q179" s="13">
        <v>1.8869580824981322</v>
      </c>
      <c r="R179" s="13">
        <v>0.11304191750186776</v>
      </c>
    </row>
    <row r="180" spans="1:18" x14ac:dyDescent="0.15">
      <c r="A180" s="2" t="s">
        <v>3</v>
      </c>
      <c r="B180" s="2" t="s">
        <v>2</v>
      </c>
      <c r="C180" s="2">
        <v>2</v>
      </c>
      <c r="D180" s="2">
        <v>13</v>
      </c>
      <c r="E180" s="2">
        <v>8</v>
      </c>
      <c r="F180" s="13">
        <v>1.84</v>
      </c>
      <c r="P180" s="7">
        <v>136</v>
      </c>
      <c r="Q180" s="13">
        <v>1.8395796283994272</v>
      </c>
      <c r="R180" s="13">
        <v>0.16042037160057276</v>
      </c>
    </row>
    <row r="181" spans="1:18" x14ac:dyDescent="0.15">
      <c r="A181" s="2" t="s">
        <v>3</v>
      </c>
      <c r="B181" s="2" t="s">
        <v>1</v>
      </c>
      <c r="C181" s="2">
        <v>2</v>
      </c>
      <c r="D181" s="2">
        <v>13</v>
      </c>
      <c r="E181" s="2">
        <v>10</v>
      </c>
      <c r="F181" s="13">
        <v>1.84</v>
      </c>
      <c r="P181" s="7">
        <v>137</v>
      </c>
      <c r="Q181" s="13">
        <v>1.8079939923336239</v>
      </c>
      <c r="R181" s="13">
        <v>0.1920060076663761</v>
      </c>
    </row>
    <row r="182" spans="1:18" x14ac:dyDescent="0.15">
      <c r="A182" s="2" t="s">
        <v>3</v>
      </c>
      <c r="B182" s="2" t="s">
        <v>1</v>
      </c>
      <c r="C182" s="2">
        <v>2</v>
      </c>
      <c r="D182" s="2">
        <v>13</v>
      </c>
      <c r="E182" s="2">
        <v>8</v>
      </c>
      <c r="F182" s="13">
        <v>1.84</v>
      </c>
      <c r="P182" s="7">
        <v>138</v>
      </c>
      <c r="Q182" s="13">
        <v>1.8237868103665256</v>
      </c>
      <c r="R182" s="13">
        <v>0.17621318963347443</v>
      </c>
    </row>
    <row r="183" spans="1:18" x14ac:dyDescent="0.15">
      <c r="A183" s="2" t="s">
        <v>3</v>
      </c>
      <c r="B183" s="2" t="s">
        <v>1</v>
      </c>
      <c r="C183" s="2">
        <v>2</v>
      </c>
      <c r="D183" s="2">
        <v>13</v>
      </c>
      <c r="E183" s="2">
        <v>10</v>
      </c>
      <c r="F183" s="13">
        <v>1.84</v>
      </c>
      <c r="P183" s="7">
        <v>139</v>
      </c>
      <c r="Q183" s="13">
        <v>1.8869580824981322</v>
      </c>
      <c r="R183" s="13">
        <v>0.11304191750186776</v>
      </c>
    </row>
    <row r="184" spans="1:18" x14ac:dyDescent="0.15">
      <c r="A184" s="2" t="s">
        <v>9</v>
      </c>
      <c r="B184" s="2" t="s">
        <v>1</v>
      </c>
      <c r="C184" s="2">
        <v>2</v>
      </c>
      <c r="D184" s="2">
        <v>13</v>
      </c>
      <c r="E184" s="2">
        <v>10</v>
      </c>
      <c r="F184" s="13">
        <v>1.84</v>
      </c>
      <c r="P184" s="7">
        <v>140</v>
      </c>
      <c r="Q184" s="13">
        <v>1.8079939923336239</v>
      </c>
      <c r="R184" s="13">
        <v>0.1920060076663761</v>
      </c>
    </row>
    <row r="185" spans="1:18" x14ac:dyDescent="0.15">
      <c r="A185" s="2" t="s">
        <v>3</v>
      </c>
      <c r="B185" s="2" t="s">
        <v>1</v>
      </c>
      <c r="C185" s="2">
        <v>2</v>
      </c>
      <c r="D185" s="2">
        <v>13</v>
      </c>
      <c r="E185" s="2">
        <v>3</v>
      </c>
      <c r="F185" s="13">
        <v>1.84</v>
      </c>
      <c r="P185" s="7">
        <v>141</v>
      </c>
      <c r="Q185" s="13">
        <v>1.8079939923336239</v>
      </c>
      <c r="R185" s="13">
        <v>0.1920060076663761</v>
      </c>
    </row>
    <row r="186" spans="1:18" x14ac:dyDescent="0.15">
      <c r="A186" s="2" t="s">
        <v>3</v>
      </c>
      <c r="B186" s="2" t="s">
        <v>1</v>
      </c>
      <c r="C186" s="2">
        <v>2</v>
      </c>
      <c r="D186" s="2">
        <v>13</v>
      </c>
      <c r="E186" s="2">
        <v>6</v>
      </c>
      <c r="F186" s="13">
        <v>1.84</v>
      </c>
      <c r="P186" s="7">
        <v>142</v>
      </c>
      <c r="Q186" s="13">
        <v>1.8079939923336239</v>
      </c>
      <c r="R186" s="13">
        <v>0.1920060076663761</v>
      </c>
    </row>
    <row r="187" spans="1:18" x14ac:dyDescent="0.15">
      <c r="A187" s="2" t="s">
        <v>9</v>
      </c>
      <c r="B187" s="2" t="s">
        <v>1</v>
      </c>
      <c r="C187" s="2">
        <v>2</v>
      </c>
      <c r="D187" s="2" t="s">
        <v>18</v>
      </c>
      <c r="E187" s="2">
        <v>1</v>
      </c>
      <c r="F187" s="13">
        <v>1.84</v>
      </c>
      <c r="P187" s="7">
        <v>143</v>
      </c>
      <c r="Q187" s="13">
        <v>1.8869580824981322</v>
      </c>
      <c r="R187" s="13">
        <v>0.11304191750186776</v>
      </c>
    </row>
    <row r="188" spans="1:18" x14ac:dyDescent="0.15">
      <c r="A188" s="2" t="s">
        <v>3</v>
      </c>
      <c r="B188" s="2" t="s">
        <v>1</v>
      </c>
      <c r="C188" s="2">
        <v>2</v>
      </c>
      <c r="D188" s="2">
        <v>13</v>
      </c>
      <c r="E188" s="2">
        <v>10</v>
      </c>
      <c r="F188" s="13">
        <v>1.84</v>
      </c>
      <c r="P188" s="7">
        <v>144</v>
      </c>
      <c r="Q188" s="13">
        <v>1.8869580824981322</v>
      </c>
      <c r="R188" s="13">
        <v>0.11304191750186776</v>
      </c>
    </row>
    <row r="189" spans="1:18" x14ac:dyDescent="0.15">
      <c r="A189" s="2" t="s">
        <v>3</v>
      </c>
      <c r="B189" s="2" t="s">
        <v>1</v>
      </c>
      <c r="C189" s="2">
        <v>2</v>
      </c>
      <c r="D189" s="2">
        <v>13</v>
      </c>
      <c r="E189" s="2">
        <v>10</v>
      </c>
      <c r="F189" s="13">
        <v>1.84</v>
      </c>
      <c r="P189" s="7">
        <v>145</v>
      </c>
      <c r="Q189" s="13">
        <v>1.9027509005310339</v>
      </c>
      <c r="R189" s="13">
        <v>9.7249099468966094E-2</v>
      </c>
    </row>
    <row r="190" spans="1:18" x14ac:dyDescent="0.15">
      <c r="A190" s="2" t="s">
        <v>3</v>
      </c>
      <c r="B190" s="2" t="s">
        <v>1</v>
      </c>
      <c r="C190" s="2">
        <v>2</v>
      </c>
      <c r="D190" s="2">
        <v>13</v>
      </c>
      <c r="E190" s="2">
        <v>9</v>
      </c>
      <c r="F190" s="13">
        <v>1.84</v>
      </c>
      <c r="P190" s="7">
        <v>146</v>
      </c>
      <c r="Q190" s="13">
        <v>1.8079939923336239</v>
      </c>
      <c r="R190" s="13">
        <v>0.1920060076663761</v>
      </c>
    </row>
    <row r="191" spans="1:18" x14ac:dyDescent="0.15">
      <c r="A191" s="2" t="s">
        <v>3</v>
      </c>
      <c r="B191" s="2" t="s">
        <v>2</v>
      </c>
      <c r="C191" s="2">
        <v>2</v>
      </c>
      <c r="D191" s="2">
        <v>13</v>
      </c>
      <c r="E191" s="2">
        <v>7</v>
      </c>
      <c r="F191" s="13">
        <v>1.84</v>
      </c>
      <c r="P191" s="7">
        <v>147</v>
      </c>
      <c r="Q191" s="13">
        <v>1.8079939923336239</v>
      </c>
      <c r="R191" s="13">
        <v>0.1920060076663761</v>
      </c>
    </row>
    <row r="192" spans="1:18" x14ac:dyDescent="0.15">
      <c r="A192" s="2" t="s">
        <v>3</v>
      </c>
      <c r="B192" s="2" t="s">
        <v>1</v>
      </c>
      <c r="C192" s="2">
        <v>2</v>
      </c>
      <c r="D192" s="2">
        <v>13</v>
      </c>
      <c r="E192" s="2">
        <v>10</v>
      </c>
      <c r="F192" s="13">
        <v>1.84</v>
      </c>
      <c r="P192" s="7">
        <v>148</v>
      </c>
      <c r="Q192" s="13">
        <v>1.8079939923336239</v>
      </c>
      <c r="R192" s="13">
        <v>0.1920060076663761</v>
      </c>
    </row>
    <row r="193" spans="1:18" x14ac:dyDescent="0.15">
      <c r="A193" s="2" t="s">
        <v>3</v>
      </c>
      <c r="B193" s="2" t="s">
        <v>1</v>
      </c>
      <c r="C193" s="2">
        <v>2</v>
      </c>
      <c r="D193" s="2">
        <v>13</v>
      </c>
      <c r="E193" s="2">
        <v>8</v>
      </c>
      <c r="F193" s="13">
        <v>1.84</v>
      </c>
      <c r="P193" s="7">
        <v>149</v>
      </c>
      <c r="Q193" s="13">
        <v>1.8869580824981322</v>
      </c>
      <c r="R193" s="13">
        <v>0.11304191750186776</v>
      </c>
    </row>
    <row r="194" spans="1:18" x14ac:dyDescent="0.15">
      <c r="A194" s="2" t="s">
        <v>9</v>
      </c>
      <c r="B194" s="2" t="s">
        <v>1</v>
      </c>
      <c r="C194" s="2">
        <v>2</v>
      </c>
      <c r="D194" s="3" t="s">
        <v>17</v>
      </c>
      <c r="E194" s="2">
        <v>10</v>
      </c>
      <c r="F194" s="13">
        <v>1.84</v>
      </c>
      <c r="P194" s="7">
        <v>150</v>
      </c>
      <c r="Q194" s="13">
        <v>1.8079939923336239</v>
      </c>
      <c r="R194" s="13">
        <v>0.1920060076663761</v>
      </c>
    </row>
    <row r="195" spans="1:18" x14ac:dyDescent="0.15">
      <c r="A195" s="2" t="s">
        <v>3</v>
      </c>
      <c r="B195" s="2" t="s">
        <v>2</v>
      </c>
      <c r="C195" s="2">
        <v>2</v>
      </c>
      <c r="D195" s="3" t="s">
        <v>16</v>
      </c>
      <c r="E195" s="2">
        <v>5</v>
      </c>
      <c r="F195" s="13">
        <v>1.84</v>
      </c>
      <c r="P195" s="7">
        <v>151</v>
      </c>
      <c r="Q195" s="13">
        <v>1.8079939923336239</v>
      </c>
      <c r="R195" s="13">
        <v>0.1920060076663761</v>
      </c>
    </row>
    <row r="196" spans="1:18" x14ac:dyDescent="0.15">
      <c r="A196" s="2" t="s">
        <v>3</v>
      </c>
      <c r="B196" s="2" t="s">
        <v>1</v>
      </c>
      <c r="C196" s="2">
        <v>2</v>
      </c>
      <c r="D196" s="2">
        <v>13</v>
      </c>
      <c r="E196" s="2">
        <v>9</v>
      </c>
      <c r="F196" s="13">
        <v>1.84</v>
      </c>
      <c r="P196" s="7">
        <v>152</v>
      </c>
      <c r="Q196" s="13">
        <v>1.8079939923336239</v>
      </c>
      <c r="R196" s="13">
        <v>0.1920060076663761</v>
      </c>
    </row>
    <row r="197" spans="1:18" x14ac:dyDescent="0.15">
      <c r="A197" s="2" t="s">
        <v>3</v>
      </c>
      <c r="B197" s="2" t="s">
        <v>2</v>
      </c>
      <c r="C197" s="2">
        <v>2</v>
      </c>
      <c r="D197" s="2">
        <v>13</v>
      </c>
      <c r="E197" s="2">
        <v>7</v>
      </c>
      <c r="F197" s="13">
        <v>1.84</v>
      </c>
      <c r="P197" s="7">
        <v>153</v>
      </c>
      <c r="Q197" s="13">
        <v>1.8079939923336239</v>
      </c>
      <c r="R197" s="13">
        <v>0.1920060076663761</v>
      </c>
    </row>
    <row r="198" spans="1:18" x14ac:dyDescent="0.15">
      <c r="A198" s="2" t="s">
        <v>9</v>
      </c>
      <c r="B198" s="2" t="s">
        <v>1</v>
      </c>
      <c r="C198" s="2">
        <v>2</v>
      </c>
      <c r="D198" s="2">
        <v>13</v>
      </c>
      <c r="E198" s="2">
        <v>10</v>
      </c>
      <c r="F198" s="13">
        <v>1.84</v>
      </c>
      <c r="P198" s="7">
        <v>154</v>
      </c>
      <c r="Q198" s="13">
        <v>1.8079939923336239</v>
      </c>
      <c r="R198" s="13">
        <v>0.1920060076663761</v>
      </c>
    </row>
    <row r="199" spans="1:18" x14ac:dyDescent="0.15">
      <c r="A199" s="2" t="s">
        <v>9</v>
      </c>
      <c r="B199" s="2" t="s">
        <v>1</v>
      </c>
      <c r="C199" s="2">
        <v>2</v>
      </c>
      <c r="D199" s="2">
        <v>13</v>
      </c>
      <c r="E199" s="2">
        <v>10</v>
      </c>
      <c r="F199" s="13">
        <v>1.84</v>
      </c>
      <c r="P199" s="7">
        <v>155</v>
      </c>
      <c r="Q199" s="13">
        <v>1.8079939923336239</v>
      </c>
      <c r="R199" s="13">
        <v>0.1920060076663761</v>
      </c>
    </row>
    <row r="200" spans="1:18" x14ac:dyDescent="0.15">
      <c r="A200" s="2" t="s">
        <v>3</v>
      </c>
      <c r="B200" s="2" t="s">
        <v>1</v>
      </c>
      <c r="C200" s="2">
        <v>2</v>
      </c>
      <c r="D200" s="2">
        <v>13</v>
      </c>
      <c r="E200" s="2">
        <v>8</v>
      </c>
      <c r="F200" s="13">
        <v>1.84</v>
      </c>
      <c r="P200" s="7">
        <v>156</v>
      </c>
      <c r="Q200" s="13">
        <v>1.8237868103665256</v>
      </c>
      <c r="R200" s="13">
        <v>0.17621318963347443</v>
      </c>
    </row>
    <row r="201" spans="1:18" x14ac:dyDescent="0.15">
      <c r="A201" s="2" t="s">
        <v>3</v>
      </c>
      <c r="B201" s="2" t="s">
        <v>2</v>
      </c>
      <c r="C201" s="2">
        <v>2</v>
      </c>
      <c r="D201" s="2">
        <v>13</v>
      </c>
      <c r="E201" s="2">
        <v>9</v>
      </c>
      <c r="F201" s="13">
        <v>1.84</v>
      </c>
      <c r="P201" s="7">
        <v>157</v>
      </c>
      <c r="Q201" s="13">
        <v>1.8079939923336239</v>
      </c>
      <c r="R201" s="13">
        <v>0.1920060076663761</v>
      </c>
    </row>
    <row r="202" spans="1:18" x14ac:dyDescent="0.15">
      <c r="A202" s="2" t="s">
        <v>9</v>
      </c>
      <c r="B202" s="2" t="s">
        <v>1</v>
      </c>
      <c r="C202" s="2">
        <v>2</v>
      </c>
      <c r="D202" s="2">
        <v>13</v>
      </c>
      <c r="E202" s="2">
        <v>7</v>
      </c>
      <c r="F202" s="13">
        <v>1.84</v>
      </c>
      <c r="P202" s="7">
        <v>158</v>
      </c>
      <c r="Q202" s="13">
        <v>1.8079939923336239</v>
      </c>
      <c r="R202" s="13">
        <v>0.1920060076663761</v>
      </c>
    </row>
    <row r="203" spans="1:18" x14ac:dyDescent="0.15">
      <c r="A203" s="2" t="s">
        <v>3</v>
      </c>
      <c r="B203" s="2" t="s">
        <v>1</v>
      </c>
      <c r="C203" s="2">
        <v>2</v>
      </c>
      <c r="D203" s="2">
        <v>13</v>
      </c>
      <c r="E203" s="2">
        <v>10</v>
      </c>
      <c r="F203" s="13">
        <v>1.84</v>
      </c>
      <c r="P203" s="7">
        <v>159</v>
      </c>
      <c r="Q203" s="13">
        <v>1.8079939923336239</v>
      </c>
      <c r="R203" s="13">
        <v>0.1920060076663761</v>
      </c>
    </row>
    <row r="204" spans="1:18" x14ac:dyDescent="0.15">
      <c r="A204" s="2" t="s">
        <v>3</v>
      </c>
      <c r="B204" s="2" t="s">
        <v>1</v>
      </c>
      <c r="C204" s="2">
        <v>2</v>
      </c>
      <c r="D204" s="2">
        <v>0</v>
      </c>
      <c r="E204" s="2">
        <v>10</v>
      </c>
      <c r="F204" s="13">
        <v>1.84</v>
      </c>
      <c r="P204" s="7">
        <v>160</v>
      </c>
      <c r="Q204" s="13">
        <v>1.8237868103665256</v>
      </c>
      <c r="R204" s="13">
        <v>0.17621318963347443</v>
      </c>
    </row>
    <row r="205" spans="1:18" x14ac:dyDescent="0.15">
      <c r="A205" s="2" t="s">
        <v>3</v>
      </c>
      <c r="B205" s="2" t="s">
        <v>2</v>
      </c>
      <c r="C205" s="2">
        <v>2</v>
      </c>
      <c r="D205" s="2">
        <v>13</v>
      </c>
      <c r="E205" s="2">
        <v>5</v>
      </c>
      <c r="F205" s="13">
        <v>1.84</v>
      </c>
      <c r="P205" s="7">
        <v>161</v>
      </c>
      <c r="Q205" s="13">
        <v>1.8237868103665256</v>
      </c>
      <c r="R205" s="13">
        <v>0.17621318963347443</v>
      </c>
    </row>
    <row r="206" spans="1:18" x14ac:dyDescent="0.15">
      <c r="A206" s="2" t="s">
        <v>3</v>
      </c>
      <c r="B206" s="2" t="s">
        <v>2</v>
      </c>
      <c r="C206" s="2">
        <v>2</v>
      </c>
      <c r="D206" s="2">
        <v>13</v>
      </c>
      <c r="E206" s="2">
        <v>10</v>
      </c>
      <c r="F206" s="13">
        <v>1.84</v>
      </c>
      <c r="P206" s="7">
        <v>162</v>
      </c>
      <c r="Q206" s="13">
        <v>1.8395796283994272</v>
      </c>
      <c r="R206" s="13">
        <v>0.16042037160057276</v>
      </c>
    </row>
    <row r="207" spans="1:18" x14ac:dyDescent="0.15">
      <c r="A207" s="2" t="s">
        <v>3</v>
      </c>
      <c r="B207" s="2" t="s">
        <v>2</v>
      </c>
      <c r="C207" s="2">
        <v>2</v>
      </c>
      <c r="D207" s="2">
        <v>13</v>
      </c>
      <c r="E207" s="2">
        <v>10</v>
      </c>
      <c r="F207" s="13">
        <v>1.84</v>
      </c>
      <c r="P207" s="7">
        <v>163</v>
      </c>
      <c r="Q207" s="13">
        <v>1.8079939923336239</v>
      </c>
      <c r="R207" s="13">
        <v>0.1920060076663761</v>
      </c>
    </row>
    <row r="208" spans="1:18" x14ac:dyDescent="0.15">
      <c r="A208" s="2" t="s">
        <v>3</v>
      </c>
      <c r="B208" s="2" t="s">
        <v>2</v>
      </c>
      <c r="C208" s="2">
        <v>2</v>
      </c>
      <c r="D208" s="2">
        <v>13</v>
      </c>
      <c r="E208" s="2">
        <v>10</v>
      </c>
      <c r="F208" s="13">
        <v>1.84</v>
      </c>
      <c r="P208" s="7">
        <v>164</v>
      </c>
      <c r="Q208" s="13">
        <v>1.8079939923336239</v>
      </c>
      <c r="R208" s="13">
        <v>0.1920060076663761</v>
      </c>
    </row>
    <row r="209" spans="1:18" x14ac:dyDescent="0.15">
      <c r="A209" s="2" t="s">
        <v>3</v>
      </c>
      <c r="B209" s="2" t="s">
        <v>1</v>
      </c>
      <c r="C209" s="2">
        <v>2</v>
      </c>
      <c r="D209" s="2">
        <v>13</v>
      </c>
      <c r="E209" s="2">
        <v>10</v>
      </c>
      <c r="F209" s="13">
        <v>1.84</v>
      </c>
      <c r="P209" s="7">
        <v>165</v>
      </c>
      <c r="Q209" s="13">
        <v>1.8079939923336239</v>
      </c>
      <c r="R209" s="13">
        <v>0.1920060076663761</v>
      </c>
    </row>
    <row r="210" spans="1:18" x14ac:dyDescent="0.15">
      <c r="A210" s="2" t="s">
        <v>3</v>
      </c>
      <c r="B210" s="2" t="s">
        <v>1</v>
      </c>
      <c r="C210" s="2">
        <v>2</v>
      </c>
      <c r="D210" s="2">
        <v>13</v>
      </c>
      <c r="E210" s="2">
        <v>9</v>
      </c>
      <c r="F210" s="13">
        <v>1.84</v>
      </c>
      <c r="P210" s="7">
        <v>166</v>
      </c>
      <c r="Q210" s="13">
        <v>1.8079939923336239</v>
      </c>
      <c r="R210" s="13">
        <v>0.1920060076663761</v>
      </c>
    </row>
    <row r="211" spans="1:18" x14ac:dyDescent="0.15">
      <c r="A211" s="2" t="s">
        <v>3</v>
      </c>
      <c r="B211" s="2" t="s">
        <v>1</v>
      </c>
      <c r="C211" s="2">
        <v>2</v>
      </c>
      <c r="D211" s="2">
        <v>13</v>
      </c>
      <c r="E211" s="2">
        <v>8</v>
      </c>
      <c r="F211" s="13">
        <v>1.84</v>
      </c>
      <c r="P211" s="7">
        <v>167</v>
      </c>
      <c r="Q211" s="13">
        <v>1.8869580824981322</v>
      </c>
      <c r="R211" s="13">
        <v>0.11304191750186776</v>
      </c>
    </row>
    <row r="212" spans="1:18" x14ac:dyDescent="0.15">
      <c r="A212" s="2" t="s">
        <v>3</v>
      </c>
      <c r="B212" s="2" t="s">
        <v>1</v>
      </c>
      <c r="C212" s="2">
        <v>2</v>
      </c>
      <c r="D212" s="2">
        <v>13</v>
      </c>
      <c r="E212" s="2">
        <v>8</v>
      </c>
      <c r="F212" s="13">
        <v>1.84</v>
      </c>
      <c r="P212" s="7">
        <v>168</v>
      </c>
      <c r="Q212" s="13">
        <v>1.8237868103665256</v>
      </c>
      <c r="R212" s="13">
        <v>0.17621318963347443</v>
      </c>
    </row>
    <row r="213" spans="1:18" x14ac:dyDescent="0.15">
      <c r="A213" s="2" t="s">
        <v>3</v>
      </c>
      <c r="B213" s="2" t="s">
        <v>2</v>
      </c>
      <c r="C213" s="2">
        <v>2</v>
      </c>
      <c r="D213" s="2">
        <v>13</v>
      </c>
      <c r="E213" s="2">
        <v>10</v>
      </c>
      <c r="F213" s="13">
        <v>1.84</v>
      </c>
      <c r="P213" s="7">
        <v>169</v>
      </c>
      <c r="Q213" s="13">
        <v>1.8553724464323289</v>
      </c>
      <c r="R213" s="13">
        <v>0.1446275535676711</v>
      </c>
    </row>
    <row r="214" spans="1:18" x14ac:dyDescent="0.15">
      <c r="A214" s="2" t="s">
        <v>3</v>
      </c>
      <c r="B214" s="2" t="s">
        <v>1</v>
      </c>
      <c r="C214" s="2">
        <v>2</v>
      </c>
      <c r="D214" s="2">
        <v>13</v>
      </c>
      <c r="E214" s="2">
        <v>10</v>
      </c>
      <c r="F214" s="13">
        <v>1.84</v>
      </c>
      <c r="P214" s="7">
        <v>170</v>
      </c>
      <c r="Q214" s="13">
        <v>1.9185437185639356</v>
      </c>
      <c r="R214" s="13">
        <v>8.1456281436064426E-2</v>
      </c>
    </row>
    <row r="215" spans="1:18" x14ac:dyDescent="0.15">
      <c r="A215" s="2" t="s">
        <v>3</v>
      </c>
      <c r="B215" s="2" t="s">
        <v>2</v>
      </c>
      <c r="C215" s="2">
        <v>2</v>
      </c>
      <c r="D215" s="3" t="s">
        <v>17</v>
      </c>
      <c r="E215" s="2">
        <v>10</v>
      </c>
      <c r="F215" s="13">
        <v>1.84</v>
      </c>
      <c r="P215" s="7">
        <v>171</v>
      </c>
      <c r="Q215" s="13">
        <v>1.8079939923336239</v>
      </c>
      <c r="R215" s="13">
        <v>0.1920060076663761</v>
      </c>
    </row>
    <row r="216" spans="1:18" x14ac:dyDescent="0.15">
      <c r="A216" s="2" t="s">
        <v>9</v>
      </c>
      <c r="B216" s="2" t="s">
        <v>1</v>
      </c>
      <c r="C216" s="2">
        <v>2</v>
      </c>
      <c r="D216" s="2">
        <v>13</v>
      </c>
      <c r="E216" s="2">
        <v>6</v>
      </c>
      <c r="F216" s="13">
        <v>1.84</v>
      </c>
      <c r="P216" s="7">
        <v>172</v>
      </c>
      <c r="Q216" s="13">
        <v>1.9185437185639356</v>
      </c>
      <c r="R216" s="13">
        <v>8.1456281436064426E-2</v>
      </c>
    </row>
    <row r="217" spans="1:18" x14ac:dyDescent="0.15">
      <c r="A217" s="2" t="s">
        <v>3</v>
      </c>
      <c r="B217" s="2" t="s">
        <v>1</v>
      </c>
      <c r="C217" s="2">
        <v>2</v>
      </c>
      <c r="D217" s="2">
        <v>13</v>
      </c>
      <c r="E217" s="2">
        <v>10</v>
      </c>
      <c r="F217" s="13">
        <v>1.84</v>
      </c>
      <c r="P217" s="7">
        <v>173</v>
      </c>
      <c r="Q217" s="13">
        <v>1.8079939923336239</v>
      </c>
      <c r="R217" s="13">
        <v>0.1920060076663761</v>
      </c>
    </row>
    <row r="218" spans="1:18" x14ac:dyDescent="0.15">
      <c r="A218" s="2" t="s">
        <v>3</v>
      </c>
      <c r="B218" s="2" t="s">
        <v>1</v>
      </c>
      <c r="C218" s="2">
        <v>2</v>
      </c>
      <c r="D218" s="2">
        <v>13</v>
      </c>
      <c r="E218" s="2">
        <v>10</v>
      </c>
      <c r="F218" s="13">
        <v>1.84</v>
      </c>
      <c r="P218" s="7">
        <v>174</v>
      </c>
      <c r="Q218" s="13">
        <v>1.8079939923336239</v>
      </c>
      <c r="R218" s="13">
        <v>0.1920060076663761</v>
      </c>
    </row>
    <row r="219" spans="1:18" x14ac:dyDescent="0.15">
      <c r="A219" s="2" t="s">
        <v>3</v>
      </c>
      <c r="B219" s="2" t="s">
        <v>2</v>
      </c>
      <c r="C219" s="2">
        <v>2</v>
      </c>
      <c r="D219" s="2">
        <v>13</v>
      </c>
      <c r="E219" s="2">
        <v>7</v>
      </c>
      <c r="F219" s="13">
        <v>1.84</v>
      </c>
      <c r="P219" s="7">
        <v>175</v>
      </c>
      <c r="Q219" s="13">
        <v>1.8395796283994272</v>
      </c>
      <c r="R219" s="13">
        <v>0.16042037160057276</v>
      </c>
    </row>
    <row r="220" spans="1:18" x14ac:dyDescent="0.15">
      <c r="A220" s="2" t="s">
        <v>9</v>
      </c>
      <c r="B220" s="2" t="s">
        <v>1</v>
      </c>
      <c r="C220" s="2">
        <v>2</v>
      </c>
      <c r="D220" s="2">
        <v>13</v>
      </c>
      <c r="E220" s="2">
        <v>6</v>
      </c>
      <c r="F220" s="13">
        <v>1.84</v>
      </c>
      <c r="P220" s="7">
        <v>176</v>
      </c>
      <c r="Q220" s="13">
        <v>1.8237868103665256</v>
      </c>
      <c r="R220" s="13">
        <v>0.17621318963347443</v>
      </c>
    </row>
    <row r="221" spans="1:18" x14ac:dyDescent="0.15">
      <c r="A221" s="2" t="s">
        <v>8</v>
      </c>
      <c r="B221" s="2" t="s">
        <v>1</v>
      </c>
      <c r="C221" s="2">
        <v>2</v>
      </c>
      <c r="D221" s="3" t="s">
        <v>17</v>
      </c>
      <c r="E221" s="2">
        <v>8</v>
      </c>
      <c r="F221" s="13">
        <v>1.84</v>
      </c>
      <c r="P221" s="7">
        <v>177</v>
      </c>
      <c r="Q221" s="13">
        <v>1.8079939923336239</v>
      </c>
      <c r="R221" s="13">
        <v>0.1920060076663761</v>
      </c>
    </row>
    <row r="222" spans="1:18" x14ac:dyDescent="0.15">
      <c r="A222" s="2" t="s">
        <v>3</v>
      </c>
      <c r="B222" s="2" t="s">
        <v>1</v>
      </c>
      <c r="C222" s="2">
        <v>2</v>
      </c>
      <c r="D222" s="2">
        <v>13</v>
      </c>
      <c r="E222" s="2">
        <v>10</v>
      </c>
      <c r="F222" s="13">
        <v>1.84</v>
      </c>
      <c r="P222" s="7">
        <v>178</v>
      </c>
      <c r="Q222" s="13">
        <v>1.8395796283994272</v>
      </c>
      <c r="R222" s="13">
        <v>0.16042037160057276</v>
      </c>
    </row>
    <row r="223" spans="1:18" x14ac:dyDescent="0.15">
      <c r="A223" s="2" t="s">
        <v>3</v>
      </c>
      <c r="B223" s="2" t="s">
        <v>1</v>
      </c>
      <c r="C223" s="2">
        <v>2</v>
      </c>
      <c r="D223" s="2">
        <v>13</v>
      </c>
      <c r="E223" s="2">
        <v>10</v>
      </c>
      <c r="F223" s="13">
        <v>1.84</v>
      </c>
      <c r="P223" s="7">
        <v>179</v>
      </c>
      <c r="Q223" s="13">
        <v>1.8395796283994272</v>
      </c>
      <c r="R223" s="13">
        <v>0.16042037160057276</v>
      </c>
    </row>
    <row r="224" spans="1:18" x14ac:dyDescent="0.15">
      <c r="A224" s="2" t="s">
        <v>3</v>
      </c>
      <c r="B224" s="2" t="s">
        <v>2</v>
      </c>
      <c r="C224" s="2">
        <v>2</v>
      </c>
      <c r="D224" s="2">
        <v>13</v>
      </c>
      <c r="E224" s="2">
        <v>10</v>
      </c>
      <c r="F224" s="13">
        <v>1.84</v>
      </c>
      <c r="P224" s="7">
        <v>180</v>
      </c>
      <c r="Q224" s="13">
        <v>1.8079939923336239</v>
      </c>
      <c r="R224" s="13">
        <v>0.1920060076663761</v>
      </c>
    </row>
    <row r="225" spans="1:18" x14ac:dyDescent="0.15">
      <c r="A225" s="2" t="s">
        <v>3</v>
      </c>
      <c r="B225" s="2" t="s">
        <v>1</v>
      </c>
      <c r="C225" s="2">
        <v>2</v>
      </c>
      <c r="D225" s="2">
        <v>13</v>
      </c>
      <c r="E225" s="2">
        <v>1</v>
      </c>
      <c r="F225" s="13">
        <v>1.84</v>
      </c>
      <c r="P225" s="7">
        <v>181</v>
      </c>
      <c r="Q225" s="13">
        <v>1.8395796283994272</v>
      </c>
      <c r="R225" s="13">
        <v>0.16042037160057276</v>
      </c>
    </row>
    <row r="226" spans="1:18" x14ac:dyDescent="0.15">
      <c r="A226" s="2" t="s">
        <v>9</v>
      </c>
      <c r="B226" s="2" t="s">
        <v>1</v>
      </c>
      <c r="C226" s="2">
        <v>2</v>
      </c>
      <c r="D226" s="3" t="s">
        <v>15</v>
      </c>
      <c r="E226" s="2">
        <v>8</v>
      </c>
      <c r="F226" s="13">
        <v>1.84</v>
      </c>
      <c r="P226" s="7">
        <v>182</v>
      </c>
      <c r="Q226" s="13">
        <v>1.8079939923336239</v>
      </c>
      <c r="R226" s="13">
        <v>0.1920060076663761</v>
      </c>
    </row>
    <row r="227" spans="1:18" x14ac:dyDescent="0.15">
      <c r="A227" s="2" t="s">
        <v>3</v>
      </c>
      <c r="B227" s="2" t="s">
        <v>2</v>
      </c>
      <c r="C227" s="2">
        <v>2</v>
      </c>
      <c r="D227" s="3" t="s">
        <v>16</v>
      </c>
      <c r="E227" s="2">
        <v>10</v>
      </c>
      <c r="F227" s="13">
        <v>1.84</v>
      </c>
      <c r="P227" s="7">
        <v>183</v>
      </c>
      <c r="Q227" s="13">
        <v>1.8079939923336239</v>
      </c>
      <c r="R227" s="13">
        <v>0.1920060076663761</v>
      </c>
    </row>
    <row r="228" spans="1:18" x14ac:dyDescent="0.15">
      <c r="A228" s="2" t="s">
        <v>9</v>
      </c>
      <c r="B228" s="2" t="s">
        <v>2</v>
      </c>
      <c r="C228" s="2">
        <v>2</v>
      </c>
      <c r="D228" s="2" t="s">
        <v>18</v>
      </c>
      <c r="E228" s="2">
        <v>10</v>
      </c>
      <c r="F228" s="13">
        <v>1.84</v>
      </c>
      <c r="P228" s="7">
        <v>184</v>
      </c>
      <c r="Q228" s="13">
        <v>1.9185437185639356</v>
      </c>
      <c r="R228" s="13">
        <v>8.1456281436064426E-2</v>
      </c>
    </row>
    <row r="229" spans="1:18" x14ac:dyDescent="0.15">
      <c r="A229" s="2" t="s">
        <v>3</v>
      </c>
      <c r="B229" s="2" t="s">
        <v>2</v>
      </c>
      <c r="C229" s="2">
        <v>2</v>
      </c>
      <c r="D229" s="2">
        <v>13</v>
      </c>
      <c r="E229" s="2">
        <v>10</v>
      </c>
      <c r="F229" s="13">
        <v>1.84</v>
      </c>
      <c r="P229" s="7">
        <v>185</v>
      </c>
      <c r="Q229" s="13">
        <v>1.8711652644652306</v>
      </c>
      <c r="R229" s="13">
        <v>0.12883473553476943</v>
      </c>
    </row>
    <row r="230" spans="1:18" x14ac:dyDescent="0.15">
      <c r="A230" s="2" t="s">
        <v>3</v>
      </c>
      <c r="B230" s="2" t="s">
        <v>1</v>
      </c>
      <c r="C230" s="2">
        <v>2</v>
      </c>
      <c r="D230" s="2">
        <v>13</v>
      </c>
      <c r="E230" s="2">
        <v>10</v>
      </c>
      <c r="F230" s="13">
        <v>1.84</v>
      </c>
      <c r="P230" s="7">
        <v>186</v>
      </c>
      <c r="Q230" s="13">
        <v>1.9501293546297389</v>
      </c>
      <c r="R230" s="13">
        <v>4.9870645370261091E-2</v>
      </c>
    </row>
    <row r="231" spans="1:18" x14ac:dyDescent="0.15">
      <c r="A231" s="2" t="s">
        <v>3</v>
      </c>
      <c r="B231" s="2" t="s">
        <v>1</v>
      </c>
      <c r="C231" s="2">
        <v>2</v>
      </c>
      <c r="D231" s="2">
        <v>13</v>
      </c>
      <c r="E231" s="2">
        <v>9</v>
      </c>
      <c r="F231" s="13">
        <v>1.84</v>
      </c>
      <c r="P231" s="7">
        <v>187</v>
      </c>
      <c r="Q231" s="13">
        <v>1.8079939923336239</v>
      </c>
      <c r="R231" s="13">
        <v>0.1920060076663761</v>
      </c>
    </row>
    <row r="232" spans="1:18" x14ac:dyDescent="0.15">
      <c r="A232" s="2" t="s">
        <v>11</v>
      </c>
      <c r="B232" s="2" t="s">
        <v>1</v>
      </c>
      <c r="C232" s="2">
        <v>2</v>
      </c>
      <c r="D232" s="3" t="s">
        <v>17</v>
      </c>
      <c r="E232" s="2">
        <v>7</v>
      </c>
      <c r="F232" s="13">
        <v>1.84</v>
      </c>
      <c r="P232" s="7">
        <v>188</v>
      </c>
      <c r="Q232" s="13">
        <v>1.8079939923336239</v>
      </c>
      <c r="R232" s="13">
        <v>0.1920060076663761</v>
      </c>
    </row>
    <row r="233" spans="1:18" x14ac:dyDescent="0.15">
      <c r="A233" s="2" t="s">
        <v>3</v>
      </c>
      <c r="B233" s="2" t="s">
        <v>1</v>
      </c>
      <c r="C233" s="2">
        <v>2</v>
      </c>
      <c r="D233" s="2">
        <v>13</v>
      </c>
      <c r="E233" s="2">
        <v>10</v>
      </c>
      <c r="F233" s="13">
        <v>1.84</v>
      </c>
      <c r="P233" s="7">
        <v>189</v>
      </c>
      <c r="Q233" s="13">
        <v>1.8237868103665256</v>
      </c>
      <c r="R233" s="13">
        <v>0.17621318963347443</v>
      </c>
    </row>
    <row r="234" spans="1:18" x14ac:dyDescent="0.15">
      <c r="A234" s="2" t="s">
        <v>3</v>
      </c>
      <c r="B234" s="2" t="s">
        <v>1</v>
      </c>
      <c r="C234" s="2">
        <v>2</v>
      </c>
      <c r="D234" s="2">
        <v>13</v>
      </c>
      <c r="E234" s="2">
        <v>10</v>
      </c>
      <c r="F234" s="13">
        <v>1.84</v>
      </c>
      <c r="P234" s="7">
        <v>190</v>
      </c>
      <c r="Q234" s="13">
        <v>1.8553724464323289</v>
      </c>
      <c r="R234" s="13">
        <v>0.1446275535676711</v>
      </c>
    </row>
    <row r="235" spans="1:18" x14ac:dyDescent="0.15">
      <c r="A235" s="2" t="s">
        <v>3</v>
      </c>
      <c r="B235" s="2" t="s">
        <v>1</v>
      </c>
      <c r="C235" s="2">
        <v>2</v>
      </c>
      <c r="D235" s="2">
        <v>13</v>
      </c>
      <c r="E235" s="2">
        <v>10</v>
      </c>
      <c r="F235" s="13">
        <v>1.84</v>
      </c>
      <c r="P235" s="7">
        <v>191</v>
      </c>
      <c r="Q235" s="13">
        <v>1.8079939923336239</v>
      </c>
      <c r="R235" s="13">
        <v>0.1920060076663761</v>
      </c>
    </row>
    <row r="236" spans="1:18" x14ac:dyDescent="0.15">
      <c r="A236" s="2" t="s">
        <v>3</v>
      </c>
      <c r="B236" s="2" t="s">
        <v>1</v>
      </c>
      <c r="C236" s="2">
        <v>2</v>
      </c>
      <c r="D236" s="2">
        <v>13</v>
      </c>
      <c r="E236" s="2">
        <v>5</v>
      </c>
      <c r="F236" s="13">
        <v>1.84</v>
      </c>
      <c r="P236" s="7">
        <v>192</v>
      </c>
      <c r="Q236" s="13">
        <v>1.8395796283994272</v>
      </c>
      <c r="R236" s="13">
        <v>0.16042037160057276</v>
      </c>
    </row>
    <row r="237" spans="1:18" x14ac:dyDescent="0.15">
      <c r="A237" s="2" t="s">
        <v>3</v>
      </c>
      <c r="B237" s="2" t="s">
        <v>1</v>
      </c>
      <c r="C237" s="2">
        <v>2</v>
      </c>
      <c r="D237" s="2">
        <v>13</v>
      </c>
      <c r="E237" s="2">
        <v>7</v>
      </c>
      <c r="F237" s="13">
        <v>1.84</v>
      </c>
      <c r="P237" s="7">
        <v>193</v>
      </c>
      <c r="Q237" s="13">
        <v>1.8079939923336239</v>
      </c>
      <c r="R237" s="13">
        <v>0.1920060076663761</v>
      </c>
    </row>
    <row r="238" spans="1:18" x14ac:dyDescent="0.15">
      <c r="A238" s="2" t="s">
        <v>3</v>
      </c>
      <c r="B238" s="2" t="s">
        <v>2</v>
      </c>
      <c r="C238" s="2">
        <v>2</v>
      </c>
      <c r="D238" s="3" t="s">
        <v>17</v>
      </c>
      <c r="E238" s="2">
        <v>10</v>
      </c>
      <c r="F238" s="13">
        <v>1.84</v>
      </c>
      <c r="P238" s="7">
        <v>194</v>
      </c>
      <c r="Q238" s="13">
        <v>1.8869580824981322</v>
      </c>
      <c r="R238" s="13">
        <v>0.11304191750186776</v>
      </c>
    </row>
    <row r="239" spans="1:18" x14ac:dyDescent="0.15">
      <c r="A239" s="2" t="s">
        <v>3</v>
      </c>
      <c r="B239" s="2" t="s">
        <v>1</v>
      </c>
      <c r="C239" s="2">
        <v>2</v>
      </c>
      <c r="D239" s="2" t="s">
        <v>18</v>
      </c>
      <c r="E239" s="2">
        <v>10</v>
      </c>
      <c r="F239" s="13">
        <v>1.84</v>
      </c>
      <c r="P239" s="7">
        <v>195</v>
      </c>
      <c r="Q239" s="13">
        <v>1.8237868103665256</v>
      </c>
      <c r="R239" s="13">
        <v>0.17621318963347443</v>
      </c>
    </row>
    <row r="240" spans="1:18" x14ac:dyDescent="0.15">
      <c r="A240" s="2" t="s">
        <v>9</v>
      </c>
      <c r="B240" s="2" t="s">
        <v>1</v>
      </c>
      <c r="C240" s="2">
        <v>2</v>
      </c>
      <c r="D240" s="2">
        <v>13</v>
      </c>
      <c r="E240" s="2">
        <v>6</v>
      </c>
      <c r="F240" s="13">
        <v>1.84</v>
      </c>
      <c r="P240" s="7">
        <v>196</v>
      </c>
      <c r="Q240" s="13">
        <v>1.8553724464323289</v>
      </c>
      <c r="R240" s="13">
        <v>0.1446275535676711</v>
      </c>
    </row>
    <row r="241" spans="1:18" x14ac:dyDescent="0.15">
      <c r="A241" s="2" t="s">
        <v>9</v>
      </c>
      <c r="B241" s="2" t="s">
        <v>1</v>
      </c>
      <c r="C241" s="2">
        <v>2</v>
      </c>
      <c r="D241" s="2">
        <v>13</v>
      </c>
      <c r="E241" s="2">
        <v>1</v>
      </c>
      <c r="F241" s="13">
        <v>1.84</v>
      </c>
      <c r="P241" s="7">
        <v>197</v>
      </c>
      <c r="Q241" s="13">
        <v>1.8079939923336239</v>
      </c>
      <c r="R241" s="13">
        <v>0.1920060076663761</v>
      </c>
    </row>
    <row r="242" spans="1:18" x14ac:dyDescent="0.15">
      <c r="A242" s="2" t="s">
        <v>3</v>
      </c>
      <c r="B242" s="2" t="s">
        <v>1</v>
      </c>
      <c r="C242" s="2">
        <v>2</v>
      </c>
      <c r="D242" s="2">
        <v>13</v>
      </c>
      <c r="E242" s="2">
        <v>7</v>
      </c>
      <c r="F242" s="13">
        <v>1.84</v>
      </c>
      <c r="P242" s="7">
        <v>198</v>
      </c>
      <c r="Q242" s="13">
        <v>1.8079939923336239</v>
      </c>
      <c r="R242" s="13">
        <v>0.1920060076663761</v>
      </c>
    </row>
    <row r="243" spans="1:18" x14ac:dyDescent="0.15">
      <c r="A243" s="2" t="s">
        <v>9</v>
      </c>
      <c r="B243" s="2" t="s">
        <v>1</v>
      </c>
      <c r="C243" s="2">
        <v>2</v>
      </c>
      <c r="D243" s="2">
        <v>13</v>
      </c>
      <c r="E243" s="2">
        <v>10</v>
      </c>
      <c r="F243" s="13">
        <v>1.84</v>
      </c>
      <c r="P243" s="7">
        <v>199</v>
      </c>
      <c r="Q243" s="13">
        <v>1.8395796283994272</v>
      </c>
      <c r="R243" s="13">
        <v>0.16042037160057276</v>
      </c>
    </row>
    <row r="244" spans="1:18" x14ac:dyDescent="0.15">
      <c r="A244" s="2" t="s">
        <v>3</v>
      </c>
      <c r="B244" s="2" t="s">
        <v>1</v>
      </c>
      <c r="C244" s="2">
        <v>2</v>
      </c>
      <c r="D244" s="2">
        <v>13</v>
      </c>
      <c r="E244" s="2">
        <v>6</v>
      </c>
      <c r="F244" s="13">
        <v>1.84</v>
      </c>
      <c r="P244" s="7">
        <v>200</v>
      </c>
      <c r="Q244" s="13">
        <v>1.8237868103665256</v>
      </c>
      <c r="R244" s="13">
        <v>0.17621318963347443</v>
      </c>
    </row>
    <row r="245" spans="1:18" x14ac:dyDescent="0.15">
      <c r="A245" s="2" t="s">
        <v>9</v>
      </c>
      <c r="B245" s="2" t="s">
        <v>1</v>
      </c>
      <c r="C245" s="2">
        <v>2</v>
      </c>
      <c r="D245" s="2">
        <v>13</v>
      </c>
      <c r="E245" s="2">
        <v>6</v>
      </c>
      <c r="F245" s="13">
        <v>1.84</v>
      </c>
      <c r="P245" s="7">
        <v>201</v>
      </c>
      <c r="Q245" s="13">
        <v>1.8553724464323289</v>
      </c>
      <c r="R245" s="13">
        <v>0.1446275535676711</v>
      </c>
    </row>
    <row r="246" spans="1:18" x14ac:dyDescent="0.15">
      <c r="A246" s="2" t="s">
        <v>3</v>
      </c>
      <c r="B246" s="2" t="s">
        <v>1</v>
      </c>
      <c r="C246" s="2">
        <v>2</v>
      </c>
      <c r="D246" s="3" t="s">
        <v>17</v>
      </c>
      <c r="E246" s="2">
        <v>1</v>
      </c>
      <c r="F246" s="13">
        <v>1.84</v>
      </c>
      <c r="P246" s="7">
        <v>202</v>
      </c>
      <c r="Q246" s="13">
        <v>1.8079939923336239</v>
      </c>
      <c r="R246" s="13">
        <v>0.1920060076663761</v>
      </c>
    </row>
    <row r="247" spans="1:18" x14ac:dyDescent="0.15">
      <c r="A247" s="2" t="s">
        <v>3</v>
      </c>
      <c r="B247" s="2" t="s">
        <v>1</v>
      </c>
      <c r="C247" s="2">
        <v>2</v>
      </c>
      <c r="D247" s="2">
        <v>13</v>
      </c>
      <c r="E247" s="2">
        <v>10</v>
      </c>
      <c r="F247" s="13">
        <v>1.84</v>
      </c>
      <c r="P247" s="7">
        <v>203</v>
      </c>
      <c r="Q247" s="13">
        <v>1.8079939923336239</v>
      </c>
      <c r="R247" s="13">
        <v>0.1920060076663761</v>
      </c>
    </row>
    <row r="248" spans="1:18" x14ac:dyDescent="0.15">
      <c r="A248" s="2" t="s">
        <v>9</v>
      </c>
      <c r="B248" s="2" t="s">
        <v>1</v>
      </c>
      <c r="C248" s="2">
        <v>2</v>
      </c>
      <c r="D248" s="3" t="s">
        <v>15</v>
      </c>
      <c r="E248" s="2">
        <v>8</v>
      </c>
      <c r="F248" s="13">
        <v>1.84</v>
      </c>
      <c r="P248" s="7">
        <v>204</v>
      </c>
      <c r="Q248" s="13">
        <v>1.8869580824981322</v>
      </c>
      <c r="R248" s="13">
        <v>0.11304191750186776</v>
      </c>
    </row>
    <row r="249" spans="1:18" x14ac:dyDescent="0.15">
      <c r="A249" s="2" t="s">
        <v>3</v>
      </c>
      <c r="B249" s="2" t="s">
        <v>1</v>
      </c>
      <c r="C249" s="2">
        <v>2</v>
      </c>
      <c r="D249" s="2">
        <v>13</v>
      </c>
      <c r="E249" s="2">
        <v>9</v>
      </c>
      <c r="F249" s="13">
        <v>1.84</v>
      </c>
      <c r="P249" s="7">
        <v>205</v>
      </c>
      <c r="Q249" s="13">
        <v>1.8079939923336239</v>
      </c>
      <c r="R249" s="13">
        <v>0.1920060076663761</v>
      </c>
    </row>
    <row r="250" spans="1:18" x14ac:dyDescent="0.15">
      <c r="A250" s="2" t="s">
        <v>9</v>
      </c>
      <c r="B250" s="2" t="s">
        <v>1</v>
      </c>
      <c r="C250" s="2">
        <v>2</v>
      </c>
      <c r="D250" s="3" t="s">
        <v>17</v>
      </c>
      <c r="E250" s="2">
        <v>10</v>
      </c>
      <c r="F250" s="13">
        <v>1.84</v>
      </c>
      <c r="P250" s="7">
        <v>206</v>
      </c>
      <c r="Q250" s="13">
        <v>1.8079939923336239</v>
      </c>
      <c r="R250" s="13">
        <v>0.1920060076663761</v>
      </c>
    </row>
    <row r="251" spans="1:18" x14ac:dyDescent="0.15">
      <c r="A251" s="2" t="s">
        <v>3</v>
      </c>
      <c r="B251" s="2" t="s">
        <v>2</v>
      </c>
      <c r="C251" s="2">
        <v>2</v>
      </c>
      <c r="D251" s="3" t="s">
        <v>16</v>
      </c>
      <c r="E251" s="2">
        <v>10</v>
      </c>
      <c r="F251" s="13">
        <v>1.84</v>
      </c>
      <c r="P251" s="7">
        <v>207</v>
      </c>
      <c r="Q251" s="13">
        <v>1.8079939923336239</v>
      </c>
      <c r="R251" s="13">
        <v>0.1920060076663761</v>
      </c>
    </row>
    <row r="252" spans="1:18" x14ac:dyDescent="0.15">
      <c r="A252" s="2" t="s">
        <v>3</v>
      </c>
      <c r="B252" s="2" t="s">
        <v>1</v>
      </c>
      <c r="C252" s="2">
        <v>2</v>
      </c>
      <c r="D252" s="3" t="s">
        <v>16</v>
      </c>
      <c r="E252" s="2">
        <v>10</v>
      </c>
      <c r="F252" s="13">
        <v>1.84</v>
      </c>
      <c r="P252" s="7">
        <v>208</v>
      </c>
      <c r="Q252" s="13">
        <v>1.8079939923336239</v>
      </c>
      <c r="R252" s="13">
        <v>0.1920060076663761</v>
      </c>
    </row>
    <row r="253" spans="1:18" x14ac:dyDescent="0.15">
      <c r="A253" s="2" t="s">
        <v>3</v>
      </c>
      <c r="B253" s="2" t="s">
        <v>1</v>
      </c>
      <c r="C253" s="2">
        <v>3</v>
      </c>
      <c r="D253" s="2">
        <v>13</v>
      </c>
      <c r="E253" s="2">
        <v>8</v>
      </c>
      <c r="F253" s="13">
        <v>1.84</v>
      </c>
      <c r="P253" s="7">
        <v>209</v>
      </c>
      <c r="Q253" s="13">
        <v>1.8237868103665256</v>
      </c>
      <c r="R253" s="13">
        <v>0.17621318963347443</v>
      </c>
    </row>
    <row r="254" spans="1:18" x14ac:dyDescent="0.15">
      <c r="A254" s="2" t="s">
        <v>3</v>
      </c>
      <c r="B254" s="2" t="s">
        <v>1</v>
      </c>
      <c r="C254" s="2">
        <v>3</v>
      </c>
      <c r="D254" s="2" t="s">
        <v>18</v>
      </c>
      <c r="E254" s="2">
        <v>10</v>
      </c>
      <c r="F254" s="13">
        <v>1.84</v>
      </c>
      <c r="P254" s="7">
        <v>210</v>
      </c>
      <c r="Q254" s="13">
        <v>1.8395796283994272</v>
      </c>
      <c r="R254" s="13">
        <v>0.16042037160057276</v>
      </c>
    </row>
    <row r="255" spans="1:18" x14ac:dyDescent="0.15">
      <c r="A255" s="2" t="s">
        <v>3</v>
      </c>
      <c r="B255" s="2" t="s">
        <v>2</v>
      </c>
      <c r="C255" s="2">
        <v>3</v>
      </c>
      <c r="D255" s="2">
        <v>13</v>
      </c>
      <c r="E255" s="2">
        <v>5</v>
      </c>
      <c r="F255" s="13">
        <v>1.84</v>
      </c>
      <c r="P255" s="7">
        <v>211</v>
      </c>
      <c r="Q255" s="13">
        <v>1.8395796283994272</v>
      </c>
      <c r="R255" s="13">
        <v>0.16042037160057276</v>
      </c>
    </row>
    <row r="256" spans="1:18" x14ac:dyDescent="0.15">
      <c r="A256" s="2" t="s">
        <v>3</v>
      </c>
      <c r="B256" s="2" t="s">
        <v>1</v>
      </c>
      <c r="C256" s="2">
        <v>3</v>
      </c>
      <c r="D256" s="2">
        <v>13</v>
      </c>
      <c r="E256" s="2">
        <v>3</v>
      </c>
      <c r="F256" s="13">
        <v>1.84</v>
      </c>
      <c r="P256" s="7">
        <v>212</v>
      </c>
      <c r="Q256" s="13">
        <v>1.8079939923336239</v>
      </c>
      <c r="R256" s="13">
        <v>0.1920060076663761</v>
      </c>
    </row>
    <row r="257" spans="1:18" x14ac:dyDescent="0.15">
      <c r="A257" s="2" t="s">
        <v>3</v>
      </c>
      <c r="B257" s="2" t="s">
        <v>1</v>
      </c>
      <c r="C257" s="2">
        <v>3</v>
      </c>
      <c r="D257" s="3" t="s">
        <v>16</v>
      </c>
      <c r="E257" s="2">
        <v>10</v>
      </c>
      <c r="F257" s="13">
        <v>1.84</v>
      </c>
      <c r="P257" s="7">
        <v>213</v>
      </c>
      <c r="Q257" s="13">
        <v>1.8079939923336239</v>
      </c>
      <c r="R257" s="13">
        <v>0.1920060076663761</v>
      </c>
    </row>
    <row r="258" spans="1:18" x14ac:dyDescent="0.15">
      <c r="A258" s="2" t="s">
        <v>9</v>
      </c>
      <c r="B258" s="2" t="s">
        <v>1</v>
      </c>
      <c r="C258" s="2">
        <v>3</v>
      </c>
      <c r="D258" s="2">
        <v>13</v>
      </c>
      <c r="E258" s="2">
        <v>10</v>
      </c>
      <c r="F258" s="13">
        <v>1.84</v>
      </c>
      <c r="P258" s="7">
        <v>214</v>
      </c>
      <c r="Q258" s="13">
        <v>1.8079939923336239</v>
      </c>
      <c r="R258" s="13">
        <v>0.1920060076663761</v>
      </c>
    </row>
    <row r="259" spans="1:18" x14ac:dyDescent="0.15">
      <c r="A259" s="2" t="s">
        <v>3</v>
      </c>
      <c r="B259" s="2" t="s">
        <v>1</v>
      </c>
      <c r="C259" s="2">
        <v>3</v>
      </c>
      <c r="D259" s="2">
        <v>13</v>
      </c>
      <c r="E259" s="2">
        <v>5</v>
      </c>
      <c r="F259" s="13">
        <v>1.84</v>
      </c>
      <c r="P259" s="7">
        <v>215</v>
      </c>
      <c r="Q259" s="13">
        <v>1.8711652644652306</v>
      </c>
      <c r="R259" s="13">
        <v>0.12883473553476943</v>
      </c>
    </row>
    <row r="260" spans="1:18" x14ac:dyDescent="0.15">
      <c r="A260" s="2" t="s">
        <v>3</v>
      </c>
      <c r="B260" s="2" t="s">
        <v>1</v>
      </c>
      <c r="C260" s="2">
        <v>3</v>
      </c>
      <c r="D260" s="2">
        <v>13</v>
      </c>
      <c r="E260" s="2">
        <v>10</v>
      </c>
      <c r="F260" s="13">
        <v>1.84</v>
      </c>
      <c r="P260" s="7">
        <v>216</v>
      </c>
      <c r="Q260" s="13">
        <v>1.8079939923336239</v>
      </c>
      <c r="R260" s="13">
        <v>0.1920060076663761</v>
      </c>
    </row>
    <row r="261" spans="1:18" x14ac:dyDescent="0.15">
      <c r="A261" s="2" t="s">
        <v>9</v>
      </c>
      <c r="B261" s="2" t="s">
        <v>1</v>
      </c>
      <c r="C261" s="2">
        <v>3</v>
      </c>
      <c r="D261" s="2">
        <v>13</v>
      </c>
      <c r="E261" s="2">
        <v>10</v>
      </c>
      <c r="F261" s="13">
        <v>1.84</v>
      </c>
      <c r="P261" s="7">
        <v>217</v>
      </c>
      <c r="Q261" s="13">
        <v>1.8079939923336239</v>
      </c>
      <c r="R261" s="13">
        <v>0.1920060076663761</v>
      </c>
    </row>
    <row r="262" spans="1:18" x14ac:dyDescent="0.15">
      <c r="A262" s="2" t="s">
        <v>9</v>
      </c>
      <c r="B262" s="2" t="s">
        <v>1</v>
      </c>
      <c r="C262" s="2">
        <v>3</v>
      </c>
      <c r="D262" s="2">
        <v>13</v>
      </c>
      <c r="E262" s="2">
        <v>10</v>
      </c>
      <c r="F262" s="13">
        <v>1.84</v>
      </c>
      <c r="P262" s="7">
        <v>218</v>
      </c>
      <c r="Q262" s="13">
        <v>1.8553724464323289</v>
      </c>
      <c r="R262" s="13">
        <v>0.1446275535676711</v>
      </c>
    </row>
    <row r="263" spans="1:18" x14ac:dyDescent="0.15">
      <c r="A263" s="2" t="s">
        <v>3</v>
      </c>
      <c r="B263" s="2" t="s">
        <v>1</v>
      </c>
      <c r="C263" s="2">
        <v>3</v>
      </c>
      <c r="D263" s="3" t="s">
        <v>17</v>
      </c>
      <c r="E263" s="2">
        <v>10</v>
      </c>
      <c r="F263" s="13">
        <v>1.84</v>
      </c>
      <c r="P263" s="7">
        <v>219</v>
      </c>
      <c r="Q263" s="13">
        <v>1.8711652644652306</v>
      </c>
      <c r="R263" s="13">
        <v>0.12883473553476943</v>
      </c>
    </row>
    <row r="264" spans="1:18" x14ac:dyDescent="0.15">
      <c r="A264" s="2" t="s">
        <v>3</v>
      </c>
      <c r="B264" s="2" t="s">
        <v>1</v>
      </c>
      <c r="C264" s="2">
        <v>3</v>
      </c>
      <c r="D264" s="2">
        <v>13</v>
      </c>
      <c r="E264" s="2">
        <v>10</v>
      </c>
      <c r="F264" s="13">
        <v>1.84</v>
      </c>
      <c r="P264" s="7">
        <v>220</v>
      </c>
      <c r="Q264" s="13">
        <v>1.8395796283994272</v>
      </c>
      <c r="R264" s="13">
        <v>0.16042037160057276</v>
      </c>
    </row>
    <row r="265" spans="1:18" x14ac:dyDescent="0.15">
      <c r="A265" s="2" t="s">
        <v>3</v>
      </c>
      <c r="B265" s="2" t="s">
        <v>1</v>
      </c>
      <c r="C265" s="2">
        <v>3</v>
      </c>
      <c r="D265" s="2">
        <v>13</v>
      </c>
      <c r="E265" s="2">
        <v>10</v>
      </c>
      <c r="F265" s="13">
        <v>1.84</v>
      </c>
      <c r="P265" s="7">
        <v>221</v>
      </c>
      <c r="Q265" s="13">
        <v>1.8079939923336239</v>
      </c>
      <c r="R265" s="13">
        <v>0.1920060076663761</v>
      </c>
    </row>
    <row r="266" spans="1:18" x14ac:dyDescent="0.15">
      <c r="A266" s="2" t="s">
        <v>3</v>
      </c>
      <c r="B266" s="2" t="s">
        <v>1</v>
      </c>
      <c r="C266" s="2">
        <v>3</v>
      </c>
      <c r="D266" s="2">
        <v>13</v>
      </c>
      <c r="E266" s="2">
        <v>2</v>
      </c>
      <c r="F266" s="13">
        <v>1.84</v>
      </c>
      <c r="P266" s="7">
        <v>222</v>
      </c>
      <c r="Q266" s="13">
        <v>1.8079939923336239</v>
      </c>
      <c r="R266" s="13">
        <v>0.1920060076663761</v>
      </c>
    </row>
    <row r="267" spans="1:18" x14ac:dyDescent="0.15">
      <c r="A267" s="2" t="s">
        <v>3</v>
      </c>
      <c r="B267" s="2" t="s">
        <v>2</v>
      </c>
      <c r="C267" s="2">
        <v>3</v>
      </c>
      <c r="D267" s="2">
        <v>13</v>
      </c>
      <c r="E267" s="2">
        <v>10</v>
      </c>
      <c r="F267" s="13">
        <v>1.84</v>
      </c>
      <c r="P267" s="7">
        <v>223</v>
      </c>
      <c r="Q267" s="13">
        <v>1.8079939923336239</v>
      </c>
      <c r="R267" s="13">
        <v>0.1920060076663761</v>
      </c>
    </row>
    <row r="268" spans="1:18" x14ac:dyDescent="0.15">
      <c r="A268" s="2" t="s">
        <v>3</v>
      </c>
      <c r="B268" s="2" t="s">
        <v>1</v>
      </c>
      <c r="C268" s="2">
        <v>3</v>
      </c>
      <c r="D268" s="2">
        <v>13</v>
      </c>
      <c r="E268" s="2">
        <v>9</v>
      </c>
      <c r="F268" s="13">
        <v>1.84</v>
      </c>
      <c r="P268" s="7">
        <v>224</v>
      </c>
      <c r="Q268" s="13">
        <v>1.9501293546297389</v>
      </c>
      <c r="R268" s="13">
        <v>4.9870645370261091E-2</v>
      </c>
    </row>
    <row r="269" spans="1:18" x14ac:dyDescent="0.15">
      <c r="A269" s="2" t="s">
        <v>3</v>
      </c>
      <c r="B269" s="2" t="s">
        <v>1</v>
      </c>
      <c r="C269" s="2">
        <v>3</v>
      </c>
      <c r="D269" s="2">
        <v>13</v>
      </c>
      <c r="E269" s="2">
        <v>10</v>
      </c>
      <c r="F269" s="13">
        <v>1.84</v>
      </c>
      <c r="P269" s="7">
        <v>225</v>
      </c>
      <c r="Q269" s="13">
        <v>1.8395796283994272</v>
      </c>
      <c r="R269" s="13">
        <v>0.16042037160057276</v>
      </c>
    </row>
    <row r="270" spans="1:18" x14ac:dyDescent="0.15">
      <c r="A270" s="2" t="s">
        <v>3</v>
      </c>
      <c r="B270" s="2" t="s">
        <v>1</v>
      </c>
      <c r="C270" s="2">
        <v>3</v>
      </c>
      <c r="D270" s="2">
        <v>13</v>
      </c>
      <c r="E270" s="2">
        <v>6</v>
      </c>
      <c r="F270" s="13">
        <v>1.84</v>
      </c>
      <c r="P270" s="7">
        <v>226</v>
      </c>
      <c r="Q270" s="13">
        <v>1.8079939923336239</v>
      </c>
      <c r="R270" s="13">
        <v>0.1920060076663761</v>
      </c>
    </row>
    <row r="271" spans="1:18" x14ac:dyDescent="0.15">
      <c r="A271" s="2" t="s">
        <v>3</v>
      </c>
      <c r="B271" s="2" t="s">
        <v>1</v>
      </c>
      <c r="C271" s="2">
        <v>3</v>
      </c>
      <c r="D271" s="2">
        <v>13</v>
      </c>
      <c r="E271" s="2">
        <v>7</v>
      </c>
      <c r="F271" s="13">
        <v>1.84</v>
      </c>
      <c r="P271" s="7">
        <v>227</v>
      </c>
      <c r="Q271" s="13">
        <v>1.8079939923336239</v>
      </c>
      <c r="R271" s="13">
        <v>0.1920060076663761</v>
      </c>
    </row>
    <row r="272" spans="1:18" x14ac:dyDescent="0.15">
      <c r="A272" s="2" t="s">
        <v>3</v>
      </c>
      <c r="B272" s="2" t="s">
        <v>1</v>
      </c>
      <c r="C272" s="2">
        <v>3</v>
      </c>
      <c r="D272" s="2">
        <v>13</v>
      </c>
      <c r="E272" s="2">
        <v>7</v>
      </c>
      <c r="F272" s="13">
        <v>1.84</v>
      </c>
      <c r="P272" s="7">
        <v>228</v>
      </c>
      <c r="Q272" s="13">
        <v>1.8079939923336239</v>
      </c>
      <c r="R272" s="13">
        <v>0.1920060076663761</v>
      </c>
    </row>
    <row r="273" spans="1:18" x14ac:dyDescent="0.15">
      <c r="A273" s="2" t="s">
        <v>9</v>
      </c>
      <c r="B273" s="2" t="s">
        <v>1</v>
      </c>
      <c r="C273" s="2">
        <v>4</v>
      </c>
      <c r="D273" s="2">
        <v>13</v>
      </c>
      <c r="E273" s="2">
        <v>1</v>
      </c>
      <c r="F273" s="13">
        <v>1.84</v>
      </c>
      <c r="P273" s="7">
        <v>229</v>
      </c>
      <c r="Q273" s="13">
        <v>1.8079939923336239</v>
      </c>
      <c r="R273" s="13">
        <v>0.1920060076663761</v>
      </c>
    </row>
    <row r="274" spans="1:18" x14ac:dyDescent="0.15">
      <c r="A274" s="2" t="s">
        <v>9</v>
      </c>
      <c r="B274" s="2" t="s">
        <v>1</v>
      </c>
      <c r="C274" s="2">
        <v>4</v>
      </c>
      <c r="D274" s="2" t="s">
        <v>18</v>
      </c>
      <c r="E274" s="2">
        <v>1</v>
      </c>
      <c r="F274" s="13">
        <v>1.84</v>
      </c>
      <c r="P274" s="7">
        <v>230</v>
      </c>
      <c r="Q274" s="13">
        <v>1.8237868103665256</v>
      </c>
      <c r="R274" s="13">
        <v>0.17621318963347443</v>
      </c>
    </row>
    <row r="275" spans="1:18" x14ac:dyDescent="0.15">
      <c r="A275" s="2" t="s">
        <v>3</v>
      </c>
      <c r="B275" s="2" t="s">
        <v>1</v>
      </c>
      <c r="C275" s="2">
        <v>4</v>
      </c>
      <c r="D275" s="2" t="s">
        <v>18</v>
      </c>
      <c r="E275" s="2">
        <v>10</v>
      </c>
      <c r="F275" s="13">
        <v>1.84</v>
      </c>
      <c r="P275" s="7">
        <v>231</v>
      </c>
      <c r="Q275" s="13">
        <v>1.8553724464323289</v>
      </c>
      <c r="R275" s="13">
        <v>0.1446275535676711</v>
      </c>
    </row>
    <row r="276" spans="1:18" x14ac:dyDescent="0.15">
      <c r="A276" s="2" t="s">
        <v>3</v>
      </c>
      <c r="B276" s="2" t="s">
        <v>2</v>
      </c>
      <c r="C276" s="2">
        <v>4</v>
      </c>
      <c r="D276" s="2">
        <v>0</v>
      </c>
      <c r="E276" s="2">
        <v>10</v>
      </c>
      <c r="F276" s="13">
        <v>1.84</v>
      </c>
      <c r="P276" s="7">
        <v>232</v>
      </c>
      <c r="Q276" s="13">
        <v>1.8079939923336239</v>
      </c>
      <c r="R276" s="13">
        <v>0.1920060076663761</v>
      </c>
    </row>
    <row r="277" spans="1:18" x14ac:dyDescent="0.15">
      <c r="P277" s="7">
        <v>233</v>
      </c>
      <c r="Q277" s="13">
        <v>1.8079939923336239</v>
      </c>
      <c r="R277" s="13">
        <v>0.1920060076663761</v>
      </c>
    </row>
    <row r="278" spans="1:18" x14ac:dyDescent="0.15">
      <c r="P278" s="7">
        <v>234</v>
      </c>
      <c r="Q278" s="13">
        <v>1.8079939923336239</v>
      </c>
      <c r="R278" s="13">
        <v>0.1920060076663761</v>
      </c>
    </row>
    <row r="279" spans="1:18" x14ac:dyDescent="0.15">
      <c r="P279" s="7">
        <v>235</v>
      </c>
      <c r="Q279" s="13">
        <v>1.8869580824981322</v>
      </c>
      <c r="R279" s="13">
        <v>0.11304191750186776</v>
      </c>
    </row>
    <row r="280" spans="1:18" x14ac:dyDescent="0.15">
      <c r="P280" s="7">
        <v>236</v>
      </c>
      <c r="Q280" s="13">
        <v>1.8553724464323289</v>
      </c>
      <c r="R280" s="13">
        <v>0.1446275535676711</v>
      </c>
    </row>
    <row r="281" spans="1:18" x14ac:dyDescent="0.15">
      <c r="P281" s="7">
        <v>237</v>
      </c>
      <c r="Q281" s="13">
        <v>1.8079939923336239</v>
      </c>
      <c r="R281" s="13">
        <v>0.1920060076663761</v>
      </c>
    </row>
    <row r="282" spans="1:18" x14ac:dyDescent="0.15">
      <c r="P282" s="7">
        <v>238</v>
      </c>
      <c r="Q282" s="13">
        <v>1.8079939923336239</v>
      </c>
      <c r="R282" s="13">
        <v>0.1920060076663761</v>
      </c>
    </row>
    <row r="283" spans="1:18" x14ac:dyDescent="0.15">
      <c r="P283" s="7">
        <v>239</v>
      </c>
      <c r="Q283" s="13">
        <v>1.8711652644652306</v>
      </c>
      <c r="R283" s="13">
        <v>0.12883473553476943</v>
      </c>
    </row>
    <row r="284" spans="1:18" x14ac:dyDescent="0.15">
      <c r="P284" s="7">
        <v>240</v>
      </c>
      <c r="Q284" s="13">
        <v>1.9501293546297389</v>
      </c>
      <c r="R284" s="13">
        <v>4.9870645370261091E-2</v>
      </c>
    </row>
    <row r="285" spans="1:18" x14ac:dyDescent="0.15">
      <c r="P285" s="7">
        <v>241</v>
      </c>
      <c r="Q285" s="13">
        <v>1.8553724464323289</v>
      </c>
      <c r="R285" s="13">
        <v>0.1446275535676711</v>
      </c>
    </row>
    <row r="286" spans="1:18" x14ac:dyDescent="0.15">
      <c r="P286" s="7">
        <v>242</v>
      </c>
      <c r="Q286" s="13">
        <v>1.8079939923336239</v>
      </c>
      <c r="R286" s="13">
        <v>0.1920060076663761</v>
      </c>
    </row>
    <row r="287" spans="1:18" x14ac:dyDescent="0.15">
      <c r="P287" s="7">
        <v>243</v>
      </c>
      <c r="Q287" s="13">
        <v>1.8711652644652306</v>
      </c>
      <c r="R287" s="13">
        <v>0.12883473553476943</v>
      </c>
    </row>
    <row r="288" spans="1:18" x14ac:dyDescent="0.15">
      <c r="P288" s="7">
        <v>244</v>
      </c>
      <c r="Q288" s="13">
        <v>1.8711652644652306</v>
      </c>
      <c r="R288" s="13">
        <v>0.12883473553476943</v>
      </c>
    </row>
    <row r="289" spans="16:18" x14ac:dyDescent="0.15">
      <c r="P289" s="7">
        <v>245</v>
      </c>
      <c r="Q289" s="13">
        <v>1.9501293546297389</v>
      </c>
      <c r="R289" s="13">
        <v>4.9870645370261091E-2</v>
      </c>
    </row>
    <row r="290" spans="16:18" x14ac:dyDescent="0.15">
      <c r="P290" s="7">
        <v>246</v>
      </c>
      <c r="Q290" s="13">
        <v>1.8079939923336239</v>
      </c>
      <c r="R290" s="13">
        <v>0.1920060076663761</v>
      </c>
    </row>
    <row r="291" spans="16:18" x14ac:dyDescent="0.15">
      <c r="P291" s="7">
        <v>247</v>
      </c>
      <c r="Q291" s="13">
        <v>1.8395796283994272</v>
      </c>
      <c r="R291" s="13">
        <v>0.16042037160057276</v>
      </c>
    </row>
    <row r="292" spans="16:18" x14ac:dyDescent="0.15">
      <c r="P292" s="7">
        <v>248</v>
      </c>
      <c r="Q292" s="13">
        <v>1.8237868103665256</v>
      </c>
      <c r="R292" s="13">
        <v>0.17621318963347443</v>
      </c>
    </row>
    <row r="293" spans="16:18" x14ac:dyDescent="0.15">
      <c r="P293" s="7">
        <v>249</v>
      </c>
      <c r="Q293" s="13">
        <v>1.8079939923336239</v>
      </c>
      <c r="R293" s="13">
        <v>0.1920060076663761</v>
      </c>
    </row>
    <row r="294" spans="16:18" x14ac:dyDescent="0.15">
      <c r="P294" s="7">
        <v>250</v>
      </c>
      <c r="Q294" s="13">
        <v>1.8079939923336239</v>
      </c>
      <c r="R294" s="13">
        <v>0.1920060076663761</v>
      </c>
    </row>
    <row r="295" spans="16:18" x14ac:dyDescent="0.15">
      <c r="P295" s="7">
        <v>251</v>
      </c>
      <c r="Q295" s="13">
        <v>1.8079939923336239</v>
      </c>
      <c r="R295" s="13">
        <v>0.1920060076663761</v>
      </c>
    </row>
    <row r="296" spans="16:18" x14ac:dyDescent="0.15">
      <c r="P296" s="7">
        <v>252</v>
      </c>
      <c r="Q296" s="13">
        <v>1.8395796283994272</v>
      </c>
      <c r="R296" s="13">
        <v>1.1604203716005728</v>
      </c>
    </row>
    <row r="297" spans="16:18" x14ac:dyDescent="0.15">
      <c r="P297" s="7">
        <v>253</v>
      </c>
      <c r="Q297" s="13">
        <v>1.8079939923336239</v>
      </c>
      <c r="R297" s="13">
        <v>1.1920060076663761</v>
      </c>
    </row>
    <row r="298" spans="16:18" x14ac:dyDescent="0.15">
      <c r="P298" s="7">
        <v>254</v>
      </c>
      <c r="Q298" s="13">
        <v>1.8869580824981322</v>
      </c>
      <c r="R298" s="13">
        <v>1.1130419175018678</v>
      </c>
    </row>
    <row r="299" spans="16:18" x14ac:dyDescent="0.15">
      <c r="P299" s="7">
        <v>255</v>
      </c>
      <c r="Q299" s="13">
        <v>1.9185437185639356</v>
      </c>
      <c r="R299" s="13">
        <v>1.0814562814360644</v>
      </c>
    </row>
    <row r="300" spans="16:18" x14ac:dyDescent="0.15">
      <c r="P300" s="7">
        <v>256</v>
      </c>
      <c r="Q300" s="13">
        <v>1.8079939923336239</v>
      </c>
      <c r="R300" s="13">
        <v>1.1920060076663761</v>
      </c>
    </row>
    <row r="301" spans="16:18" x14ac:dyDescent="0.15">
      <c r="P301" s="7">
        <v>257</v>
      </c>
      <c r="Q301" s="13">
        <v>1.8079939923336239</v>
      </c>
      <c r="R301" s="13">
        <v>1.1920060076663761</v>
      </c>
    </row>
    <row r="302" spans="16:18" x14ac:dyDescent="0.15">
      <c r="P302" s="7">
        <v>258</v>
      </c>
      <c r="Q302" s="13">
        <v>1.8869580824981322</v>
      </c>
      <c r="R302" s="13">
        <v>1.1130419175018678</v>
      </c>
    </row>
    <row r="303" spans="16:18" x14ac:dyDescent="0.15">
      <c r="P303" s="7">
        <v>259</v>
      </c>
      <c r="Q303" s="13">
        <v>1.8079939923336239</v>
      </c>
      <c r="R303" s="13">
        <v>1.1920060076663761</v>
      </c>
    </row>
    <row r="304" spans="16:18" x14ac:dyDescent="0.15">
      <c r="P304" s="7">
        <v>260</v>
      </c>
      <c r="Q304" s="13">
        <v>1.8079939923336239</v>
      </c>
      <c r="R304" s="13">
        <v>1.1920060076663761</v>
      </c>
    </row>
    <row r="305" spans="16:18" x14ac:dyDescent="0.15">
      <c r="P305" s="7">
        <v>261</v>
      </c>
      <c r="Q305" s="13">
        <v>1.8079939923336239</v>
      </c>
      <c r="R305" s="13">
        <v>1.1920060076663761</v>
      </c>
    </row>
    <row r="306" spans="16:18" x14ac:dyDescent="0.15">
      <c r="P306" s="7">
        <v>262</v>
      </c>
      <c r="Q306" s="13">
        <v>1.8079939923336239</v>
      </c>
      <c r="R306" s="13">
        <v>1.1920060076663761</v>
      </c>
    </row>
    <row r="307" spans="16:18" x14ac:dyDescent="0.15">
      <c r="P307" s="7">
        <v>263</v>
      </c>
      <c r="Q307" s="13">
        <v>1.8079939923336239</v>
      </c>
      <c r="R307" s="13">
        <v>1.1920060076663761</v>
      </c>
    </row>
    <row r="308" spans="16:18" x14ac:dyDescent="0.15">
      <c r="P308" s="7">
        <v>264</v>
      </c>
      <c r="Q308" s="13">
        <v>1.8079939923336239</v>
      </c>
      <c r="R308" s="13">
        <v>1.1920060076663761</v>
      </c>
    </row>
    <row r="309" spans="16:18" x14ac:dyDescent="0.15">
      <c r="P309" s="7">
        <v>265</v>
      </c>
      <c r="Q309" s="13">
        <v>1.9343365365968372</v>
      </c>
      <c r="R309" s="13">
        <v>1.0656634634031628</v>
      </c>
    </row>
    <row r="310" spans="16:18" x14ac:dyDescent="0.15">
      <c r="P310" s="7">
        <v>266</v>
      </c>
      <c r="Q310" s="13">
        <v>1.8079939923336239</v>
      </c>
      <c r="R310" s="13">
        <v>1.1920060076663761</v>
      </c>
    </row>
    <row r="311" spans="16:18" x14ac:dyDescent="0.15">
      <c r="P311" s="7">
        <v>267</v>
      </c>
      <c r="Q311" s="13">
        <v>1.8237868103665256</v>
      </c>
      <c r="R311" s="13">
        <v>1.1762131896334744</v>
      </c>
    </row>
    <row r="312" spans="16:18" x14ac:dyDescent="0.15">
      <c r="P312" s="7">
        <v>268</v>
      </c>
      <c r="Q312" s="13">
        <v>1.8079939923336239</v>
      </c>
      <c r="R312" s="13">
        <v>1.1920060076663761</v>
      </c>
    </row>
    <row r="313" spans="16:18" x14ac:dyDescent="0.15">
      <c r="P313" s="7">
        <v>269</v>
      </c>
      <c r="Q313" s="13">
        <v>1.8711652644652306</v>
      </c>
      <c r="R313" s="13">
        <v>1.1288347355347694</v>
      </c>
    </row>
    <row r="314" spans="16:18" x14ac:dyDescent="0.15">
      <c r="P314" s="7">
        <v>270</v>
      </c>
      <c r="Q314" s="13">
        <v>1.8553724464323289</v>
      </c>
      <c r="R314" s="13">
        <v>1.1446275535676711</v>
      </c>
    </row>
    <row r="315" spans="16:18" x14ac:dyDescent="0.15">
      <c r="P315" s="7">
        <v>271</v>
      </c>
      <c r="Q315" s="13">
        <v>1.8553724464323289</v>
      </c>
      <c r="R315" s="13">
        <v>1.1446275535676711</v>
      </c>
    </row>
    <row r="316" spans="16:18" x14ac:dyDescent="0.15">
      <c r="P316" s="7">
        <v>272</v>
      </c>
      <c r="Q316" s="13">
        <v>1.9501293546297389</v>
      </c>
      <c r="R316" s="13">
        <v>2.0498706453702611</v>
      </c>
    </row>
    <row r="317" spans="16:18" x14ac:dyDescent="0.15">
      <c r="P317" s="7">
        <v>273</v>
      </c>
      <c r="Q317" s="13">
        <v>1.9501293546297389</v>
      </c>
      <c r="R317" s="13">
        <v>2.0498706453702611</v>
      </c>
    </row>
    <row r="318" spans="16:18" x14ac:dyDescent="0.15">
      <c r="P318" s="7">
        <v>274</v>
      </c>
      <c r="Q318" s="13">
        <v>1.8079939923336239</v>
      </c>
      <c r="R318" s="13">
        <v>2.1920060076663761</v>
      </c>
    </row>
    <row r="319" spans="16:18" ht="14" thickBot="1" x14ac:dyDescent="0.2">
      <c r="P319" s="8">
        <v>275</v>
      </c>
      <c r="Q319" s="14">
        <v>1.8079939923336239</v>
      </c>
      <c r="R319" s="14">
        <v>2.1920060076663761</v>
      </c>
    </row>
    <row r="330" spans="1:5" x14ac:dyDescent="0.15">
      <c r="A330" s="2" t="s">
        <v>3</v>
      </c>
      <c r="B330" s="2" t="s">
        <v>1</v>
      </c>
      <c r="C330" s="2">
        <v>0</v>
      </c>
      <c r="D330" s="2" t="s">
        <v>18</v>
      </c>
      <c r="E330" s="2">
        <v>9</v>
      </c>
    </row>
    <row r="331" spans="1:5" x14ac:dyDescent="0.15">
      <c r="A331" s="2" t="s">
        <v>3</v>
      </c>
      <c r="B331" s="2" t="s">
        <v>1</v>
      </c>
      <c r="C331" s="2">
        <v>0</v>
      </c>
      <c r="D331" s="2" t="s">
        <v>18</v>
      </c>
      <c r="E331" s="2">
        <v>10</v>
      </c>
    </row>
    <row r="332" spans="1:5" x14ac:dyDescent="0.15">
      <c r="A332" s="2" t="s">
        <v>4</v>
      </c>
      <c r="B332" s="2" t="s">
        <v>1</v>
      </c>
      <c r="C332" s="2">
        <v>0</v>
      </c>
      <c r="D332" s="2" t="s">
        <v>18</v>
      </c>
      <c r="E332" s="2">
        <v>7</v>
      </c>
    </row>
    <row r="333" spans="1:5" x14ac:dyDescent="0.15">
      <c r="A333" s="2" t="s">
        <v>5</v>
      </c>
      <c r="B333" s="2" t="s">
        <v>1</v>
      </c>
      <c r="C333" s="2">
        <v>0</v>
      </c>
      <c r="D333" s="2" t="s">
        <v>18</v>
      </c>
      <c r="E333" s="2">
        <v>10</v>
      </c>
    </row>
    <row r="334" spans="1:5" x14ac:dyDescent="0.15">
      <c r="A334" s="2" t="s">
        <v>7</v>
      </c>
      <c r="B334" s="2" t="s">
        <v>2</v>
      </c>
      <c r="C334" s="2">
        <v>0</v>
      </c>
      <c r="D334" s="2" t="s">
        <v>18</v>
      </c>
      <c r="E334" s="2">
        <v>3</v>
      </c>
    </row>
    <row r="335" spans="1:5" x14ac:dyDescent="0.15">
      <c r="A335" s="2" t="s">
        <v>3</v>
      </c>
      <c r="B335" s="2" t="s">
        <v>1</v>
      </c>
      <c r="C335" s="2">
        <v>0</v>
      </c>
      <c r="D335" s="2" t="s">
        <v>18</v>
      </c>
      <c r="E335" s="2">
        <v>1</v>
      </c>
    </row>
    <row r="336" spans="1:5" x14ac:dyDescent="0.15">
      <c r="A336" s="2" t="s">
        <v>3</v>
      </c>
      <c r="B336" s="2" t="s">
        <v>1</v>
      </c>
      <c r="C336" s="2">
        <v>0</v>
      </c>
      <c r="D336" s="2" t="s">
        <v>18</v>
      </c>
      <c r="E336" s="2">
        <v>1</v>
      </c>
    </row>
    <row r="337" spans="1:5" x14ac:dyDescent="0.15">
      <c r="A337" s="2" t="s">
        <v>3</v>
      </c>
      <c r="B337" s="2" t="s">
        <v>1</v>
      </c>
      <c r="C337" s="2">
        <v>0</v>
      </c>
      <c r="D337" s="2" t="s">
        <v>18</v>
      </c>
      <c r="E337" s="2">
        <v>7</v>
      </c>
    </row>
    <row r="338" spans="1:5" x14ac:dyDescent="0.15">
      <c r="A338" s="23" t="s">
        <v>3</v>
      </c>
      <c r="B338" s="23" t="s">
        <v>1</v>
      </c>
      <c r="C338" s="23">
        <v>0</v>
      </c>
      <c r="D338" s="23">
        <v>13</v>
      </c>
      <c r="E338" s="23">
        <v>10</v>
      </c>
    </row>
    <row r="339" spans="1:5" x14ac:dyDescent="0.15">
      <c r="A339" s="2" t="s">
        <v>3</v>
      </c>
      <c r="B339" s="2" t="s">
        <v>2</v>
      </c>
      <c r="C339" s="2">
        <v>0</v>
      </c>
      <c r="D339" s="2" t="s">
        <v>18</v>
      </c>
      <c r="E339" s="2">
        <v>3</v>
      </c>
    </row>
    <row r="340" spans="1:5" x14ac:dyDescent="0.15">
      <c r="A340" s="2" t="s">
        <v>3</v>
      </c>
      <c r="B340" s="2" t="s">
        <v>2</v>
      </c>
      <c r="C340" s="2">
        <v>0</v>
      </c>
      <c r="D340" s="2" t="s">
        <v>18</v>
      </c>
      <c r="E340" s="2">
        <v>10</v>
      </c>
    </row>
    <row r="341" spans="1:5" x14ac:dyDescent="0.15">
      <c r="A341" s="2" t="s">
        <v>3</v>
      </c>
      <c r="B341" s="2" t="s">
        <v>2</v>
      </c>
      <c r="C341" s="2">
        <v>0</v>
      </c>
      <c r="D341" s="2" t="s">
        <v>18</v>
      </c>
      <c r="E341" s="2">
        <v>6</v>
      </c>
    </row>
    <row r="342" spans="1:5" x14ac:dyDescent="0.15">
      <c r="A342" s="2" t="s">
        <v>3</v>
      </c>
      <c r="B342" s="2" t="s">
        <v>1</v>
      </c>
      <c r="C342" s="2">
        <v>0</v>
      </c>
      <c r="D342" s="2" t="s">
        <v>18</v>
      </c>
      <c r="E342" s="2">
        <v>10</v>
      </c>
    </row>
    <row r="343" spans="1:5" x14ac:dyDescent="0.15">
      <c r="A343" s="2" t="s">
        <v>3</v>
      </c>
      <c r="B343" s="2" t="s">
        <v>1</v>
      </c>
      <c r="C343" s="2">
        <v>0</v>
      </c>
      <c r="D343" s="2" t="s">
        <v>18</v>
      </c>
      <c r="E343" s="2">
        <v>10</v>
      </c>
    </row>
    <row r="344" spans="1:5" x14ac:dyDescent="0.15">
      <c r="A344" s="2" t="s">
        <v>3</v>
      </c>
      <c r="B344" s="2" t="s">
        <v>1</v>
      </c>
      <c r="C344" s="2">
        <v>0</v>
      </c>
      <c r="D344" s="2" t="s">
        <v>18</v>
      </c>
      <c r="E344" s="2">
        <v>10</v>
      </c>
    </row>
    <row r="345" spans="1:5" x14ac:dyDescent="0.15">
      <c r="A345" s="2" t="s">
        <v>9</v>
      </c>
      <c r="B345" s="2" t="s">
        <v>1</v>
      </c>
      <c r="C345" s="2">
        <v>0</v>
      </c>
      <c r="D345" s="2" t="s">
        <v>18</v>
      </c>
      <c r="E345" s="2">
        <v>10</v>
      </c>
    </row>
    <row r="346" spans="1:5" x14ac:dyDescent="0.15">
      <c r="A346" s="2" t="s">
        <v>3</v>
      </c>
      <c r="B346" s="2" t="s">
        <v>2</v>
      </c>
      <c r="C346" s="2">
        <v>0</v>
      </c>
      <c r="D346" s="2" t="s">
        <v>18</v>
      </c>
      <c r="E346" s="2">
        <v>6</v>
      </c>
    </row>
    <row r="347" spans="1:5" x14ac:dyDescent="0.15">
      <c r="A347" s="2" t="s">
        <v>3</v>
      </c>
      <c r="B347" s="2" t="s">
        <v>2</v>
      </c>
      <c r="C347" s="2">
        <v>0</v>
      </c>
      <c r="D347" s="2" t="s">
        <v>18</v>
      </c>
      <c r="E347" s="2">
        <v>9</v>
      </c>
    </row>
    <row r="348" spans="1:5" x14ac:dyDescent="0.15">
      <c r="A348" s="2" t="s">
        <v>3</v>
      </c>
      <c r="B348" s="2" t="s">
        <v>1</v>
      </c>
      <c r="C348" s="2">
        <v>0</v>
      </c>
      <c r="D348" s="2" t="s">
        <v>18</v>
      </c>
      <c r="E348" s="2">
        <v>10</v>
      </c>
    </row>
    <row r="349" spans="1:5" x14ac:dyDescent="0.15">
      <c r="A349" s="2" t="s">
        <v>10</v>
      </c>
      <c r="B349" s="2" t="s">
        <v>1</v>
      </c>
      <c r="C349" s="2">
        <v>0</v>
      </c>
      <c r="D349" s="2" t="s">
        <v>18</v>
      </c>
      <c r="E349" s="2">
        <v>4</v>
      </c>
    </row>
    <row r="350" spans="1:5" x14ac:dyDescent="0.15">
      <c r="A350" s="2" t="s">
        <v>3</v>
      </c>
      <c r="B350" s="2" t="s">
        <v>2</v>
      </c>
      <c r="C350" s="2">
        <v>0</v>
      </c>
      <c r="D350" s="2" t="s">
        <v>18</v>
      </c>
      <c r="E350" s="2">
        <v>6</v>
      </c>
    </row>
    <row r="351" spans="1:5" x14ac:dyDescent="0.15">
      <c r="A351" s="2" t="s">
        <v>9</v>
      </c>
      <c r="B351" s="2" t="s">
        <v>2</v>
      </c>
      <c r="C351" s="2">
        <v>0</v>
      </c>
      <c r="D351" s="2" t="s">
        <v>18</v>
      </c>
      <c r="E351" s="2">
        <v>10</v>
      </c>
    </row>
    <row r="352" spans="1:5" x14ac:dyDescent="0.15">
      <c r="A352" s="2" t="s">
        <v>3</v>
      </c>
      <c r="B352" s="2" t="s">
        <v>1</v>
      </c>
      <c r="C352" s="2">
        <v>0</v>
      </c>
      <c r="D352" s="2" t="s">
        <v>18</v>
      </c>
      <c r="E352" s="2">
        <v>10</v>
      </c>
    </row>
    <row r="353" spans="1:5" x14ac:dyDescent="0.15">
      <c r="A353" s="2" t="s">
        <v>3</v>
      </c>
      <c r="B353" s="2" t="s">
        <v>1</v>
      </c>
      <c r="C353" s="2">
        <v>0</v>
      </c>
      <c r="D353" s="2" t="s">
        <v>18</v>
      </c>
      <c r="E353" s="2">
        <v>8</v>
      </c>
    </row>
    <row r="354" spans="1:5" x14ac:dyDescent="0.15">
      <c r="A354" s="2" t="s">
        <v>8</v>
      </c>
      <c r="B354" s="2" t="s">
        <v>1</v>
      </c>
      <c r="C354" s="2">
        <v>0</v>
      </c>
      <c r="D354" s="2" t="s">
        <v>18</v>
      </c>
      <c r="E354" s="2">
        <v>8</v>
      </c>
    </row>
  </sheetData>
  <sortState xmlns:xlrd2="http://schemas.microsoft.com/office/spreadsheetml/2017/richdata2" ref="K2:K11">
    <sortCondition ref="K2"/>
  </sortState>
  <mergeCells count="3">
    <mergeCell ref="G38:I42"/>
    <mergeCell ref="S23:U27"/>
    <mergeCell ref="G19:I24"/>
  </mergeCell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9FC81-5678-4624-8A0E-CA6EFB106E14}">
  <dimension ref="A1:E301"/>
  <sheetViews>
    <sheetView workbookViewId="0">
      <selection activeCell="G22" sqref="G22"/>
    </sheetView>
  </sheetViews>
  <sheetFormatPr baseColWidth="10" defaultColWidth="8.83203125" defaultRowHeight="13" x14ac:dyDescent="0.15"/>
  <cols>
    <col min="1" max="2" width="12.1640625" bestFit="1" customWidth="1"/>
    <col min="3" max="3" width="12.6640625" bestFit="1" customWidth="1"/>
    <col min="4" max="4" width="9.5" bestFit="1" customWidth="1"/>
    <col min="5" max="5" width="10.83203125" bestFit="1" customWidth="1"/>
  </cols>
  <sheetData>
    <row r="1" spans="1:5" x14ac:dyDescent="0.15">
      <c r="A1" s="1" t="s">
        <v>21</v>
      </c>
      <c r="B1" s="1" t="s">
        <v>0</v>
      </c>
      <c r="C1" s="1" t="s">
        <v>20</v>
      </c>
      <c r="D1" s="1" t="s">
        <v>22</v>
      </c>
      <c r="E1" s="1" t="s">
        <v>19</v>
      </c>
    </row>
    <row r="2" spans="1:5" x14ac:dyDescent="0.15">
      <c r="A2" s="2" t="s">
        <v>3</v>
      </c>
      <c r="B2" s="2" t="s">
        <v>1</v>
      </c>
      <c r="C2" s="2">
        <v>0</v>
      </c>
      <c r="D2" s="2" t="s">
        <v>18</v>
      </c>
      <c r="E2" s="2">
        <v>9</v>
      </c>
    </row>
    <row r="3" spans="1:5" x14ac:dyDescent="0.15">
      <c r="A3" s="4" t="s">
        <v>8</v>
      </c>
      <c r="B3" s="2" t="s">
        <v>2</v>
      </c>
      <c r="C3" s="2">
        <v>1</v>
      </c>
      <c r="D3" s="6">
        <v>7</v>
      </c>
      <c r="E3" s="2">
        <v>4</v>
      </c>
    </row>
    <row r="4" spans="1:5" x14ac:dyDescent="0.15">
      <c r="A4" s="2" t="s">
        <v>3</v>
      </c>
      <c r="B4" s="2" t="s">
        <v>1</v>
      </c>
      <c r="C4" s="2">
        <v>1</v>
      </c>
      <c r="D4" s="2">
        <v>13</v>
      </c>
      <c r="E4" s="2">
        <v>8</v>
      </c>
    </row>
    <row r="5" spans="1:5" x14ac:dyDescent="0.15">
      <c r="A5" s="2" t="s">
        <v>3</v>
      </c>
      <c r="B5" s="2" t="s">
        <v>1</v>
      </c>
      <c r="C5" s="2">
        <v>0</v>
      </c>
      <c r="D5" s="2" t="s">
        <v>18</v>
      </c>
      <c r="E5" s="2">
        <v>10</v>
      </c>
    </row>
    <row r="6" spans="1:5" x14ac:dyDescent="0.15">
      <c r="A6" s="2" t="s">
        <v>3</v>
      </c>
      <c r="B6" s="2" t="s">
        <v>2</v>
      </c>
      <c r="C6" s="2">
        <v>2</v>
      </c>
      <c r="D6" s="2">
        <v>13</v>
      </c>
      <c r="E6" s="2">
        <v>10</v>
      </c>
    </row>
    <row r="7" spans="1:5" x14ac:dyDescent="0.15">
      <c r="A7" s="2" t="s">
        <v>3</v>
      </c>
      <c r="B7" s="2" t="s">
        <v>1</v>
      </c>
      <c r="C7" s="2">
        <v>2</v>
      </c>
      <c r="D7" s="3" t="s">
        <v>16</v>
      </c>
      <c r="E7" s="2">
        <v>1</v>
      </c>
    </row>
    <row r="8" spans="1:5" x14ac:dyDescent="0.15">
      <c r="A8" s="2" t="s">
        <v>3</v>
      </c>
      <c r="B8" s="2" t="s">
        <v>1</v>
      </c>
      <c r="C8" s="2">
        <v>2</v>
      </c>
      <c r="D8" s="3" t="s">
        <v>16</v>
      </c>
      <c r="E8" s="2">
        <v>10</v>
      </c>
    </row>
    <row r="9" spans="1:5" x14ac:dyDescent="0.15">
      <c r="A9" s="2" t="s">
        <v>3</v>
      </c>
      <c r="B9" s="2" t="s">
        <v>1</v>
      </c>
      <c r="C9" s="2">
        <v>1</v>
      </c>
      <c r="D9" s="3" t="s">
        <v>17</v>
      </c>
      <c r="E9" s="2">
        <v>10</v>
      </c>
    </row>
    <row r="10" spans="1:5" x14ac:dyDescent="0.15">
      <c r="A10" s="2" t="s">
        <v>3</v>
      </c>
      <c r="B10" s="2" t="s">
        <v>1</v>
      </c>
      <c r="C10" s="2">
        <v>2</v>
      </c>
      <c r="D10" s="3" t="s">
        <v>17</v>
      </c>
      <c r="E10" s="2">
        <v>10</v>
      </c>
    </row>
    <row r="11" spans="1:5" x14ac:dyDescent="0.15">
      <c r="A11" s="2" t="s">
        <v>4</v>
      </c>
      <c r="B11" s="2" t="s">
        <v>1</v>
      </c>
      <c r="C11" s="2">
        <v>0</v>
      </c>
      <c r="D11" s="2" t="s">
        <v>18</v>
      </c>
      <c r="E11" s="2">
        <v>7</v>
      </c>
    </row>
    <row r="12" spans="1:5" x14ac:dyDescent="0.15">
      <c r="A12" s="2" t="s">
        <v>5</v>
      </c>
      <c r="B12" s="2" t="s">
        <v>1</v>
      </c>
      <c r="C12" s="2">
        <v>0</v>
      </c>
      <c r="D12" s="2" t="s">
        <v>18</v>
      </c>
      <c r="E12" s="2">
        <v>10</v>
      </c>
    </row>
    <row r="13" spans="1:5" x14ac:dyDescent="0.15">
      <c r="A13" s="2" t="s">
        <v>3</v>
      </c>
      <c r="B13" s="2" t="s">
        <v>1</v>
      </c>
      <c r="C13" s="2">
        <v>2</v>
      </c>
      <c r="D13" s="2">
        <v>13</v>
      </c>
      <c r="E13" s="2">
        <v>7</v>
      </c>
    </row>
    <row r="14" spans="1:5" x14ac:dyDescent="0.15">
      <c r="A14" s="2" t="s">
        <v>3</v>
      </c>
      <c r="B14" s="2" t="s">
        <v>1</v>
      </c>
      <c r="C14" s="2">
        <v>1</v>
      </c>
      <c r="D14" s="2">
        <v>13</v>
      </c>
      <c r="E14" s="2">
        <v>7</v>
      </c>
    </row>
    <row r="15" spans="1:5" x14ac:dyDescent="0.15">
      <c r="A15" s="2" t="s">
        <v>3</v>
      </c>
      <c r="B15" s="2" t="s">
        <v>1</v>
      </c>
      <c r="C15" s="2">
        <v>1</v>
      </c>
      <c r="D15" s="2">
        <v>13</v>
      </c>
      <c r="E15" s="2">
        <v>7</v>
      </c>
    </row>
    <row r="16" spans="1:5" x14ac:dyDescent="0.15">
      <c r="A16" s="2" t="s">
        <v>3</v>
      </c>
      <c r="B16" s="2" t="s">
        <v>1</v>
      </c>
      <c r="C16" s="2">
        <v>1</v>
      </c>
      <c r="D16" s="5" t="s">
        <v>17</v>
      </c>
      <c r="E16" s="2">
        <v>10</v>
      </c>
    </row>
    <row r="17" spans="1:5" x14ac:dyDescent="0.15">
      <c r="A17" s="2" t="s">
        <v>3</v>
      </c>
      <c r="B17" s="2" t="s">
        <v>1</v>
      </c>
      <c r="C17" s="2">
        <v>2</v>
      </c>
      <c r="D17" s="2">
        <v>13</v>
      </c>
      <c r="E17" s="2">
        <v>10</v>
      </c>
    </row>
    <row r="18" spans="1:5" x14ac:dyDescent="0.15">
      <c r="A18" s="2" t="s">
        <v>9</v>
      </c>
      <c r="B18" s="2" t="s">
        <v>1</v>
      </c>
      <c r="C18" s="2">
        <v>2</v>
      </c>
      <c r="D18" s="5" t="s">
        <v>17</v>
      </c>
      <c r="E18" s="2">
        <v>9</v>
      </c>
    </row>
    <row r="19" spans="1:5" x14ac:dyDescent="0.15">
      <c r="A19" s="2" t="s">
        <v>3</v>
      </c>
      <c r="B19" s="2" t="s">
        <v>1</v>
      </c>
      <c r="C19" s="2">
        <v>1</v>
      </c>
      <c r="D19" s="4">
        <v>13</v>
      </c>
      <c r="E19" s="2">
        <v>8</v>
      </c>
    </row>
    <row r="20" spans="1:5" x14ac:dyDescent="0.15">
      <c r="A20" s="2" t="s">
        <v>3</v>
      </c>
      <c r="B20" s="2" t="s">
        <v>1</v>
      </c>
      <c r="C20" s="2">
        <v>1</v>
      </c>
      <c r="D20" s="3" t="s">
        <v>17</v>
      </c>
      <c r="E20" s="2">
        <v>9</v>
      </c>
    </row>
    <row r="21" spans="1:5" x14ac:dyDescent="0.15">
      <c r="A21" s="2" t="s">
        <v>3</v>
      </c>
      <c r="B21" s="2" t="s">
        <v>1</v>
      </c>
      <c r="C21" s="2">
        <v>2</v>
      </c>
      <c r="D21" s="3" t="s">
        <v>15</v>
      </c>
      <c r="E21" s="2">
        <v>9</v>
      </c>
    </row>
    <row r="22" spans="1:5" x14ac:dyDescent="0.15">
      <c r="A22" s="2" t="s">
        <v>6</v>
      </c>
      <c r="B22" s="2" t="s">
        <v>1</v>
      </c>
      <c r="C22" s="2">
        <v>2</v>
      </c>
      <c r="D22" s="3" t="s">
        <v>16</v>
      </c>
      <c r="E22" s="2">
        <v>9</v>
      </c>
    </row>
    <row r="23" spans="1:5" x14ac:dyDescent="0.15">
      <c r="A23" s="2" t="s">
        <v>3</v>
      </c>
      <c r="B23" s="2" t="s">
        <v>1</v>
      </c>
      <c r="C23" s="2">
        <v>1</v>
      </c>
      <c r="D23" s="3" t="s">
        <v>17</v>
      </c>
      <c r="E23" s="2">
        <v>10</v>
      </c>
    </row>
    <row r="24" spans="1:5" x14ac:dyDescent="0.15">
      <c r="A24" s="2" t="s">
        <v>3</v>
      </c>
      <c r="B24" s="2" t="s">
        <v>1</v>
      </c>
      <c r="C24" s="2">
        <v>2</v>
      </c>
      <c r="D24" s="2">
        <v>13</v>
      </c>
      <c r="E24" s="2">
        <v>5</v>
      </c>
    </row>
    <row r="25" spans="1:5" x14ac:dyDescent="0.15">
      <c r="A25" s="2" t="s">
        <v>3</v>
      </c>
      <c r="B25" s="2" t="s">
        <v>2</v>
      </c>
      <c r="C25" s="2">
        <v>1</v>
      </c>
      <c r="D25" s="3" t="s">
        <v>17</v>
      </c>
      <c r="E25" s="2">
        <v>10</v>
      </c>
    </row>
    <row r="26" spans="1:5" x14ac:dyDescent="0.15">
      <c r="A26" s="2" t="s">
        <v>3</v>
      </c>
      <c r="B26" s="2" t="s">
        <v>1</v>
      </c>
      <c r="C26" s="2">
        <v>2</v>
      </c>
      <c r="D26" s="3" t="s">
        <v>17</v>
      </c>
      <c r="E26" s="2">
        <v>10</v>
      </c>
    </row>
    <row r="27" spans="1:5" x14ac:dyDescent="0.15">
      <c r="A27" s="2" t="s">
        <v>3</v>
      </c>
      <c r="B27" s="2" t="s">
        <v>1</v>
      </c>
      <c r="C27" s="2">
        <v>1</v>
      </c>
      <c r="D27" s="2">
        <v>13</v>
      </c>
      <c r="E27" s="2">
        <v>9</v>
      </c>
    </row>
    <row r="28" spans="1:5" x14ac:dyDescent="0.15">
      <c r="A28" s="2" t="s">
        <v>3</v>
      </c>
      <c r="B28" s="2" t="s">
        <v>1</v>
      </c>
      <c r="C28" s="2">
        <v>1</v>
      </c>
      <c r="D28" s="3" t="s">
        <v>16</v>
      </c>
      <c r="E28" s="2">
        <v>9</v>
      </c>
    </row>
    <row r="29" spans="1:5" x14ac:dyDescent="0.15">
      <c r="A29" s="2" t="s">
        <v>3</v>
      </c>
      <c r="B29" s="2" t="s">
        <v>1</v>
      </c>
      <c r="C29" s="2">
        <v>1</v>
      </c>
      <c r="D29" s="3" t="s">
        <v>17</v>
      </c>
      <c r="E29" s="2">
        <v>9</v>
      </c>
    </row>
    <row r="30" spans="1:5" x14ac:dyDescent="0.15">
      <c r="A30" s="2" t="s">
        <v>3</v>
      </c>
      <c r="B30" s="2" t="s">
        <v>1</v>
      </c>
      <c r="C30" s="2">
        <v>1</v>
      </c>
      <c r="D30" s="3" t="s">
        <v>16</v>
      </c>
      <c r="E30" s="2">
        <v>10</v>
      </c>
    </row>
    <row r="31" spans="1:5" x14ac:dyDescent="0.15">
      <c r="A31" s="2" t="s">
        <v>3</v>
      </c>
      <c r="B31" s="2" t="s">
        <v>1</v>
      </c>
      <c r="C31" s="2">
        <v>1</v>
      </c>
      <c r="D31" s="2">
        <v>13</v>
      </c>
      <c r="E31" s="2">
        <v>10</v>
      </c>
    </row>
    <row r="32" spans="1:5" x14ac:dyDescent="0.15">
      <c r="A32" s="2" t="s">
        <v>7</v>
      </c>
      <c r="B32" s="2" t="s">
        <v>2</v>
      </c>
      <c r="C32" s="2">
        <v>0</v>
      </c>
      <c r="D32" s="2" t="s">
        <v>18</v>
      </c>
      <c r="E32" s="2">
        <v>3</v>
      </c>
    </row>
    <row r="33" spans="1:5" x14ac:dyDescent="0.15">
      <c r="A33" s="2" t="s">
        <v>3</v>
      </c>
      <c r="B33" s="2" t="s">
        <v>1</v>
      </c>
      <c r="C33" s="2">
        <v>1</v>
      </c>
      <c r="D33" s="3" t="s">
        <v>15</v>
      </c>
      <c r="E33" s="2">
        <v>8</v>
      </c>
    </row>
    <row r="34" spans="1:5" x14ac:dyDescent="0.15">
      <c r="A34" s="2" t="s">
        <v>3</v>
      </c>
      <c r="B34" s="2" t="s">
        <v>2</v>
      </c>
      <c r="C34" s="2">
        <v>2</v>
      </c>
      <c r="D34" s="2">
        <v>13</v>
      </c>
      <c r="E34" s="2">
        <v>9</v>
      </c>
    </row>
    <row r="35" spans="1:5" x14ac:dyDescent="0.15">
      <c r="A35" s="2" t="s">
        <v>3</v>
      </c>
      <c r="B35" s="2" t="s">
        <v>1</v>
      </c>
      <c r="C35" s="2">
        <v>1</v>
      </c>
      <c r="D35" s="2">
        <v>13</v>
      </c>
      <c r="E35" s="2">
        <v>10</v>
      </c>
    </row>
    <row r="36" spans="1:5" x14ac:dyDescent="0.15">
      <c r="A36" s="2" t="s">
        <v>3</v>
      </c>
      <c r="B36" s="2" t="s">
        <v>2</v>
      </c>
      <c r="C36" s="2">
        <v>1</v>
      </c>
      <c r="D36" s="3" t="s">
        <v>15</v>
      </c>
      <c r="E36" s="2">
        <v>10</v>
      </c>
    </row>
    <row r="37" spans="1:5" x14ac:dyDescent="0.15">
      <c r="A37" s="2" t="s">
        <v>3</v>
      </c>
      <c r="B37" s="2" t="s">
        <v>1</v>
      </c>
      <c r="C37" s="2">
        <v>0</v>
      </c>
      <c r="D37" s="2" t="s">
        <v>18</v>
      </c>
      <c r="E37" s="2">
        <v>1</v>
      </c>
    </row>
    <row r="38" spans="1:5" x14ac:dyDescent="0.15">
      <c r="A38" s="2" t="s">
        <v>3</v>
      </c>
      <c r="B38" s="2" t="s">
        <v>1</v>
      </c>
      <c r="C38" s="2">
        <v>0</v>
      </c>
      <c r="D38" s="2" t="s">
        <v>18</v>
      </c>
      <c r="E38" s="2">
        <v>1</v>
      </c>
    </row>
    <row r="39" spans="1:5" x14ac:dyDescent="0.15">
      <c r="A39" s="2" t="s">
        <v>3</v>
      </c>
      <c r="B39" s="2" t="s">
        <v>2</v>
      </c>
      <c r="C39" s="2">
        <v>2</v>
      </c>
      <c r="D39" s="3" t="s">
        <v>17</v>
      </c>
      <c r="E39" s="2">
        <v>10</v>
      </c>
    </row>
    <row r="40" spans="1:5" x14ac:dyDescent="0.15">
      <c r="A40" s="2" t="s">
        <v>3</v>
      </c>
      <c r="B40" s="2" t="s">
        <v>1</v>
      </c>
      <c r="C40" s="2">
        <v>2</v>
      </c>
      <c r="D40" s="2">
        <v>0</v>
      </c>
      <c r="E40" s="2">
        <v>10</v>
      </c>
    </row>
    <row r="41" spans="1:5" x14ac:dyDescent="0.15">
      <c r="A41" s="2" t="s">
        <v>3</v>
      </c>
      <c r="B41" s="2" t="s">
        <v>2</v>
      </c>
      <c r="C41" s="2">
        <v>1</v>
      </c>
      <c r="D41" s="2">
        <v>13</v>
      </c>
      <c r="E41" s="2">
        <v>1</v>
      </c>
    </row>
    <row r="42" spans="1:5" x14ac:dyDescent="0.15">
      <c r="A42" s="2" t="s">
        <v>3</v>
      </c>
      <c r="B42" s="2" t="s">
        <v>1</v>
      </c>
      <c r="C42" s="2">
        <v>2</v>
      </c>
      <c r="D42" s="2">
        <v>13</v>
      </c>
      <c r="E42" s="2">
        <v>10</v>
      </c>
    </row>
    <row r="43" spans="1:5" x14ac:dyDescent="0.15">
      <c r="A43" s="2" t="s">
        <v>3</v>
      </c>
      <c r="B43" s="2" t="s">
        <v>1</v>
      </c>
      <c r="C43" s="2">
        <v>2</v>
      </c>
      <c r="D43" s="2">
        <v>13</v>
      </c>
      <c r="E43" s="2">
        <v>9</v>
      </c>
    </row>
    <row r="44" spans="1:5" x14ac:dyDescent="0.15">
      <c r="A44" s="2" t="s">
        <v>3</v>
      </c>
      <c r="B44" s="2" t="s">
        <v>1</v>
      </c>
      <c r="C44" s="2">
        <v>1</v>
      </c>
      <c r="D44" s="3" t="s">
        <v>15</v>
      </c>
      <c r="E44" s="2">
        <v>10</v>
      </c>
    </row>
    <row r="45" spans="1:5" x14ac:dyDescent="0.15">
      <c r="A45" s="2" t="s">
        <v>3</v>
      </c>
      <c r="B45" s="2" t="s">
        <v>1</v>
      </c>
      <c r="C45" s="2">
        <v>0</v>
      </c>
      <c r="D45" s="2" t="s">
        <v>18</v>
      </c>
      <c r="E45" s="2">
        <v>7</v>
      </c>
    </row>
    <row r="46" spans="1:5" x14ac:dyDescent="0.15">
      <c r="A46" s="2" t="s">
        <v>3</v>
      </c>
      <c r="B46" s="2" t="s">
        <v>2</v>
      </c>
      <c r="C46" s="2">
        <v>2</v>
      </c>
      <c r="D46" s="2">
        <v>13</v>
      </c>
      <c r="E46" s="2">
        <v>10</v>
      </c>
    </row>
    <row r="47" spans="1:5" x14ac:dyDescent="0.15">
      <c r="A47" s="2" t="s">
        <v>3</v>
      </c>
      <c r="B47" s="2" t="s">
        <v>1</v>
      </c>
      <c r="C47" s="2">
        <v>2</v>
      </c>
      <c r="D47" s="2">
        <v>13</v>
      </c>
      <c r="E47" s="2">
        <v>10</v>
      </c>
    </row>
    <row r="48" spans="1:5" x14ac:dyDescent="0.15">
      <c r="A48" s="2" t="s">
        <v>9</v>
      </c>
      <c r="B48" s="2" t="s">
        <v>1</v>
      </c>
      <c r="C48" s="2">
        <v>1</v>
      </c>
      <c r="D48" s="2">
        <v>13</v>
      </c>
      <c r="E48" s="2">
        <v>8</v>
      </c>
    </row>
    <row r="49" spans="1:5" x14ac:dyDescent="0.15">
      <c r="A49" s="2" t="s">
        <v>9</v>
      </c>
      <c r="B49" s="2" t="s">
        <v>1</v>
      </c>
      <c r="C49" s="2">
        <v>2</v>
      </c>
      <c r="D49" s="2">
        <v>13</v>
      </c>
      <c r="E49" s="2">
        <v>8</v>
      </c>
    </row>
    <row r="50" spans="1:5" x14ac:dyDescent="0.15">
      <c r="A50" s="2" t="s">
        <v>3</v>
      </c>
      <c r="B50" s="2" t="s">
        <v>1</v>
      </c>
      <c r="C50" s="2">
        <v>2</v>
      </c>
      <c r="D50" s="2">
        <v>13</v>
      </c>
      <c r="E50" s="2">
        <v>7</v>
      </c>
    </row>
    <row r="51" spans="1:5" x14ac:dyDescent="0.15">
      <c r="A51" s="2" t="s">
        <v>3</v>
      </c>
      <c r="B51" s="2" t="s">
        <v>1</v>
      </c>
      <c r="C51" s="2">
        <v>1</v>
      </c>
      <c r="D51" s="2">
        <v>13</v>
      </c>
      <c r="E51" s="2">
        <v>5</v>
      </c>
    </row>
    <row r="52" spans="1:5" x14ac:dyDescent="0.15">
      <c r="A52" s="2" t="s">
        <v>3</v>
      </c>
      <c r="B52" s="2" t="s">
        <v>1</v>
      </c>
      <c r="C52" s="2">
        <v>1</v>
      </c>
      <c r="D52" s="2">
        <v>13</v>
      </c>
      <c r="E52" s="2">
        <v>10</v>
      </c>
    </row>
    <row r="53" spans="1:5" x14ac:dyDescent="0.15">
      <c r="A53" s="2" t="s">
        <v>3</v>
      </c>
      <c r="B53" s="2" t="s">
        <v>1</v>
      </c>
      <c r="C53" s="2">
        <v>2</v>
      </c>
      <c r="D53" s="2">
        <v>13</v>
      </c>
      <c r="E53" s="2">
        <v>8</v>
      </c>
    </row>
    <row r="54" spans="1:5" x14ac:dyDescent="0.15">
      <c r="A54" s="2" t="s">
        <v>8</v>
      </c>
      <c r="B54" s="2" t="s">
        <v>1</v>
      </c>
      <c r="C54" s="2">
        <v>2</v>
      </c>
      <c r="D54" s="2">
        <v>13</v>
      </c>
      <c r="E54" s="2">
        <v>10</v>
      </c>
    </row>
    <row r="55" spans="1:5" x14ac:dyDescent="0.15">
      <c r="A55" s="2" t="s">
        <v>3</v>
      </c>
      <c r="B55" s="2" t="s">
        <v>1</v>
      </c>
      <c r="C55" s="2">
        <v>2</v>
      </c>
      <c r="D55" s="2">
        <v>13</v>
      </c>
      <c r="E55" s="2">
        <v>9</v>
      </c>
    </row>
    <row r="56" spans="1:5" x14ac:dyDescent="0.15">
      <c r="A56" s="2" t="s">
        <v>3</v>
      </c>
      <c r="B56" s="2" t="s">
        <v>2</v>
      </c>
      <c r="C56" s="2">
        <v>2</v>
      </c>
      <c r="D56" s="2">
        <v>13</v>
      </c>
      <c r="E56" s="2">
        <v>8</v>
      </c>
    </row>
    <row r="57" spans="1:5" x14ac:dyDescent="0.15">
      <c r="A57" s="2" t="s">
        <v>3</v>
      </c>
      <c r="B57" s="2" t="s">
        <v>1</v>
      </c>
      <c r="C57" s="2">
        <v>2</v>
      </c>
      <c r="D57" s="2">
        <v>13</v>
      </c>
      <c r="E57" s="2">
        <v>10</v>
      </c>
    </row>
    <row r="58" spans="1:5" x14ac:dyDescent="0.15">
      <c r="A58" s="2" t="s">
        <v>3</v>
      </c>
      <c r="B58" s="2" t="s">
        <v>1</v>
      </c>
      <c r="C58" s="2">
        <v>2</v>
      </c>
      <c r="D58" s="2">
        <v>13</v>
      </c>
      <c r="E58" s="2">
        <v>7</v>
      </c>
    </row>
    <row r="59" spans="1:5" x14ac:dyDescent="0.15">
      <c r="A59" s="2" t="s">
        <v>3</v>
      </c>
      <c r="B59" s="2" t="s">
        <v>2</v>
      </c>
      <c r="C59" s="2">
        <v>2</v>
      </c>
      <c r="D59" s="2">
        <v>13</v>
      </c>
      <c r="E59" s="2">
        <v>10</v>
      </c>
    </row>
    <row r="60" spans="1:5" x14ac:dyDescent="0.15">
      <c r="A60" s="2" t="s">
        <v>3</v>
      </c>
      <c r="B60" s="2" t="s">
        <v>2</v>
      </c>
      <c r="C60" s="2">
        <v>2</v>
      </c>
      <c r="D60" s="2">
        <v>13</v>
      </c>
      <c r="E60" s="2">
        <v>10</v>
      </c>
    </row>
    <row r="61" spans="1:5" x14ac:dyDescent="0.15">
      <c r="A61" s="2" t="s">
        <v>3</v>
      </c>
      <c r="B61" s="2" t="s">
        <v>1</v>
      </c>
      <c r="C61" s="2">
        <v>2</v>
      </c>
      <c r="D61" s="2">
        <v>13</v>
      </c>
      <c r="E61" s="2">
        <v>1</v>
      </c>
    </row>
    <row r="62" spans="1:5" x14ac:dyDescent="0.15">
      <c r="A62" s="2" t="s">
        <v>3</v>
      </c>
      <c r="B62" s="2" t="s">
        <v>1</v>
      </c>
      <c r="C62" s="2">
        <v>2</v>
      </c>
      <c r="D62" s="2">
        <v>13</v>
      </c>
      <c r="E62" s="2">
        <v>9</v>
      </c>
    </row>
    <row r="63" spans="1:5" x14ac:dyDescent="0.15">
      <c r="A63" s="2" t="s">
        <v>3</v>
      </c>
      <c r="B63" s="2" t="s">
        <v>1</v>
      </c>
      <c r="C63" s="2">
        <v>2</v>
      </c>
      <c r="D63" s="2">
        <v>13</v>
      </c>
      <c r="E63" s="2">
        <v>8</v>
      </c>
    </row>
    <row r="64" spans="1:5" x14ac:dyDescent="0.15">
      <c r="A64" s="2" t="s">
        <v>8</v>
      </c>
      <c r="B64" s="2" t="s">
        <v>1</v>
      </c>
      <c r="C64" s="2">
        <v>2</v>
      </c>
      <c r="D64" s="2">
        <v>13</v>
      </c>
      <c r="E64" s="2">
        <v>10</v>
      </c>
    </row>
    <row r="65" spans="1:5" x14ac:dyDescent="0.15">
      <c r="A65" s="2" t="s">
        <v>3</v>
      </c>
      <c r="B65" s="2" t="s">
        <v>1</v>
      </c>
      <c r="C65" s="2">
        <v>0</v>
      </c>
      <c r="D65" s="2">
        <v>13</v>
      </c>
      <c r="E65" s="2">
        <v>10</v>
      </c>
    </row>
    <row r="66" spans="1:5" x14ac:dyDescent="0.15">
      <c r="A66" s="2" t="s">
        <v>3</v>
      </c>
      <c r="B66" s="2" t="s">
        <v>1</v>
      </c>
      <c r="C66" s="2">
        <v>2</v>
      </c>
      <c r="D66" s="2">
        <v>13</v>
      </c>
      <c r="E66" s="2">
        <v>8</v>
      </c>
    </row>
    <row r="67" spans="1:5" x14ac:dyDescent="0.15">
      <c r="A67" s="2" t="s">
        <v>3</v>
      </c>
      <c r="B67" s="2" t="s">
        <v>1</v>
      </c>
      <c r="C67" s="2">
        <v>2</v>
      </c>
      <c r="D67" s="2">
        <v>13</v>
      </c>
      <c r="E67" s="2">
        <v>3</v>
      </c>
    </row>
    <row r="68" spans="1:5" x14ac:dyDescent="0.15">
      <c r="A68" s="2" t="s">
        <v>3</v>
      </c>
      <c r="B68" s="2" t="s">
        <v>2</v>
      </c>
      <c r="C68" s="2">
        <v>0</v>
      </c>
      <c r="D68" s="2" t="s">
        <v>18</v>
      </c>
      <c r="E68" s="2">
        <v>3</v>
      </c>
    </row>
    <row r="69" spans="1:5" x14ac:dyDescent="0.15">
      <c r="A69" s="2" t="s">
        <v>3</v>
      </c>
      <c r="B69" s="2" t="s">
        <v>1</v>
      </c>
      <c r="C69" s="2">
        <v>2</v>
      </c>
      <c r="D69" s="2">
        <v>13</v>
      </c>
      <c r="E69" s="2">
        <v>10</v>
      </c>
    </row>
    <row r="70" spans="1:5" x14ac:dyDescent="0.15">
      <c r="A70" s="2" t="s">
        <v>3</v>
      </c>
      <c r="B70" s="2" t="s">
        <v>1</v>
      </c>
      <c r="C70" s="2">
        <v>3</v>
      </c>
      <c r="D70" s="2">
        <v>13</v>
      </c>
      <c r="E70" s="2">
        <v>8</v>
      </c>
    </row>
    <row r="71" spans="1:5" x14ac:dyDescent="0.15">
      <c r="A71" s="2" t="s">
        <v>3</v>
      </c>
      <c r="B71" s="2" t="s">
        <v>2</v>
      </c>
      <c r="C71" s="2">
        <v>0</v>
      </c>
      <c r="D71" s="2" t="s">
        <v>18</v>
      </c>
      <c r="E71" s="2">
        <v>10</v>
      </c>
    </row>
    <row r="72" spans="1:5" x14ac:dyDescent="0.15">
      <c r="A72" s="2" t="s">
        <v>3</v>
      </c>
      <c r="B72" s="2" t="s">
        <v>1</v>
      </c>
      <c r="C72" s="2">
        <v>2</v>
      </c>
      <c r="D72" s="2">
        <v>13</v>
      </c>
      <c r="E72" s="2">
        <v>9</v>
      </c>
    </row>
    <row r="73" spans="1:5" x14ac:dyDescent="0.15">
      <c r="A73" s="2" t="s">
        <v>3</v>
      </c>
      <c r="B73" s="2" t="s">
        <v>1</v>
      </c>
      <c r="C73" s="2">
        <v>2</v>
      </c>
      <c r="D73" s="2">
        <v>13</v>
      </c>
      <c r="E73" s="2">
        <v>5</v>
      </c>
    </row>
    <row r="74" spans="1:5" x14ac:dyDescent="0.15">
      <c r="A74" s="2" t="s">
        <v>9</v>
      </c>
      <c r="B74" s="2" t="s">
        <v>2</v>
      </c>
      <c r="C74" s="2">
        <v>2</v>
      </c>
      <c r="D74" s="2">
        <v>13</v>
      </c>
      <c r="E74" s="2">
        <v>1</v>
      </c>
    </row>
    <row r="75" spans="1:5" x14ac:dyDescent="0.15">
      <c r="A75" s="2" t="s">
        <v>3</v>
      </c>
      <c r="B75" s="2" t="s">
        <v>1</v>
      </c>
      <c r="C75" s="2">
        <v>1</v>
      </c>
      <c r="D75" s="2">
        <v>13</v>
      </c>
      <c r="E75" s="2">
        <v>10</v>
      </c>
    </row>
    <row r="76" spans="1:5" x14ac:dyDescent="0.15">
      <c r="A76" s="2" t="s">
        <v>3</v>
      </c>
      <c r="B76" s="2" t="s">
        <v>1</v>
      </c>
      <c r="C76" s="2">
        <v>1</v>
      </c>
      <c r="D76" s="2">
        <v>13</v>
      </c>
      <c r="E76" s="2">
        <v>10</v>
      </c>
    </row>
    <row r="77" spans="1:5" x14ac:dyDescent="0.15">
      <c r="A77" s="2" t="s">
        <v>3</v>
      </c>
      <c r="B77" s="2" t="s">
        <v>1</v>
      </c>
      <c r="C77" s="2">
        <v>2</v>
      </c>
      <c r="D77" s="3" t="s">
        <v>17</v>
      </c>
      <c r="E77" s="2">
        <v>10</v>
      </c>
    </row>
    <row r="78" spans="1:5" x14ac:dyDescent="0.15">
      <c r="A78" s="2" t="s">
        <v>3</v>
      </c>
      <c r="B78" s="2" t="s">
        <v>1</v>
      </c>
      <c r="C78" s="2">
        <v>2</v>
      </c>
      <c r="D78" s="2">
        <v>13</v>
      </c>
      <c r="E78" s="2">
        <v>8</v>
      </c>
    </row>
    <row r="79" spans="1:5" x14ac:dyDescent="0.15">
      <c r="A79" s="2" t="s">
        <v>3</v>
      </c>
      <c r="B79" s="2" t="s">
        <v>2</v>
      </c>
      <c r="C79" s="2">
        <v>2</v>
      </c>
      <c r="D79" s="2">
        <v>13</v>
      </c>
      <c r="E79" s="2">
        <v>8</v>
      </c>
    </row>
    <row r="80" spans="1:5" x14ac:dyDescent="0.15">
      <c r="A80" s="2" t="s">
        <v>3</v>
      </c>
      <c r="B80" s="2" t="s">
        <v>1</v>
      </c>
      <c r="C80" s="2">
        <v>2</v>
      </c>
      <c r="D80" s="2">
        <v>13</v>
      </c>
      <c r="E80" s="2">
        <v>10</v>
      </c>
    </row>
    <row r="81" spans="1:5" x14ac:dyDescent="0.15">
      <c r="A81" s="2" t="s">
        <v>9</v>
      </c>
      <c r="B81" s="2" t="s">
        <v>2</v>
      </c>
      <c r="C81" s="2">
        <v>2</v>
      </c>
      <c r="D81" s="2">
        <v>13</v>
      </c>
      <c r="E81" s="2">
        <v>10</v>
      </c>
    </row>
    <row r="82" spans="1:5" x14ac:dyDescent="0.15">
      <c r="A82" s="2" t="s">
        <v>3</v>
      </c>
      <c r="B82" s="2" t="s">
        <v>2</v>
      </c>
      <c r="C82" s="2">
        <v>0</v>
      </c>
      <c r="D82" s="2" t="s">
        <v>18</v>
      </c>
      <c r="E82" s="2">
        <v>6</v>
      </c>
    </row>
    <row r="83" spans="1:5" x14ac:dyDescent="0.15">
      <c r="A83" s="2" t="s">
        <v>3</v>
      </c>
      <c r="B83" s="2" t="s">
        <v>2</v>
      </c>
      <c r="C83" s="2">
        <v>2</v>
      </c>
      <c r="D83" s="2">
        <v>13</v>
      </c>
      <c r="E83" s="2">
        <v>6</v>
      </c>
    </row>
    <row r="84" spans="1:5" x14ac:dyDescent="0.15">
      <c r="A84" s="2" t="s">
        <v>3</v>
      </c>
      <c r="B84" s="2" t="s">
        <v>2</v>
      </c>
      <c r="C84" s="2">
        <v>2</v>
      </c>
      <c r="D84" s="2">
        <v>13</v>
      </c>
      <c r="E84" s="2">
        <v>10</v>
      </c>
    </row>
    <row r="85" spans="1:5" x14ac:dyDescent="0.15">
      <c r="A85" s="2" t="s">
        <v>3</v>
      </c>
      <c r="B85" s="2" t="s">
        <v>1</v>
      </c>
      <c r="C85" s="2">
        <v>2</v>
      </c>
      <c r="D85" s="2">
        <v>13</v>
      </c>
      <c r="E85" s="2">
        <v>6</v>
      </c>
    </row>
    <row r="86" spans="1:5" x14ac:dyDescent="0.15">
      <c r="A86" s="2" t="s">
        <v>3</v>
      </c>
      <c r="B86" s="2" t="s">
        <v>1</v>
      </c>
      <c r="C86" s="2">
        <v>2</v>
      </c>
      <c r="D86" s="2">
        <v>13</v>
      </c>
      <c r="E86" s="2">
        <v>9</v>
      </c>
    </row>
    <row r="87" spans="1:5" x14ac:dyDescent="0.15">
      <c r="A87" s="2" t="s">
        <v>3</v>
      </c>
      <c r="B87" s="2" t="s">
        <v>2</v>
      </c>
      <c r="C87" s="2">
        <v>1</v>
      </c>
      <c r="D87" s="2">
        <v>13</v>
      </c>
      <c r="E87" s="2">
        <v>10</v>
      </c>
    </row>
    <row r="88" spans="1:5" x14ac:dyDescent="0.15">
      <c r="A88" s="2" t="s">
        <v>3</v>
      </c>
      <c r="B88" s="2" t="s">
        <v>1</v>
      </c>
      <c r="C88" s="2">
        <v>1</v>
      </c>
      <c r="D88" s="2">
        <v>0</v>
      </c>
      <c r="E88" s="2">
        <v>10</v>
      </c>
    </row>
    <row r="89" spans="1:5" x14ac:dyDescent="0.15">
      <c r="A89" s="2" t="s">
        <v>9</v>
      </c>
      <c r="B89" s="2" t="s">
        <v>1</v>
      </c>
      <c r="C89" s="2">
        <v>2</v>
      </c>
      <c r="D89" s="2">
        <v>13</v>
      </c>
      <c r="E89" s="2">
        <v>8</v>
      </c>
    </row>
    <row r="90" spans="1:5" x14ac:dyDescent="0.15">
      <c r="A90" s="2" t="s">
        <v>3</v>
      </c>
      <c r="B90" s="2" t="s">
        <v>1</v>
      </c>
      <c r="C90" s="2">
        <v>0</v>
      </c>
      <c r="D90" s="2" t="s">
        <v>18</v>
      </c>
      <c r="E90" s="2">
        <v>10</v>
      </c>
    </row>
    <row r="91" spans="1:5" x14ac:dyDescent="0.15">
      <c r="A91" s="2" t="s">
        <v>3</v>
      </c>
      <c r="B91" s="2" t="s">
        <v>2</v>
      </c>
      <c r="C91" s="2">
        <v>2</v>
      </c>
      <c r="D91" s="3" t="s">
        <v>15</v>
      </c>
      <c r="E91" s="2">
        <v>9</v>
      </c>
    </row>
    <row r="92" spans="1:5" x14ac:dyDescent="0.15">
      <c r="A92" s="2" t="s">
        <v>3</v>
      </c>
      <c r="B92" s="2" t="s">
        <v>1</v>
      </c>
      <c r="C92" s="2">
        <v>3</v>
      </c>
      <c r="D92" s="2" t="s">
        <v>18</v>
      </c>
      <c r="E92" s="2">
        <v>10</v>
      </c>
    </row>
    <row r="93" spans="1:5" x14ac:dyDescent="0.15">
      <c r="A93" s="2" t="s">
        <v>14</v>
      </c>
      <c r="B93" s="2" t="s">
        <v>1</v>
      </c>
      <c r="C93" s="2">
        <v>2</v>
      </c>
      <c r="D93" s="3" t="s">
        <v>17</v>
      </c>
      <c r="E93" s="2">
        <v>10</v>
      </c>
    </row>
    <row r="94" spans="1:5" x14ac:dyDescent="0.15">
      <c r="A94" s="2" t="s">
        <v>9</v>
      </c>
      <c r="B94" s="2" t="s">
        <v>2</v>
      </c>
      <c r="C94" s="2">
        <v>2</v>
      </c>
      <c r="D94" s="2">
        <v>13</v>
      </c>
      <c r="E94" s="2">
        <v>8</v>
      </c>
    </row>
    <row r="95" spans="1:5" x14ac:dyDescent="0.15">
      <c r="A95" s="2" t="s">
        <v>3</v>
      </c>
      <c r="B95" s="2" t="s">
        <v>1</v>
      </c>
      <c r="C95" s="2">
        <v>2</v>
      </c>
      <c r="D95" s="3" t="s">
        <v>17</v>
      </c>
      <c r="E95" s="2">
        <v>9</v>
      </c>
    </row>
    <row r="96" spans="1:5" x14ac:dyDescent="0.15">
      <c r="A96" s="2" t="s">
        <v>3</v>
      </c>
      <c r="B96" s="2" t="s">
        <v>1</v>
      </c>
      <c r="C96" s="2">
        <v>2</v>
      </c>
      <c r="D96" s="2">
        <v>13</v>
      </c>
      <c r="E96" s="2">
        <v>1</v>
      </c>
    </row>
    <row r="97" spans="1:5" x14ac:dyDescent="0.15">
      <c r="A97" s="2" t="s">
        <v>3</v>
      </c>
      <c r="B97" s="2" t="s">
        <v>2</v>
      </c>
      <c r="C97" s="2">
        <v>2</v>
      </c>
      <c r="D97" s="2">
        <v>13</v>
      </c>
      <c r="E97" s="2">
        <v>9</v>
      </c>
    </row>
    <row r="98" spans="1:5" x14ac:dyDescent="0.15">
      <c r="A98" s="2" t="s">
        <v>3</v>
      </c>
      <c r="B98" s="2" t="s">
        <v>1</v>
      </c>
      <c r="C98" s="2">
        <v>2</v>
      </c>
      <c r="D98" s="2">
        <v>13</v>
      </c>
      <c r="E98" s="2">
        <v>10</v>
      </c>
    </row>
    <row r="99" spans="1:5" x14ac:dyDescent="0.15">
      <c r="A99" s="2" t="s">
        <v>3</v>
      </c>
      <c r="B99" s="2" t="s">
        <v>1</v>
      </c>
      <c r="C99" s="2">
        <v>2</v>
      </c>
      <c r="D99" s="2">
        <v>13</v>
      </c>
      <c r="E99" s="2">
        <v>8</v>
      </c>
    </row>
    <row r="100" spans="1:5" x14ac:dyDescent="0.15">
      <c r="A100" s="2" t="s">
        <v>3</v>
      </c>
      <c r="B100" s="2" t="s">
        <v>1</v>
      </c>
      <c r="C100" s="2">
        <v>1</v>
      </c>
      <c r="D100" s="2">
        <v>13</v>
      </c>
      <c r="E100" s="2">
        <v>10</v>
      </c>
    </row>
    <row r="101" spans="1:5" x14ac:dyDescent="0.15">
      <c r="A101" s="2" t="s">
        <v>3</v>
      </c>
      <c r="B101" s="2" t="s">
        <v>2</v>
      </c>
      <c r="C101" s="2">
        <v>2</v>
      </c>
      <c r="D101" s="2">
        <v>13</v>
      </c>
      <c r="E101" s="2">
        <v>6</v>
      </c>
    </row>
    <row r="102" spans="1:5" x14ac:dyDescent="0.15">
      <c r="A102" s="2" t="s">
        <v>3</v>
      </c>
      <c r="B102" s="2" t="s">
        <v>1</v>
      </c>
      <c r="C102" s="2">
        <v>2</v>
      </c>
      <c r="D102" s="3" t="s">
        <v>17</v>
      </c>
      <c r="E102" s="2">
        <v>7</v>
      </c>
    </row>
    <row r="103" spans="1:5" x14ac:dyDescent="0.15">
      <c r="A103" s="2" t="s">
        <v>3</v>
      </c>
      <c r="B103" s="2" t="s">
        <v>1</v>
      </c>
      <c r="C103" s="2">
        <v>2</v>
      </c>
      <c r="D103" s="2">
        <v>13</v>
      </c>
      <c r="E103" s="2">
        <v>7</v>
      </c>
    </row>
    <row r="104" spans="1:5" x14ac:dyDescent="0.15">
      <c r="A104" s="2" t="s">
        <v>3</v>
      </c>
      <c r="B104" s="2" t="s">
        <v>1</v>
      </c>
      <c r="C104" s="2">
        <v>2</v>
      </c>
      <c r="D104" s="2">
        <v>13</v>
      </c>
      <c r="E104" s="2">
        <v>5</v>
      </c>
    </row>
    <row r="105" spans="1:5" x14ac:dyDescent="0.15">
      <c r="A105" s="2" t="s">
        <v>3</v>
      </c>
      <c r="B105" s="2" t="s">
        <v>2</v>
      </c>
      <c r="C105" s="2">
        <v>2</v>
      </c>
      <c r="D105" s="2">
        <v>13</v>
      </c>
      <c r="E105" s="2">
        <v>10</v>
      </c>
    </row>
    <row r="106" spans="1:5" x14ac:dyDescent="0.15">
      <c r="A106" s="2" t="s">
        <v>8</v>
      </c>
      <c r="B106" s="2" t="s">
        <v>1</v>
      </c>
      <c r="C106" s="2">
        <v>2</v>
      </c>
      <c r="D106" s="2">
        <v>13</v>
      </c>
      <c r="E106" s="2">
        <v>5</v>
      </c>
    </row>
    <row r="107" spans="1:5" x14ac:dyDescent="0.15">
      <c r="A107" s="2" t="s">
        <v>3</v>
      </c>
      <c r="B107" s="2" t="s">
        <v>1</v>
      </c>
      <c r="C107" s="2">
        <v>2</v>
      </c>
      <c r="D107" s="2">
        <v>13</v>
      </c>
      <c r="E107" s="2">
        <v>8</v>
      </c>
    </row>
    <row r="108" spans="1:5" x14ac:dyDescent="0.15">
      <c r="A108" s="2" t="s">
        <v>3</v>
      </c>
      <c r="B108" s="2" t="s">
        <v>1</v>
      </c>
      <c r="C108" s="2">
        <v>1</v>
      </c>
      <c r="D108" s="2">
        <v>13</v>
      </c>
      <c r="E108" s="2">
        <v>8</v>
      </c>
    </row>
    <row r="109" spans="1:5" x14ac:dyDescent="0.15">
      <c r="A109" s="2" t="s">
        <v>9</v>
      </c>
      <c r="B109" s="2" t="s">
        <v>1</v>
      </c>
      <c r="C109" s="2">
        <v>2</v>
      </c>
      <c r="D109" s="2">
        <v>13</v>
      </c>
      <c r="E109" s="2">
        <v>10</v>
      </c>
    </row>
    <row r="110" spans="1:5" x14ac:dyDescent="0.15">
      <c r="A110" s="2" t="s">
        <v>9</v>
      </c>
      <c r="B110" s="2" t="s">
        <v>1</v>
      </c>
      <c r="C110" s="2">
        <v>2</v>
      </c>
      <c r="D110" s="2">
        <v>13</v>
      </c>
      <c r="E110" s="2">
        <v>9</v>
      </c>
    </row>
    <row r="111" spans="1:5" x14ac:dyDescent="0.15">
      <c r="A111" s="2" t="s">
        <v>3</v>
      </c>
      <c r="B111" s="2" t="s">
        <v>1</v>
      </c>
      <c r="C111" s="2">
        <v>2</v>
      </c>
      <c r="D111" s="2">
        <v>13</v>
      </c>
      <c r="E111" s="2">
        <v>5</v>
      </c>
    </row>
    <row r="112" spans="1:5" x14ac:dyDescent="0.15">
      <c r="A112" s="2" t="s">
        <v>3</v>
      </c>
      <c r="B112" s="2" t="s">
        <v>2</v>
      </c>
      <c r="C112" s="2">
        <v>3</v>
      </c>
      <c r="D112" s="2">
        <v>13</v>
      </c>
      <c r="E112" s="2">
        <v>5</v>
      </c>
    </row>
    <row r="113" spans="1:5" x14ac:dyDescent="0.15">
      <c r="A113" s="2" t="s">
        <v>9</v>
      </c>
      <c r="B113" s="2" t="s">
        <v>1</v>
      </c>
      <c r="C113" s="2">
        <v>2</v>
      </c>
      <c r="D113" s="2">
        <v>13</v>
      </c>
      <c r="E113" s="2">
        <v>10</v>
      </c>
    </row>
    <row r="114" spans="1:5" x14ac:dyDescent="0.15">
      <c r="A114" s="2" t="s">
        <v>3</v>
      </c>
      <c r="B114" s="2" t="s">
        <v>1</v>
      </c>
      <c r="C114" s="2">
        <v>0</v>
      </c>
      <c r="D114" s="2" t="s">
        <v>18</v>
      </c>
      <c r="E114" s="2">
        <v>10</v>
      </c>
    </row>
    <row r="115" spans="1:5" x14ac:dyDescent="0.15">
      <c r="A115" s="2" t="s">
        <v>3</v>
      </c>
      <c r="B115" s="2" t="s">
        <v>1</v>
      </c>
      <c r="C115" s="2">
        <v>2</v>
      </c>
      <c r="D115" s="2">
        <v>13</v>
      </c>
      <c r="E115" s="2">
        <v>10</v>
      </c>
    </row>
    <row r="116" spans="1:5" x14ac:dyDescent="0.15">
      <c r="A116" s="2" t="s">
        <v>9</v>
      </c>
      <c r="B116" s="2" t="s">
        <v>1</v>
      </c>
      <c r="C116" s="2">
        <v>2</v>
      </c>
      <c r="D116" s="2">
        <v>13</v>
      </c>
      <c r="E116" s="2">
        <v>10</v>
      </c>
    </row>
    <row r="117" spans="1:5" x14ac:dyDescent="0.15">
      <c r="A117" s="2" t="s">
        <v>3</v>
      </c>
      <c r="B117" s="2" t="s">
        <v>1</v>
      </c>
      <c r="C117" s="2">
        <v>2</v>
      </c>
      <c r="D117" s="2">
        <v>13</v>
      </c>
      <c r="E117" s="2">
        <v>5</v>
      </c>
    </row>
    <row r="118" spans="1:5" x14ac:dyDescent="0.15">
      <c r="A118" s="2" t="s">
        <v>3</v>
      </c>
      <c r="B118" s="2" t="s">
        <v>1</v>
      </c>
      <c r="C118" s="2">
        <v>2</v>
      </c>
      <c r="D118" s="2">
        <v>13</v>
      </c>
      <c r="E118" s="2">
        <v>5</v>
      </c>
    </row>
    <row r="119" spans="1:5" x14ac:dyDescent="0.15">
      <c r="A119" s="2" t="s">
        <v>9</v>
      </c>
      <c r="B119" s="2" t="s">
        <v>1</v>
      </c>
      <c r="C119" s="2">
        <v>4</v>
      </c>
      <c r="D119" s="2">
        <v>13</v>
      </c>
      <c r="E119" s="2">
        <v>1</v>
      </c>
    </row>
    <row r="120" spans="1:5" x14ac:dyDescent="0.15">
      <c r="A120" s="2" t="s">
        <v>9</v>
      </c>
      <c r="B120" s="2" t="s">
        <v>1</v>
      </c>
      <c r="C120" s="2">
        <v>4</v>
      </c>
      <c r="D120" s="2" t="s">
        <v>18</v>
      </c>
      <c r="E120" s="2">
        <v>1</v>
      </c>
    </row>
    <row r="121" spans="1:5" x14ac:dyDescent="0.15">
      <c r="A121" s="4" t="s">
        <v>3</v>
      </c>
      <c r="B121" s="2" t="s">
        <v>2</v>
      </c>
      <c r="C121" s="2">
        <v>2</v>
      </c>
      <c r="D121" s="2">
        <v>13</v>
      </c>
      <c r="E121" s="2">
        <v>4</v>
      </c>
    </row>
    <row r="122" spans="1:5" x14ac:dyDescent="0.15">
      <c r="A122" s="4" t="s">
        <v>3</v>
      </c>
      <c r="B122" s="2" t="s">
        <v>2</v>
      </c>
      <c r="C122" s="2">
        <v>1</v>
      </c>
      <c r="D122" s="3" t="s">
        <v>16</v>
      </c>
      <c r="E122" s="2">
        <v>10</v>
      </c>
    </row>
    <row r="123" spans="1:5" x14ac:dyDescent="0.15">
      <c r="A123" s="2" t="s">
        <v>3</v>
      </c>
      <c r="B123" s="2" t="s">
        <v>1</v>
      </c>
      <c r="C123" s="2">
        <v>1</v>
      </c>
      <c r="D123" s="3" t="s">
        <v>16</v>
      </c>
      <c r="E123" s="2">
        <v>1</v>
      </c>
    </row>
    <row r="124" spans="1:5" x14ac:dyDescent="0.15">
      <c r="A124" s="2" t="s">
        <v>3</v>
      </c>
      <c r="B124" s="2" t="s">
        <v>1</v>
      </c>
      <c r="C124" s="2">
        <v>2</v>
      </c>
      <c r="D124" s="2">
        <v>13</v>
      </c>
      <c r="E124" s="2">
        <v>10</v>
      </c>
    </row>
    <row r="125" spans="1:5" x14ac:dyDescent="0.15">
      <c r="A125" s="2" t="s">
        <v>3</v>
      </c>
      <c r="B125" s="2" t="s">
        <v>2</v>
      </c>
      <c r="C125" s="2">
        <v>1</v>
      </c>
      <c r="D125" s="2">
        <v>13</v>
      </c>
      <c r="E125" s="2">
        <v>4</v>
      </c>
    </row>
    <row r="126" spans="1:5" x14ac:dyDescent="0.15">
      <c r="A126" s="2" t="s">
        <v>3</v>
      </c>
      <c r="B126" s="2" t="s">
        <v>1</v>
      </c>
      <c r="C126" s="2">
        <v>0</v>
      </c>
      <c r="D126" s="2" t="s">
        <v>18</v>
      </c>
      <c r="E126" s="2">
        <v>10</v>
      </c>
    </row>
    <row r="127" spans="1:5" x14ac:dyDescent="0.15">
      <c r="A127" s="2" t="s">
        <v>3</v>
      </c>
      <c r="B127" s="2" t="s">
        <v>1</v>
      </c>
      <c r="C127" s="2">
        <v>3</v>
      </c>
      <c r="D127" s="2">
        <v>13</v>
      </c>
      <c r="E127" s="2">
        <v>3</v>
      </c>
    </row>
    <row r="128" spans="1:5" x14ac:dyDescent="0.15">
      <c r="A128" s="2" t="s">
        <v>3</v>
      </c>
      <c r="B128" s="2" t="s">
        <v>1</v>
      </c>
      <c r="C128" s="2">
        <v>1</v>
      </c>
      <c r="D128" s="3" t="s">
        <v>16</v>
      </c>
      <c r="E128" s="2">
        <v>7</v>
      </c>
    </row>
    <row r="129" spans="1:5" x14ac:dyDescent="0.15">
      <c r="A129" s="2" t="s">
        <v>3</v>
      </c>
      <c r="B129" s="2" t="s">
        <v>2</v>
      </c>
      <c r="C129" s="2">
        <v>2</v>
      </c>
      <c r="D129" s="3" t="s">
        <v>17</v>
      </c>
      <c r="E129" s="2">
        <v>10</v>
      </c>
    </row>
    <row r="130" spans="1:5" x14ac:dyDescent="0.15">
      <c r="A130" s="2" t="s">
        <v>3</v>
      </c>
      <c r="B130" s="2" t="s">
        <v>2</v>
      </c>
      <c r="C130" s="2">
        <v>2</v>
      </c>
      <c r="D130" s="3" t="s">
        <v>17</v>
      </c>
      <c r="E130" s="2">
        <v>10</v>
      </c>
    </row>
    <row r="131" spans="1:5" x14ac:dyDescent="0.15">
      <c r="A131" s="2" t="s">
        <v>3</v>
      </c>
      <c r="B131" s="2" t="s">
        <v>2</v>
      </c>
      <c r="C131" s="2">
        <v>2</v>
      </c>
      <c r="D131" s="2">
        <v>13</v>
      </c>
      <c r="E131" s="2">
        <v>5</v>
      </c>
    </row>
    <row r="132" spans="1:5" x14ac:dyDescent="0.15">
      <c r="A132" s="2" t="s">
        <v>3</v>
      </c>
      <c r="B132" s="2" t="s">
        <v>1</v>
      </c>
      <c r="C132" s="2">
        <v>1</v>
      </c>
      <c r="D132" s="2">
        <v>13</v>
      </c>
      <c r="E132" s="2">
        <v>8</v>
      </c>
    </row>
    <row r="133" spans="1:5" x14ac:dyDescent="0.15">
      <c r="A133" s="2" t="s">
        <v>3</v>
      </c>
      <c r="B133" s="2" t="s">
        <v>1</v>
      </c>
      <c r="C133" s="2">
        <v>3</v>
      </c>
      <c r="D133" s="3" t="s">
        <v>16</v>
      </c>
      <c r="E133" s="2">
        <v>10</v>
      </c>
    </row>
    <row r="134" spans="1:5" x14ac:dyDescent="0.15">
      <c r="A134" s="2" t="s">
        <v>3</v>
      </c>
      <c r="B134" s="2" t="s">
        <v>2</v>
      </c>
      <c r="C134" s="2">
        <v>2</v>
      </c>
      <c r="D134" s="2">
        <v>13</v>
      </c>
      <c r="E134" s="2">
        <v>10</v>
      </c>
    </row>
    <row r="135" spans="1:5" x14ac:dyDescent="0.15">
      <c r="A135" s="2" t="s">
        <v>3</v>
      </c>
      <c r="B135" s="2" t="s">
        <v>1</v>
      </c>
      <c r="C135" s="2">
        <v>1</v>
      </c>
      <c r="D135" s="3" t="s">
        <v>17</v>
      </c>
      <c r="E135" s="2">
        <v>10</v>
      </c>
    </row>
    <row r="136" spans="1:5" x14ac:dyDescent="0.15">
      <c r="A136" s="2" t="s">
        <v>3</v>
      </c>
      <c r="B136" s="2" t="s">
        <v>1</v>
      </c>
      <c r="C136" s="2">
        <v>2</v>
      </c>
      <c r="D136" s="2">
        <v>13</v>
      </c>
      <c r="E136" s="2">
        <v>10</v>
      </c>
    </row>
    <row r="137" spans="1:5" x14ac:dyDescent="0.15">
      <c r="A137" s="2" t="s">
        <v>9</v>
      </c>
      <c r="B137" s="2" t="s">
        <v>1</v>
      </c>
      <c r="C137" s="2">
        <v>2</v>
      </c>
      <c r="D137" s="3" t="s">
        <v>16</v>
      </c>
      <c r="E137" s="2">
        <v>10</v>
      </c>
    </row>
    <row r="138" spans="1:5" x14ac:dyDescent="0.15">
      <c r="A138" s="2" t="s">
        <v>13</v>
      </c>
      <c r="B138" s="2" t="s">
        <v>1</v>
      </c>
      <c r="C138" s="2">
        <v>2</v>
      </c>
      <c r="D138" s="2">
        <v>13</v>
      </c>
      <c r="E138" s="2">
        <v>10</v>
      </c>
    </row>
    <row r="139" spans="1:5" x14ac:dyDescent="0.15">
      <c r="A139" s="2" t="s">
        <v>3</v>
      </c>
      <c r="B139" s="2" t="s">
        <v>1</v>
      </c>
      <c r="C139" s="2">
        <v>2</v>
      </c>
      <c r="D139" s="2">
        <v>13</v>
      </c>
      <c r="E139" s="2">
        <v>10</v>
      </c>
    </row>
    <row r="140" spans="1:5" x14ac:dyDescent="0.15">
      <c r="A140" s="2" t="s">
        <v>3</v>
      </c>
      <c r="B140" s="2" t="s">
        <v>1</v>
      </c>
      <c r="C140" s="2">
        <v>4</v>
      </c>
      <c r="D140" s="2" t="s">
        <v>18</v>
      </c>
      <c r="E140" s="2">
        <v>10</v>
      </c>
    </row>
    <row r="141" spans="1:5" x14ac:dyDescent="0.15">
      <c r="A141" s="2" t="s">
        <v>9</v>
      </c>
      <c r="B141" s="2" t="s">
        <v>1</v>
      </c>
      <c r="C141" s="2">
        <v>0</v>
      </c>
      <c r="D141" s="2" t="s">
        <v>18</v>
      </c>
      <c r="E141" s="2">
        <v>10</v>
      </c>
    </row>
    <row r="142" spans="1:5" x14ac:dyDescent="0.15">
      <c r="A142" s="2" t="s">
        <v>3</v>
      </c>
      <c r="B142" s="2" t="s">
        <v>2</v>
      </c>
      <c r="C142" s="2">
        <v>1</v>
      </c>
      <c r="D142" s="2">
        <v>13</v>
      </c>
      <c r="E142" s="2">
        <v>1</v>
      </c>
    </row>
    <row r="143" spans="1:5" x14ac:dyDescent="0.15">
      <c r="A143" s="2" t="s">
        <v>3</v>
      </c>
      <c r="B143" s="2" t="s">
        <v>1</v>
      </c>
      <c r="C143" s="2">
        <v>2</v>
      </c>
      <c r="D143" s="2">
        <v>13</v>
      </c>
      <c r="E143" s="2">
        <v>10</v>
      </c>
    </row>
    <row r="144" spans="1:5" x14ac:dyDescent="0.15">
      <c r="A144" s="2" t="s">
        <v>3</v>
      </c>
      <c r="B144" s="2" t="s">
        <v>1</v>
      </c>
      <c r="C144" s="2">
        <v>2</v>
      </c>
      <c r="D144" s="2">
        <v>13</v>
      </c>
      <c r="E144" s="2">
        <v>9</v>
      </c>
    </row>
    <row r="145" spans="1:5" x14ac:dyDescent="0.15">
      <c r="A145" s="2" t="s">
        <v>3</v>
      </c>
      <c r="B145" s="2" t="s">
        <v>1</v>
      </c>
      <c r="C145" s="2">
        <v>1</v>
      </c>
      <c r="D145" s="2">
        <v>13</v>
      </c>
      <c r="E145" s="2">
        <v>8</v>
      </c>
    </row>
    <row r="146" spans="1:5" x14ac:dyDescent="0.15">
      <c r="A146" s="2" t="s">
        <v>3</v>
      </c>
      <c r="B146" s="2" t="s">
        <v>2</v>
      </c>
      <c r="C146" s="2">
        <v>2</v>
      </c>
      <c r="D146" s="2">
        <v>13</v>
      </c>
      <c r="E146" s="2">
        <v>10</v>
      </c>
    </row>
    <row r="147" spans="1:5" x14ac:dyDescent="0.15">
      <c r="A147" s="2" t="s">
        <v>3</v>
      </c>
      <c r="B147" s="2" t="s">
        <v>2</v>
      </c>
      <c r="C147" s="2">
        <v>2</v>
      </c>
      <c r="D147" s="2">
        <v>13</v>
      </c>
      <c r="E147" s="2">
        <v>10</v>
      </c>
    </row>
    <row r="148" spans="1:5" x14ac:dyDescent="0.15">
      <c r="A148" s="2" t="s">
        <v>3</v>
      </c>
      <c r="B148" s="2" t="s">
        <v>1</v>
      </c>
      <c r="C148" s="2">
        <v>1</v>
      </c>
      <c r="D148" s="3" t="s">
        <v>17</v>
      </c>
      <c r="E148" s="2">
        <v>10</v>
      </c>
    </row>
    <row r="149" spans="1:5" x14ac:dyDescent="0.15">
      <c r="A149" s="2" t="s">
        <v>9</v>
      </c>
      <c r="B149" s="2" t="s">
        <v>1</v>
      </c>
      <c r="C149" s="2">
        <v>3</v>
      </c>
      <c r="D149" s="2">
        <v>13</v>
      </c>
      <c r="E149" s="2">
        <v>10</v>
      </c>
    </row>
    <row r="150" spans="1:5" x14ac:dyDescent="0.15">
      <c r="A150" s="2" t="s">
        <v>3</v>
      </c>
      <c r="B150" s="2" t="s">
        <v>1</v>
      </c>
      <c r="C150" s="2">
        <v>2</v>
      </c>
      <c r="D150" s="2">
        <v>13</v>
      </c>
      <c r="E150" s="2">
        <v>10</v>
      </c>
    </row>
    <row r="151" spans="1:5" x14ac:dyDescent="0.15">
      <c r="A151" s="2" t="s">
        <v>3</v>
      </c>
      <c r="B151" s="2" t="s">
        <v>1</v>
      </c>
      <c r="C151" s="2">
        <v>2</v>
      </c>
      <c r="D151" s="2">
        <v>13</v>
      </c>
      <c r="E151" s="2">
        <v>9</v>
      </c>
    </row>
    <row r="152" spans="1:5" x14ac:dyDescent="0.15">
      <c r="A152" s="2" t="s">
        <v>3</v>
      </c>
      <c r="B152" s="2" t="s">
        <v>1</v>
      </c>
      <c r="C152" s="2">
        <v>2</v>
      </c>
      <c r="D152" s="2">
        <v>13</v>
      </c>
      <c r="E152" s="2">
        <v>9</v>
      </c>
    </row>
    <row r="153" spans="1:5" x14ac:dyDescent="0.15">
      <c r="A153" s="2" t="s">
        <v>9</v>
      </c>
      <c r="B153" s="2" t="s">
        <v>1</v>
      </c>
      <c r="C153" s="2">
        <v>1</v>
      </c>
      <c r="D153" s="6">
        <v>1</v>
      </c>
      <c r="E153" s="2">
        <v>10</v>
      </c>
    </row>
    <row r="154" spans="1:5" x14ac:dyDescent="0.15">
      <c r="A154" s="2" t="s">
        <v>3</v>
      </c>
      <c r="B154" s="2" t="s">
        <v>2</v>
      </c>
      <c r="C154" s="2">
        <v>2</v>
      </c>
      <c r="D154" s="6">
        <v>4</v>
      </c>
      <c r="E154" s="2">
        <v>8</v>
      </c>
    </row>
    <row r="155" spans="1:5" x14ac:dyDescent="0.15">
      <c r="A155" s="2" t="s">
        <v>3</v>
      </c>
      <c r="B155" s="2" t="s">
        <v>2</v>
      </c>
      <c r="C155" s="2">
        <v>2</v>
      </c>
      <c r="D155" s="2">
        <v>13</v>
      </c>
      <c r="E155" s="2">
        <v>10</v>
      </c>
    </row>
    <row r="156" spans="1:5" x14ac:dyDescent="0.15">
      <c r="A156" s="2" t="s">
        <v>3</v>
      </c>
      <c r="B156" s="2" t="s">
        <v>1</v>
      </c>
      <c r="C156" s="2">
        <v>3</v>
      </c>
      <c r="D156" s="2">
        <v>13</v>
      </c>
      <c r="E156" s="2">
        <v>5</v>
      </c>
    </row>
    <row r="157" spans="1:5" x14ac:dyDescent="0.15">
      <c r="A157" s="2" t="s">
        <v>3</v>
      </c>
      <c r="B157" s="2" t="s">
        <v>2</v>
      </c>
      <c r="C157" s="2">
        <v>0</v>
      </c>
      <c r="D157" s="2" t="s">
        <v>18</v>
      </c>
      <c r="E157" s="2">
        <v>6</v>
      </c>
    </row>
    <row r="158" spans="1:5" x14ac:dyDescent="0.15">
      <c r="A158" s="2" t="s">
        <v>3</v>
      </c>
      <c r="B158" s="2" t="s">
        <v>1</v>
      </c>
      <c r="C158" s="2">
        <v>1</v>
      </c>
      <c r="D158" s="2">
        <v>13</v>
      </c>
      <c r="E158" s="2">
        <v>9</v>
      </c>
    </row>
    <row r="159" spans="1:5" x14ac:dyDescent="0.15">
      <c r="A159" s="2" t="s">
        <v>3</v>
      </c>
      <c r="B159" s="2" t="s">
        <v>1</v>
      </c>
      <c r="C159" s="2">
        <v>2</v>
      </c>
      <c r="D159" s="2">
        <v>13</v>
      </c>
      <c r="E159" s="2">
        <v>10</v>
      </c>
    </row>
    <row r="160" spans="1:5" x14ac:dyDescent="0.15">
      <c r="A160" s="2" t="s">
        <v>3</v>
      </c>
      <c r="B160" s="2" t="s">
        <v>2</v>
      </c>
      <c r="C160" s="2">
        <v>0</v>
      </c>
      <c r="D160" s="2" t="s">
        <v>18</v>
      </c>
      <c r="E160" s="2">
        <v>9</v>
      </c>
    </row>
    <row r="161" spans="1:5" x14ac:dyDescent="0.15">
      <c r="A161" s="2" t="s">
        <v>3</v>
      </c>
      <c r="B161" s="2" t="s">
        <v>1</v>
      </c>
      <c r="C161" s="2">
        <v>2</v>
      </c>
      <c r="D161" s="2">
        <v>13</v>
      </c>
      <c r="E161" s="2">
        <v>10</v>
      </c>
    </row>
    <row r="162" spans="1:5" x14ac:dyDescent="0.15">
      <c r="A162" s="2" t="s">
        <v>3</v>
      </c>
      <c r="B162" s="2" t="s">
        <v>1</v>
      </c>
      <c r="C162" s="2">
        <v>3</v>
      </c>
      <c r="D162" s="2">
        <v>13</v>
      </c>
      <c r="E162" s="2">
        <v>10</v>
      </c>
    </row>
    <row r="163" spans="1:5" x14ac:dyDescent="0.15">
      <c r="A163" s="2" t="s">
        <v>3</v>
      </c>
      <c r="B163" s="2" t="s">
        <v>1</v>
      </c>
      <c r="C163" s="2">
        <v>2</v>
      </c>
      <c r="D163" s="3" t="s">
        <v>17</v>
      </c>
      <c r="E163" s="2">
        <v>10</v>
      </c>
    </row>
    <row r="164" spans="1:5" x14ac:dyDescent="0.15">
      <c r="A164" s="2" t="s">
        <v>3</v>
      </c>
      <c r="B164" s="2" t="s">
        <v>2</v>
      </c>
      <c r="C164" s="2">
        <v>2</v>
      </c>
      <c r="D164" s="2">
        <v>13</v>
      </c>
      <c r="E164" s="2">
        <v>5</v>
      </c>
    </row>
    <row r="165" spans="1:5" x14ac:dyDescent="0.15">
      <c r="A165" s="2" t="s">
        <v>9</v>
      </c>
      <c r="B165" s="2" t="s">
        <v>1</v>
      </c>
      <c r="C165" s="2">
        <v>2</v>
      </c>
      <c r="D165" s="2">
        <v>13</v>
      </c>
      <c r="E165" s="2">
        <v>9</v>
      </c>
    </row>
    <row r="166" spans="1:5" x14ac:dyDescent="0.15">
      <c r="A166" s="2" t="s">
        <v>3</v>
      </c>
      <c r="B166" s="2" t="s">
        <v>2</v>
      </c>
      <c r="C166" s="2">
        <v>2</v>
      </c>
      <c r="D166" s="3" t="s">
        <v>16</v>
      </c>
      <c r="E166" s="2">
        <v>7</v>
      </c>
    </row>
    <row r="167" spans="1:5" x14ac:dyDescent="0.15">
      <c r="A167" s="2" t="s">
        <v>9</v>
      </c>
      <c r="B167" s="2" t="s">
        <v>1</v>
      </c>
      <c r="C167" s="2">
        <v>3</v>
      </c>
      <c r="D167" s="2">
        <v>13</v>
      </c>
      <c r="E167" s="2">
        <v>10</v>
      </c>
    </row>
    <row r="168" spans="1:5" x14ac:dyDescent="0.15">
      <c r="A168" s="2" t="s">
        <v>9</v>
      </c>
      <c r="B168" s="2" t="s">
        <v>1</v>
      </c>
      <c r="C168" s="2">
        <v>3</v>
      </c>
      <c r="D168" s="2">
        <v>13</v>
      </c>
      <c r="E168" s="2">
        <v>10</v>
      </c>
    </row>
    <row r="169" spans="1:5" x14ac:dyDescent="0.15">
      <c r="A169" s="2" t="s">
        <v>9</v>
      </c>
      <c r="B169" s="2" t="s">
        <v>1</v>
      </c>
      <c r="C169" s="2">
        <v>1</v>
      </c>
      <c r="D169" s="3" t="s">
        <v>16</v>
      </c>
      <c r="E169" s="2">
        <v>10</v>
      </c>
    </row>
    <row r="170" spans="1:5" x14ac:dyDescent="0.15">
      <c r="A170" s="2" t="s">
        <v>3</v>
      </c>
      <c r="B170" s="2" t="s">
        <v>2</v>
      </c>
      <c r="C170" s="2">
        <v>1</v>
      </c>
      <c r="D170" s="3" t="s">
        <v>16</v>
      </c>
      <c r="E170" s="2">
        <v>10</v>
      </c>
    </row>
    <row r="171" spans="1:5" x14ac:dyDescent="0.15">
      <c r="A171" s="2" t="s">
        <v>3</v>
      </c>
      <c r="B171" s="2" t="s">
        <v>2</v>
      </c>
      <c r="C171" s="2">
        <v>2</v>
      </c>
      <c r="D171" s="2">
        <v>13</v>
      </c>
      <c r="E171" s="2">
        <v>3</v>
      </c>
    </row>
    <row r="172" spans="1:5" x14ac:dyDescent="0.15">
      <c r="A172" s="2" t="s">
        <v>3</v>
      </c>
      <c r="B172" s="2" t="s">
        <v>1</v>
      </c>
      <c r="C172" s="2">
        <v>2</v>
      </c>
      <c r="D172" s="2">
        <v>13</v>
      </c>
      <c r="E172" s="2">
        <v>10</v>
      </c>
    </row>
    <row r="173" spans="1:5" x14ac:dyDescent="0.15">
      <c r="A173" s="2" t="s">
        <v>3</v>
      </c>
      <c r="B173" s="2" t="s">
        <v>1</v>
      </c>
      <c r="C173" s="2">
        <v>2</v>
      </c>
      <c r="D173" s="2">
        <v>13</v>
      </c>
      <c r="E173" s="2">
        <v>3</v>
      </c>
    </row>
    <row r="174" spans="1:5" x14ac:dyDescent="0.15">
      <c r="A174" s="2" t="s">
        <v>9</v>
      </c>
      <c r="B174" s="2" t="s">
        <v>1</v>
      </c>
      <c r="C174" s="2">
        <v>2</v>
      </c>
      <c r="D174" s="2">
        <v>13</v>
      </c>
      <c r="E174" s="2">
        <v>10</v>
      </c>
    </row>
    <row r="175" spans="1:5" x14ac:dyDescent="0.15">
      <c r="A175" s="2" t="s">
        <v>9</v>
      </c>
      <c r="B175" s="2" t="s">
        <v>1</v>
      </c>
      <c r="C175" s="2">
        <v>2</v>
      </c>
      <c r="D175" s="2">
        <v>13</v>
      </c>
      <c r="E175" s="2">
        <v>10</v>
      </c>
    </row>
    <row r="176" spans="1:5" x14ac:dyDescent="0.15">
      <c r="A176" s="2" t="s">
        <v>3</v>
      </c>
      <c r="B176" s="2" t="s">
        <v>1</v>
      </c>
      <c r="C176" s="2">
        <v>2</v>
      </c>
      <c r="D176" s="2">
        <v>13</v>
      </c>
      <c r="E176" s="2">
        <v>8</v>
      </c>
    </row>
    <row r="177" spans="1:5" x14ac:dyDescent="0.15">
      <c r="A177" s="2" t="s">
        <v>3</v>
      </c>
      <c r="B177" s="2" t="s">
        <v>1</v>
      </c>
      <c r="C177" s="2">
        <v>1</v>
      </c>
      <c r="D177" s="3" t="s">
        <v>16</v>
      </c>
      <c r="E177" s="2">
        <v>1</v>
      </c>
    </row>
    <row r="178" spans="1:5" x14ac:dyDescent="0.15">
      <c r="A178" s="2" t="s">
        <v>7</v>
      </c>
      <c r="B178" s="2" t="s">
        <v>1</v>
      </c>
      <c r="C178" s="2">
        <v>1</v>
      </c>
      <c r="D178" s="2" t="s">
        <v>18</v>
      </c>
      <c r="E178" s="2">
        <v>5</v>
      </c>
    </row>
    <row r="179" spans="1:5" x14ac:dyDescent="0.15">
      <c r="A179" s="2" t="s">
        <v>3</v>
      </c>
      <c r="B179" s="2" t="s">
        <v>2</v>
      </c>
      <c r="C179" s="2">
        <v>2</v>
      </c>
      <c r="D179" s="2">
        <v>13</v>
      </c>
      <c r="E179" s="2">
        <v>9</v>
      </c>
    </row>
    <row r="180" spans="1:5" x14ac:dyDescent="0.15">
      <c r="A180" s="2" t="s">
        <v>3</v>
      </c>
      <c r="B180" s="2" t="s">
        <v>1</v>
      </c>
      <c r="C180" s="2">
        <v>2</v>
      </c>
      <c r="D180" s="2">
        <v>13</v>
      </c>
      <c r="E180" s="2">
        <v>10</v>
      </c>
    </row>
    <row r="181" spans="1:5" x14ac:dyDescent="0.15">
      <c r="A181" s="2" t="s">
        <v>3</v>
      </c>
      <c r="B181" s="2" t="s">
        <v>2</v>
      </c>
      <c r="C181" s="2">
        <v>2</v>
      </c>
      <c r="D181" s="2">
        <v>13</v>
      </c>
      <c r="E181" s="2">
        <v>8</v>
      </c>
    </row>
    <row r="182" spans="1:5" x14ac:dyDescent="0.15">
      <c r="A182" s="2" t="s">
        <v>3</v>
      </c>
      <c r="B182" s="2" t="s">
        <v>2</v>
      </c>
      <c r="C182" s="2">
        <v>2</v>
      </c>
      <c r="D182" s="2">
        <v>13</v>
      </c>
      <c r="E182" s="2">
        <v>8</v>
      </c>
    </row>
    <row r="183" spans="1:5" x14ac:dyDescent="0.15">
      <c r="A183" s="2" t="s">
        <v>3</v>
      </c>
      <c r="B183" s="2" t="s">
        <v>1</v>
      </c>
      <c r="C183" s="2">
        <v>2</v>
      </c>
      <c r="D183" s="2">
        <v>13</v>
      </c>
      <c r="E183" s="2">
        <v>10</v>
      </c>
    </row>
    <row r="184" spans="1:5" x14ac:dyDescent="0.15">
      <c r="A184" s="2" t="s">
        <v>3</v>
      </c>
      <c r="B184" s="2" t="s">
        <v>2</v>
      </c>
      <c r="C184" s="2">
        <v>4</v>
      </c>
      <c r="D184" s="2">
        <v>0</v>
      </c>
      <c r="E184" s="2">
        <v>10</v>
      </c>
    </row>
    <row r="185" spans="1:5" x14ac:dyDescent="0.15">
      <c r="A185" s="2" t="s">
        <v>9</v>
      </c>
      <c r="B185" s="2" t="s">
        <v>1</v>
      </c>
      <c r="C185" s="2">
        <v>1</v>
      </c>
      <c r="D185" s="3" t="s">
        <v>17</v>
      </c>
      <c r="E185" s="2">
        <v>9</v>
      </c>
    </row>
    <row r="186" spans="1:5" x14ac:dyDescent="0.15">
      <c r="A186" s="2" t="s">
        <v>3</v>
      </c>
      <c r="B186" s="2" t="s">
        <v>1</v>
      </c>
      <c r="C186" s="2">
        <v>2</v>
      </c>
      <c r="D186" s="2">
        <v>13</v>
      </c>
      <c r="E186" s="2">
        <v>8</v>
      </c>
    </row>
    <row r="187" spans="1:5" x14ac:dyDescent="0.15">
      <c r="A187" s="2" t="s">
        <v>3</v>
      </c>
      <c r="B187" s="2" t="s">
        <v>1</v>
      </c>
      <c r="C187" s="2">
        <v>2</v>
      </c>
      <c r="D187" s="2">
        <v>13</v>
      </c>
      <c r="E187" s="2">
        <v>10</v>
      </c>
    </row>
    <row r="188" spans="1:5" x14ac:dyDescent="0.15">
      <c r="A188" s="2" t="s">
        <v>3</v>
      </c>
      <c r="B188" s="2" t="s">
        <v>1</v>
      </c>
      <c r="C188" s="2">
        <v>1</v>
      </c>
      <c r="D188" s="2">
        <v>13</v>
      </c>
      <c r="E188" s="2">
        <v>10</v>
      </c>
    </row>
    <row r="189" spans="1:5" x14ac:dyDescent="0.15">
      <c r="A189" s="2" t="s">
        <v>9</v>
      </c>
      <c r="B189" s="2" t="s">
        <v>1</v>
      </c>
      <c r="C189" s="2">
        <v>2</v>
      </c>
      <c r="D189" s="2">
        <v>13</v>
      </c>
      <c r="E189" s="2">
        <v>10</v>
      </c>
    </row>
    <row r="190" spans="1:5" x14ac:dyDescent="0.15">
      <c r="A190" s="2" t="s">
        <v>3</v>
      </c>
      <c r="B190" s="2" t="s">
        <v>1</v>
      </c>
      <c r="C190" s="2">
        <v>3</v>
      </c>
      <c r="D190" s="3" t="s">
        <v>17</v>
      </c>
      <c r="E190" s="2">
        <v>10</v>
      </c>
    </row>
    <row r="191" spans="1:5" x14ac:dyDescent="0.15">
      <c r="A191" s="2" t="s">
        <v>3</v>
      </c>
      <c r="B191" s="2" t="s">
        <v>1</v>
      </c>
      <c r="C191" s="2">
        <v>2</v>
      </c>
      <c r="D191" s="2">
        <v>13</v>
      </c>
      <c r="E191" s="2">
        <v>3</v>
      </c>
    </row>
    <row r="192" spans="1:5" x14ac:dyDescent="0.15">
      <c r="A192" s="2" t="s">
        <v>3</v>
      </c>
      <c r="B192" s="2" t="s">
        <v>1</v>
      </c>
      <c r="C192" s="2">
        <v>2</v>
      </c>
      <c r="D192" s="2">
        <v>13</v>
      </c>
      <c r="E192" s="2">
        <v>6</v>
      </c>
    </row>
    <row r="193" spans="1:5" x14ac:dyDescent="0.15">
      <c r="A193" s="2" t="s">
        <v>3</v>
      </c>
      <c r="B193" s="2" t="s">
        <v>2</v>
      </c>
      <c r="C193" s="2">
        <v>1</v>
      </c>
      <c r="D193" s="2">
        <v>13</v>
      </c>
      <c r="E193" s="2">
        <v>8</v>
      </c>
    </row>
    <row r="194" spans="1:5" x14ac:dyDescent="0.15">
      <c r="A194" s="2" t="s">
        <v>3</v>
      </c>
      <c r="B194" s="2" t="s">
        <v>1</v>
      </c>
      <c r="C194" s="2">
        <v>3</v>
      </c>
      <c r="D194" s="2">
        <v>13</v>
      </c>
      <c r="E194" s="2">
        <v>10</v>
      </c>
    </row>
    <row r="195" spans="1:5" x14ac:dyDescent="0.15">
      <c r="A195" s="2" t="s">
        <v>3</v>
      </c>
      <c r="B195" s="2" t="s">
        <v>1</v>
      </c>
      <c r="C195" s="2">
        <v>3</v>
      </c>
      <c r="D195" s="2">
        <v>13</v>
      </c>
      <c r="E195" s="2">
        <v>10</v>
      </c>
    </row>
    <row r="196" spans="1:5" x14ac:dyDescent="0.15">
      <c r="A196" s="2" t="s">
        <v>9</v>
      </c>
      <c r="B196" s="2" t="s">
        <v>1</v>
      </c>
      <c r="C196" s="2">
        <v>2</v>
      </c>
      <c r="D196" s="2" t="s">
        <v>18</v>
      </c>
      <c r="E196" s="2">
        <v>1</v>
      </c>
    </row>
    <row r="197" spans="1:5" x14ac:dyDescent="0.15">
      <c r="A197" s="2" t="s">
        <v>3</v>
      </c>
      <c r="B197" s="2" t="s">
        <v>1</v>
      </c>
      <c r="C197" s="2">
        <v>2</v>
      </c>
      <c r="D197" s="2">
        <v>13</v>
      </c>
      <c r="E197" s="2">
        <v>10</v>
      </c>
    </row>
    <row r="198" spans="1:5" x14ac:dyDescent="0.15">
      <c r="A198" s="2" t="s">
        <v>3</v>
      </c>
      <c r="B198" s="2" t="s">
        <v>1</v>
      </c>
      <c r="C198" s="2">
        <v>2</v>
      </c>
      <c r="D198" s="2">
        <v>13</v>
      </c>
      <c r="E198" s="2">
        <v>10</v>
      </c>
    </row>
    <row r="199" spans="1:5" x14ac:dyDescent="0.15">
      <c r="A199" s="2" t="s">
        <v>3</v>
      </c>
      <c r="B199" s="2" t="s">
        <v>1</v>
      </c>
      <c r="C199" s="2">
        <v>2</v>
      </c>
      <c r="D199" s="2">
        <v>13</v>
      </c>
      <c r="E199" s="2">
        <v>9</v>
      </c>
    </row>
    <row r="200" spans="1:5" x14ac:dyDescent="0.15">
      <c r="A200" s="2" t="s">
        <v>3</v>
      </c>
      <c r="B200" s="2" t="s">
        <v>2</v>
      </c>
      <c r="C200" s="2">
        <v>2</v>
      </c>
      <c r="D200" s="2">
        <v>13</v>
      </c>
      <c r="E200" s="2">
        <v>7</v>
      </c>
    </row>
    <row r="201" spans="1:5" x14ac:dyDescent="0.15">
      <c r="A201" s="2" t="s">
        <v>3</v>
      </c>
      <c r="B201" s="2" t="s">
        <v>1</v>
      </c>
      <c r="C201" s="2">
        <v>1</v>
      </c>
      <c r="D201" s="3" t="s">
        <v>17</v>
      </c>
      <c r="E201" s="2">
        <v>10</v>
      </c>
    </row>
    <row r="202" spans="1:5" x14ac:dyDescent="0.15">
      <c r="A202" s="2" t="s">
        <v>3</v>
      </c>
      <c r="B202" s="2" t="s">
        <v>1</v>
      </c>
      <c r="C202" s="2">
        <v>2</v>
      </c>
      <c r="D202" s="2">
        <v>13</v>
      </c>
      <c r="E202" s="2">
        <v>10</v>
      </c>
    </row>
    <row r="203" spans="1:5" x14ac:dyDescent="0.15">
      <c r="A203" s="2" t="s">
        <v>3</v>
      </c>
      <c r="B203" s="2" t="s">
        <v>1</v>
      </c>
      <c r="C203" s="2">
        <v>2</v>
      </c>
      <c r="D203" s="2">
        <v>13</v>
      </c>
      <c r="E203" s="2">
        <v>8</v>
      </c>
    </row>
    <row r="204" spans="1:5" x14ac:dyDescent="0.15">
      <c r="A204" s="2" t="s">
        <v>3</v>
      </c>
      <c r="B204" s="2" t="s">
        <v>1</v>
      </c>
      <c r="C204" s="2">
        <v>1</v>
      </c>
      <c r="D204" s="3" t="s">
        <v>17</v>
      </c>
      <c r="E204" s="2">
        <v>10</v>
      </c>
    </row>
    <row r="205" spans="1:5" x14ac:dyDescent="0.15">
      <c r="A205" s="2" t="s">
        <v>3</v>
      </c>
      <c r="B205" s="2" t="s">
        <v>1</v>
      </c>
      <c r="C205" s="2">
        <v>1</v>
      </c>
      <c r="D205" s="2">
        <v>13</v>
      </c>
      <c r="E205" s="2">
        <v>7</v>
      </c>
    </row>
    <row r="206" spans="1:5" x14ac:dyDescent="0.15">
      <c r="A206" s="2" t="s">
        <v>9</v>
      </c>
      <c r="B206" s="2" t="s">
        <v>1</v>
      </c>
      <c r="C206" s="2">
        <v>2</v>
      </c>
      <c r="D206" s="3" t="s">
        <v>17</v>
      </c>
      <c r="E206" s="2">
        <v>10</v>
      </c>
    </row>
    <row r="207" spans="1:5" x14ac:dyDescent="0.15">
      <c r="A207" s="2" t="s">
        <v>3</v>
      </c>
      <c r="B207" s="2" t="s">
        <v>1</v>
      </c>
      <c r="C207" s="2">
        <v>1</v>
      </c>
      <c r="D207" s="3" t="s">
        <v>17</v>
      </c>
      <c r="E207" s="2">
        <v>10</v>
      </c>
    </row>
    <row r="208" spans="1:5" x14ac:dyDescent="0.15">
      <c r="A208" s="2" t="s">
        <v>3</v>
      </c>
      <c r="B208" s="2" t="s">
        <v>1</v>
      </c>
      <c r="C208" s="2">
        <v>3</v>
      </c>
      <c r="D208" s="2">
        <v>13</v>
      </c>
      <c r="E208" s="2">
        <v>2</v>
      </c>
    </row>
    <row r="209" spans="1:5" x14ac:dyDescent="0.15">
      <c r="A209" s="2" t="s">
        <v>3</v>
      </c>
      <c r="B209" s="2" t="s">
        <v>2</v>
      </c>
      <c r="C209" s="2">
        <v>2</v>
      </c>
      <c r="D209" s="3" t="s">
        <v>16</v>
      </c>
      <c r="E209" s="2">
        <v>5</v>
      </c>
    </row>
    <row r="210" spans="1:5" x14ac:dyDescent="0.15">
      <c r="A210" s="2" t="s">
        <v>3</v>
      </c>
      <c r="B210" s="2" t="s">
        <v>1</v>
      </c>
      <c r="C210" s="2">
        <v>2</v>
      </c>
      <c r="D210" s="2">
        <v>13</v>
      </c>
      <c r="E210" s="2">
        <v>9</v>
      </c>
    </row>
    <row r="211" spans="1:5" x14ac:dyDescent="0.15">
      <c r="A211" s="2" t="s">
        <v>3</v>
      </c>
      <c r="B211" s="2" t="s">
        <v>2</v>
      </c>
      <c r="C211" s="2">
        <v>2</v>
      </c>
      <c r="D211" s="2">
        <v>13</v>
      </c>
      <c r="E211" s="2">
        <v>7</v>
      </c>
    </row>
    <row r="212" spans="1:5" x14ac:dyDescent="0.15">
      <c r="A212" s="2" t="s">
        <v>9</v>
      </c>
      <c r="B212" s="2" t="s">
        <v>1</v>
      </c>
      <c r="C212" s="2">
        <v>2</v>
      </c>
      <c r="D212" s="2">
        <v>13</v>
      </c>
      <c r="E212" s="2">
        <v>10</v>
      </c>
    </row>
    <row r="213" spans="1:5" x14ac:dyDescent="0.15">
      <c r="A213" s="2" t="s">
        <v>9</v>
      </c>
      <c r="B213" s="2" t="s">
        <v>1</v>
      </c>
      <c r="C213" s="2">
        <v>2</v>
      </c>
      <c r="D213" s="2">
        <v>13</v>
      </c>
      <c r="E213" s="2">
        <v>10</v>
      </c>
    </row>
    <row r="214" spans="1:5" x14ac:dyDescent="0.15">
      <c r="A214" s="2" t="s">
        <v>3</v>
      </c>
      <c r="B214" s="2" t="s">
        <v>1</v>
      </c>
      <c r="C214" s="2">
        <v>2</v>
      </c>
      <c r="D214" s="2">
        <v>13</v>
      </c>
      <c r="E214" s="2">
        <v>8</v>
      </c>
    </row>
    <row r="215" spans="1:5" x14ac:dyDescent="0.15">
      <c r="A215" s="2" t="s">
        <v>3</v>
      </c>
      <c r="B215" s="2" t="s">
        <v>2</v>
      </c>
      <c r="C215" s="2">
        <v>2</v>
      </c>
      <c r="D215" s="2">
        <v>13</v>
      </c>
      <c r="E215" s="2">
        <v>9</v>
      </c>
    </row>
    <row r="216" spans="1:5" x14ac:dyDescent="0.15">
      <c r="A216" s="2" t="s">
        <v>9</v>
      </c>
      <c r="B216" s="2" t="s">
        <v>1</v>
      </c>
      <c r="C216" s="2">
        <v>2</v>
      </c>
      <c r="D216" s="2">
        <v>13</v>
      </c>
      <c r="E216" s="2">
        <v>7</v>
      </c>
    </row>
    <row r="217" spans="1:5" x14ac:dyDescent="0.15">
      <c r="A217" s="2" t="s">
        <v>9</v>
      </c>
      <c r="B217" s="2" t="s">
        <v>1</v>
      </c>
      <c r="C217" s="2">
        <v>1</v>
      </c>
      <c r="D217" s="2">
        <v>13</v>
      </c>
      <c r="E217" s="2">
        <v>10</v>
      </c>
    </row>
    <row r="218" spans="1:5" x14ac:dyDescent="0.15">
      <c r="A218" s="2" t="s">
        <v>3</v>
      </c>
      <c r="B218" s="2" t="s">
        <v>1</v>
      </c>
      <c r="C218" s="2">
        <v>2</v>
      </c>
      <c r="D218" s="2">
        <v>13</v>
      </c>
      <c r="E218" s="2">
        <v>10</v>
      </c>
    </row>
    <row r="219" spans="1:5" x14ac:dyDescent="0.15">
      <c r="A219" s="2" t="s">
        <v>3</v>
      </c>
      <c r="B219" s="2" t="s">
        <v>1</v>
      </c>
      <c r="C219" s="2">
        <v>2</v>
      </c>
      <c r="D219" s="2">
        <v>0</v>
      </c>
      <c r="E219" s="2">
        <v>10</v>
      </c>
    </row>
    <row r="220" spans="1:5" x14ac:dyDescent="0.15">
      <c r="A220" s="2" t="s">
        <v>3</v>
      </c>
      <c r="B220" s="2" t="s">
        <v>2</v>
      </c>
      <c r="C220" s="2">
        <v>3</v>
      </c>
      <c r="D220" s="2">
        <v>13</v>
      </c>
      <c r="E220" s="2">
        <v>10</v>
      </c>
    </row>
    <row r="221" spans="1:5" x14ac:dyDescent="0.15">
      <c r="A221" s="2" t="s">
        <v>3</v>
      </c>
      <c r="B221" s="2" t="s">
        <v>2</v>
      </c>
      <c r="C221" s="2">
        <v>2</v>
      </c>
      <c r="D221" s="2">
        <v>13</v>
      </c>
      <c r="E221" s="2">
        <v>5</v>
      </c>
    </row>
    <row r="222" spans="1:5" x14ac:dyDescent="0.15">
      <c r="A222" s="2" t="s">
        <v>3</v>
      </c>
      <c r="B222" s="2" t="s">
        <v>1</v>
      </c>
      <c r="C222" s="2">
        <v>1</v>
      </c>
      <c r="D222" s="2">
        <v>13</v>
      </c>
      <c r="E222" s="2">
        <v>10</v>
      </c>
    </row>
    <row r="223" spans="1:5" x14ac:dyDescent="0.15">
      <c r="A223" s="2" t="s">
        <v>3</v>
      </c>
      <c r="B223" s="2" t="s">
        <v>1</v>
      </c>
      <c r="C223" s="2">
        <v>0</v>
      </c>
      <c r="D223" s="2" t="s">
        <v>18</v>
      </c>
      <c r="E223" s="2">
        <v>10</v>
      </c>
    </row>
    <row r="224" spans="1:5" x14ac:dyDescent="0.15">
      <c r="A224" s="2" t="s">
        <v>7</v>
      </c>
      <c r="B224" s="2" t="s">
        <v>1</v>
      </c>
      <c r="C224" s="2">
        <v>1</v>
      </c>
      <c r="D224" s="2">
        <v>13</v>
      </c>
      <c r="E224" s="2">
        <v>8</v>
      </c>
    </row>
    <row r="225" spans="1:5" x14ac:dyDescent="0.15">
      <c r="A225" s="2" t="s">
        <v>3</v>
      </c>
      <c r="B225" s="2" t="s">
        <v>2</v>
      </c>
      <c r="C225" s="2">
        <v>2</v>
      </c>
      <c r="D225" s="2">
        <v>13</v>
      </c>
      <c r="E225" s="2">
        <v>10</v>
      </c>
    </row>
    <row r="226" spans="1:5" x14ac:dyDescent="0.15">
      <c r="A226" s="2" t="s">
        <v>3</v>
      </c>
      <c r="B226" s="2" t="s">
        <v>2</v>
      </c>
      <c r="C226" s="2">
        <v>2</v>
      </c>
      <c r="D226" s="2">
        <v>13</v>
      </c>
      <c r="E226" s="2">
        <v>10</v>
      </c>
    </row>
    <row r="227" spans="1:5" x14ac:dyDescent="0.15">
      <c r="A227" s="2" t="s">
        <v>3</v>
      </c>
      <c r="B227" s="2" t="s">
        <v>2</v>
      </c>
      <c r="C227" s="2">
        <v>1</v>
      </c>
      <c r="D227" s="2">
        <v>13</v>
      </c>
      <c r="E227" s="2">
        <v>10</v>
      </c>
    </row>
    <row r="228" spans="1:5" x14ac:dyDescent="0.15">
      <c r="A228" s="2" t="s">
        <v>3</v>
      </c>
      <c r="B228" s="2" t="s">
        <v>2</v>
      </c>
      <c r="C228" s="2">
        <v>2</v>
      </c>
      <c r="D228" s="2">
        <v>13</v>
      </c>
      <c r="E228" s="2">
        <v>10</v>
      </c>
    </row>
    <row r="229" spans="1:5" x14ac:dyDescent="0.15">
      <c r="A229" s="2" t="s">
        <v>3</v>
      </c>
      <c r="B229" s="2" t="s">
        <v>1</v>
      </c>
      <c r="C229" s="2">
        <v>2</v>
      </c>
      <c r="D229" s="2">
        <v>13</v>
      </c>
      <c r="E229" s="2">
        <v>10</v>
      </c>
    </row>
    <row r="230" spans="1:5" x14ac:dyDescent="0.15">
      <c r="A230" s="2" t="s">
        <v>9</v>
      </c>
      <c r="B230" s="2" t="s">
        <v>1</v>
      </c>
      <c r="C230" s="2">
        <v>1</v>
      </c>
      <c r="D230" s="2">
        <v>13</v>
      </c>
      <c r="E230" s="2">
        <v>10</v>
      </c>
    </row>
    <row r="231" spans="1:5" x14ac:dyDescent="0.15">
      <c r="A231" s="2" t="s">
        <v>9</v>
      </c>
      <c r="B231" s="2" t="s">
        <v>1</v>
      </c>
      <c r="C231" s="2">
        <v>1</v>
      </c>
      <c r="D231" s="2">
        <v>13</v>
      </c>
      <c r="E231" s="2">
        <v>10</v>
      </c>
    </row>
    <row r="232" spans="1:5" x14ac:dyDescent="0.15">
      <c r="A232" s="2" t="s">
        <v>3</v>
      </c>
      <c r="B232" s="2" t="s">
        <v>1</v>
      </c>
      <c r="C232" s="2">
        <v>3</v>
      </c>
      <c r="D232" s="2">
        <v>13</v>
      </c>
      <c r="E232" s="2">
        <v>9</v>
      </c>
    </row>
    <row r="233" spans="1:5" x14ac:dyDescent="0.15">
      <c r="A233" s="2" t="s">
        <v>3</v>
      </c>
      <c r="B233" s="2" t="s">
        <v>1</v>
      </c>
      <c r="C233" s="2">
        <v>1</v>
      </c>
      <c r="D233" s="2">
        <v>13</v>
      </c>
      <c r="E233" s="2">
        <v>10</v>
      </c>
    </row>
    <row r="234" spans="1:5" x14ac:dyDescent="0.15">
      <c r="A234" s="2" t="s">
        <v>3</v>
      </c>
      <c r="B234" s="2" t="s">
        <v>1</v>
      </c>
      <c r="C234" s="2">
        <v>1</v>
      </c>
      <c r="D234" s="2">
        <v>13</v>
      </c>
      <c r="E234" s="2">
        <v>1</v>
      </c>
    </row>
    <row r="235" spans="1:5" x14ac:dyDescent="0.15">
      <c r="A235" s="2" t="s">
        <v>3</v>
      </c>
      <c r="B235" s="2" t="s">
        <v>1</v>
      </c>
      <c r="C235" s="2">
        <v>2</v>
      </c>
      <c r="D235" s="2">
        <v>13</v>
      </c>
      <c r="E235" s="2">
        <v>9</v>
      </c>
    </row>
    <row r="236" spans="1:5" x14ac:dyDescent="0.15">
      <c r="A236" s="2" t="s">
        <v>3</v>
      </c>
      <c r="B236" s="2" t="s">
        <v>2</v>
      </c>
      <c r="C236" s="2">
        <v>1</v>
      </c>
      <c r="D236" s="2" t="s">
        <v>18</v>
      </c>
      <c r="E236" s="2">
        <v>5</v>
      </c>
    </row>
    <row r="237" spans="1:5" x14ac:dyDescent="0.15">
      <c r="A237" s="2" t="s">
        <v>3</v>
      </c>
      <c r="B237" s="2" t="s">
        <v>1</v>
      </c>
      <c r="C237" s="2">
        <v>2</v>
      </c>
      <c r="D237" s="2">
        <v>13</v>
      </c>
      <c r="E237" s="2">
        <v>8</v>
      </c>
    </row>
    <row r="238" spans="1:5" x14ac:dyDescent="0.15">
      <c r="A238" s="2" t="s">
        <v>3</v>
      </c>
      <c r="B238" s="2" t="s">
        <v>1</v>
      </c>
      <c r="C238" s="2">
        <v>2</v>
      </c>
      <c r="D238" s="2">
        <v>13</v>
      </c>
      <c r="E238" s="2">
        <v>8</v>
      </c>
    </row>
    <row r="239" spans="1:5" x14ac:dyDescent="0.15">
      <c r="A239" s="2" t="s">
        <v>3</v>
      </c>
      <c r="B239" s="2" t="s">
        <v>1</v>
      </c>
      <c r="C239" s="2">
        <v>1</v>
      </c>
      <c r="D239" s="2">
        <v>13</v>
      </c>
      <c r="E239" s="2">
        <v>10</v>
      </c>
    </row>
    <row r="240" spans="1:5" x14ac:dyDescent="0.15">
      <c r="A240" s="2" t="s">
        <v>10</v>
      </c>
      <c r="B240" s="2" t="s">
        <v>1</v>
      </c>
      <c r="C240" s="2">
        <v>0</v>
      </c>
      <c r="D240" s="2" t="s">
        <v>18</v>
      </c>
      <c r="E240" s="2">
        <v>4</v>
      </c>
    </row>
    <row r="241" spans="1:5" x14ac:dyDescent="0.15">
      <c r="A241" s="2" t="s">
        <v>3</v>
      </c>
      <c r="B241" s="2" t="s">
        <v>2</v>
      </c>
      <c r="C241" s="2">
        <v>2</v>
      </c>
      <c r="D241" s="2">
        <v>13</v>
      </c>
      <c r="E241" s="2">
        <v>10</v>
      </c>
    </row>
    <row r="242" spans="1:5" x14ac:dyDescent="0.15">
      <c r="A242" s="2" t="s">
        <v>3</v>
      </c>
      <c r="B242" s="2" t="s">
        <v>2</v>
      </c>
      <c r="C242" s="2">
        <v>0</v>
      </c>
      <c r="D242" s="2" t="s">
        <v>18</v>
      </c>
      <c r="E242" s="2">
        <v>6</v>
      </c>
    </row>
    <row r="243" spans="1:5" x14ac:dyDescent="0.15">
      <c r="A243" s="2" t="s">
        <v>9</v>
      </c>
      <c r="B243" s="2" t="s">
        <v>2</v>
      </c>
      <c r="C243" s="2">
        <v>0</v>
      </c>
      <c r="D243" s="2" t="s">
        <v>18</v>
      </c>
      <c r="E243" s="2">
        <v>10</v>
      </c>
    </row>
    <row r="244" spans="1:5" x14ac:dyDescent="0.15">
      <c r="A244" s="2" t="s">
        <v>3</v>
      </c>
      <c r="B244" s="2" t="s">
        <v>1</v>
      </c>
      <c r="C244" s="2">
        <v>3</v>
      </c>
      <c r="D244" s="2">
        <v>13</v>
      </c>
      <c r="E244" s="2">
        <v>10</v>
      </c>
    </row>
    <row r="245" spans="1:5" x14ac:dyDescent="0.15">
      <c r="A245" s="2" t="s">
        <v>3</v>
      </c>
      <c r="B245" s="2" t="s">
        <v>1</v>
      </c>
      <c r="C245" s="2">
        <v>1</v>
      </c>
      <c r="D245" s="2">
        <v>13</v>
      </c>
      <c r="E245" s="2">
        <v>7</v>
      </c>
    </row>
    <row r="246" spans="1:5" x14ac:dyDescent="0.15">
      <c r="A246" s="2" t="s">
        <v>3</v>
      </c>
      <c r="B246" s="2" t="s">
        <v>1</v>
      </c>
      <c r="C246" s="2">
        <v>2</v>
      </c>
      <c r="D246" s="2">
        <v>13</v>
      </c>
      <c r="E246" s="2">
        <v>10</v>
      </c>
    </row>
    <row r="247" spans="1:5" x14ac:dyDescent="0.15">
      <c r="A247" s="2" t="s">
        <v>3</v>
      </c>
      <c r="B247" s="2" t="s">
        <v>2</v>
      </c>
      <c r="C247" s="2">
        <v>2</v>
      </c>
      <c r="D247" s="3" t="s">
        <v>17</v>
      </c>
      <c r="E247" s="2">
        <v>10</v>
      </c>
    </row>
    <row r="248" spans="1:5" x14ac:dyDescent="0.15">
      <c r="A248" s="2" t="s">
        <v>9</v>
      </c>
      <c r="B248" s="2" t="s">
        <v>1</v>
      </c>
      <c r="C248" s="2">
        <v>2</v>
      </c>
      <c r="D248" s="2">
        <v>13</v>
      </c>
      <c r="E248" s="2">
        <v>6</v>
      </c>
    </row>
    <row r="249" spans="1:5" x14ac:dyDescent="0.15">
      <c r="A249" s="2" t="s">
        <v>3</v>
      </c>
      <c r="B249" s="2" t="s">
        <v>1</v>
      </c>
      <c r="C249" s="2">
        <v>0</v>
      </c>
      <c r="D249" s="2" t="s">
        <v>18</v>
      </c>
      <c r="E249" s="2">
        <v>10</v>
      </c>
    </row>
    <row r="250" spans="1:5" x14ac:dyDescent="0.15">
      <c r="A250" s="2" t="s">
        <v>3</v>
      </c>
      <c r="B250" s="2" t="s">
        <v>1</v>
      </c>
      <c r="C250" s="2">
        <v>3</v>
      </c>
      <c r="D250" s="2">
        <v>13</v>
      </c>
      <c r="E250" s="2">
        <v>6</v>
      </c>
    </row>
    <row r="251" spans="1:5" x14ac:dyDescent="0.15">
      <c r="A251" s="2" t="s">
        <v>3</v>
      </c>
      <c r="B251" s="2" t="s">
        <v>1</v>
      </c>
      <c r="C251" s="2">
        <v>2</v>
      </c>
      <c r="D251" s="2">
        <v>13</v>
      </c>
      <c r="E251" s="2">
        <v>10</v>
      </c>
    </row>
    <row r="252" spans="1:5" x14ac:dyDescent="0.15">
      <c r="A252" s="2" t="s">
        <v>3</v>
      </c>
      <c r="B252" s="2" t="s">
        <v>1</v>
      </c>
      <c r="C252" s="2">
        <v>1</v>
      </c>
      <c r="D252" s="3" t="s">
        <v>16</v>
      </c>
      <c r="E252" s="2">
        <v>10</v>
      </c>
    </row>
    <row r="253" spans="1:5" x14ac:dyDescent="0.15">
      <c r="A253" s="2" t="s">
        <v>3</v>
      </c>
      <c r="B253" s="2" t="s">
        <v>1</v>
      </c>
      <c r="C253" s="2">
        <v>2</v>
      </c>
      <c r="D253" s="2">
        <v>13</v>
      </c>
      <c r="E253" s="2">
        <v>10</v>
      </c>
    </row>
    <row r="254" spans="1:5" x14ac:dyDescent="0.15">
      <c r="A254" s="2" t="s">
        <v>3</v>
      </c>
      <c r="B254" s="2" t="s">
        <v>2</v>
      </c>
      <c r="C254" s="2">
        <v>2</v>
      </c>
      <c r="D254" s="2">
        <v>13</v>
      </c>
      <c r="E254" s="2">
        <v>7</v>
      </c>
    </row>
    <row r="255" spans="1:5" x14ac:dyDescent="0.15">
      <c r="A255" s="2" t="s">
        <v>9</v>
      </c>
      <c r="B255" s="2" t="s">
        <v>1</v>
      </c>
      <c r="C255" s="2">
        <v>2</v>
      </c>
      <c r="D255" s="2">
        <v>13</v>
      </c>
      <c r="E255" s="2">
        <v>6</v>
      </c>
    </row>
    <row r="256" spans="1:5" x14ac:dyDescent="0.15">
      <c r="A256" s="2" t="s">
        <v>8</v>
      </c>
      <c r="B256" s="2" t="s">
        <v>1</v>
      </c>
      <c r="C256" s="2">
        <v>2</v>
      </c>
      <c r="D256" s="3" t="s">
        <v>17</v>
      </c>
      <c r="E256" s="2">
        <v>8</v>
      </c>
    </row>
    <row r="257" spans="1:5" x14ac:dyDescent="0.15">
      <c r="A257" s="2" t="s">
        <v>3</v>
      </c>
      <c r="B257" s="2" t="s">
        <v>1</v>
      </c>
      <c r="C257" s="2">
        <v>2</v>
      </c>
      <c r="D257" s="2">
        <v>13</v>
      </c>
      <c r="E257" s="2">
        <v>10</v>
      </c>
    </row>
    <row r="258" spans="1:5" x14ac:dyDescent="0.15">
      <c r="A258" s="2" t="s">
        <v>3</v>
      </c>
      <c r="B258" s="2" t="s">
        <v>1</v>
      </c>
      <c r="C258" s="2">
        <v>2</v>
      </c>
      <c r="D258" s="2">
        <v>13</v>
      </c>
      <c r="E258" s="2">
        <v>10</v>
      </c>
    </row>
    <row r="259" spans="1:5" x14ac:dyDescent="0.15">
      <c r="A259" s="2" t="s">
        <v>3</v>
      </c>
      <c r="B259" s="2" t="s">
        <v>2</v>
      </c>
      <c r="C259" s="2">
        <v>2</v>
      </c>
      <c r="D259" s="2">
        <v>13</v>
      </c>
      <c r="E259" s="2">
        <v>10</v>
      </c>
    </row>
    <row r="260" spans="1:5" x14ac:dyDescent="0.15">
      <c r="A260" s="2" t="s">
        <v>3</v>
      </c>
      <c r="B260" s="2" t="s">
        <v>1</v>
      </c>
      <c r="C260" s="2">
        <v>2</v>
      </c>
      <c r="D260" s="2">
        <v>13</v>
      </c>
      <c r="E260" s="2">
        <v>1</v>
      </c>
    </row>
    <row r="261" spans="1:5" x14ac:dyDescent="0.15">
      <c r="A261" s="2" t="s">
        <v>3</v>
      </c>
      <c r="B261" s="2" t="s">
        <v>1</v>
      </c>
      <c r="C261" s="2">
        <v>1</v>
      </c>
      <c r="D261" s="3" t="s">
        <v>16</v>
      </c>
      <c r="E261" s="2">
        <v>10</v>
      </c>
    </row>
    <row r="262" spans="1:5" x14ac:dyDescent="0.15">
      <c r="A262" s="2" t="s">
        <v>3</v>
      </c>
      <c r="B262" s="2" t="s">
        <v>1</v>
      </c>
      <c r="C262" s="2">
        <v>1</v>
      </c>
      <c r="D262" s="2">
        <v>13</v>
      </c>
      <c r="E262" s="2">
        <v>10</v>
      </c>
    </row>
    <row r="263" spans="1:5" x14ac:dyDescent="0.15">
      <c r="A263" s="4" t="s">
        <v>3</v>
      </c>
      <c r="B263" s="2" t="s">
        <v>1</v>
      </c>
      <c r="C263" s="2">
        <v>1</v>
      </c>
      <c r="D263" s="3" t="s">
        <v>16</v>
      </c>
      <c r="E263" s="2">
        <v>10</v>
      </c>
    </row>
    <row r="264" spans="1:5" x14ac:dyDescent="0.15">
      <c r="A264" s="4" t="s">
        <v>3</v>
      </c>
      <c r="B264" s="2" t="s">
        <v>1</v>
      </c>
      <c r="C264" s="2">
        <v>1</v>
      </c>
      <c r="D264" s="3" t="s">
        <v>17</v>
      </c>
      <c r="E264" s="2">
        <v>10</v>
      </c>
    </row>
    <row r="265" spans="1:5" x14ac:dyDescent="0.15">
      <c r="A265" s="2" t="s">
        <v>9</v>
      </c>
      <c r="B265" s="2" t="s">
        <v>1</v>
      </c>
      <c r="C265" s="2">
        <v>2</v>
      </c>
      <c r="D265" s="3" t="s">
        <v>15</v>
      </c>
      <c r="E265" s="2">
        <v>8</v>
      </c>
    </row>
    <row r="266" spans="1:5" x14ac:dyDescent="0.15">
      <c r="A266" s="2" t="s">
        <v>3</v>
      </c>
      <c r="B266" s="2" t="s">
        <v>2</v>
      </c>
      <c r="C266" s="2">
        <v>2</v>
      </c>
      <c r="D266" s="3" t="s">
        <v>16</v>
      </c>
      <c r="E266" s="2">
        <v>10</v>
      </c>
    </row>
    <row r="267" spans="1:5" x14ac:dyDescent="0.15">
      <c r="A267" s="2" t="s">
        <v>9</v>
      </c>
      <c r="B267" s="2" t="s">
        <v>2</v>
      </c>
      <c r="C267" s="2">
        <v>2</v>
      </c>
      <c r="D267" s="2" t="s">
        <v>18</v>
      </c>
      <c r="E267" s="2">
        <v>10</v>
      </c>
    </row>
    <row r="268" spans="1:5" x14ac:dyDescent="0.15">
      <c r="A268" s="2" t="s">
        <v>3</v>
      </c>
      <c r="B268" s="2" t="s">
        <v>1</v>
      </c>
      <c r="C268" s="2">
        <v>0</v>
      </c>
      <c r="D268" s="2" t="s">
        <v>18</v>
      </c>
      <c r="E268" s="2">
        <v>8</v>
      </c>
    </row>
    <row r="269" spans="1:5" x14ac:dyDescent="0.15">
      <c r="A269" s="2" t="s">
        <v>3</v>
      </c>
      <c r="B269" s="2" t="s">
        <v>2</v>
      </c>
      <c r="C269" s="2">
        <v>2</v>
      </c>
      <c r="D269" s="2">
        <v>13</v>
      </c>
      <c r="E269" s="2">
        <v>10</v>
      </c>
    </row>
    <row r="270" spans="1:5" x14ac:dyDescent="0.15">
      <c r="A270" s="2" t="s">
        <v>3</v>
      </c>
      <c r="B270" s="2" t="s">
        <v>1</v>
      </c>
      <c r="C270" s="2">
        <v>1</v>
      </c>
      <c r="D270" s="2">
        <v>0</v>
      </c>
      <c r="E270" s="2">
        <v>10</v>
      </c>
    </row>
    <row r="271" spans="1:5" x14ac:dyDescent="0.15">
      <c r="A271" s="2" t="s">
        <v>3</v>
      </c>
      <c r="B271" s="2" t="s">
        <v>1</v>
      </c>
      <c r="C271" s="2">
        <v>2</v>
      </c>
      <c r="D271" s="2">
        <v>13</v>
      </c>
      <c r="E271" s="2">
        <v>10</v>
      </c>
    </row>
    <row r="272" spans="1:5" x14ac:dyDescent="0.15">
      <c r="A272" s="2" t="s">
        <v>3</v>
      </c>
      <c r="B272" s="2" t="s">
        <v>1</v>
      </c>
      <c r="C272" s="2">
        <v>2</v>
      </c>
      <c r="D272" s="2">
        <v>13</v>
      </c>
      <c r="E272" s="2">
        <v>9</v>
      </c>
    </row>
    <row r="273" spans="1:5" x14ac:dyDescent="0.15">
      <c r="A273" s="2" t="s">
        <v>11</v>
      </c>
      <c r="B273" s="2" t="s">
        <v>1</v>
      </c>
      <c r="C273" s="2">
        <v>2</v>
      </c>
      <c r="D273" s="3" t="s">
        <v>17</v>
      </c>
      <c r="E273" s="2">
        <v>7</v>
      </c>
    </row>
    <row r="274" spans="1:5" x14ac:dyDescent="0.15">
      <c r="A274" s="2" t="s">
        <v>3</v>
      </c>
      <c r="B274" s="2" t="s">
        <v>1</v>
      </c>
      <c r="C274" s="2">
        <v>2</v>
      </c>
      <c r="D274" s="2">
        <v>13</v>
      </c>
      <c r="E274" s="2">
        <v>10</v>
      </c>
    </row>
    <row r="275" spans="1:5" x14ac:dyDescent="0.15">
      <c r="A275" s="2" t="s">
        <v>3</v>
      </c>
      <c r="B275" s="2" t="s">
        <v>1</v>
      </c>
      <c r="C275" s="2">
        <v>2</v>
      </c>
      <c r="D275" s="2">
        <v>13</v>
      </c>
      <c r="E275" s="2">
        <v>10</v>
      </c>
    </row>
    <row r="276" spans="1:5" x14ac:dyDescent="0.15">
      <c r="A276" s="2" t="s">
        <v>3</v>
      </c>
      <c r="B276" s="2" t="s">
        <v>1</v>
      </c>
      <c r="C276" s="2">
        <v>2</v>
      </c>
      <c r="D276" s="2">
        <v>13</v>
      </c>
      <c r="E276" s="2">
        <v>10</v>
      </c>
    </row>
    <row r="277" spans="1:5" x14ac:dyDescent="0.15">
      <c r="A277" s="2" t="s">
        <v>3</v>
      </c>
      <c r="B277" s="2" t="s">
        <v>1</v>
      </c>
      <c r="C277" s="2">
        <v>1</v>
      </c>
      <c r="D277" s="2">
        <v>13</v>
      </c>
      <c r="E277" s="2">
        <v>5</v>
      </c>
    </row>
    <row r="278" spans="1:5" x14ac:dyDescent="0.15">
      <c r="A278" s="2" t="s">
        <v>3</v>
      </c>
      <c r="B278" s="2" t="s">
        <v>1</v>
      </c>
      <c r="C278" s="2">
        <v>2</v>
      </c>
      <c r="D278" s="2">
        <v>13</v>
      </c>
      <c r="E278" s="2">
        <v>5</v>
      </c>
    </row>
    <row r="279" spans="1:5" x14ac:dyDescent="0.15">
      <c r="A279" s="2" t="s">
        <v>3</v>
      </c>
      <c r="B279" s="2" t="s">
        <v>1</v>
      </c>
      <c r="C279" s="2">
        <v>2</v>
      </c>
      <c r="D279" s="2">
        <v>13</v>
      </c>
      <c r="E279" s="2">
        <v>7</v>
      </c>
    </row>
    <row r="280" spans="1:5" x14ac:dyDescent="0.15">
      <c r="A280" s="2" t="s">
        <v>3</v>
      </c>
      <c r="B280" s="2" t="s">
        <v>1</v>
      </c>
      <c r="C280" s="2">
        <v>1</v>
      </c>
      <c r="D280" s="3" t="s">
        <v>17</v>
      </c>
      <c r="E280" s="2">
        <v>10</v>
      </c>
    </row>
    <row r="281" spans="1:5" x14ac:dyDescent="0.15">
      <c r="A281" s="2" t="s">
        <v>3</v>
      </c>
      <c r="B281" s="2" t="s">
        <v>1</v>
      </c>
      <c r="C281" s="2">
        <v>1</v>
      </c>
      <c r="D281" s="2">
        <v>13</v>
      </c>
      <c r="E281" s="2">
        <v>3</v>
      </c>
    </row>
    <row r="282" spans="1:5" x14ac:dyDescent="0.15">
      <c r="A282" s="2" t="s">
        <v>3</v>
      </c>
      <c r="B282" s="2" t="s">
        <v>2</v>
      </c>
      <c r="C282" s="2">
        <v>2</v>
      </c>
      <c r="D282" s="3" t="s">
        <v>17</v>
      </c>
      <c r="E282" s="2">
        <v>10</v>
      </c>
    </row>
    <row r="283" spans="1:5" x14ac:dyDescent="0.15">
      <c r="A283" s="2" t="s">
        <v>3</v>
      </c>
      <c r="B283" s="2" t="s">
        <v>1</v>
      </c>
      <c r="C283" s="2">
        <v>3</v>
      </c>
      <c r="D283" s="2">
        <v>13</v>
      </c>
      <c r="E283" s="2">
        <v>7</v>
      </c>
    </row>
    <row r="284" spans="1:5" x14ac:dyDescent="0.15">
      <c r="A284" s="2" t="s">
        <v>3</v>
      </c>
      <c r="B284" s="2" t="s">
        <v>1</v>
      </c>
      <c r="C284" s="2">
        <v>2</v>
      </c>
      <c r="D284" s="2" t="s">
        <v>18</v>
      </c>
      <c r="E284" s="2">
        <v>10</v>
      </c>
    </row>
    <row r="285" spans="1:5" x14ac:dyDescent="0.15">
      <c r="A285" s="2" t="s">
        <v>9</v>
      </c>
      <c r="B285" s="2" t="s">
        <v>1</v>
      </c>
      <c r="C285" s="2">
        <v>2</v>
      </c>
      <c r="D285" s="2">
        <v>13</v>
      </c>
      <c r="E285" s="2">
        <v>6</v>
      </c>
    </row>
    <row r="286" spans="1:5" x14ac:dyDescent="0.15">
      <c r="A286" s="2" t="s">
        <v>9</v>
      </c>
      <c r="B286" s="2" t="s">
        <v>1</v>
      </c>
      <c r="C286" s="2">
        <v>2</v>
      </c>
      <c r="D286" s="2">
        <v>13</v>
      </c>
      <c r="E286" s="2">
        <v>1</v>
      </c>
    </row>
    <row r="287" spans="1:5" x14ac:dyDescent="0.15">
      <c r="A287" s="2" t="s">
        <v>3</v>
      </c>
      <c r="B287" s="2" t="s">
        <v>1</v>
      </c>
      <c r="C287" s="2">
        <v>2</v>
      </c>
      <c r="D287" s="2">
        <v>13</v>
      </c>
      <c r="E287" s="2">
        <v>7</v>
      </c>
    </row>
    <row r="288" spans="1:5" x14ac:dyDescent="0.15">
      <c r="A288" s="2" t="s">
        <v>9</v>
      </c>
      <c r="B288" s="2" t="s">
        <v>1</v>
      </c>
      <c r="C288" s="2">
        <v>2</v>
      </c>
      <c r="D288" s="2">
        <v>13</v>
      </c>
      <c r="E288" s="2">
        <v>10</v>
      </c>
    </row>
    <row r="289" spans="1:5" x14ac:dyDescent="0.15">
      <c r="A289" s="2" t="s">
        <v>3</v>
      </c>
      <c r="B289" s="2" t="s">
        <v>1</v>
      </c>
      <c r="C289" s="2">
        <v>2</v>
      </c>
      <c r="D289" s="2">
        <v>13</v>
      </c>
      <c r="E289" s="2">
        <v>6</v>
      </c>
    </row>
    <row r="290" spans="1:5" x14ac:dyDescent="0.15">
      <c r="A290" s="2" t="s">
        <v>3</v>
      </c>
      <c r="B290" s="2" t="s">
        <v>1</v>
      </c>
      <c r="C290" s="2">
        <v>3</v>
      </c>
      <c r="D290" s="2">
        <v>13</v>
      </c>
      <c r="E290" s="2">
        <v>7</v>
      </c>
    </row>
    <row r="291" spans="1:5" x14ac:dyDescent="0.15">
      <c r="A291" s="2" t="s">
        <v>12</v>
      </c>
      <c r="B291" s="2" t="s">
        <v>1</v>
      </c>
      <c r="C291" s="2">
        <v>1</v>
      </c>
      <c r="D291" s="3" t="s">
        <v>16</v>
      </c>
      <c r="E291" s="2">
        <v>6</v>
      </c>
    </row>
    <row r="292" spans="1:5" x14ac:dyDescent="0.15">
      <c r="A292" s="2" t="s">
        <v>9</v>
      </c>
      <c r="B292" s="2" t="s">
        <v>1</v>
      </c>
      <c r="C292" s="2">
        <v>2</v>
      </c>
      <c r="D292" s="2">
        <v>13</v>
      </c>
      <c r="E292" s="2">
        <v>6</v>
      </c>
    </row>
    <row r="293" spans="1:5" x14ac:dyDescent="0.15">
      <c r="A293" s="2" t="s">
        <v>3</v>
      </c>
      <c r="B293" s="2" t="s">
        <v>1</v>
      </c>
      <c r="C293" s="2">
        <v>2</v>
      </c>
      <c r="D293" s="3" t="s">
        <v>17</v>
      </c>
      <c r="E293" s="2">
        <v>1</v>
      </c>
    </row>
    <row r="294" spans="1:5" x14ac:dyDescent="0.15">
      <c r="A294" s="2" t="s">
        <v>3</v>
      </c>
      <c r="B294" s="2" t="s">
        <v>1</v>
      </c>
      <c r="C294" s="2">
        <v>2</v>
      </c>
      <c r="D294" s="2">
        <v>13</v>
      </c>
      <c r="E294" s="2">
        <v>10</v>
      </c>
    </row>
    <row r="295" spans="1:5" x14ac:dyDescent="0.15">
      <c r="A295" s="2" t="s">
        <v>9</v>
      </c>
      <c r="B295" s="2" t="s">
        <v>1</v>
      </c>
      <c r="C295" s="2">
        <v>2</v>
      </c>
      <c r="D295" s="3" t="s">
        <v>15</v>
      </c>
      <c r="E295" s="2">
        <v>8</v>
      </c>
    </row>
    <row r="296" spans="1:5" x14ac:dyDescent="0.15">
      <c r="A296" s="2" t="s">
        <v>8</v>
      </c>
      <c r="B296" s="2" t="s">
        <v>1</v>
      </c>
      <c r="C296" s="2">
        <v>0</v>
      </c>
      <c r="D296" s="2" t="s">
        <v>18</v>
      </c>
      <c r="E296" s="2">
        <v>8</v>
      </c>
    </row>
    <row r="297" spans="1:5" x14ac:dyDescent="0.15">
      <c r="A297" s="2" t="s">
        <v>3</v>
      </c>
      <c r="B297" s="2" t="s">
        <v>1</v>
      </c>
      <c r="C297" s="2">
        <v>1</v>
      </c>
      <c r="D297" s="3" t="s">
        <v>15</v>
      </c>
      <c r="E297" s="2">
        <v>10</v>
      </c>
    </row>
    <row r="298" spans="1:5" x14ac:dyDescent="0.15">
      <c r="A298" s="2" t="s">
        <v>3</v>
      </c>
      <c r="B298" s="2" t="s">
        <v>1</v>
      </c>
      <c r="C298" s="2">
        <v>2</v>
      </c>
      <c r="D298" s="2">
        <v>13</v>
      </c>
      <c r="E298" s="2">
        <v>9</v>
      </c>
    </row>
    <row r="299" spans="1:5" x14ac:dyDescent="0.15">
      <c r="A299" s="2" t="s">
        <v>9</v>
      </c>
      <c r="B299" s="2" t="s">
        <v>1</v>
      </c>
      <c r="C299" s="2">
        <v>2</v>
      </c>
      <c r="D299" s="3" t="s">
        <v>17</v>
      </c>
      <c r="E299" s="2">
        <v>10</v>
      </c>
    </row>
    <row r="300" spans="1:5" x14ac:dyDescent="0.15">
      <c r="A300" s="2" t="s">
        <v>3</v>
      </c>
      <c r="B300" s="2" t="s">
        <v>2</v>
      </c>
      <c r="C300" s="2">
        <v>2</v>
      </c>
      <c r="D300" s="3" t="s">
        <v>16</v>
      </c>
      <c r="E300" s="2">
        <v>10</v>
      </c>
    </row>
    <row r="301" spans="1:5" x14ac:dyDescent="0.15">
      <c r="A301" s="2" t="s">
        <v>3</v>
      </c>
      <c r="B301" s="2" t="s">
        <v>1</v>
      </c>
      <c r="C301" s="2">
        <v>2</v>
      </c>
      <c r="D301" s="3" t="s">
        <v>16</v>
      </c>
      <c r="E301" s="2">
        <v>10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B5E8F-DF43-0048-AFB6-9FD3BF6EACED}">
  <dimension ref="A1:H301"/>
  <sheetViews>
    <sheetView tabSelected="1" workbookViewId="0">
      <selection activeCell="G27" sqref="G27"/>
    </sheetView>
  </sheetViews>
  <sheetFormatPr baseColWidth="10" defaultRowHeight="13" x14ac:dyDescent="0.15"/>
  <cols>
    <col min="1" max="1" width="12.83203125" customWidth="1"/>
    <col min="7" max="7" width="12" customWidth="1"/>
  </cols>
  <sheetData>
    <row r="1" spans="1:8" x14ac:dyDescent="0.15">
      <c r="A1" s="1" t="s">
        <v>21</v>
      </c>
      <c r="B1" s="1" t="s">
        <v>0</v>
      </c>
      <c r="C1" s="1" t="s">
        <v>20</v>
      </c>
      <c r="D1" s="1" t="s">
        <v>22</v>
      </c>
      <c r="E1" s="1" t="s">
        <v>19</v>
      </c>
    </row>
    <row r="2" spans="1:8" x14ac:dyDescent="0.15">
      <c r="A2" s="2" t="s">
        <v>3</v>
      </c>
      <c r="B2" s="2" t="s">
        <v>1</v>
      </c>
      <c r="C2" s="2">
        <v>0</v>
      </c>
      <c r="D2" s="2" t="s">
        <v>18</v>
      </c>
      <c r="E2" s="2">
        <v>9</v>
      </c>
      <c r="G2" s="38" t="s">
        <v>35</v>
      </c>
    </row>
    <row r="3" spans="1:8" x14ac:dyDescent="0.15">
      <c r="A3" s="4" t="s">
        <v>8</v>
      </c>
      <c r="B3" s="2" t="s">
        <v>2</v>
      </c>
      <c r="C3" s="2">
        <v>1</v>
      </c>
      <c r="D3" s="6">
        <v>7</v>
      </c>
      <c r="E3" s="2">
        <v>4</v>
      </c>
      <c r="G3" s="17" t="s">
        <v>3</v>
      </c>
      <c r="H3">
        <f>COUNTIF($A$2:$A$301,"India")</f>
        <v>284</v>
      </c>
    </row>
    <row r="4" spans="1:8" x14ac:dyDescent="0.15">
      <c r="A4" s="2" t="s">
        <v>3</v>
      </c>
      <c r="B4" s="2" t="s">
        <v>1</v>
      </c>
      <c r="C4" s="2">
        <v>1</v>
      </c>
      <c r="D4" s="2">
        <v>13</v>
      </c>
      <c r="E4" s="2">
        <v>8</v>
      </c>
      <c r="G4" s="17" t="s">
        <v>8</v>
      </c>
      <c r="H4">
        <f>COUNTIF($A$2:$A$301,"American")</f>
        <v>7</v>
      </c>
    </row>
    <row r="5" spans="1:8" x14ac:dyDescent="0.15">
      <c r="A5" s="2" t="s">
        <v>3</v>
      </c>
      <c r="B5" s="2" t="s">
        <v>1</v>
      </c>
      <c r="C5" s="2">
        <v>0</v>
      </c>
      <c r="D5" s="2" t="s">
        <v>18</v>
      </c>
      <c r="E5" s="2">
        <v>10</v>
      </c>
      <c r="G5" s="17" t="s">
        <v>4</v>
      </c>
      <c r="H5">
        <f>COUNTIF($A$2:$A$301,"Palestinian")</f>
        <v>1</v>
      </c>
    </row>
    <row r="6" spans="1:8" x14ac:dyDescent="0.15">
      <c r="A6" s="2" t="s">
        <v>3</v>
      </c>
      <c r="B6" s="2" t="s">
        <v>2</v>
      </c>
      <c r="C6" s="2">
        <v>2</v>
      </c>
      <c r="D6" s="2">
        <v>13</v>
      </c>
      <c r="E6" s="2">
        <v>10</v>
      </c>
      <c r="G6" s="17" t="s">
        <v>5</v>
      </c>
      <c r="H6">
        <f>COUNTIF($A$2:$A$301,"Chinese")</f>
        <v>1</v>
      </c>
    </row>
    <row r="7" spans="1:8" x14ac:dyDescent="0.15">
      <c r="A7" s="2" t="s">
        <v>3</v>
      </c>
      <c r="B7" s="2" t="s">
        <v>1</v>
      </c>
      <c r="C7" s="2">
        <v>2</v>
      </c>
      <c r="D7" s="3" t="s">
        <v>16</v>
      </c>
      <c r="E7" s="2">
        <v>1</v>
      </c>
      <c r="G7" s="17" t="s">
        <v>6</v>
      </c>
      <c r="H7">
        <f>COUNTIF($A$2:$A$301,"Brasilian")</f>
        <v>1</v>
      </c>
    </row>
    <row r="8" spans="1:8" x14ac:dyDescent="0.15">
      <c r="A8" s="2" t="s">
        <v>3</v>
      </c>
      <c r="B8" s="2" t="s">
        <v>1</v>
      </c>
      <c r="C8" s="2">
        <v>2</v>
      </c>
      <c r="D8" s="3" t="s">
        <v>16</v>
      </c>
      <c r="E8" s="2">
        <v>10</v>
      </c>
      <c r="G8" s="17" t="s">
        <v>7</v>
      </c>
      <c r="H8">
        <f>COUNTIF($A$2:$A$301,"British")</f>
        <v>3</v>
      </c>
    </row>
    <row r="9" spans="1:8" x14ac:dyDescent="0.15">
      <c r="A9" s="2" t="s">
        <v>3</v>
      </c>
      <c r="B9" s="2" t="s">
        <v>1</v>
      </c>
      <c r="C9" s="2">
        <v>1</v>
      </c>
      <c r="D9" s="3" t="s">
        <v>17</v>
      </c>
      <c r="E9" s="2">
        <v>10</v>
      </c>
      <c r="G9" s="17" t="s">
        <v>12</v>
      </c>
      <c r="H9">
        <f>COUNTIF($A$2:$A$301,"Argentina")</f>
        <v>1</v>
      </c>
    </row>
    <row r="10" spans="1:8" x14ac:dyDescent="0.15">
      <c r="A10" s="2" t="s">
        <v>3</v>
      </c>
      <c r="B10" s="2" t="s">
        <v>1</v>
      </c>
      <c r="C10" s="2">
        <v>2</v>
      </c>
      <c r="D10" s="3" t="s">
        <v>17</v>
      </c>
      <c r="E10" s="2">
        <v>10</v>
      </c>
      <c r="G10" s="17" t="s">
        <v>10</v>
      </c>
      <c r="H10">
        <f>COUNTIF($A$2:$A$301,"Dutch")</f>
        <v>1</v>
      </c>
    </row>
    <row r="11" spans="1:8" x14ac:dyDescent="0.15">
      <c r="A11" s="2" t="s">
        <v>4</v>
      </c>
      <c r="B11" s="2" t="s">
        <v>1</v>
      </c>
      <c r="C11" s="2">
        <v>0</v>
      </c>
      <c r="D11" s="2" t="s">
        <v>18</v>
      </c>
      <c r="E11" s="2">
        <v>7</v>
      </c>
      <c r="G11" s="17" t="s">
        <v>11</v>
      </c>
      <c r="H11">
        <f>COUNTIF($A$2:$A$301,"South African")</f>
        <v>1</v>
      </c>
    </row>
    <row r="12" spans="1:8" x14ac:dyDescent="0.15">
      <c r="A12" s="2" t="s">
        <v>5</v>
      </c>
      <c r="B12" s="2" t="s">
        <v>1</v>
      </c>
      <c r="C12" s="2">
        <v>0</v>
      </c>
      <c r="D12" s="2" t="s">
        <v>18</v>
      </c>
      <c r="E12" s="2">
        <v>10</v>
      </c>
    </row>
    <row r="13" spans="1:8" x14ac:dyDescent="0.15">
      <c r="A13" s="2" t="s">
        <v>3</v>
      </c>
      <c r="B13" s="2" t="s">
        <v>1</v>
      </c>
      <c r="C13" s="2">
        <v>2</v>
      </c>
      <c r="D13" s="2">
        <v>13</v>
      </c>
      <c r="E13" s="2">
        <v>7</v>
      </c>
    </row>
    <row r="14" spans="1:8" x14ac:dyDescent="0.15">
      <c r="A14" s="2" t="s">
        <v>3</v>
      </c>
      <c r="B14" s="2" t="s">
        <v>1</v>
      </c>
      <c r="C14" s="2">
        <v>1</v>
      </c>
      <c r="D14" s="2">
        <v>13</v>
      </c>
      <c r="E14" s="2">
        <v>7</v>
      </c>
    </row>
    <row r="15" spans="1:8" x14ac:dyDescent="0.15">
      <c r="A15" s="2" t="s">
        <v>3</v>
      </c>
      <c r="B15" s="2" t="s">
        <v>1</v>
      </c>
      <c r="C15" s="2">
        <v>1</v>
      </c>
      <c r="D15" s="2">
        <v>13</v>
      </c>
      <c r="E15" s="2">
        <v>7</v>
      </c>
    </row>
    <row r="16" spans="1:8" x14ac:dyDescent="0.15">
      <c r="A16" s="2" t="s">
        <v>3</v>
      </c>
      <c r="B16" s="2" t="s">
        <v>1</v>
      </c>
      <c r="C16" s="2">
        <v>1</v>
      </c>
      <c r="D16" s="5" t="s">
        <v>17</v>
      </c>
      <c r="E16" s="2">
        <v>10</v>
      </c>
    </row>
    <row r="17" spans="1:5" x14ac:dyDescent="0.15">
      <c r="A17" s="2" t="s">
        <v>3</v>
      </c>
      <c r="B17" s="2" t="s">
        <v>1</v>
      </c>
      <c r="C17" s="2">
        <v>2</v>
      </c>
      <c r="D17" s="2">
        <v>13</v>
      </c>
      <c r="E17" s="2">
        <v>10</v>
      </c>
    </row>
    <row r="18" spans="1:5" x14ac:dyDescent="0.15">
      <c r="A18" s="2" t="s">
        <v>3</v>
      </c>
      <c r="B18" s="2" t="s">
        <v>1</v>
      </c>
      <c r="C18" s="2">
        <v>2</v>
      </c>
      <c r="D18" s="5" t="s">
        <v>17</v>
      </c>
      <c r="E18" s="2">
        <v>9</v>
      </c>
    </row>
    <row r="19" spans="1:5" x14ac:dyDescent="0.15">
      <c r="A19" s="2" t="s">
        <v>3</v>
      </c>
      <c r="B19" s="2" t="s">
        <v>1</v>
      </c>
      <c r="C19" s="2">
        <v>1</v>
      </c>
      <c r="D19" s="4">
        <v>13</v>
      </c>
      <c r="E19" s="2">
        <v>8</v>
      </c>
    </row>
    <row r="20" spans="1:5" x14ac:dyDescent="0.15">
      <c r="A20" s="2" t="s">
        <v>3</v>
      </c>
      <c r="B20" s="2" t="s">
        <v>1</v>
      </c>
      <c r="C20" s="2">
        <v>1</v>
      </c>
      <c r="D20" s="3" t="s">
        <v>17</v>
      </c>
      <c r="E20" s="2">
        <v>9</v>
      </c>
    </row>
    <row r="21" spans="1:5" x14ac:dyDescent="0.15">
      <c r="A21" s="2" t="s">
        <v>3</v>
      </c>
      <c r="B21" s="2" t="s">
        <v>1</v>
      </c>
      <c r="C21" s="2">
        <v>2</v>
      </c>
      <c r="D21" s="3" t="s">
        <v>15</v>
      </c>
      <c r="E21" s="2">
        <v>9</v>
      </c>
    </row>
    <row r="22" spans="1:5" x14ac:dyDescent="0.15">
      <c r="A22" s="2" t="s">
        <v>6</v>
      </c>
      <c r="B22" s="2" t="s">
        <v>1</v>
      </c>
      <c r="C22" s="2">
        <v>2</v>
      </c>
      <c r="D22" s="3" t="s">
        <v>16</v>
      </c>
      <c r="E22" s="2">
        <v>9</v>
      </c>
    </row>
    <row r="23" spans="1:5" x14ac:dyDescent="0.15">
      <c r="A23" s="2" t="s">
        <v>3</v>
      </c>
      <c r="B23" s="2" t="s">
        <v>1</v>
      </c>
      <c r="C23" s="2">
        <v>1</v>
      </c>
      <c r="D23" s="3" t="s">
        <v>17</v>
      </c>
      <c r="E23" s="2">
        <v>10</v>
      </c>
    </row>
    <row r="24" spans="1:5" x14ac:dyDescent="0.15">
      <c r="A24" s="2" t="s">
        <v>3</v>
      </c>
      <c r="B24" s="2" t="s">
        <v>1</v>
      </c>
      <c r="C24" s="2">
        <v>2</v>
      </c>
      <c r="D24" s="2">
        <v>13</v>
      </c>
      <c r="E24" s="2">
        <v>5</v>
      </c>
    </row>
    <row r="25" spans="1:5" x14ac:dyDescent="0.15">
      <c r="A25" s="2" t="s">
        <v>3</v>
      </c>
      <c r="B25" s="2" t="s">
        <v>2</v>
      </c>
      <c r="C25" s="2">
        <v>1</v>
      </c>
      <c r="D25" s="3" t="s">
        <v>17</v>
      </c>
      <c r="E25" s="2">
        <v>10</v>
      </c>
    </row>
    <row r="26" spans="1:5" x14ac:dyDescent="0.15">
      <c r="A26" s="2" t="s">
        <v>3</v>
      </c>
      <c r="B26" s="2" t="s">
        <v>1</v>
      </c>
      <c r="C26" s="2">
        <v>2</v>
      </c>
      <c r="D26" s="3" t="s">
        <v>17</v>
      </c>
      <c r="E26" s="2">
        <v>10</v>
      </c>
    </row>
    <row r="27" spans="1:5" x14ac:dyDescent="0.15">
      <c r="A27" s="2" t="s">
        <v>3</v>
      </c>
      <c r="B27" s="2" t="s">
        <v>1</v>
      </c>
      <c r="C27" s="2">
        <v>1</v>
      </c>
      <c r="D27" s="2">
        <v>13</v>
      </c>
      <c r="E27" s="2">
        <v>9</v>
      </c>
    </row>
    <row r="28" spans="1:5" x14ac:dyDescent="0.15">
      <c r="A28" s="2" t="s">
        <v>3</v>
      </c>
      <c r="B28" s="2" t="s">
        <v>1</v>
      </c>
      <c r="C28" s="2">
        <v>1</v>
      </c>
      <c r="D28" s="3" t="s">
        <v>16</v>
      </c>
      <c r="E28" s="2">
        <v>9</v>
      </c>
    </row>
    <row r="29" spans="1:5" x14ac:dyDescent="0.15">
      <c r="A29" s="2" t="s">
        <v>3</v>
      </c>
      <c r="B29" s="2" t="s">
        <v>1</v>
      </c>
      <c r="C29" s="2">
        <v>1</v>
      </c>
      <c r="D29" s="3" t="s">
        <v>17</v>
      </c>
      <c r="E29" s="2">
        <v>9</v>
      </c>
    </row>
    <row r="30" spans="1:5" x14ac:dyDescent="0.15">
      <c r="A30" s="2" t="s">
        <v>3</v>
      </c>
      <c r="B30" s="2" t="s">
        <v>1</v>
      </c>
      <c r="C30" s="2">
        <v>1</v>
      </c>
      <c r="D30" s="3" t="s">
        <v>16</v>
      </c>
      <c r="E30" s="2">
        <v>10</v>
      </c>
    </row>
    <row r="31" spans="1:5" x14ac:dyDescent="0.15">
      <c r="A31" s="2" t="s">
        <v>3</v>
      </c>
      <c r="B31" s="2" t="s">
        <v>1</v>
      </c>
      <c r="C31" s="2">
        <v>1</v>
      </c>
      <c r="D31" s="2">
        <v>13</v>
      </c>
      <c r="E31" s="2">
        <v>10</v>
      </c>
    </row>
    <row r="32" spans="1:5" x14ac:dyDescent="0.15">
      <c r="A32" s="2" t="s">
        <v>7</v>
      </c>
      <c r="B32" s="2" t="s">
        <v>2</v>
      </c>
      <c r="C32" s="2">
        <v>0</v>
      </c>
      <c r="D32" s="2" t="s">
        <v>18</v>
      </c>
      <c r="E32" s="2">
        <v>3</v>
      </c>
    </row>
    <row r="33" spans="1:5" x14ac:dyDescent="0.15">
      <c r="A33" s="2" t="s">
        <v>3</v>
      </c>
      <c r="B33" s="2" t="s">
        <v>1</v>
      </c>
      <c r="C33" s="2">
        <v>1</v>
      </c>
      <c r="D33" s="3" t="s">
        <v>15</v>
      </c>
      <c r="E33" s="2">
        <v>8</v>
      </c>
    </row>
    <row r="34" spans="1:5" x14ac:dyDescent="0.15">
      <c r="A34" s="2" t="s">
        <v>3</v>
      </c>
      <c r="B34" s="2" t="s">
        <v>2</v>
      </c>
      <c r="C34" s="2">
        <v>2</v>
      </c>
      <c r="D34" s="2">
        <v>13</v>
      </c>
      <c r="E34" s="2">
        <v>9</v>
      </c>
    </row>
    <row r="35" spans="1:5" x14ac:dyDescent="0.15">
      <c r="A35" s="2" t="s">
        <v>3</v>
      </c>
      <c r="B35" s="2" t="s">
        <v>1</v>
      </c>
      <c r="C35" s="2">
        <v>1</v>
      </c>
      <c r="D35" s="2">
        <v>13</v>
      </c>
      <c r="E35" s="2">
        <v>10</v>
      </c>
    </row>
    <row r="36" spans="1:5" x14ac:dyDescent="0.15">
      <c r="A36" s="2" t="s">
        <v>3</v>
      </c>
      <c r="B36" s="2" t="s">
        <v>2</v>
      </c>
      <c r="C36" s="2">
        <v>1</v>
      </c>
      <c r="D36" s="3" t="s">
        <v>15</v>
      </c>
      <c r="E36" s="2">
        <v>10</v>
      </c>
    </row>
    <row r="37" spans="1:5" x14ac:dyDescent="0.15">
      <c r="A37" s="2" t="s">
        <v>3</v>
      </c>
      <c r="B37" s="2" t="s">
        <v>1</v>
      </c>
      <c r="C37" s="2">
        <v>0</v>
      </c>
      <c r="D37" s="2" t="s">
        <v>18</v>
      </c>
      <c r="E37" s="2">
        <v>1</v>
      </c>
    </row>
    <row r="38" spans="1:5" x14ac:dyDescent="0.15">
      <c r="A38" s="2" t="s">
        <v>3</v>
      </c>
      <c r="B38" s="2" t="s">
        <v>1</v>
      </c>
      <c r="C38" s="2">
        <v>0</v>
      </c>
      <c r="D38" s="2" t="s">
        <v>18</v>
      </c>
      <c r="E38" s="2">
        <v>1</v>
      </c>
    </row>
    <row r="39" spans="1:5" x14ac:dyDescent="0.15">
      <c r="A39" s="2" t="s">
        <v>3</v>
      </c>
      <c r="B39" s="2" t="s">
        <v>2</v>
      </c>
      <c r="C39" s="2">
        <v>2</v>
      </c>
      <c r="D39" s="3" t="s">
        <v>17</v>
      </c>
      <c r="E39" s="2">
        <v>10</v>
      </c>
    </row>
    <row r="40" spans="1:5" x14ac:dyDescent="0.15">
      <c r="A40" s="2" t="s">
        <v>3</v>
      </c>
      <c r="B40" s="2" t="s">
        <v>1</v>
      </c>
      <c r="C40" s="2">
        <v>2</v>
      </c>
      <c r="D40" s="2">
        <v>0</v>
      </c>
      <c r="E40" s="2">
        <v>10</v>
      </c>
    </row>
    <row r="41" spans="1:5" x14ac:dyDescent="0.15">
      <c r="A41" s="2" t="s">
        <v>3</v>
      </c>
      <c r="B41" s="2" t="s">
        <v>2</v>
      </c>
      <c r="C41" s="2">
        <v>1</v>
      </c>
      <c r="D41" s="2">
        <v>13</v>
      </c>
      <c r="E41" s="2">
        <v>1</v>
      </c>
    </row>
    <row r="42" spans="1:5" x14ac:dyDescent="0.15">
      <c r="A42" s="2" t="s">
        <v>3</v>
      </c>
      <c r="B42" s="2" t="s">
        <v>1</v>
      </c>
      <c r="C42" s="2">
        <v>2</v>
      </c>
      <c r="D42" s="2">
        <v>13</v>
      </c>
      <c r="E42" s="2">
        <v>10</v>
      </c>
    </row>
    <row r="43" spans="1:5" x14ac:dyDescent="0.15">
      <c r="A43" s="2" t="s">
        <v>3</v>
      </c>
      <c r="B43" s="2" t="s">
        <v>1</v>
      </c>
      <c r="C43" s="2">
        <v>2</v>
      </c>
      <c r="D43" s="2">
        <v>13</v>
      </c>
      <c r="E43" s="2">
        <v>9</v>
      </c>
    </row>
    <row r="44" spans="1:5" x14ac:dyDescent="0.15">
      <c r="A44" s="2" t="s">
        <v>3</v>
      </c>
      <c r="B44" s="2" t="s">
        <v>1</v>
      </c>
      <c r="C44" s="2">
        <v>1</v>
      </c>
      <c r="D44" s="3" t="s">
        <v>15</v>
      </c>
      <c r="E44" s="2">
        <v>10</v>
      </c>
    </row>
    <row r="45" spans="1:5" x14ac:dyDescent="0.15">
      <c r="A45" s="2" t="s">
        <v>3</v>
      </c>
      <c r="B45" s="2" t="s">
        <v>1</v>
      </c>
      <c r="C45" s="2">
        <v>0</v>
      </c>
      <c r="D45" s="2" t="s">
        <v>18</v>
      </c>
      <c r="E45" s="2">
        <v>7</v>
      </c>
    </row>
    <row r="46" spans="1:5" x14ac:dyDescent="0.15">
      <c r="A46" s="2" t="s">
        <v>3</v>
      </c>
      <c r="B46" s="2" t="s">
        <v>2</v>
      </c>
      <c r="C46" s="2">
        <v>2</v>
      </c>
      <c r="D46" s="2">
        <v>13</v>
      </c>
      <c r="E46" s="2">
        <v>10</v>
      </c>
    </row>
    <row r="47" spans="1:5" x14ac:dyDescent="0.15">
      <c r="A47" s="2" t="s">
        <v>3</v>
      </c>
      <c r="B47" s="2" t="s">
        <v>1</v>
      </c>
      <c r="C47" s="2">
        <v>2</v>
      </c>
      <c r="D47" s="2">
        <v>13</v>
      </c>
      <c r="E47" s="2">
        <v>10</v>
      </c>
    </row>
    <row r="48" spans="1:5" x14ac:dyDescent="0.15">
      <c r="A48" s="2" t="s">
        <v>3</v>
      </c>
      <c r="B48" s="2" t="s">
        <v>1</v>
      </c>
      <c r="C48" s="2">
        <v>1</v>
      </c>
      <c r="D48" s="2">
        <v>13</v>
      </c>
      <c r="E48" s="2">
        <v>8</v>
      </c>
    </row>
    <row r="49" spans="1:5" x14ac:dyDescent="0.15">
      <c r="A49" s="2" t="s">
        <v>3</v>
      </c>
      <c r="B49" s="2" t="s">
        <v>1</v>
      </c>
      <c r="C49" s="2">
        <v>2</v>
      </c>
      <c r="D49" s="2">
        <v>13</v>
      </c>
      <c r="E49" s="2">
        <v>8</v>
      </c>
    </row>
    <row r="50" spans="1:5" x14ac:dyDescent="0.15">
      <c r="A50" s="2" t="s">
        <v>3</v>
      </c>
      <c r="B50" s="2" t="s">
        <v>1</v>
      </c>
      <c r="C50" s="2">
        <v>2</v>
      </c>
      <c r="D50" s="2">
        <v>13</v>
      </c>
      <c r="E50" s="2">
        <v>7</v>
      </c>
    </row>
    <row r="51" spans="1:5" x14ac:dyDescent="0.15">
      <c r="A51" s="2" t="s">
        <v>3</v>
      </c>
      <c r="B51" s="2" t="s">
        <v>1</v>
      </c>
      <c r="C51" s="2">
        <v>1</v>
      </c>
      <c r="D51" s="2">
        <v>13</v>
      </c>
      <c r="E51" s="2">
        <v>5</v>
      </c>
    </row>
    <row r="52" spans="1:5" x14ac:dyDescent="0.15">
      <c r="A52" s="2" t="s">
        <v>3</v>
      </c>
      <c r="B52" s="2" t="s">
        <v>1</v>
      </c>
      <c r="C52" s="2">
        <v>1</v>
      </c>
      <c r="D52" s="2">
        <v>13</v>
      </c>
      <c r="E52" s="2">
        <v>10</v>
      </c>
    </row>
    <row r="53" spans="1:5" x14ac:dyDescent="0.15">
      <c r="A53" s="2" t="s">
        <v>3</v>
      </c>
      <c r="B53" s="2" t="s">
        <v>1</v>
      </c>
      <c r="C53" s="2">
        <v>2</v>
      </c>
      <c r="D53" s="2">
        <v>13</v>
      </c>
      <c r="E53" s="2">
        <v>8</v>
      </c>
    </row>
    <row r="54" spans="1:5" x14ac:dyDescent="0.15">
      <c r="A54" s="2" t="s">
        <v>8</v>
      </c>
      <c r="B54" s="2" t="s">
        <v>1</v>
      </c>
      <c r="C54" s="2">
        <v>2</v>
      </c>
      <c r="D54" s="2">
        <v>13</v>
      </c>
      <c r="E54" s="2">
        <v>10</v>
      </c>
    </row>
    <row r="55" spans="1:5" x14ac:dyDescent="0.15">
      <c r="A55" s="2" t="s">
        <v>3</v>
      </c>
      <c r="B55" s="2" t="s">
        <v>1</v>
      </c>
      <c r="C55" s="2">
        <v>2</v>
      </c>
      <c r="D55" s="2">
        <v>13</v>
      </c>
      <c r="E55" s="2">
        <v>9</v>
      </c>
    </row>
    <row r="56" spans="1:5" x14ac:dyDescent="0.15">
      <c r="A56" s="2" t="s">
        <v>3</v>
      </c>
      <c r="B56" s="2" t="s">
        <v>2</v>
      </c>
      <c r="C56" s="2">
        <v>2</v>
      </c>
      <c r="D56" s="2">
        <v>13</v>
      </c>
      <c r="E56" s="2">
        <v>8</v>
      </c>
    </row>
    <row r="57" spans="1:5" x14ac:dyDescent="0.15">
      <c r="A57" s="2" t="s">
        <v>3</v>
      </c>
      <c r="B57" s="2" t="s">
        <v>1</v>
      </c>
      <c r="C57" s="2">
        <v>2</v>
      </c>
      <c r="D57" s="2">
        <v>13</v>
      </c>
      <c r="E57" s="2">
        <v>10</v>
      </c>
    </row>
    <row r="58" spans="1:5" x14ac:dyDescent="0.15">
      <c r="A58" s="2" t="s">
        <v>3</v>
      </c>
      <c r="B58" s="2" t="s">
        <v>1</v>
      </c>
      <c r="C58" s="2">
        <v>2</v>
      </c>
      <c r="D58" s="2">
        <v>13</v>
      </c>
      <c r="E58" s="2">
        <v>7</v>
      </c>
    </row>
    <row r="59" spans="1:5" x14ac:dyDescent="0.15">
      <c r="A59" s="2" t="s">
        <v>3</v>
      </c>
      <c r="B59" s="2" t="s">
        <v>2</v>
      </c>
      <c r="C59" s="2">
        <v>2</v>
      </c>
      <c r="D59" s="2">
        <v>13</v>
      </c>
      <c r="E59" s="2">
        <v>10</v>
      </c>
    </row>
    <row r="60" spans="1:5" x14ac:dyDescent="0.15">
      <c r="A60" s="2" t="s">
        <v>3</v>
      </c>
      <c r="B60" s="2" t="s">
        <v>2</v>
      </c>
      <c r="C60" s="2">
        <v>2</v>
      </c>
      <c r="D60" s="2">
        <v>13</v>
      </c>
      <c r="E60" s="2">
        <v>10</v>
      </c>
    </row>
    <row r="61" spans="1:5" x14ac:dyDescent="0.15">
      <c r="A61" s="2" t="s">
        <v>3</v>
      </c>
      <c r="B61" s="2" t="s">
        <v>1</v>
      </c>
      <c r="C61" s="2">
        <v>2</v>
      </c>
      <c r="D61" s="2">
        <v>13</v>
      </c>
      <c r="E61" s="2">
        <v>1</v>
      </c>
    </row>
    <row r="62" spans="1:5" x14ac:dyDescent="0.15">
      <c r="A62" s="2" t="s">
        <v>3</v>
      </c>
      <c r="B62" s="2" t="s">
        <v>1</v>
      </c>
      <c r="C62" s="2">
        <v>2</v>
      </c>
      <c r="D62" s="2">
        <v>13</v>
      </c>
      <c r="E62" s="2">
        <v>9</v>
      </c>
    </row>
    <row r="63" spans="1:5" x14ac:dyDescent="0.15">
      <c r="A63" s="2" t="s">
        <v>3</v>
      </c>
      <c r="B63" s="2" t="s">
        <v>1</v>
      </c>
      <c r="C63" s="2">
        <v>2</v>
      </c>
      <c r="D63" s="2">
        <v>13</v>
      </c>
      <c r="E63" s="2">
        <v>8</v>
      </c>
    </row>
    <row r="64" spans="1:5" x14ac:dyDescent="0.15">
      <c r="A64" s="2" t="s">
        <v>8</v>
      </c>
      <c r="B64" s="2" t="s">
        <v>1</v>
      </c>
      <c r="C64" s="2">
        <v>2</v>
      </c>
      <c r="D64" s="2">
        <v>13</v>
      </c>
      <c r="E64" s="2">
        <v>10</v>
      </c>
    </row>
    <row r="65" spans="1:5" x14ac:dyDescent="0.15">
      <c r="A65" s="2" t="s">
        <v>3</v>
      </c>
      <c r="B65" s="2" t="s">
        <v>1</v>
      </c>
      <c r="C65" s="2">
        <v>0</v>
      </c>
      <c r="D65" s="2">
        <v>13</v>
      </c>
      <c r="E65" s="2">
        <v>10</v>
      </c>
    </row>
    <row r="66" spans="1:5" x14ac:dyDescent="0.15">
      <c r="A66" s="2" t="s">
        <v>3</v>
      </c>
      <c r="B66" s="2" t="s">
        <v>1</v>
      </c>
      <c r="C66" s="2">
        <v>2</v>
      </c>
      <c r="D66" s="2">
        <v>13</v>
      </c>
      <c r="E66" s="2">
        <v>8</v>
      </c>
    </row>
    <row r="67" spans="1:5" x14ac:dyDescent="0.15">
      <c r="A67" s="2" t="s">
        <v>3</v>
      </c>
      <c r="B67" s="2" t="s">
        <v>1</v>
      </c>
      <c r="C67" s="2">
        <v>2</v>
      </c>
      <c r="D67" s="2">
        <v>13</v>
      </c>
      <c r="E67" s="2">
        <v>3</v>
      </c>
    </row>
    <row r="68" spans="1:5" x14ac:dyDescent="0.15">
      <c r="A68" s="2" t="s">
        <v>3</v>
      </c>
      <c r="B68" s="2" t="s">
        <v>2</v>
      </c>
      <c r="C68" s="2">
        <v>0</v>
      </c>
      <c r="D68" s="2" t="s">
        <v>18</v>
      </c>
      <c r="E68" s="2">
        <v>3</v>
      </c>
    </row>
    <row r="69" spans="1:5" x14ac:dyDescent="0.15">
      <c r="A69" s="2" t="s">
        <v>3</v>
      </c>
      <c r="B69" s="2" t="s">
        <v>1</v>
      </c>
      <c r="C69" s="2">
        <v>2</v>
      </c>
      <c r="D69" s="2">
        <v>13</v>
      </c>
      <c r="E69" s="2">
        <v>10</v>
      </c>
    </row>
    <row r="70" spans="1:5" x14ac:dyDescent="0.15">
      <c r="A70" s="2" t="s">
        <v>3</v>
      </c>
      <c r="B70" s="2" t="s">
        <v>1</v>
      </c>
      <c r="C70" s="2">
        <v>3</v>
      </c>
      <c r="D70" s="2">
        <v>13</v>
      </c>
      <c r="E70" s="2">
        <v>8</v>
      </c>
    </row>
    <row r="71" spans="1:5" x14ac:dyDescent="0.15">
      <c r="A71" s="2" t="s">
        <v>3</v>
      </c>
      <c r="B71" s="2" t="s">
        <v>2</v>
      </c>
      <c r="C71" s="2">
        <v>0</v>
      </c>
      <c r="D71" s="2" t="s">
        <v>18</v>
      </c>
      <c r="E71" s="2">
        <v>10</v>
      </c>
    </row>
    <row r="72" spans="1:5" x14ac:dyDescent="0.15">
      <c r="A72" s="2" t="s">
        <v>3</v>
      </c>
      <c r="B72" s="2" t="s">
        <v>1</v>
      </c>
      <c r="C72" s="2">
        <v>2</v>
      </c>
      <c r="D72" s="2">
        <v>13</v>
      </c>
      <c r="E72" s="2">
        <v>9</v>
      </c>
    </row>
    <row r="73" spans="1:5" x14ac:dyDescent="0.15">
      <c r="A73" s="2" t="s">
        <v>3</v>
      </c>
      <c r="B73" s="2" t="s">
        <v>1</v>
      </c>
      <c r="C73" s="2">
        <v>2</v>
      </c>
      <c r="D73" s="2">
        <v>13</v>
      </c>
      <c r="E73" s="2">
        <v>5</v>
      </c>
    </row>
    <row r="74" spans="1:5" x14ac:dyDescent="0.15">
      <c r="A74" s="2" t="s">
        <v>3</v>
      </c>
      <c r="B74" s="2" t="s">
        <v>2</v>
      </c>
      <c r="C74" s="2">
        <v>2</v>
      </c>
      <c r="D74" s="2">
        <v>13</v>
      </c>
      <c r="E74" s="2">
        <v>1</v>
      </c>
    </row>
    <row r="75" spans="1:5" x14ac:dyDescent="0.15">
      <c r="A75" s="2" t="s">
        <v>3</v>
      </c>
      <c r="B75" s="2" t="s">
        <v>1</v>
      </c>
      <c r="C75" s="2">
        <v>1</v>
      </c>
      <c r="D75" s="2">
        <v>13</v>
      </c>
      <c r="E75" s="2">
        <v>10</v>
      </c>
    </row>
    <row r="76" spans="1:5" x14ac:dyDescent="0.15">
      <c r="A76" s="2" t="s">
        <v>3</v>
      </c>
      <c r="B76" s="2" t="s">
        <v>1</v>
      </c>
      <c r="C76" s="2">
        <v>1</v>
      </c>
      <c r="D76" s="2">
        <v>13</v>
      </c>
      <c r="E76" s="2">
        <v>10</v>
      </c>
    </row>
    <row r="77" spans="1:5" x14ac:dyDescent="0.15">
      <c r="A77" s="2" t="s">
        <v>3</v>
      </c>
      <c r="B77" s="2" t="s">
        <v>1</v>
      </c>
      <c r="C77" s="2">
        <v>2</v>
      </c>
      <c r="D77" s="3" t="s">
        <v>17</v>
      </c>
      <c r="E77" s="2">
        <v>10</v>
      </c>
    </row>
    <row r="78" spans="1:5" x14ac:dyDescent="0.15">
      <c r="A78" s="2" t="s">
        <v>3</v>
      </c>
      <c r="B78" s="2" t="s">
        <v>1</v>
      </c>
      <c r="C78" s="2">
        <v>2</v>
      </c>
      <c r="D78" s="2">
        <v>13</v>
      </c>
      <c r="E78" s="2">
        <v>8</v>
      </c>
    </row>
    <row r="79" spans="1:5" x14ac:dyDescent="0.15">
      <c r="A79" s="2" t="s">
        <v>3</v>
      </c>
      <c r="B79" s="2" t="s">
        <v>2</v>
      </c>
      <c r="C79" s="2">
        <v>2</v>
      </c>
      <c r="D79" s="2">
        <v>13</v>
      </c>
      <c r="E79" s="2">
        <v>8</v>
      </c>
    </row>
    <row r="80" spans="1:5" x14ac:dyDescent="0.15">
      <c r="A80" s="2" t="s">
        <v>3</v>
      </c>
      <c r="B80" s="2" t="s">
        <v>1</v>
      </c>
      <c r="C80" s="2">
        <v>2</v>
      </c>
      <c r="D80" s="2">
        <v>13</v>
      </c>
      <c r="E80" s="2">
        <v>10</v>
      </c>
    </row>
    <row r="81" spans="1:5" x14ac:dyDescent="0.15">
      <c r="A81" s="2" t="s">
        <v>3</v>
      </c>
      <c r="B81" s="2" t="s">
        <v>2</v>
      </c>
      <c r="C81" s="2">
        <v>2</v>
      </c>
      <c r="D81" s="2">
        <v>13</v>
      </c>
      <c r="E81" s="2">
        <v>10</v>
      </c>
    </row>
    <row r="82" spans="1:5" x14ac:dyDescent="0.15">
      <c r="A82" s="2" t="s">
        <v>3</v>
      </c>
      <c r="B82" s="2" t="s">
        <v>2</v>
      </c>
      <c r="C82" s="2">
        <v>0</v>
      </c>
      <c r="D82" s="2" t="s">
        <v>18</v>
      </c>
      <c r="E82" s="2">
        <v>6</v>
      </c>
    </row>
    <row r="83" spans="1:5" x14ac:dyDescent="0.15">
      <c r="A83" s="2" t="s">
        <v>3</v>
      </c>
      <c r="B83" s="2" t="s">
        <v>2</v>
      </c>
      <c r="C83" s="2">
        <v>2</v>
      </c>
      <c r="D83" s="2">
        <v>13</v>
      </c>
      <c r="E83" s="2">
        <v>6</v>
      </c>
    </row>
    <row r="84" spans="1:5" x14ac:dyDescent="0.15">
      <c r="A84" s="2" t="s">
        <v>3</v>
      </c>
      <c r="B84" s="2" t="s">
        <v>2</v>
      </c>
      <c r="C84" s="2">
        <v>2</v>
      </c>
      <c r="D84" s="2">
        <v>13</v>
      </c>
      <c r="E84" s="2">
        <v>10</v>
      </c>
    </row>
    <row r="85" spans="1:5" x14ac:dyDescent="0.15">
      <c r="A85" s="2" t="s">
        <v>3</v>
      </c>
      <c r="B85" s="2" t="s">
        <v>1</v>
      </c>
      <c r="C85" s="2">
        <v>2</v>
      </c>
      <c r="D85" s="2">
        <v>13</v>
      </c>
      <c r="E85" s="2">
        <v>6</v>
      </c>
    </row>
    <row r="86" spans="1:5" x14ac:dyDescent="0.15">
      <c r="A86" s="2" t="s">
        <v>3</v>
      </c>
      <c r="B86" s="2" t="s">
        <v>1</v>
      </c>
      <c r="C86" s="2">
        <v>2</v>
      </c>
      <c r="D86" s="2">
        <v>13</v>
      </c>
      <c r="E86" s="2">
        <v>9</v>
      </c>
    </row>
    <row r="87" spans="1:5" x14ac:dyDescent="0.15">
      <c r="A87" s="2" t="s">
        <v>3</v>
      </c>
      <c r="B87" s="2" t="s">
        <v>2</v>
      </c>
      <c r="C87" s="2">
        <v>1</v>
      </c>
      <c r="D87" s="2">
        <v>13</v>
      </c>
      <c r="E87" s="2">
        <v>10</v>
      </c>
    </row>
    <row r="88" spans="1:5" x14ac:dyDescent="0.15">
      <c r="A88" s="2" t="s">
        <v>3</v>
      </c>
      <c r="B88" s="2" t="s">
        <v>1</v>
      </c>
      <c r="C88" s="2">
        <v>1</v>
      </c>
      <c r="D88" s="2">
        <v>0</v>
      </c>
      <c r="E88" s="2">
        <v>10</v>
      </c>
    </row>
    <row r="89" spans="1:5" x14ac:dyDescent="0.15">
      <c r="A89" s="2" t="s">
        <v>3</v>
      </c>
      <c r="B89" s="2" t="s">
        <v>1</v>
      </c>
      <c r="C89" s="2">
        <v>2</v>
      </c>
      <c r="D89" s="2">
        <v>13</v>
      </c>
      <c r="E89" s="2">
        <v>8</v>
      </c>
    </row>
    <row r="90" spans="1:5" x14ac:dyDescent="0.15">
      <c r="A90" s="2" t="s">
        <v>3</v>
      </c>
      <c r="B90" s="2" t="s">
        <v>1</v>
      </c>
      <c r="C90" s="2">
        <v>0</v>
      </c>
      <c r="D90" s="2" t="s">
        <v>18</v>
      </c>
      <c r="E90" s="2">
        <v>10</v>
      </c>
    </row>
    <row r="91" spans="1:5" x14ac:dyDescent="0.15">
      <c r="A91" s="2" t="s">
        <v>3</v>
      </c>
      <c r="B91" s="2" t="s">
        <v>2</v>
      </c>
      <c r="C91" s="2">
        <v>2</v>
      </c>
      <c r="D91" s="3" t="s">
        <v>15</v>
      </c>
      <c r="E91" s="2">
        <v>9</v>
      </c>
    </row>
    <row r="92" spans="1:5" x14ac:dyDescent="0.15">
      <c r="A92" s="2" t="s">
        <v>3</v>
      </c>
      <c r="B92" s="2" t="s">
        <v>1</v>
      </c>
      <c r="C92" s="2">
        <v>3</v>
      </c>
      <c r="D92" s="2" t="s">
        <v>18</v>
      </c>
      <c r="E92" s="2">
        <v>10</v>
      </c>
    </row>
    <row r="93" spans="1:5" x14ac:dyDescent="0.15">
      <c r="A93" s="2" t="s">
        <v>8</v>
      </c>
      <c r="B93" s="2" t="s">
        <v>1</v>
      </c>
      <c r="C93" s="2">
        <v>2</v>
      </c>
      <c r="D93" s="3" t="s">
        <v>17</v>
      </c>
      <c r="E93" s="2">
        <v>10</v>
      </c>
    </row>
    <row r="94" spans="1:5" x14ac:dyDescent="0.15">
      <c r="A94" s="2" t="s">
        <v>3</v>
      </c>
      <c r="B94" s="2" t="s">
        <v>2</v>
      </c>
      <c r="C94" s="2">
        <v>2</v>
      </c>
      <c r="D94" s="2">
        <v>13</v>
      </c>
      <c r="E94" s="2">
        <v>8</v>
      </c>
    </row>
    <row r="95" spans="1:5" x14ac:dyDescent="0.15">
      <c r="A95" s="2" t="s">
        <v>3</v>
      </c>
      <c r="B95" s="2" t="s">
        <v>1</v>
      </c>
      <c r="C95" s="2">
        <v>2</v>
      </c>
      <c r="D95" s="3" t="s">
        <v>17</v>
      </c>
      <c r="E95" s="2">
        <v>9</v>
      </c>
    </row>
    <row r="96" spans="1:5" x14ac:dyDescent="0.15">
      <c r="A96" s="2" t="s">
        <v>3</v>
      </c>
      <c r="B96" s="2" t="s">
        <v>1</v>
      </c>
      <c r="C96" s="2">
        <v>2</v>
      </c>
      <c r="D96" s="2">
        <v>13</v>
      </c>
      <c r="E96" s="2">
        <v>1</v>
      </c>
    </row>
    <row r="97" spans="1:5" x14ac:dyDescent="0.15">
      <c r="A97" s="2" t="s">
        <v>3</v>
      </c>
      <c r="B97" s="2" t="s">
        <v>2</v>
      </c>
      <c r="C97" s="2">
        <v>2</v>
      </c>
      <c r="D97" s="2">
        <v>13</v>
      </c>
      <c r="E97" s="2">
        <v>9</v>
      </c>
    </row>
    <row r="98" spans="1:5" x14ac:dyDescent="0.15">
      <c r="A98" s="2" t="s">
        <v>3</v>
      </c>
      <c r="B98" s="2" t="s">
        <v>1</v>
      </c>
      <c r="C98" s="2">
        <v>2</v>
      </c>
      <c r="D98" s="2">
        <v>13</v>
      </c>
      <c r="E98" s="2">
        <v>10</v>
      </c>
    </row>
    <row r="99" spans="1:5" x14ac:dyDescent="0.15">
      <c r="A99" s="2" t="s">
        <v>3</v>
      </c>
      <c r="B99" s="2" t="s">
        <v>1</v>
      </c>
      <c r="C99" s="2">
        <v>2</v>
      </c>
      <c r="D99" s="2">
        <v>13</v>
      </c>
      <c r="E99" s="2">
        <v>8</v>
      </c>
    </row>
    <row r="100" spans="1:5" x14ac:dyDescent="0.15">
      <c r="A100" s="2" t="s">
        <v>3</v>
      </c>
      <c r="B100" s="2" t="s">
        <v>1</v>
      </c>
      <c r="C100" s="2">
        <v>1</v>
      </c>
      <c r="D100" s="2">
        <v>13</v>
      </c>
      <c r="E100" s="2">
        <v>10</v>
      </c>
    </row>
    <row r="101" spans="1:5" x14ac:dyDescent="0.15">
      <c r="A101" s="2" t="s">
        <v>3</v>
      </c>
      <c r="B101" s="2" t="s">
        <v>2</v>
      </c>
      <c r="C101" s="2">
        <v>2</v>
      </c>
      <c r="D101" s="2">
        <v>13</v>
      </c>
      <c r="E101" s="2">
        <v>6</v>
      </c>
    </row>
    <row r="102" spans="1:5" x14ac:dyDescent="0.15">
      <c r="A102" s="2" t="s">
        <v>3</v>
      </c>
      <c r="B102" s="2" t="s">
        <v>1</v>
      </c>
      <c r="C102" s="2">
        <v>2</v>
      </c>
      <c r="D102" s="3" t="s">
        <v>17</v>
      </c>
      <c r="E102" s="2">
        <v>7</v>
      </c>
    </row>
    <row r="103" spans="1:5" x14ac:dyDescent="0.15">
      <c r="A103" s="2" t="s">
        <v>3</v>
      </c>
      <c r="B103" s="2" t="s">
        <v>1</v>
      </c>
      <c r="C103" s="2">
        <v>2</v>
      </c>
      <c r="D103" s="2">
        <v>13</v>
      </c>
      <c r="E103" s="2">
        <v>7</v>
      </c>
    </row>
    <row r="104" spans="1:5" x14ac:dyDescent="0.15">
      <c r="A104" s="2" t="s">
        <v>3</v>
      </c>
      <c r="B104" s="2" t="s">
        <v>1</v>
      </c>
      <c r="C104" s="2">
        <v>2</v>
      </c>
      <c r="D104" s="2">
        <v>13</v>
      </c>
      <c r="E104" s="2">
        <v>5</v>
      </c>
    </row>
    <row r="105" spans="1:5" x14ac:dyDescent="0.15">
      <c r="A105" s="2" t="s">
        <v>3</v>
      </c>
      <c r="B105" s="2" t="s">
        <v>2</v>
      </c>
      <c r="C105" s="2">
        <v>2</v>
      </c>
      <c r="D105" s="2">
        <v>13</v>
      </c>
      <c r="E105" s="2">
        <v>10</v>
      </c>
    </row>
    <row r="106" spans="1:5" x14ac:dyDescent="0.15">
      <c r="A106" s="2" t="s">
        <v>8</v>
      </c>
      <c r="B106" s="2" t="s">
        <v>1</v>
      </c>
      <c r="C106" s="2">
        <v>2</v>
      </c>
      <c r="D106" s="2">
        <v>13</v>
      </c>
      <c r="E106" s="2">
        <v>5</v>
      </c>
    </row>
    <row r="107" spans="1:5" x14ac:dyDescent="0.15">
      <c r="A107" s="2" t="s">
        <v>3</v>
      </c>
      <c r="B107" s="2" t="s">
        <v>1</v>
      </c>
      <c r="C107" s="2">
        <v>2</v>
      </c>
      <c r="D107" s="2">
        <v>13</v>
      </c>
      <c r="E107" s="2">
        <v>8</v>
      </c>
    </row>
    <row r="108" spans="1:5" x14ac:dyDescent="0.15">
      <c r="A108" s="2" t="s">
        <v>3</v>
      </c>
      <c r="B108" s="2" t="s">
        <v>1</v>
      </c>
      <c r="C108" s="2">
        <v>1</v>
      </c>
      <c r="D108" s="2">
        <v>13</v>
      </c>
      <c r="E108" s="2">
        <v>8</v>
      </c>
    </row>
    <row r="109" spans="1:5" x14ac:dyDescent="0.15">
      <c r="A109" s="2" t="s">
        <v>3</v>
      </c>
      <c r="B109" s="2" t="s">
        <v>1</v>
      </c>
      <c r="C109" s="2">
        <v>2</v>
      </c>
      <c r="D109" s="2">
        <v>13</v>
      </c>
      <c r="E109" s="2">
        <v>10</v>
      </c>
    </row>
    <row r="110" spans="1:5" x14ac:dyDescent="0.15">
      <c r="A110" s="2" t="s">
        <v>3</v>
      </c>
      <c r="B110" s="2" t="s">
        <v>1</v>
      </c>
      <c r="C110" s="2">
        <v>2</v>
      </c>
      <c r="D110" s="2">
        <v>13</v>
      </c>
      <c r="E110" s="2">
        <v>9</v>
      </c>
    </row>
    <row r="111" spans="1:5" x14ac:dyDescent="0.15">
      <c r="A111" s="2" t="s">
        <v>3</v>
      </c>
      <c r="B111" s="2" t="s">
        <v>1</v>
      </c>
      <c r="C111" s="2">
        <v>2</v>
      </c>
      <c r="D111" s="2">
        <v>13</v>
      </c>
      <c r="E111" s="2">
        <v>5</v>
      </c>
    </row>
    <row r="112" spans="1:5" x14ac:dyDescent="0.15">
      <c r="A112" s="2" t="s">
        <v>3</v>
      </c>
      <c r="B112" s="2" t="s">
        <v>2</v>
      </c>
      <c r="C112" s="2">
        <v>3</v>
      </c>
      <c r="D112" s="2">
        <v>13</v>
      </c>
      <c r="E112" s="2">
        <v>5</v>
      </c>
    </row>
    <row r="113" spans="1:5" x14ac:dyDescent="0.15">
      <c r="A113" s="2" t="s">
        <v>3</v>
      </c>
      <c r="B113" s="2" t="s">
        <v>1</v>
      </c>
      <c r="C113" s="2">
        <v>2</v>
      </c>
      <c r="D113" s="2">
        <v>13</v>
      </c>
      <c r="E113" s="2">
        <v>10</v>
      </c>
    </row>
    <row r="114" spans="1:5" x14ac:dyDescent="0.15">
      <c r="A114" s="2" t="s">
        <v>3</v>
      </c>
      <c r="B114" s="2" t="s">
        <v>1</v>
      </c>
      <c r="C114" s="2">
        <v>0</v>
      </c>
      <c r="D114" s="2" t="s">
        <v>18</v>
      </c>
      <c r="E114" s="2">
        <v>10</v>
      </c>
    </row>
    <row r="115" spans="1:5" x14ac:dyDescent="0.15">
      <c r="A115" s="2" t="s">
        <v>3</v>
      </c>
      <c r="B115" s="2" t="s">
        <v>1</v>
      </c>
      <c r="C115" s="2">
        <v>2</v>
      </c>
      <c r="D115" s="2">
        <v>13</v>
      </c>
      <c r="E115" s="2">
        <v>10</v>
      </c>
    </row>
    <row r="116" spans="1:5" x14ac:dyDescent="0.15">
      <c r="A116" s="2" t="s">
        <v>3</v>
      </c>
      <c r="B116" s="2" t="s">
        <v>1</v>
      </c>
      <c r="C116" s="2">
        <v>2</v>
      </c>
      <c r="D116" s="2">
        <v>13</v>
      </c>
      <c r="E116" s="2">
        <v>10</v>
      </c>
    </row>
    <row r="117" spans="1:5" x14ac:dyDescent="0.15">
      <c r="A117" s="2" t="s">
        <v>3</v>
      </c>
      <c r="B117" s="2" t="s">
        <v>1</v>
      </c>
      <c r="C117" s="2">
        <v>2</v>
      </c>
      <c r="D117" s="2">
        <v>13</v>
      </c>
      <c r="E117" s="2">
        <v>5</v>
      </c>
    </row>
    <row r="118" spans="1:5" x14ac:dyDescent="0.15">
      <c r="A118" s="2" t="s">
        <v>3</v>
      </c>
      <c r="B118" s="2" t="s">
        <v>1</v>
      </c>
      <c r="C118" s="2">
        <v>2</v>
      </c>
      <c r="D118" s="2">
        <v>13</v>
      </c>
      <c r="E118" s="2">
        <v>5</v>
      </c>
    </row>
    <row r="119" spans="1:5" x14ac:dyDescent="0.15">
      <c r="A119" s="2" t="s">
        <v>3</v>
      </c>
      <c r="B119" s="2" t="s">
        <v>1</v>
      </c>
      <c r="C119" s="2">
        <v>4</v>
      </c>
      <c r="D119" s="2">
        <v>13</v>
      </c>
      <c r="E119" s="2">
        <v>1</v>
      </c>
    </row>
    <row r="120" spans="1:5" x14ac:dyDescent="0.15">
      <c r="A120" s="2" t="s">
        <v>3</v>
      </c>
      <c r="B120" s="2" t="s">
        <v>1</v>
      </c>
      <c r="C120" s="2">
        <v>4</v>
      </c>
      <c r="D120" s="2" t="s">
        <v>18</v>
      </c>
      <c r="E120" s="2">
        <v>1</v>
      </c>
    </row>
    <row r="121" spans="1:5" x14ac:dyDescent="0.15">
      <c r="A121" s="4" t="s">
        <v>3</v>
      </c>
      <c r="B121" s="2" t="s">
        <v>2</v>
      </c>
      <c r="C121" s="2">
        <v>2</v>
      </c>
      <c r="D121" s="2">
        <v>13</v>
      </c>
      <c r="E121" s="2">
        <v>4</v>
      </c>
    </row>
    <row r="122" spans="1:5" x14ac:dyDescent="0.15">
      <c r="A122" s="4" t="s">
        <v>3</v>
      </c>
      <c r="B122" s="2" t="s">
        <v>2</v>
      </c>
      <c r="C122" s="2">
        <v>1</v>
      </c>
      <c r="D122" s="3" t="s">
        <v>16</v>
      </c>
      <c r="E122" s="2">
        <v>10</v>
      </c>
    </row>
    <row r="123" spans="1:5" x14ac:dyDescent="0.15">
      <c r="A123" s="2" t="s">
        <v>3</v>
      </c>
      <c r="B123" s="2" t="s">
        <v>1</v>
      </c>
      <c r="C123" s="2">
        <v>1</v>
      </c>
      <c r="D123" s="3" t="s">
        <v>16</v>
      </c>
      <c r="E123" s="2">
        <v>1</v>
      </c>
    </row>
    <row r="124" spans="1:5" x14ac:dyDescent="0.15">
      <c r="A124" s="2" t="s">
        <v>3</v>
      </c>
      <c r="B124" s="2" t="s">
        <v>1</v>
      </c>
      <c r="C124" s="2">
        <v>2</v>
      </c>
      <c r="D124" s="2">
        <v>13</v>
      </c>
      <c r="E124" s="2">
        <v>10</v>
      </c>
    </row>
    <row r="125" spans="1:5" x14ac:dyDescent="0.15">
      <c r="A125" s="2" t="s">
        <v>3</v>
      </c>
      <c r="B125" s="2" t="s">
        <v>2</v>
      </c>
      <c r="C125" s="2">
        <v>1</v>
      </c>
      <c r="D125" s="2">
        <v>13</v>
      </c>
      <c r="E125" s="2">
        <v>4</v>
      </c>
    </row>
    <row r="126" spans="1:5" x14ac:dyDescent="0.15">
      <c r="A126" s="2" t="s">
        <v>3</v>
      </c>
      <c r="B126" s="2" t="s">
        <v>1</v>
      </c>
      <c r="C126" s="2">
        <v>0</v>
      </c>
      <c r="D126" s="2" t="s">
        <v>18</v>
      </c>
      <c r="E126" s="2">
        <v>10</v>
      </c>
    </row>
    <row r="127" spans="1:5" x14ac:dyDescent="0.15">
      <c r="A127" s="2" t="s">
        <v>3</v>
      </c>
      <c r="B127" s="2" t="s">
        <v>1</v>
      </c>
      <c r="C127" s="2">
        <v>3</v>
      </c>
      <c r="D127" s="2">
        <v>13</v>
      </c>
      <c r="E127" s="2">
        <v>3</v>
      </c>
    </row>
    <row r="128" spans="1:5" x14ac:dyDescent="0.15">
      <c r="A128" s="2" t="s">
        <v>3</v>
      </c>
      <c r="B128" s="2" t="s">
        <v>1</v>
      </c>
      <c r="C128" s="2">
        <v>1</v>
      </c>
      <c r="D128" s="3" t="s">
        <v>16</v>
      </c>
      <c r="E128" s="2">
        <v>7</v>
      </c>
    </row>
    <row r="129" spans="1:5" x14ac:dyDescent="0.15">
      <c r="A129" s="2" t="s">
        <v>3</v>
      </c>
      <c r="B129" s="2" t="s">
        <v>2</v>
      </c>
      <c r="C129" s="2">
        <v>2</v>
      </c>
      <c r="D129" s="3" t="s">
        <v>17</v>
      </c>
      <c r="E129" s="2">
        <v>10</v>
      </c>
    </row>
    <row r="130" spans="1:5" x14ac:dyDescent="0.15">
      <c r="A130" s="2" t="s">
        <v>3</v>
      </c>
      <c r="B130" s="2" t="s">
        <v>2</v>
      </c>
      <c r="C130" s="2">
        <v>2</v>
      </c>
      <c r="D130" s="3" t="s">
        <v>17</v>
      </c>
      <c r="E130" s="2">
        <v>10</v>
      </c>
    </row>
    <row r="131" spans="1:5" x14ac:dyDescent="0.15">
      <c r="A131" s="2" t="s">
        <v>3</v>
      </c>
      <c r="B131" s="2" t="s">
        <v>2</v>
      </c>
      <c r="C131" s="2">
        <v>2</v>
      </c>
      <c r="D131" s="2">
        <v>13</v>
      </c>
      <c r="E131" s="2">
        <v>5</v>
      </c>
    </row>
    <row r="132" spans="1:5" x14ac:dyDescent="0.15">
      <c r="A132" s="2" t="s">
        <v>3</v>
      </c>
      <c r="B132" s="2" t="s">
        <v>1</v>
      </c>
      <c r="C132" s="2">
        <v>1</v>
      </c>
      <c r="D132" s="2">
        <v>13</v>
      </c>
      <c r="E132" s="2">
        <v>8</v>
      </c>
    </row>
    <row r="133" spans="1:5" x14ac:dyDescent="0.15">
      <c r="A133" s="2" t="s">
        <v>3</v>
      </c>
      <c r="B133" s="2" t="s">
        <v>1</v>
      </c>
      <c r="C133" s="2">
        <v>3</v>
      </c>
      <c r="D133" s="3" t="s">
        <v>16</v>
      </c>
      <c r="E133" s="2">
        <v>10</v>
      </c>
    </row>
    <row r="134" spans="1:5" x14ac:dyDescent="0.15">
      <c r="A134" s="2" t="s">
        <v>3</v>
      </c>
      <c r="B134" s="2" t="s">
        <v>2</v>
      </c>
      <c r="C134" s="2">
        <v>2</v>
      </c>
      <c r="D134" s="2">
        <v>13</v>
      </c>
      <c r="E134" s="2">
        <v>10</v>
      </c>
    </row>
    <row r="135" spans="1:5" x14ac:dyDescent="0.15">
      <c r="A135" s="2" t="s">
        <v>3</v>
      </c>
      <c r="B135" s="2" t="s">
        <v>1</v>
      </c>
      <c r="C135" s="2">
        <v>1</v>
      </c>
      <c r="D135" s="3" t="s">
        <v>17</v>
      </c>
      <c r="E135" s="2">
        <v>10</v>
      </c>
    </row>
    <row r="136" spans="1:5" x14ac:dyDescent="0.15">
      <c r="A136" s="2" t="s">
        <v>3</v>
      </c>
      <c r="B136" s="2" t="s">
        <v>1</v>
      </c>
      <c r="C136" s="2">
        <v>2</v>
      </c>
      <c r="D136" s="2">
        <v>13</v>
      </c>
      <c r="E136" s="2">
        <v>10</v>
      </c>
    </row>
    <row r="137" spans="1:5" x14ac:dyDescent="0.15">
      <c r="A137" s="2" t="s">
        <v>3</v>
      </c>
      <c r="B137" s="2" t="s">
        <v>1</v>
      </c>
      <c r="C137" s="2">
        <v>2</v>
      </c>
      <c r="D137" s="3" t="s">
        <v>16</v>
      </c>
      <c r="E137" s="2">
        <v>10</v>
      </c>
    </row>
    <row r="138" spans="1:5" x14ac:dyDescent="0.15">
      <c r="A138" s="4" t="s">
        <v>3</v>
      </c>
      <c r="B138" s="2" t="s">
        <v>1</v>
      </c>
      <c r="C138" s="2">
        <v>2</v>
      </c>
      <c r="D138" s="2">
        <v>13</v>
      </c>
      <c r="E138" s="2">
        <v>10</v>
      </c>
    </row>
    <row r="139" spans="1:5" x14ac:dyDescent="0.15">
      <c r="A139" s="2" t="s">
        <v>3</v>
      </c>
      <c r="B139" s="2" t="s">
        <v>1</v>
      </c>
      <c r="C139" s="2">
        <v>2</v>
      </c>
      <c r="D139" s="2">
        <v>13</v>
      </c>
      <c r="E139" s="2">
        <v>10</v>
      </c>
    </row>
    <row r="140" spans="1:5" x14ac:dyDescent="0.15">
      <c r="A140" s="2" t="s">
        <v>3</v>
      </c>
      <c r="B140" s="2" t="s">
        <v>1</v>
      </c>
      <c r="C140" s="2">
        <v>4</v>
      </c>
      <c r="D140" s="2" t="s">
        <v>18</v>
      </c>
      <c r="E140" s="2">
        <v>10</v>
      </c>
    </row>
    <row r="141" spans="1:5" x14ac:dyDescent="0.15">
      <c r="A141" s="2" t="s">
        <v>3</v>
      </c>
      <c r="B141" s="2" t="s">
        <v>1</v>
      </c>
      <c r="C141" s="2">
        <v>0</v>
      </c>
      <c r="D141" s="2" t="s">
        <v>18</v>
      </c>
      <c r="E141" s="2">
        <v>10</v>
      </c>
    </row>
    <row r="142" spans="1:5" x14ac:dyDescent="0.15">
      <c r="A142" s="2" t="s">
        <v>3</v>
      </c>
      <c r="B142" s="2" t="s">
        <v>2</v>
      </c>
      <c r="C142" s="2">
        <v>1</v>
      </c>
      <c r="D142" s="2">
        <v>13</v>
      </c>
      <c r="E142" s="2">
        <v>1</v>
      </c>
    </row>
    <row r="143" spans="1:5" x14ac:dyDescent="0.15">
      <c r="A143" s="2" t="s">
        <v>3</v>
      </c>
      <c r="B143" s="2" t="s">
        <v>1</v>
      </c>
      <c r="C143" s="2">
        <v>2</v>
      </c>
      <c r="D143" s="2">
        <v>13</v>
      </c>
      <c r="E143" s="2">
        <v>10</v>
      </c>
    </row>
    <row r="144" spans="1:5" x14ac:dyDescent="0.15">
      <c r="A144" s="2" t="s">
        <v>3</v>
      </c>
      <c r="B144" s="2" t="s">
        <v>1</v>
      </c>
      <c r="C144" s="2">
        <v>2</v>
      </c>
      <c r="D144" s="2">
        <v>13</v>
      </c>
      <c r="E144" s="2">
        <v>9</v>
      </c>
    </row>
    <row r="145" spans="1:5" x14ac:dyDescent="0.15">
      <c r="A145" s="2" t="s">
        <v>3</v>
      </c>
      <c r="B145" s="2" t="s">
        <v>1</v>
      </c>
      <c r="C145" s="2">
        <v>1</v>
      </c>
      <c r="D145" s="2">
        <v>13</v>
      </c>
      <c r="E145" s="2">
        <v>8</v>
      </c>
    </row>
    <row r="146" spans="1:5" x14ac:dyDescent="0.15">
      <c r="A146" s="2" t="s">
        <v>3</v>
      </c>
      <c r="B146" s="2" t="s">
        <v>2</v>
      </c>
      <c r="C146" s="2">
        <v>2</v>
      </c>
      <c r="D146" s="2">
        <v>13</v>
      </c>
      <c r="E146" s="2">
        <v>10</v>
      </c>
    </row>
    <row r="147" spans="1:5" x14ac:dyDescent="0.15">
      <c r="A147" s="2" t="s">
        <v>3</v>
      </c>
      <c r="B147" s="2" t="s">
        <v>2</v>
      </c>
      <c r="C147" s="2">
        <v>2</v>
      </c>
      <c r="D147" s="2">
        <v>13</v>
      </c>
      <c r="E147" s="2">
        <v>10</v>
      </c>
    </row>
    <row r="148" spans="1:5" x14ac:dyDescent="0.15">
      <c r="A148" s="2" t="s">
        <v>3</v>
      </c>
      <c r="B148" s="2" t="s">
        <v>1</v>
      </c>
      <c r="C148" s="2">
        <v>1</v>
      </c>
      <c r="D148" s="3" t="s">
        <v>17</v>
      </c>
      <c r="E148" s="2">
        <v>10</v>
      </c>
    </row>
    <row r="149" spans="1:5" x14ac:dyDescent="0.15">
      <c r="A149" s="2" t="s">
        <v>3</v>
      </c>
      <c r="B149" s="2" t="s">
        <v>1</v>
      </c>
      <c r="C149" s="2">
        <v>3</v>
      </c>
      <c r="D149" s="2">
        <v>13</v>
      </c>
      <c r="E149" s="2">
        <v>10</v>
      </c>
    </row>
    <row r="150" spans="1:5" x14ac:dyDescent="0.15">
      <c r="A150" s="2" t="s">
        <v>3</v>
      </c>
      <c r="B150" s="2" t="s">
        <v>1</v>
      </c>
      <c r="C150" s="2">
        <v>2</v>
      </c>
      <c r="D150" s="2">
        <v>13</v>
      </c>
      <c r="E150" s="2">
        <v>10</v>
      </c>
    </row>
    <row r="151" spans="1:5" x14ac:dyDescent="0.15">
      <c r="A151" s="2" t="s">
        <v>3</v>
      </c>
      <c r="B151" s="2" t="s">
        <v>1</v>
      </c>
      <c r="C151" s="2">
        <v>2</v>
      </c>
      <c r="D151" s="2">
        <v>13</v>
      </c>
      <c r="E151" s="2">
        <v>9</v>
      </c>
    </row>
    <row r="152" spans="1:5" x14ac:dyDescent="0.15">
      <c r="A152" s="2" t="s">
        <v>3</v>
      </c>
      <c r="B152" s="2" t="s">
        <v>1</v>
      </c>
      <c r="C152" s="2">
        <v>2</v>
      </c>
      <c r="D152" s="2">
        <v>13</v>
      </c>
      <c r="E152" s="2">
        <v>9</v>
      </c>
    </row>
    <row r="153" spans="1:5" x14ac:dyDescent="0.15">
      <c r="A153" s="2" t="s">
        <v>3</v>
      </c>
      <c r="B153" s="2" t="s">
        <v>1</v>
      </c>
      <c r="C153" s="2">
        <v>1</v>
      </c>
      <c r="D153" s="6">
        <v>1</v>
      </c>
      <c r="E153" s="2">
        <v>10</v>
      </c>
    </row>
    <row r="154" spans="1:5" x14ac:dyDescent="0.15">
      <c r="A154" s="2" t="s">
        <v>3</v>
      </c>
      <c r="B154" s="2" t="s">
        <v>2</v>
      </c>
      <c r="C154" s="2">
        <v>2</v>
      </c>
      <c r="D154" s="6">
        <v>4</v>
      </c>
      <c r="E154" s="2">
        <v>8</v>
      </c>
    </row>
    <row r="155" spans="1:5" x14ac:dyDescent="0.15">
      <c r="A155" s="2" t="s">
        <v>3</v>
      </c>
      <c r="B155" s="2" t="s">
        <v>2</v>
      </c>
      <c r="C155" s="2">
        <v>2</v>
      </c>
      <c r="D155" s="2">
        <v>13</v>
      </c>
      <c r="E155" s="2">
        <v>10</v>
      </c>
    </row>
    <row r="156" spans="1:5" x14ac:dyDescent="0.15">
      <c r="A156" s="2" t="s">
        <v>3</v>
      </c>
      <c r="B156" s="2" t="s">
        <v>1</v>
      </c>
      <c r="C156" s="2">
        <v>3</v>
      </c>
      <c r="D156" s="2">
        <v>13</v>
      </c>
      <c r="E156" s="2">
        <v>5</v>
      </c>
    </row>
    <row r="157" spans="1:5" x14ac:dyDescent="0.15">
      <c r="A157" s="2" t="s">
        <v>3</v>
      </c>
      <c r="B157" s="2" t="s">
        <v>2</v>
      </c>
      <c r="C157" s="2">
        <v>0</v>
      </c>
      <c r="D157" s="2" t="s">
        <v>18</v>
      </c>
      <c r="E157" s="2">
        <v>6</v>
      </c>
    </row>
    <row r="158" spans="1:5" x14ac:dyDescent="0.15">
      <c r="A158" s="2" t="s">
        <v>3</v>
      </c>
      <c r="B158" s="2" t="s">
        <v>1</v>
      </c>
      <c r="C158" s="2">
        <v>1</v>
      </c>
      <c r="D158" s="2">
        <v>13</v>
      </c>
      <c r="E158" s="2">
        <v>9</v>
      </c>
    </row>
    <row r="159" spans="1:5" x14ac:dyDescent="0.15">
      <c r="A159" s="2" t="s">
        <v>3</v>
      </c>
      <c r="B159" s="2" t="s">
        <v>1</v>
      </c>
      <c r="C159" s="2">
        <v>2</v>
      </c>
      <c r="D159" s="2">
        <v>13</v>
      </c>
      <c r="E159" s="2">
        <v>10</v>
      </c>
    </row>
    <row r="160" spans="1:5" x14ac:dyDescent="0.15">
      <c r="A160" s="2" t="s">
        <v>3</v>
      </c>
      <c r="B160" s="2" t="s">
        <v>2</v>
      </c>
      <c r="C160" s="2">
        <v>0</v>
      </c>
      <c r="D160" s="2" t="s">
        <v>18</v>
      </c>
      <c r="E160" s="2">
        <v>9</v>
      </c>
    </row>
    <row r="161" spans="1:5" x14ac:dyDescent="0.15">
      <c r="A161" s="2" t="s">
        <v>3</v>
      </c>
      <c r="B161" s="2" t="s">
        <v>1</v>
      </c>
      <c r="C161" s="2">
        <v>2</v>
      </c>
      <c r="D161" s="2">
        <v>13</v>
      </c>
      <c r="E161" s="2">
        <v>10</v>
      </c>
    </row>
    <row r="162" spans="1:5" x14ac:dyDescent="0.15">
      <c r="A162" s="2" t="s">
        <v>3</v>
      </c>
      <c r="B162" s="2" t="s">
        <v>1</v>
      </c>
      <c r="C162" s="2">
        <v>3</v>
      </c>
      <c r="D162" s="2">
        <v>13</v>
      </c>
      <c r="E162" s="2">
        <v>10</v>
      </c>
    </row>
    <row r="163" spans="1:5" x14ac:dyDescent="0.15">
      <c r="A163" s="2" t="s">
        <v>3</v>
      </c>
      <c r="B163" s="2" t="s">
        <v>1</v>
      </c>
      <c r="C163" s="2">
        <v>2</v>
      </c>
      <c r="D163" s="3" t="s">
        <v>17</v>
      </c>
      <c r="E163" s="2">
        <v>10</v>
      </c>
    </row>
    <row r="164" spans="1:5" x14ac:dyDescent="0.15">
      <c r="A164" s="2" t="s">
        <v>3</v>
      </c>
      <c r="B164" s="2" t="s">
        <v>2</v>
      </c>
      <c r="C164" s="2">
        <v>2</v>
      </c>
      <c r="D164" s="2">
        <v>13</v>
      </c>
      <c r="E164" s="2">
        <v>5</v>
      </c>
    </row>
    <row r="165" spans="1:5" x14ac:dyDescent="0.15">
      <c r="A165" s="2" t="s">
        <v>3</v>
      </c>
      <c r="B165" s="2" t="s">
        <v>1</v>
      </c>
      <c r="C165" s="2">
        <v>2</v>
      </c>
      <c r="D165" s="2">
        <v>13</v>
      </c>
      <c r="E165" s="2">
        <v>9</v>
      </c>
    </row>
    <row r="166" spans="1:5" x14ac:dyDescent="0.15">
      <c r="A166" s="2" t="s">
        <v>3</v>
      </c>
      <c r="B166" s="2" t="s">
        <v>2</v>
      </c>
      <c r="C166" s="2">
        <v>2</v>
      </c>
      <c r="D166" s="3" t="s">
        <v>16</v>
      </c>
      <c r="E166" s="2">
        <v>7</v>
      </c>
    </row>
    <row r="167" spans="1:5" x14ac:dyDescent="0.15">
      <c r="A167" s="2" t="s">
        <v>3</v>
      </c>
      <c r="B167" s="2" t="s">
        <v>1</v>
      </c>
      <c r="C167" s="2">
        <v>3</v>
      </c>
      <c r="D167" s="2">
        <v>13</v>
      </c>
      <c r="E167" s="2">
        <v>10</v>
      </c>
    </row>
    <row r="168" spans="1:5" x14ac:dyDescent="0.15">
      <c r="A168" s="2" t="s">
        <v>3</v>
      </c>
      <c r="B168" s="2" t="s">
        <v>1</v>
      </c>
      <c r="C168" s="2">
        <v>3</v>
      </c>
      <c r="D168" s="2">
        <v>13</v>
      </c>
      <c r="E168" s="2">
        <v>10</v>
      </c>
    </row>
    <row r="169" spans="1:5" x14ac:dyDescent="0.15">
      <c r="A169" s="2" t="s">
        <v>3</v>
      </c>
      <c r="B169" s="2" t="s">
        <v>1</v>
      </c>
      <c r="C169" s="2">
        <v>1</v>
      </c>
      <c r="D169" s="3" t="s">
        <v>16</v>
      </c>
      <c r="E169" s="2">
        <v>10</v>
      </c>
    </row>
    <row r="170" spans="1:5" x14ac:dyDescent="0.15">
      <c r="A170" s="2" t="s">
        <v>3</v>
      </c>
      <c r="B170" s="2" t="s">
        <v>2</v>
      </c>
      <c r="C170" s="2">
        <v>1</v>
      </c>
      <c r="D170" s="3" t="s">
        <v>16</v>
      </c>
      <c r="E170" s="2">
        <v>10</v>
      </c>
    </row>
    <row r="171" spans="1:5" x14ac:dyDescent="0.15">
      <c r="A171" s="2" t="s">
        <v>3</v>
      </c>
      <c r="B171" s="2" t="s">
        <v>2</v>
      </c>
      <c r="C171" s="2">
        <v>2</v>
      </c>
      <c r="D171" s="2">
        <v>13</v>
      </c>
      <c r="E171" s="2">
        <v>3</v>
      </c>
    </row>
    <row r="172" spans="1:5" x14ac:dyDescent="0.15">
      <c r="A172" s="2" t="s">
        <v>3</v>
      </c>
      <c r="B172" s="2" t="s">
        <v>1</v>
      </c>
      <c r="C172" s="2">
        <v>2</v>
      </c>
      <c r="D172" s="2">
        <v>13</v>
      </c>
      <c r="E172" s="2">
        <v>10</v>
      </c>
    </row>
    <row r="173" spans="1:5" x14ac:dyDescent="0.15">
      <c r="A173" s="2" t="s">
        <v>3</v>
      </c>
      <c r="B173" s="2" t="s">
        <v>1</v>
      </c>
      <c r="C173" s="2">
        <v>2</v>
      </c>
      <c r="D173" s="2">
        <v>13</v>
      </c>
      <c r="E173" s="2">
        <v>3</v>
      </c>
    </row>
    <row r="174" spans="1:5" x14ac:dyDescent="0.15">
      <c r="A174" s="2" t="s">
        <v>3</v>
      </c>
      <c r="B174" s="2" t="s">
        <v>1</v>
      </c>
      <c r="C174" s="2">
        <v>2</v>
      </c>
      <c r="D174" s="2">
        <v>13</v>
      </c>
      <c r="E174" s="2">
        <v>10</v>
      </c>
    </row>
    <row r="175" spans="1:5" x14ac:dyDescent="0.15">
      <c r="A175" s="2" t="s">
        <v>3</v>
      </c>
      <c r="B175" s="2" t="s">
        <v>1</v>
      </c>
      <c r="C175" s="2">
        <v>2</v>
      </c>
      <c r="D175" s="2">
        <v>13</v>
      </c>
      <c r="E175" s="2">
        <v>10</v>
      </c>
    </row>
    <row r="176" spans="1:5" x14ac:dyDescent="0.15">
      <c r="A176" s="2" t="s">
        <v>3</v>
      </c>
      <c r="B176" s="2" t="s">
        <v>1</v>
      </c>
      <c r="C176" s="2">
        <v>2</v>
      </c>
      <c r="D176" s="2">
        <v>13</v>
      </c>
      <c r="E176" s="2">
        <v>8</v>
      </c>
    </row>
    <row r="177" spans="1:5" x14ac:dyDescent="0.15">
      <c r="A177" s="2" t="s">
        <v>3</v>
      </c>
      <c r="B177" s="2" t="s">
        <v>1</v>
      </c>
      <c r="C177" s="2">
        <v>1</v>
      </c>
      <c r="D177" s="3" t="s">
        <v>16</v>
      </c>
      <c r="E177" s="2">
        <v>1</v>
      </c>
    </row>
    <row r="178" spans="1:5" x14ac:dyDescent="0.15">
      <c r="A178" s="2" t="s">
        <v>7</v>
      </c>
      <c r="B178" s="2" t="s">
        <v>1</v>
      </c>
      <c r="C178" s="2">
        <v>1</v>
      </c>
      <c r="D178" s="2" t="s">
        <v>18</v>
      </c>
      <c r="E178" s="2">
        <v>5</v>
      </c>
    </row>
    <row r="179" spans="1:5" x14ac:dyDescent="0.15">
      <c r="A179" s="2" t="s">
        <v>3</v>
      </c>
      <c r="B179" s="2" t="s">
        <v>2</v>
      </c>
      <c r="C179" s="2">
        <v>2</v>
      </c>
      <c r="D179" s="2">
        <v>13</v>
      </c>
      <c r="E179" s="2">
        <v>9</v>
      </c>
    </row>
    <row r="180" spans="1:5" x14ac:dyDescent="0.15">
      <c r="A180" s="2" t="s">
        <v>3</v>
      </c>
      <c r="B180" s="2" t="s">
        <v>1</v>
      </c>
      <c r="C180" s="2">
        <v>2</v>
      </c>
      <c r="D180" s="2">
        <v>13</v>
      </c>
      <c r="E180" s="2">
        <v>10</v>
      </c>
    </row>
    <row r="181" spans="1:5" x14ac:dyDescent="0.15">
      <c r="A181" s="2" t="s">
        <v>3</v>
      </c>
      <c r="B181" s="2" t="s">
        <v>2</v>
      </c>
      <c r="C181" s="2">
        <v>2</v>
      </c>
      <c r="D181" s="2">
        <v>13</v>
      </c>
      <c r="E181" s="2">
        <v>8</v>
      </c>
    </row>
    <row r="182" spans="1:5" x14ac:dyDescent="0.15">
      <c r="A182" s="2" t="s">
        <v>3</v>
      </c>
      <c r="B182" s="2" t="s">
        <v>2</v>
      </c>
      <c r="C182" s="2">
        <v>2</v>
      </c>
      <c r="D182" s="2">
        <v>13</v>
      </c>
      <c r="E182" s="2">
        <v>8</v>
      </c>
    </row>
    <row r="183" spans="1:5" x14ac:dyDescent="0.15">
      <c r="A183" s="2" t="s">
        <v>3</v>
      </c>
      <c r="B183" s="2" t="s">
        <v>1</v>
      </c>
      <c r="C183" s="2">
        <v>2</v>
      </c>
      <c r="D183" s="2">
        <v>13</v>
      </c>
      <c r="E183" s="2">
        <v>10</v>
      </c>
    </row>
    <row r="184" spans="1:5" x14ac:dyDescent="0.15">
      <c r="A184" s="2" t="s">
        <v>3</v>
      </c>
      <c r="B184" s="2" t="s">
        <v>2</v>
      </c>
      <c r="C184" s="2">
        <v>4</v>
      </c>
      <c r="D184" s="2">
        <v>0</v>
      </c>
      <c r="E184" s="2">
        <v>10</v>
      </c>
    </row>
    <row r="185" spans="1:5" x14ac:dyDescent="0.15">
      <c r="A185" s="2" t="s">
        <v>3</v>
      </c>
      <c r="B185" s="2" t="s">
        <v>1</v>
      </c>
      <c r="C185" s="2">
        <v>1</v>
      </c>
      <c r="D185" s="3" t="s">
        <v>17</v>
      </c>
      <c r="E185" s="2">
        <v>9</v>
      </c>
    </row>
    <row r="186" spans="1:5" x14ac:dyDescent="0.15">
      <c r="A186" s="2" t="s">
        <v>3</v>
      </c>
      <c r="B186" s="2" t="s">
        <v>1</v>
      </c>
      <c r="C186" s="2">
        <v>2</v>
      </c>
      <c r="D186" s="2">
        <v>13</v>
      </c>
      <c r="E186" s="2">
        <v>8</v>
      </c>
    </row>
    <row r="187" spans="1:5" x14ac:dyDescent="0.15">
      <c r="A187" s="2" t="s">
        <v>3</v>
      </c>
      <c r="B187" s="2" t="s">
        <v>1</v>
      </c>
      <c r="C187" s="2">
        <v>2</v>
      </c>
      <c r="D187" s="2">
        <v>13</v>
      </c>
      <c r="E187" s="2">
        <v>10</v>
      </c>
    </row>
    <row r="188" spans="1:5" x14ac:dyDescent="0.15">
      <c r="A188" s="2" t="s">
        <v>3</v>
      </c>
      <c r="B188" s="2" t="s">
        <v>1</v>
      </c>
      <c r="C188" s="2">
        <v>1</v>
      </c>
      <c r="D188" s="2">
        <v>13</v>
      </c>
      <c r="E188" s="2">
        <v>10</v>
      </c>
    </row>
    <row r="189" spans="1:5" x14ac:dyDescent="0.15">
      <c r="A189" s="2" t="s">
        <v>3</v>
      </c>
      <c r="B189" s="2" t="s">
        <v>1</v>
      </c>
      <c r="C189" s="2">
        <v>2</v>
      </c>
      <c r="D189" s="2">
        <v>13</v>
      </c>
      <c r="E189" s="2">
        <v>10</v>
      </c>
    </row>
    <row r="190" spans="1:5" x14ac:dyDescent="0.15">
      <c r="A190" s="2" t="s">
        <v>3</v>
      </c>
      <c r="B190" s="2" t="s">
        <v>1</v>
      </c>
      <c r="C190" s="2">
        <v>3</v>
      </c>
      <c r="D190" s="3" t="s">
        <v>17</v>
      </c>
      <c r="E190" s="2">
        <v>10</v>
      </c>
    </row>
    <row r="191" spans="1:5" x14ac:dyDescent="0.15">
      <c r="A191" s="2" t="s">
        <v>3</v>
      </c>
      <c r="B191" s="2" t="s">
        <v>1</v>
      </c>
      <c r="C191" s="2">
        <v>2</v>
      </c>
      <c r="D191" s="2">
        <v>13</v>
      </c>
      <c r="E191" s="2">
        <v>3</v>
      </c>
    </row>
    <row r="192" spans="1:5" x14ac:dyDescent="0.15">
      <c r="A192" s="2" t="s">
        <v>3</v>
      </c>
      <c r="B192" s="2" t="s">
        <v>1</v>
      </c>
      <c r="C192" s="2">
        <v>2</v>
      </c>
      <c r="D192" s="2">
        <v>13</v>
      </c>
      <c r="E192" s="2">
        <v>6</v>
      </c>
    </row>
    <row r="193" spans="1:5" x14ac:dyDescent="0.15">
      <c r="A193" s="2" t="s">
        <v>3</v>
      </c>
      <c r="B193" s="2" t="s">
        <v>2</v>
      </c>
      <c r="C193" s="2">
        <v>1</v>
      </c>
      <c r="D193" s="2">
        <v>13</v>
      </c>
      <c r="E193" s="2">
        <v>8</v>
      </c>
    </row>
    <row r="194" spans="1:5" x14ac:dyDescent="0.15">
      <c r="A194" s="2" t="s">
        <v>3</v>
      </c>
      <c r="B194" s="2" t="s">
        <v>1</v>
      </c>
      <c r="C194" s="2">
        <v>3</v>
      </c>
      <c r="D194" s="2">
        <v>13</v>
      </c>
      <c r="E194" s="2">
        <v>10</v>
      </c>
    </row>
    <row r="195" spans="1:5" x14ac:dyDescent="0.15">
      <c r="A195" s="2" t="s">
        <v>3</v>
      </c>
      <c r="B195" s="2" t="s">
        <v>1</v>
      </c>
      <c r="C195" s="2">
        <v>3</v>
      </c>
      <c r="D195" s="2">
        <v>13</v>
      </c>
      <c r="E195" s="2">
        <v>10</v>
      </c>
    </row>
    <row r="196" spans="1:5" x14ac:dyDescent="0.15">
      <c r="A196" s="2" t="s">
        <v>3</v>
      </c>
      <c r="B196" s="2" t="s">
        <v>1</v>
      </c>
      <c r="C196" s="2">
        <v>2</v>
      </c>
      <c r="D196" s="2" t="s">
        <v>18</v>
      </c>
      <c r="E196" s="2">
        <v>1</v>
      </c>
    </row>
    <row r="197" spans="1:5" x14ac:dyDescent="0.15">
      <c r="A197" s="2" t="s">
        <v>3</v>
      </c>
      <c r="B197" s="2" t="s">
        <v>1</v>
      </c>
      <c r="C197" s="2">
        <v>2</v>
      </c>
      <c r="D197" s="2">
        <v>13</v>
      </c>
      <c r="E197" s="2">
        <v>10</v>
      </c>
    </row>
    <row r="198" spans="1:5" x14ac:dyDescent="0.15">
      <c r="A198" s="2" t="s">
        <v>3</v>
      </c>
      <c r="B198" s="2" t="s">
        <v>1</v>
      </c>
      <c r="C198" s="2">
        <v>2</v>
      </c>
      <c r="D198" s="2">
        <v>13</v>
      </c>
      <c r="E198" s="2">
        <v>10</v>
      </c>
    </row>
    <row r="199" spans="1:5" x14ac:dyDescent="0.15">
      <c r="A199" s="2" t="s">
        <v>3</v>
      </c>
      <c r="B199" s="2" t="s">
        <v>1</v>
      </c>
      <c r="C199" s="2">
        <v>2</v>
      </c>
      <c r="D199" s="2">
        <v>13</v>
      </c>
      <c r="E199" s="2">
        <v>9</v>
      </c>
    </row>
    <row r="200" spans="1:5" x14ac:dyDescent="0.15">
      <c r="A200" s="2" t="s">
        <v>3</v>
      </c>
      <c r="B200" s="2" t="s">
        <v>2</v>
      </c>
      <c r="C200" s="2">
        <v>2</v>
      </c>
      <c r="D200" s="2">
        <v>13</v>
      </c>
      <c r="E200" s="2">
        <v>7</v>
      </c>
    </row>
    <row r="201" spans="1:5" x14ac:dyDescent="0.15">
      <c r="A201" s="2" t="s">
        <v>3</v>
      </c>
      <c r="B201" s="2" t="s">
        <v>1</v>
      </c>
      <c r="C201" s="2">
        <v>1</v>
      </c>
      <c r="D201" s="3" t="s">
        <v>17</v>
      </c>
      <c r="E201" s="2">
        <v>10</v>
      </c>
    </row>
    <row r="202" spans="1:5" x14ac:dyDescent="0.15">
      <c r="A202" s="2" t="s">
        <v>3</v>
      </c>
      <c r="B202" s="2" t="s">
        <v>1</v>
      </c>
      <c r="C202" s="2">
        <v>2</v>
      </c>
      <c r="D202" s="2">
        <v>13</v>
      </c>
      <c r="E202" s="2">
        <v>10</v>
      </c>
    </row>
    <row r="203" spans="1:5" x14ac:dyDescent="0.15">
      <c r="A203" s="2" t="s">
        <v>3</v>
      </c>
      <c r="B203" s="2" t="s">
        <v>1</v>
      </c>
      <c r="C203" s="2">
        <v>2</v>
      </c>
      <c r="D203" s="2">
        <v>13</v>
      </c>
      <c r="E203" s="2">
        <v>8</v>
      </c>
    </row>
    <row r="204" spans="1:5" x14ac:dyDescent="0.15">
      <c r="A204" s="2" t="s">
        <v>3</v>
      </c>
      <c r="B204" s="2" t="s">
        <v>1</v>
      </c>
      <c r="C204" s="2">
        <v>1</v>
      </c>
      <c r="D204" s="3" t="s">
        <v>17</v>
      </c>
      <c r="E204" s="2">
        <v>10</v>
      </c>
    </row>
    <row r="205" spans="1:5" x14ac:dyDescent="0.15">
      <c r="A205" s="2" t="s">
        <v>3</v>
      </c>
      <c r="B205" s="2" t="s">
        <v>1</v>
      </c>
      <c r="C205" s="2">
        <v>1</v>
      </c>
      <c r="D205" s="2">
        <v>13</v>
      </c>
      <c r="E205" s="2">
        <v>7</v>
      </c>
    </row>
    <row r="206" spans="1:5" x14ac:dyDescent="0.15">
      <c r="A206" s="2" t="s">
        <v>3</v>
      </c>
      <c r="B206" s="2" t="s">
        <v>1</v>
      </c>
      <c r="C206" s="2">
        <v>2</v>
      </c>
      <c r="D206" s="3" t="s">
        <v>17</v>
      </c>
      <c r="E206" s="2">
        <v>10</v>
      </c>
    </row>
    <row r="207" spans="1:5" x14ac:dyDescent="0.15">
      <c r="A207" s="2" t="s">
        <v>3</v>
      </c>
      <c r="B207" s="2" t="s">
        <v>1</v>
      </c>
      <c r="C207" s="2">
        <v>1</v>
      </c>
      <c r="D207" s="3" t="s">
        <v>17</v>
      </c>
      <c r="E207" s="2">
        <v>10</v>
      </c>
    </row>
    <row r="208" spans="1:5" x14ac:dyDescent="0.15">
      <c r="A208" s="2" t="s">
        <v>3</v>
      </c>
      <c r="B208" s="2" t="s">
        <v>1</v>
      </c>
      <c r="C208" s="2">
        <v>3</v>
      </c>
      <c r="D208" s="2">
        <v>13</v>
      </c>
      <c r="E208" s="2">
        <v>2</v>
      </c>
    </row>
    <row r="209" spans="1:5" x14ac:dyDescent="0.15">
      <c r="A209" s="2" t="s">
        <v>3</v>
      </c>
      <c r="B209" s="2" t="s">
        <v>2</v>
      </c>
      <c r="C209" s="2">
        <v>2</v>
      </c>
      <c r="D209" s="3" t="s">
        <v>16</v>
      </c>
      <c r="E209" s="2">
        <v>5</v>
      </c>
    </row>
    <row r="210" spans="1:5" x14ac:dyDescent="0.15">
      <c r="A210" s="2" t="s">
        <v>3</v>
      </c>
      <c r="B210" s="2" t="s">
        <v>1</v>
      </c>
      <c r="C210" s="2">
        <v>2</v>
      </c>
      <c r="D210" s="2">
        <v>13</v>
      </c>
      <c r="E210" s="2">
        <v>9</v>
      </c>
    </row>
    <row r="211" spans="1:5" x14ac:dyDescent="0.15">
      <c r="A211" s="2" t="s">
        <v>3</v>
      </c>
      <c r="B211" s="2" t="s">
        <v>2</v>
      </c>
      <c r="C211" s="2">
        <v>2</v>
      </c>
      <c r="D211" s="2">
        <v>13</v>
      </c>
      <c r="E211" s="2">
        <v>7</v>
      </c>
    </row>
    <row r="212" spans="1:5" x14ac:dyDescent="0.15">
      <c r="A212" s="2" t="s">
        <v>3</v>
      </c>
      <c r="B212" s="2" t="s">
        <v>1</v>
      </c>
      <c r="C212" s="2">
        <v>2</v>
      </c>
      <c r="D212" s="2">
        <v>13</v>
      </c>
      <c r="E212" s="2">
        <v>10</v>
      </c>
    </row>
    <row r="213" spans="1:5" x14ac:dyDescent="0.15">
      <c r="A213" s="2" t="s">
        <v>3</v>
      </c>
      <c r="B213" s="2" t="s">
        <v>1</v>
      </c>
      <c r="C213" s="2">
        <v>2</v>
      </c>
      <c r="D213" s="2">
        <v>13</v>
      </c>
      <c r="E213" s="2">
        <v>10</v>
      </c>
    </row>
    <row r="214" spans="1:5" x14ac:dyDescent="0.15">
      <c r="A214" s="2" t="s">
        <v>3</v>
      </c>
      <c r="B214" s="2" t="s">
        <v>1</v>
      </c>
      <c r="C214" s="2">
        <v>2</v>
      </c>
      <c r="D214" s="2">
        <v>13</v>
      </c>
      <c r="E214" s="2">
        <v>8</v>
      </c>
    </row>
    <row r="215" spans="1:5" x14ac:dyDescent="0.15">
      <c r="A215" s="2" t="s">
        <v>3</v>
      </c>
      <c r="B215" s="2" t="s">
        <v>2</v>
      </c>
      <c r="C215" s="2">
        <v>2</v>
      </c>
      <c r="D215" s="2">
        <v>13</v>
      </c>
      <c r="E215" s="2">
        <v>9</v>
      </c>
    </row>
    <row r="216" spans="1:5" x14ac:dyDescent="0.15">
      <c r="A216" s="2" t="s">
        <v>3</v>
      </c>
      <c r="B216" s="2" t="s">
        <v>1</v>
      </c>
      <c r="C216" s="2">
        <v>2</v>
      </c>
      <c r="D216" s="2">
        <v>13</v>
      </c>
      <c r="E216" s="2">
        <v>7</v>
      </c>
    </row>
    <row r="217" spans="1:5" x14ac:dyDescent="0.15">
      <c r="A217" s="2" t="s">
        <v>3</v>
      </c>
      <c r="B217" s="2" t="s">
        <v>1</v>
      </c>
      <c r="C217" s="2">
        <v>1</v>
      </c>
      <c r="D217" s="2">
        <v>13</v>
      </c>
      <c r="E217" s="2">
        <v>10</v>
      </c>
    </row>
    <row r="218" spans="1:5" x14ac:dyDescent="0.15">
      <c r="A218" s="2" t="s">
        <v>3</v>
      </c>
      <c r="B218" s="2" t="s">
        <v>1</v>
      </c>
      <c r="C218" s="2">
        <v>2</v>
      </c>
      <c r="D218" s="2">
        <v>13</v>
      </c>
      <c r="E218" s="2">
        <v>10</v>
      </c>
    </row>
    <row r="219" spans="1:5" x14ac:dyDescent="0.15">
      <c r="A219" s="2" t="s">
        <v>3</v>
      </c>
      <c r="B219" s="2" t="s">
        <v>1</v>
      </c>
      <c r="C219" s="2">
        <v>2</v>
      </c>
      <c r="D219" s="2">
        <v>0</v>
      </c>
      <c r="E219" s="2">
        <v>10</v>
      </c>
    </row>
    <row r="220" spans="1:5" x14ac:dyDescent="0.15">
      <c r="A220" s="2" t="s">
        <v>3</v>
      </c>
      <c r="B220" s="2" t="s">
        <v>2</v>
      </c>
      <c r="C220" s="2">
        <v>3</v>
      </c>
      <c r="D220" s="2">
        <v>13</v>
      </c>
      <c r="E220" s="2">
        <v>10</v>
      </c>
    </row>
    <row r="221" spans="1:5" x14ac:dyDescent="0.15">
      <c r="A221" s="2" t="s">
        <v>3</v>
      </c>
      <c r="B221" s="2" t="s">
        <v>2</v>
      </c>
      <c r="C221" s="2">
        <v>2</v>
      </c>
      <c r="D221" s="2">
        <v>13</v>
      </c>
      <c r="E221" s="2">
        <v>5</v>
      </c>
    </row>
    <row r="222" spans="1:5" x14ac:dyDescent="0.15">
      <c r="A222" s="2" t="s">
        <v>3</v>
      </c>
      <c r="B222" s="2" t="s">
        <v>1</v>
      </c>
      <c r="C222" s="2">
        <v>1</v>
      </c>
      <c r="D222" s="2">
        <v>13</v>
      </c>
      <c r="E222" s="2">
        <v>10</v>
      </c>
    </row>
    <row r="223" spans="1:5" x14ac:dyDescent="0.15">
      <c r="A223" s="2" t="s">
        <v>3</v>
      </c>
      <c r="B223" s="2" t="s">
        <v>1</v>
      </c>
      <c r="C223" s="2">
        <v>0</v>
      </c>
      <c r="D223" s="2" t="s">
        <v>18</v>
      </c>
      <c r="E223" s="2">
        <v>10</v>
      </c>
    </row>
    <row r="224" spans="1:5" x14ac:dyDescent="0.15">
      <c r="A224" s="2" t="s">
        <v>7</v>
      </c>
      <c r="B224" s="2" t="s">
        <v>1</v>
      </c>
      <c r="C224" s="2">
        <v>1</v>
      </c>
      <c r="D224" s="2">
        <v>13</v>
      </c>
      <c r="E224" s="2">
        <v>8</v>
      </c>
    </row>
    <row r="225" spans="1:5" x14ac:dyDescent="0.15">
      <c r="A225" s="2" t="s">
        <v>3</v>
      </c>
      <c r="B225" s="2" t="s">
        <v>2</v>
      </c>
      <c r="C225" s="2">
        <v>2</v>
      </c>
      <c r="D225" s="2">
        <v>13</v>
      </c>
      <c r="E225" s="2">
        <v>10</v>
      </c>
    </row>
    <row r="226" spans="1:5" x14ac:dyDescent="0.15">
      <c r="A226" s="2" t="s">
        <v>3</v>
      </c>
      <c r="B226" s="2" t="s">
        <v>2</v>
      </c>
      <c r="C226" s="2">
        <v>2</v>
      </c>
      <c r="D226" s="2">
        <v>13</v>
      </c>
      <c r="E226" s="2">
        <v>10</v>
      </c>
    </row>
    <row r="227" spans="1:5" x14ac:dyDescent="0.15">
      <c r="A227" s="2" t="s">
        <v>3</v>
      </c>
      <c r="B227" s="2" t="s">
        <v>2</v>
      </c>
      <c r="C227" s="2">
        <v>1</v>
      </c>
      <c r="D227" s="2">
        <v>13</v>
      </c>
      <c r="E227" s="2">
        <v>10</v>
      </c>
    </row>
    <row r="228" spans="1:5" x14ac:dyDescent="0.15">
      <c r="A228" s="2" t="s">
        <v>3</v>
      </c>
      <c r="B228" s="2" t="s">
        <v>2</v>
      </c>
      <c r="C228" s="2">
        <v>2</v>
      </c>
      <c r="D228" s="2">
        <v>13</v>
      </c>
      <c r="E228" s="2">
        <v>10</v>
      </c>
    </row>
    <row r="229" spans="1:5" x14ac:dyDescent="0.15">
      <c r="A229" s="2" t="s">
        <v>3</v>
      </c>
      <c r="B229" s="2" t="s">
        <v>1</v>
      </c>
      <c r="C229" s="2">
        <v>2</v>
      </c>
      <c r="D229" s="2">
        <v>13</v>
      </c>
      <c r="E229" s="2">
        <v>10</v>
      </c>
    </row>
    <row r="230" spans="1:5" x14ac:dyDescent="0.15">
      <c r="A230" s="2" t="s">
        <v>3</v>
      </c>
      <c r="B230" s="2" t="s">
        <v>1</v>
      </c>
      <c r="C230" s="2">
        <v>1</v>
      </c>
      <c r="D230" s="2">
        <v>13</v>
      </c>
      <c r="E230" s="2">
        <v>10</v>
      </c>
    </row>
    <row r="231" spans="1:5" x14ac:dyDescent="0.15">
      <c r="A231" s="2" t="s">
        <v>3</v>
      </c>
      <c r="B231" s="2" t="s">
        <v>1</v>
      </c>
      <c r="C231" s="2">
        <v>1</v>
      </c>
      <c r="D231" s="2">
        <v>13</v>
      </c>
      <c r="E231" s="2">
        <v>10</v>
      </c>
    </row>
    <row r="232" spans="1:5" x14ac:dyDescent="0.15">
      <c r="A232" s="2" t="s">
        <v>3</v>
      </c>
      <c r="B232" s="2" t="s">
        <v>1</v>
      </c>
      <c r="C232" s="2">
        <v>3</v>
      </c>
      <c r="D232" s="2">
        <v>13</v>
      </c>
      <c r="E232" s="2">
        <v>9</v>
      </c>
    </row>
    <row r="233" spans="1:5" x14ac:dyDescent="0.15">
      <c r="A233" s="2" t="s">
        <v>3</v>
      </c>
      <c r="B233" s="2" t="s">
        <v>1</v>
      </c>
      <c r="C233" s="2">
        <v>1</v>
      </c>
      <c r="D233" s="2">
        <v>13</v>
      </c>
      <c r="E233" s="2">
        <v>10</v>
      </c>
    </row>
    <row r="234" spans="1:5" x14ac:dyDescent="0.15">
      <c r="A234" s="2" t="s">
        <v>3</v>
      </c>
      <c r="B234" s="2" t="s">
        <v>1</v>
      </c>
      <c r="C234" s="2">
        <v>1</v>
      </c>
      <c r="D234" s="2">
        <v>13</v>
      </c>
      <c r="E234" s="2">
        <v>1</v>
      </c>
    </row>
    <row r="235" spans="1:5" x14ac:dyDescent="0.15">
      <c r="A235" s="2" t="s">
        <v>3</v>
      </c>
      <c r="B235" s="2" t="s">
        <v>1</v>
      </c>
      <c r="C235" s="2">
        <v>2</v>
      </c>
      <c r="D235" s="2">
        <v>13</v>
      </c>
      <c r="E235" s="2">
        <v>9</v>
      </c>
    </row>
    <row r="236" spans="1:5" x14ac:dyDescent="0.15">
      <c r="A236" s="2" t="s">
        <v>3</v>
      </c>
      <c r="B236" s="2" t="s">
        <v>2</v>
      </c>
      <c r="C236" s="2">
        <v>1</v>
      </c>
      <c r="D236" s="2" t="s">
        <v>18</v>
      </c>
      <c r="E236" s="2">
        <v>5</v>
      </c>
    </row>
    <row r="237" spans="1:5" x14ac:dyDescent="0.15">
      <c r="A237" s="2" t="s">
        <v>3</v>
      </c>
      <c r="B237" s="2" t="s">
        <v>1</v>
      </c>
      <c r="C237" s="2">
        <v>2</v>
      </c>
      <c r="D237" s="2">
        <v>13</v>
      </c>
      <c r="E237" s="2">
        <v>8</v>
      </c>
    </row>
    <row r="238" spans="1:5" x14ac:dyDescent="0.15">
      <c r="A238" s="2" t="s">
        <v>3</v>
      </c>
      <c r="B238" s="2" t="s">
        <v>1</v>
      </c>
      <c r="C238" s="2">
        <v>2</v>
      </c>
      <c r="D238" s="2">
        <v>13</v>
      </c>
      <c r="E238" s="2">
        <v>8</v>
      </c>
    </row>
    <row r="239" spans="1:5" x14ac:dyDescent="0.15">
      <c r="A239" s="2" t="s">
        <v>3</v>
      </c>
      <c r="B239" s="2" t="s">
        <v>1</v>
      </c>
      <c r="C239" s="2">
        <v>1</v>
      </c>
      <c r="D239" s="2">
        <v>13</v>
      </c>
      <c r="E239" s="2">
        <v>10</v>
      </c>
    </row>
    <row r="240" spans="1:5" x14ac:dyDescent="0.15">
      <c r="A240" s="2" t="s">
        <v>10</v>
      </c>
      <c r="B240" s="2" t="s">
        <v>1</v>
      </c>
      <c r="C240" s="2">
        <v>0</v>
      </c>
      <c r="D240" s="2" t="s">
        <v>18</v>
      </c>
      <c r="E240" s="2">
        <v>4</v>
      </c>
    </row>
    <row r="241" spans="1:5" x14ac:dyDescent="0.15">
      <c r="A241" s="2" t="s">
        <v>3</v>
      </c>
      <c r="B241" s="2" t="s">
        <v>2</v>
      </c>
      <c r="C241" s="2">
        <v>2</v>
      </c>
      <c r="D241" s="2">
        <v>13</v>
      </c>
      <c r="E241" s="2">
        <v>10</v>
      </c>
    </row>
    <row r="242" spans="1:5" x14ac:dyDescent="0.15">
      <c r="A242" s="2" t="s">
        <v>3</v>
      </c>
      <c r="B242" s="2" t="s">
        <v>2</v>
      </c>
      <c r="C242" s="2">
        <v>0</v>
      </c>
      <c r="D242" s="2" t="s">
        <v>18</v>
      </c>
      <c r="E242" s="2">
        <v>6</v>
      </c>
    </row>
    <row r="243" spans="1:5" x14ac:dyDescent="0.15">
      <c r="A243" s="2" t="s">
        <v>3</v>
      </c>
      <c r="B243" s="2" t="s">
        <v>2</v>
      </c>
      <c r="C243" s="2">
        <v>0</v>
      </c>
      <c r="D243" s="2" t="s">
        <v>18</v>
      </c>
      <c r="E243" s="2">
        <v>10</v>
      </c>
    </row>
    <row r="244" spans="1:5" x14ac:dyDescent="0.15">
      <c r="A244" s="2" t="s">
        <v>3</v>
      </c>
      <c r="B244" s="2" t="s">
        <v>1</v>
      </c>
      <c r="C244" s="2">
        <v>3</v>
      </c>
      <c r="D244" s="2">
        <v>13</v>
      </c>
      <c r="E244" s="2">
        <v>10</v>
      </c>
    </row>
    <row r="245" spans="1:5" x14ac:dyDescent="0.15">
      <c r="A245" s="2" t="s">
        <v>3</v>
      </c>
      <c r="B245" s="2" t="s">
        <v>1</v>
      </c>
      <c r="C245" s="2">
        <v>1</v>
      </c>
      <c r="D245" s="2">
        <v>13</v>
      </c>
      <c r="E245" s="2">
        <v>7</v>
      </c>
    </row>
    <row r="246" spans="1:5" x14ac:dyDescent="0.15">
      <c r="A246" s="2" t="s">
        <v>3</v>
      </c>
      <c r="B246" s="2" t="s">
        <v>1</v>
      </c>
      <c r="C246" s="2">
        <v>2</v>
      </c>
      <c r="D246" s="2">
        <v>13</v>
      </c>
      <c r="E246" s="2">
        <v>10</v>
      </c>
    </row>
    <row r="247" spans="1:5" x14ac:dyDescent="0.15">
      <c r="A247" s="2" t="s">
        <v>3</v>
      </c>
      <c r="B247" s="2" t="s">
        <v>2</v>
      </c>
      <c r="C247" s="2">
        <v>2</v>
      </c>
      <c r="D247" s="3" t="s">
        <v>17</v>
      </c>
      <c r="E247" s="2">
        <v>10</v>
      </c>
    </row>
    <row r="248" spans="1:5" x14ac:dyDescent="0.15">
      <c r="A248" s="2" t="s">
        <v>3</v>
      </c>
      <c r="B248" s="2" t="s">
        <v>1</v>
      </c>
      <c r="C248" s="2">
        <v>2</v>
      </c>
      <c r="D248" s="2">
        <v>13</v>
      </c>
      <c r="E248" s="2">
        <v>6</v>
      </c>
    </row>
    <row r="249" spans="1:5" x14ac:dyDescent="0.15">
      <c r="A249" s="2" t="s">
        <v>3</v>
      </c>
      <c r="B249" s="2" t="s">
        <v>1</v>
      </c>
      <c r="C249" s="2">
        <v>0</v>
      </c>
      <c r="D249" s="2" t="s">
        <v>18</v>
      </c>
      <c r="E249" s="2">
        <v>10</v>
      </c>
    </row>
    <row r="250" spans="1:5" x14ac:dyDescent="0.15">
      <c r="A250" s="2" t="s">
        <v>3</v>
      </c>
      <c r="B250" s="2" t="s">
        <v>1</v>
      </c>
      <c r="C250" s="2">
        <v>3</v>
      </c>
      <c r="D250" s="2">
        <v>13</v>
      </c>
      <c r="E250" s="2">
        <v>6</v>
      </c>
    </row>
    <row r="251" spans="1:5" x14ac:dyDescent="0.15">
      <c r="A251" s="2" t="s">
        <v>3</v>
      </c>
      <c r="B251" s="2" t="s">
        <v>1</v>
      </c>
      <c r="C251" s="2">
        <v>2</v>
      </c>
      <c r="D251" s="2">
        <v>13</v>
      </c>
      <c r="E251" s="2">
        <v>10</v>
      </c>
    </row>
    <row r="252" spans="1:5" x14ac:dyDescent="0.15">
      <c r="A252" s="2" t="s">
        <v>3</v>
      </c>
      <c r="B252" s="2" t="s">
        <v>1</v>
      </c>
      <c r="C252" s="2">
        <v>1</v>
      </c>
      <c r="D252" s="3" t="s">
        <v>16</v>
      </c>
      <c r="E252" s="2">
        <v>10</v>
      </c>
    </row>
    <row r="253" spans="1:5" x14ac:dyDescent="0.15">
      <c r="A253" s="2" t="s">
        <v>3</v>
      </c>
      <c r="B253" s="2" t="s">
        <v>1</v>
      </c>
      <c r="C253" s="2">
        <v>2</v>
      </c>
      <c r="D253" s="2">
        <v>13</v>
      </c>
      <c r="E253" s="2">
        <v>10</v>
      </c>
    </row>
    <row r="254" spans="1:5" x14ac:dyDescent="0.15">
      <c r="A254" s="2" t="s">
        <v>3</v>
      </c>
      <c r="B254" s="2" t="s">
        <v>2</v>
      </c>
      <c r="C254" s="2">
        <v>2</v>
      </c>
      <c r="D254" s="2">
        <v>13</v>
      </c>
      <c r="E254" s="2">
        <v>7</v>
      </c>
    </row>
    <row r="255" spans="1:5" x14ac:dyDescent="0.15">
      <c r="A255" s="2" t="s">
        <v>3</v>
      </c>
      <c r="B255" s="2" t="s">
        <v>1</v>
      </c>
      <c r="C255" s="2">
        <v>2</v>
      </c>
      <c r="D255" s="2">
        <v>13</v>
      </c>
      <c r="E255" s="2">
        <v>6</v>
      </c>
    </row>
    <row r="256" spans="1:5" x14ac:dyDescent="0.15">
      <c r="A256" s="2" t="s">
        <v>8</v>
      </c>
      <c r="B256" s="2" t="s">
        <v>1</v>
      </c>
      <c r="C256" s="2">
        <v>2</v>
      </c>
      <c r="D256" s="3" t="s">
        <v>17</v>
      </c>
      <c r="E256" s="2">
        <v>8</v>
      </c>
    </row>
    <row r="257" spans="1:5" x14ac:dyDescent="0.15">
      <c r="A257" s="2" t="s">
        <v>3</v>
      </c>
      <c r="B257" s="2" t="s">
        <v>1</v>
      </c>
      <c r="C257" s="2">
        <v>2</v>
      </c>
      <c r="D257" s="2">
        <v>13</v>
      </c>
      <c r="E257" s="2">
        <v>10</v>
      </c>
    </row>
    <row r="258" spans="1:5" x14ac:dyDescent="0.15">
      <c r="A258" s="2" t="s">
        <v>3</v>
      </c>
      <c r="B258" s="2" t="s">
        <v>1</v>
      </c>
      <c r="C258" s="2">
        <v>2</v>
      </c>
      <c r="D258" s="2">
        <v>13</v>
      </c>
      <c r="E258" s="2">
        <v>10</v>
      </c>
    </row>
    <row r="259" spans="1:5" x14ac:dyDescent="0.15">
      <c r="A259" s="2" t="s">
        <v>3</v>
      </c>
      <c r="B259" s="2" t="s">
        <v>2</v>
      </c>
      <c r="C259" s="2">
        <v>2</v>
      </c>
      <c r="D259" s="2">
        <v>13</v>
      </c>
      <c r="E259" s="2">
        <v>10</v>
      </c>
    </row>
    <row r="260" spans="1:5" x14ac:dyDescent="0.15">
      <c r="A260" s="2" t="s">
        <v>3</v>
      </c>
      <c r="B260" s="2" t="s">
        <v>1</v>
      </c>
      <c r="C260" s="2">
        <v>2</v>
      </c>
      <c r="D260" s="2">
        <v>13</v>
      </c>
      <c r="E260" s="2">
        <v>1</v>
      </c>
    </row>
    <row r="261" spans="1:5" x14ac:dyDescent="0.15">
      <c r="A261" s="2" t="s">
        <v>3</v>
      </c>
      <c r="B261" s="2" t="s">
        <v>1</v>
      </c>
      <c r="C261" s="2">
        <v>1</v>
      </c>
      <c r="D261" s="3" t="s">
        <v>16</v>
      </c>
      <c r="E261" s="2">
        <v>10</v>
      </c>
    </row>
    <row r="262" spans="1:5" x14ac:dyDescent="0.15">
      <c r="A262" s="2" t="s">
        <v>3</v>
      </c>
      <c r="B262" s="2" t="s">
        <v>1</v>
      </c>
      <c r="C262" s="2">
        <v>1</v>
      </c>
      <c r="D262" s="2">
        <v>13</v>
      </c>
      <c r="E262" s="2">
        <v>10</v>
      </c>
    </row>
    <row r="263" spans="1:5" x14ac:dyDescent="0.15">
      <c r="A263" s="4" t="s">
        <v>3</v>
      </c>
      <c r="B263" s="2" t="s">
        <v>1</v>
      </c>
      <c r="C263" s="2">
        <v>1</v>
      </c>
      <c r="D263" s="3" t="s">
        <v>16</v>
      </c>
      <c r="E263" s="2">
        <v>10</v>
      </c>
    </row>
    <row r="264" spans="1:5" x14ac:dyDescent="0.15">
      <c r="A264" s="4" t="s">
        <v>3</v>
      </c>
      <c r="B264" s="2" t="s">
        <v>1</v>
      </c>
      <c r="C264" s="2">
        <v>1</v>
      </c>
      <c r="D264" s="3" t="s">
        <v>17</v>
      </c>
      <c r="E264" s="2">
        <v>10</v>
      </c>
    </row>
    <row r="265" spans="1:5" x14ac:dyDescent="0.15">
      <c r="A265" s="2" t="s">
        <v>3</v>
      </c>
      <c r="B265" s="2" t="s">
        <v>1</v>
      </c>
      <c r="C265" s="2">
        <v>2</v>
      </c>
      <c r="D265" s="3" t="s">
        <v>15</v>
      </c>
      <c r="E265" s="2">
        <v>8</v>
      </c>
    </row>
    <row r="266" spans="1:5" x14ac:dyDescent="0.15">
      <c r="A266" s="2" t="s">
        <v>3</v>
      </c>
      <c r="B266" s="2" t="s">
        <v>2</v>
      </c>
      <c r="C266" s="2">
        <v>2</v>
      </c>
      <c r="D266" s="3" t="s">
        <v>16</v>
      </c>
      <c r="E266" s="2">
        <v>10</v>
      </c>
    </row>
    <row r="267" spans="1:5" x14ac:dyDescent="0.15">
      <c r="A267" s="2" t="s">
        <v>3</v>
      </c>
      <c r="B267" s="2" t="s">
        <v>2</v>
      </c>
      <c r="C267" s="2">
        <v>2</v>
      </c>
      <c r="D267" s="2" t="s">
        <v>18</v>
      </c>
      <c r="E267" s="2">
        <v>10</v>
      </c>
    </row>
    <row r="268" spans="1:5" x14ac:dyDescent="0.15">
      <c r="A268" s="2" t="s">
        <v>3</v>
      </c>
      <c r="B268" s="2" t="s">
        <v>1</v>
      </c>
      <c r="C268" s="2">
        <v>0</v>
      </c>
      <c r="D268" s="2" t="s">
        <v>18</v>
      </c>
      <c r="E268" s="2">
        <v>8</v>
      </c>
    </row>
    <row r="269" spans="1:5" x14ac:dyDescent="0.15">
      <c r="A269" s="2" t="s">
        <v>3</v>
      </c>
      <c r="B269" s="2" t="s">
        <v>2</v>
      </c>
      <c r="C269" s="2">
        <v>2</v>
      </c>
      <c r="D269" s="2">
        <v>13</v>
      </c>
      <c r="E269" s="2">
        <v>10</v>
      </c>
    </row>
    <row r="270" spans="1:5" x14ac:dyDescent="0.15">
      <c r="A270" s="2" t="s">
        <v>3</v>
      </c>
      <c r="B270" s="2" t="s">
        <v>1</v>
      </c>
      <c r="C270" s="2">
        <v>1</v>
      </c>
      <c r="D270" s="2">
        <v>0</v>
      </c>
      <c r="E270" s="2">
        <v>10</v>
      </c>
    </row>
    <row r="271" spans="1:5" x14ac:dyDescent="0.15">
      <c r="A271" s="2" t="s">
        <v>3</v>
      </c>
      <c r="B271" s="2" t="s">
        <v>1</v>
      </c>
      <c r="C271" s="2">
        <v>2</v>
      </c>
      <c r="D271" s="2">
        <v>13</v>
      </c>
      <c r="E271" s="2">
        <v>10</v>
      </c>
    </row>
    <row r="272" spans="1:5" x14ac:dyDescent="0.15">
      <c r="A272" s="2" t="s">
        <v>3</v>
      </c>
      <c r="B272" s="2" t="s">
        <v>1</v>
      </c>
      <c r="C272" s="2">
        <v>2</v>
      </c>
      <c r="D272" s="2">
        <v>13</v>
      </c>
      <c r="E272" s="2">
        <v>9</v>
      </c>
    </row>
    <row r="273" spans="1:5" x14ac:dyDescent="0.15">
      <c r="A273" s="4" t="s">
        <v>11</v>
      </c>
      <c r="B273" s="2" t="s">
        <v>1</v>
      </c>
      <c r="C273" s="2">
        <v>2</v>
      </c>
      <c r="D273" s="3" t="s">
        <v>17</v>
      </c>
      <c r="E273" s="2">
        <v>7</v>
      </c>
    </row>
    <row r="274" spans="1:5" x14ac:dyDescent="0.15">
      <c r="A274" s="2" t="s">
        <v>3</v>
      </c>
      <c r="B274" s="2" t="s">
        <v>1</v>
      </c>
      <c r="C274" s="2">
        <v>2</v>
      </c>
      <c r="D274" s="2">
        <v>13</v>
      </c>
      <c r="E274" s="2">
        <v>10</v>
      </c>
    </row>
    <row r="275" spans="1:5" x14ac:dyDescent="0.15">
      <c r="A275" s="2" t="s">
        <v>3</v>
      </c>
      <c r="B275" s="2" t="s">
        <v>1</v>
      </c>
      <c r="C275" s="2">
        <v>2</v>
      </c>
      <c r="D275" s="2">
        <v>13</v>
      </c>
      <c r="E275" s="2">
        <v>10</v>
      </c>
    </row>
    <row r="276" spans="1:5" x14ac:dyDescent="0.15">
      <c r="A276" s="2" t="s">
        <v>3</v>
      </c>
      <c r="B276" s="2" t="s">
        <v>1</v>
      </c>
      <c r="C276" s="2">
        <v>2</v>
      </c>
      <c r="D276" s="2">
        <v>13</v>
      </c>
      <c r="E276" s="2">
        <v>10</v>
      </c>
    </row>
    <row r="277" spans="1:5" x14ac:dyDescent="0.15">
      <c r="A277" s="2" t="s">
        <v>3</v>
      </c>
      <c r="B277" s="2" t="s">
        <v>1</v>
      </c>
      <c r="C277" s="2">
        <v>1</v>
      </c>
      <c r="D277" s="2">
        <v>13</v>
      </c>
      <c r="E277" s="2">
        <v>5</v>
      </c>
    </row>
    <row r="278" spans="1:5" x14ac:dyDescent="0.15">
      <c r="A278" s="2" t="s">
        <v>3</v>
      </c>
      <c r="B278" s="2" t="s">
        <v>1</v>
      </c>
      <c r="C278" s="2">
        <v>2</v>
      </c>
      <c r="D278" s="2">
        <v>13</v>
      </c>
      <c r="E278" s="2">
        <v>5</v>
      </c>
    </row>
    <row r="279" spans="1:5" x14ac:dyDescent="0.15">
      <c r="A279" s="2" t="s">
        <v>3</v>
      </c>
      <c r="B279" s="2" t="s">
        <v>1</v>
      </c>
      <c r="C279" s="2">
        <v>2</v>
      </c>
      <c r="D279" s="2">
        <v>13</v>
      </c>
      <c r="E279" s="2">
        <v>7</v>
      </c>
    </row>
    <row r="280" spans="1:5" x14ac:dyDescent="0.15">
      <c r="A280" s="2" t="s">
        <v>3</v>
      </c>
      <c r="B280" s="2" t="s">
        <v>1</v>
      </c>
      <c r="C280" s="2">
        <v>1</v>
      </c>
      <c r="D280" s="3" t="s">
        <v>17</v>
      </c>
      <c r="E280" s="2">
        <v>10</v>
      </c>
    </row>
    <row r="281" spans="1:5" x14ac:dyDescent="0.15">
      <c r="A281" s="2" t="s">
        <v>3</v>
      </c>
      <c r="B281" s="2" t="s">
        <v>1</v>
      </c>
      <c r="C281" s="2">
        <v>1</v>
      </c>
      <c r="D281" s="2">
        <v>13</v>
      </c>
      <c r="E281" s="2">
        <v>3</v>
      </c>
    </row>
    <row r="282" spans="1:5" x14ac:dyDescent="0.15">
      <c r="A282" s="2" t="s">
        <v>3</v>
      </c>
      <c r="B282" s="2" t="s">
        <v>2</v>
      </c>
      <c r="C282" s="2">
        <v>2</v>
      </c>
      <c r="D282" s="3" t="s">
        <v>17</v>
      </c>
      <c r="E282" s="2">
        <v>10</v>
      </c>
    </row>
    <row r="283" spans="1:5" x14ac:dyDescent="0.15">
      <c r="A283" s="2" t="s">
        <v>3</v>
      </c>
      <c r="B283" s="2" t="s">
        <v>1</v>
      </c>
      <c r="C283" s="2">
        <v>3</v>
      </c>
      <c r="D283" s="2">
        <v>13</v>
      </c>
      <c r="E283" s="2">
        <v>7</v>
      </c>
    </row>
    <row r="284" spans="1:5" x14ac:dyDescent="0.15">
      <c r="A284" s="2" t="s">
        <v>3</v>
      </c>
      <c r="B284" s="2" t="s">
        <v>1</v>
      </c>
      <c r="C284" s="2">
        <v>2</v>
      </c>
      <c r="D284" s="2" t="s">
        <v>18</v>
      </c>
      <c r="E284" s="2">
        <v>10</v>
      </c>
    </row>
    <row r="285" spans="1:5" x14ac:dyDescent="0.15">
      <c r="A285" s="2" t="s">
        <v>3</v>
      </c>
      <c r="B285" s="2" t="s">
        <v>1</v>
      </c>
      <c r="C285" s="2">
        <v>2</v>
      </c>
      <c r="D285" s="2">
        <v>13</v>
      </c>
      <c r="E285" s="2">
        <v>6</v>
      </c>
    </row>
    <row r="286" spans="1:5" x14ac:dyDescent="0.15">
      <c r="A286" s="2" t="s">
        <v>3</v>
      </c>
      <c r="B286" s="2" t="s">
        <v>1</v>
      </c>
      <c r="C286" s="2">
        <v>2</v>
      </c>
      <c r="D286" s="2">
        <v>13</v>
      </c>
      <c r="E286" s="2">
        <v>1</v>
      </c>
    </row>
    <row r="287" spans="1:5" x14ac:dyDescent="0.15">
      <c r="A287" s="2" t="s">
        <v>3</v>
      </c>
      <c r="B287" s="2" t="s">
        <v>1</v>
      </c>
      <c r="C287" s="2">
        <v>2</v>
      </c>
      <c r="D287" s="2">
        <v>13</v>
      </c>
      <c r="E287" s="2">
        <v>7</v>
      </c>
    </row>
    <row r="288" spans="1:5" x14ac:dyDescent="0.15">
      <c r="A288" s="2" t="s">
        <v>3</v>
      </c>
      <c r="B288" s="2" t="s">
        <v>1</v>
      </c>
      <c r="C288" s="2">
        <v>2</v>
      </c>
      <c r="D288" s="2">
        <v>13</v>
      </c>
      <c r="E288" s="2">
        <v>10</v>
      </c>
    </row>
    <row r="289" spans="1:5" x14ac:dyDescent="0.15">
      <c r="A289" s="2" t="s">
        <v>3</v>
      </c>
      <c r="B289" s="2" t="s">
        <v>1</v>
      </c>
      <c r="C289" s="2">
        <v>2</v>
      </c>
      <c r="D289" s="2">
        <v>13</v>
      </c>
      <c r="E289" s="2">
        <v>6</v>
      </c>
    </row>
    <row r="290" spans="1:5" x14ac:dyDescent="0.15">
      <c r="A290" s="2" t="s">
        <v>3</v>
      </c>
      <c r="B290" s="2" t="s">
        <v>1</v>
      </c>
      <c r="C290" s="2">
        <v>3</v>
      </c>
      <c r="D290" s="2">
        <v>13</v>
      </c>
      <c r="E290" s="2">
        <v>7</v>
      </c>
    </row>
    <row r="291" spans="1:5" x14ac:dyDescent="0.15">
      <c r="A291" s="2" t="s">
        <v>12</v>
      </c>
      <c r="B291" s="2" t="s">
        <v>1</v>
      </c>
      <c r="C291" s="2">
        <v>1</v>
      </c>
      <c r="D291" s="3" t="s">
        <v>16</v>
      </c>
      <c r="E291" s="2">
        <v>6</v>
      </c>
    </row>
    <row r="292" spans="1:5" x14ac:dyDescent="0.15">
      <c r="A292" s="2" t="s">
        <v>3</v>
      </c>
      <c r="B292" s="2" t="s">
        <v>1</v>
      </c>
      <c r="C292" s="2">
        <v>2</v>
      </c>
      <c r="D292" s="2">
        <v>13</v>
      </c>
      <c r="E292" s="2">
        <v>6</v>
      </c>
    </row>
    <row r="293" spans="1:5" x14ac:dyDescent="0.15">
      <c r="A293" s="2" t="s">
        <v>3</v>
      </c>
      <c r="B293" s="2" t="s">
        <v>1</v>
      </c>
      <c r="C293" s="2">
        <v>2</v>
      </c>
      <c r="D293" s="3" t="s">
        <v>17</v>
      </c>
      <c r="E293" s="2">
        <v>1</v>
      </c>
    </row>
    <row r="294" spans="1:5" x14ac:dyDescent="0.15">
      <c r="A294" s="2" t="s">
        <v>3</v>
      </c>
      <c r="B294" s="2" t="s">
        <v>1</v>
      </c>
      <c r="C294" s="2">
        <v>2</v>
      </c>
      <c r="D294" s="2">
        <v>13</v>
      </c>
      <c r="E294" s="2">
        <v>10</v>
      </c>
    </row>
    <row r="295" spans="1:5" x14ac:dyDescent="0.15">
      <c r="A295" s="2" t="s">
        <v>3</v>
      </c>
      <c r="B295" s="2" t="s">
        <v>1</v>
      </c>
      <c r="C295" s="2">
        <v>2</v>
      </c>
      <c r="D295" s="3" t="s">
        <v>15</v>
      </c>
      <c r="E295" s="2">
        <v>8</v>
      </c>
    </row>
    <row r="296" spans="1:5" x14ac:dyDescent="0.15">
      <c r="A296" s="2" t="s">
        <v>8</v>
      </c>
      <c r="B296" s="2" t="s">
        <v>1</v>
      </c>
      <c r="C296" s="2">
        <v>0</v>
      </c>
      <c r="D296" s="2" t="s">
        <v>18</v>
      </c>
      <c r="E296" s="2">
        <v>8</v>
      </c>
    </row>
    <row r="297" spans="1:5" x14ac:dyDescent="0.15">
      <c r="A297" s="2" t="s">
        <v>3</v>
      </c>
      <c r="B297" s="2" t="s">
        <v>1</v>
      </c>
      <c r="C297" s="2">
        <v>1</v>
      </c>
      <c r="D297" s="3" t="s">
        <v>15</v>
      </c>
      <c r="E297" s="2">
        <v>10</v>
      </c>
    </row>
    <row r="298" spans="1:5" x14ac:dyDescent="0.15">
      <c r="A298" s="2" t="s">
        <v>3</v>
      </c>
      <c r="B298" s="2" t="s">
        <v>1</v>
      </c>
      <c r="C298" s="2">
        <v>2</v>
      </c>
      <c r="D298" s="2">
        <v>13</v>
      </c>
      <c r="E298" s="2">
        <v>9</v>
      </c>
    </row>
    <row r="299" spans="1:5" x14ac:dyDescent="0.15">
      <c r="A299" s="2" t="s">
        <v>3</v>
      </c>
      <c r="B299" s="2" t="s">
        <v>1</v>
      </c>
      <c r="C299" s="2">
        <v>2</v>
      </c>
      <c r="D299" s="3" t="s">
        <v>17</v>
      </c>
      <c r="E299" s="2">
        <v>10</v>
      </c>
    </row>
    <row r="300" spans="1:5" x14ac:dyDescent="0.15">
      <c r="A300" s="2" t="s">
        <v>3</v>
      </c>
      <c r="B300" s="2" t="s">
        <v>2</v>
      </c>
      <c r="C300" s="2">
        <v>2</v>
      </c>
      <c r="D300" s="3" t="s">
        <v>16</v>
      </c>
      <c r="E300" s="2">
        <v>10</v>
      </c>
    </row>
    <row r="301" spans="1:5" x14ac:dyDescent="0.15">
      <c r="A301" s="2" t="s">
        <v>3</v>
      </c>
      <c r="B301" s="2" t="s">
        <v>1</v>
      </c>
      <c r="C301" s="2">
        <v>2</v>
      </c>
      <c r="D301" s="3" t="s">
        <v>16</v>
      </c>
      <c r="E301" s="2">
        <v>10</v>
      </c>
    </row>
  </sheetData>
  <autoFilter ref="A1:E301" xr:uid="{C87AC967-CAB4-C444-89DE-AE6CC8E65BB5}"/>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1FA4DF-AB10-DB4A-9C8F-E16CB99E3A3E}">
  <dimension ref="A1:I301"/>
  <sheetViews>
    <sheetView zoomScale="125" zoomScaleNormal="150" workbookViewId="0">
      <selection activeCell="E27" sqref="E27"/>
    </sheetView>
  </sheetViews>
  <sheetFormatPr baseColWidth="10" defaultRowHeight="13" x14ac:dyDescent="0.15"/>
  <cols>
    <col min="1" max="1" width="12.1640625" bestFit="1" customWidth="1"/>
    <col min="5" max="5" width="38" bestFit="1" customWidth="1"/>
    <col min="6" max="7" width="14.6640625" bestFit="1" customWidth="1"/>
  </cols>
  <sheetData>
    <row r="1" spans="1:9" x14ac:dyDescent="0.15">
      <c r="A1" s="1" t="s">
        <v>0</v>
      </c>
      <c r="B1" s="1" t="s">
        <v>19</v>
      </c>
    </row>
    <row r="2" spans="1:9" x14ac:dyDescent="0.15">
      <c r="A2" s="2" t="s">
        <v>2</v>
      </c>
      <c r="B2" s="2">
        <v>4</v>
      </c>
      <c r="E2" t="s">
        <v>75</v>
      </c>
    </row>
    <row r="3" spans="1:9" ht="14" thickBot="1" x14ac:dyDescent="0.2">
      <c r="A3" s="2" t="s">
        <v>2</v>
      </c>
      <c r="B3" s="2">
        <v>10</v>
      </c>
      <c r="I3">
        <v>5</v>
      </c>
    </row>
    <row r="4" spans="1:9" x14ac:dyDescent="0.15">
      <c r="A4" s="2" t="s">
        <v>2</v>
      </c>
      <c r="B4" s="2">
        <v>10</v>
      </c>
      <c r="E4" s="9"/>
      <c r="F4" s="9" t="s">
        <v>84</v>
      </c>
      <c r="G4" s="9" t="s">
        <v>85</v>
      </c>
      <c r="I4">
        <v>1</v>
      </c>
    </row>
    <row r="5" spans="1:9" x14ac:dyDescent="0.15">
      <c r="A5" s="2" t="s">
        <v>2</v>
      </c>
      <c r="B5" s="2">
        <v>3</v>
      </c>
      <c r="E5" s="7" t="s">
        <v>23</v>
      </c>
      <c r="F5" s="11">
        <v>7.9444444444444446</v>
      </c>
      <c r="G5" s="11">
        <v>8.2105263157894743</v>
      </c>
    </row>
    <row r="6" spans="1:9" x14ac:dyDescent="0.15">
      <c r="A6" s="2" t="s">
        <v>2</v>
      </c>
      <c r="B6" s="2">
        <v>9</v>
      </c>
      <c r="E6" s="7" t="s">
        <v>76</v>
      </c>
      <c r="F6" s="11">
        <v>6.9546165884194</v>
      </c>
      <c r="G6" s="11">
        <v>6.5810340830048677</v>
      </c>
    </row>
    <row r="7" spans="1:9" x14ac:dyDescent="0.15">
      <c r="A7" s="2" t="s">
        <v>2</v>
      </c>
      <c r="B7" s="2">
        <v>10</v>
      </c>
      <c r="E7" s="7" t="s">
        <v>48</v>
      </c>
      <c r="F7" s="11">
        <v>72</v>
      </c>
      <c r="G7" s="11">
        <v>228</v>
      </c>
    </row>
    <row r="8" spans="1:9" x14ac:dyDescent="0.15">
      <c r="A8" s="2" t="s">
        <v>2</v>
      </c>
      <c r="B8" s="2">
        <v>10</v>
      </c>
      <c r="E8" s="7" t="s">
        <v>77</v>
      </c>
      <c r="F8" s="11">
        <v>6.6700419953687327</v>
      </c>
      <c r="G8" s="11"/>
    </row>
    <row r="9" spans="1:9" x14ac:dyDescent="0.15">
      <c r="A9" s="2" t="s">
        <v>2</v>
      </c>
      <c r="B9" s="2">
        <v>1</v>
      </c>
      <c r="E9" s="7" t="s">
        <v>78</v>
      </c>
      <c r="F9" s="11">
        <v>0</v>
      </c>
      <c r="G9" s="11"/>
    </row>
    <row r="10" spans="1:9" x14ac:dyDescent="0.15">
      <c r="A10" s="2" t="s">
        <v>2</v>
      </c>
      <c r="B10" s="2">
        <v>10</v>
      </c>
      <c r="E10" s="7" t="s">
        <v>54</v>
      </c>
      <c r="F10" s="11">
        <v>298</v>
      </c>
      <c r="G10" s="11"/>
    </row>
    <row r="11" spans="1:9" x14ac:dyDescent="0.15">
      <c r="A11" s="2" t="s">
        <v>2</v>
      </c>
      <c r="B11" s="2">
        <v>8</v>
      </c>
      <c r="E11" s="7" t="s">
        <v>60</v>
      </c>
      <c r="F11" s="11">
        <v>-0.76212120678610051</v>
      </c>
      <c r="G11" s="11"/>
    </row>
    <row r="12" spans="1:9" x14ac:dyDescent="0.15">
      <c r="A12" s="2" t="s">
        <v>2</v>
      </c>
      <c r="B12" s="2">
        <v>10</v>
      </c>
      <c r="E12" s="7" t="s">
        <v>79</v>
      </c>
      <c r="F12" s="11">
        <v>0.22329521864577173</v>
      </c>
      <c r="G12" s="11"/>
    </row>
    <row r="13" spans="1:9" x14ac:dyDescent="0.15">
      <c r="A13" s="2" t="s">
        <v>2</v>
      </c>
      <c r="B13" s="2">
        <v>10</v>
      </c>
      <c r="E13" s="7" t="s">
        <v>80</v>
      </c>
      <c r="F13" s="11">
        <v>1.6499829759956088</v>
      </c>
      <c r="G13" s="11"/>
    </row>
    <row r="14" spans="1:9" x14ac:dyDescent="0.15">
      <c r="A14" s="2" t="s">
        <v>2</v>
      </c>
      <c r="B14" s="2">
        <v>3</v>
      </c>
      <c r="E14" s="7" t="s">
        <v>81</v>
      </c>
      <c r="F14" s="11">
        <v>0.44659043729154346</v>
      </c>
      <c r="G14" s="11"/>
    </row>
    <row r="15" spans="1:9" ht="14" thickBot="1" x14ac:dyDescent="0.2">
      <c r="A15" s="2" t="s">
        <v>2</v>
      </c>
      <c r="B15" s="2">
        <v>10</v>
      </c>
      <c r="E15" s="8" t="s">
        <v>82</v>
      </c>
      <c r="F15" s="12">
        <v>1.9679565064968181</v>
      </c>
      <c r="G15" s="12"/>
    </row>
    <row r="16" spans="1:9" x14ac:dyDescent="0.15">
      <c r="A16" s="2" t="s">
        <v>2</v>
      </c>
      <c r="B16" s="2">
        <v>1</v>
      </c>
    </row>
    <row r="17" spans="1:6" x14ac:dyDescent="0.15">
      <c r="A17" s="2" t="s">
        <v>2</v>
      </c>
      <c r="B17" s="2">
        <v>8</v>
      </c>
    </row>
    <row r="18" spans="1:6" x14ac:dyDescent="0.15">
      <c r="A18" s="2" t="s">
        <v>2</v>
      </c>
      <c r="B18" s="2">
        <v>10</v>
      </c>
    </row>
    <row r="19" spans="1:6" x14ac:dyDescent="0.15">
      <c r="A19" s="2" t="s">
        <v>2</v>
      </c>
      <c r="B19" s="2">
        <v>6</v>
      </c>
    </row>
    <row r="20" spans="1:6" x14ac:dyDescent="0.15">
      <c r="A20" s="2" t="s">
        <v>2</v>
      </c>
      <c r="B20" s="2">
        <v>6</v>
      </c>
      <c r="F20" s="37">
        <f>_xlfn.STDEV.S(B2:B73)</f>
        <v>2.6371607058386486</v>
      </c>
    </row>
    <row r="21" spans="1:6" x14ac:dyDescent="0.15">
      <c r="A21" s="2" t="s">
        <v>2</v>
      </c>
      <c r="B21" s="2">
        <v>10</v>
      </c>
      <c r="F21" s="37">
        <f>_xlfn.STDEV.S(B74:B301)</f>
        <v>2.5653526235207642</v>
      </c>
    </row>
    <row r="22" spans="1:6" x14ac:dyDescent="0.15">
      <c r="A22" s="2" t="s">
        <v>2</v>
      </c>
      <c r="B22" s="2">
        <v>10</v>
      </c>
    </row>
    <row r="23" spans="1:6" x14ac:dyDescent="0.15">
      <c r="A23" s="2" t="s">
        <v>2</v>
      </c>
      <c r="B23" s="2">
        <v>9</v>
      </c>
    </row>
    <row r="24" spans="1:6" x14ac:dyDescent="0.15">
      <c r="A24" s="2" t="s">
        <v>2</v>
      </c>
      <c r="B24" s="2">
        <v>8</v>
      </c>
    </row>
    <row r="25" spans="1:6" x14ac:dyDescent="0.15">
      <c r="A25" s="2" t="s">
        <v>2</v>
      </c>
      <c r="B25" s="2">
        <v>9</v>
      </c>
    </row>
    <row r="26" spans="1:6" x14ac:dyDescent="0.15">
      <c r="A26" s="2" t="s">
        <v>2</v>
      </c>
      <c r="B26" s="2">
        <v>6</v>
      </c>
    </row>
    <row r="27" spans="1:6" x14ac:dyDescent="0.15">
      <c r="A27" s="2" t="s">
        <v>2</v>
      </c>
      <c r="B27" s="2">
        <v>10</v>
      </c>
    </row>
    <row r="28" spans="1:6" x14ac:dyDescent="0.15">
      <c r="A28" s="2" t="s">
        <v>2</v>
      </c>
      <c r="B28" s="2">
        <v>5</v>
      </c>
    </row>
    <row r="29" spans="1:6" x14ac:dyDescent="0.15">
      <c r="A29" s="2" t="s">
        <v>2</v>
      </c>
      <c r="B29" s="2">
        <v>4</v>
      </c>
    </row>
    <row r="30" spans="1:6" x14ac:dyDescent="0.15">
      <c r="A30" s="2" t="s">
        <v>2</v>
      </c>
      <c r="B30" s="2">
        <v>10</v>
      </c>
    </row>
    <row r="31" spans="1:6" x14ac:dyDescent="0.15">
      <c r="A31" s="2" t="s">
        <v>2</v>
      </c>
      <c r="B31" s="2">
        <v>4</v>
      </c>
    </row>
    <row r="32" spans="1:6" x14ac:dyDescent="0.15">
      <c r="A32" s="2" t="s">
        <v>2</v>
      </c>
      <c r="B32" s="2">
        <v>10</v>
      </c>
    </row>
    <row r="33" spans="1:2" x14ac:dyDescent="0.15">
      <c r="A33" s="2" t="s">
        <v>2</v>
      </c>
      <c r="B33" s="2">
        <v>10</v>
      </c>
    </row>
    <row r="34" spans="1:2" x14ac:dyDescent="0.15">
      <c r="A34" s="2" t="s">
        <v>2</v>
      </c>
      <c r="B34" s="2">
        <v>5</v>
      </c>
    </row>
    <row r="35" spans="1:2" x14ac:dyDescent="0.15">
      <c r="A35" s="2" t="s">
        <v>2</v>
      </c>
      <c r="B35" s="2">
        <v>10</v>
      </c>
    </row>
    <row r="36" spans="1:2" x14ac:dyDescent="0.15">
      <c r="A36" s="2" t="s">
        <v>2</v>
      </c>
      <c r="B36" s="2">
        <v>1</v>
      </c>
    </row>
    <row r="37" spans="1:2" x14ac:dyDescent="0.15">
      <c r="A37" s="2" t="s">
        <v>2</v>
      </c>
      <c r="B37" s="2">
        <v>10</v>
      </c>
    </row>
    <row r="38" spans="1:2" x14ac:dyDescent="0.15">
      <c r="A38" s="2" t="s">
        <v>2</v>
      </c>
      <c r="B38" s="2">
        <v>10</v>
      </c>
    </row>
    <row r="39" spans="1:2" x14ac:dyDescent="0.15">
      <c r="A39" s="2" t="s">
        <v>2</v>
      </c>
      <c r="B39" s="2">
        <v>8</v>
      </c>
    </row>
    <row r="40" spans="1:2" x14ac:dyDescent="0.15">
      <c r="A40" s="2" t="s">
        <v>2</v>
      </c>
      <c r="B40" s="2">
        <v>10</v>
      </c>
    </row>
    <row r="41" spans="1:2" x14ac:dyDescent="0.15">
      <c r="A41" s="2" t="s">
        <v>2</v>
      </c>
      <c r="B41" s="2">
        <v>6</v>
      </c>
    </row>
    <row r="42" spans="1:2" x14ac:dyDescent="0.15">
      <c r="A42" s="2" t="s">
        <v>2</v>
      </c>
      <c r="B42" s="2">
        <v>9</v>
      </c>
    </row>
    <row r="43" spans="1:2" x14ac:dyDescent="0.15">
      <c r="A43" s="2" t="s">
        <v>2</v>
      </c>
      <c r="B43" s="2">
        <v>5</v>
      </c>
    </row>
    <row r="44" spans="1:2" x14ac:dyDescent="0.15">
      <c r="A44" s="2" t="s">
        <v>2</v>
      </c>
      <c r="B44" s="2">
        <v>7</v>
      </c>
    </row>
    <row r="45" spans="1:2" x14ac:dyDescent="0.15">
      <c r="A45" s="2" t="s">
        <v>2</v>
      </c>
      <c r="B45" s="2">
        <v>10</v>
      </c>
    </row>
    <row r="46" spans="1:2" x14ac:dyDescent="0.15">
      <c r="A46" s="2" t="s">
        <v>2</v>
      </c>
      <c r="B46" s="2">
        <v>3</v>
      </c>
    </row>
    <row r="47" spans="1:2" x14ac:dyDescent="0.15">
      <c r="A47" s="2" t="s">
        <v>2</v>
      </c>
      <c r="B47" s="2">
        <v>9</v>
      </c>
    </row>
    <row r="48" spans="1:2" x14ac:dyDescent="0.15">
      <c r="A48" s="2" t="s">
        <v>2</v>
      </c>
      <c r="B48" s="2">
        <v>8</v>
      </c>
    </row>
    <row r="49" spans="1:2" x14ac:dyDescent="0.15">
      <c r="A49" s="2" t="s">
        <v>2</v>
      </c>
      <c r="B49" s="2">
        <v>8</v>
      </c>
    </row>
    <row r="50" spans="1:2" x14ac:dyDescent="0.15">
      <c r="A50" s="2" t="s">
        <v>2</v>
      </c>
      <c r="B50" s="2">
        <v>10</v>
      </c>
    </row>
    <row r="51" spans="1:2" x14ac:dyDescent="0.15">
      <c r="A51" s="2" t="s">
        <v>2</v>
      </c>
      <c r="B51" s="2">
        <v>8</v>
      </c>
    </row>
    <row r="52" spans="1:2" x14ac:dyDescent="0.15">
      <c r="A52" s="2" t="s">
        <v>2</v>
      </c>
      <c r="B52" s="2">
        <v>7</v>
      </c>
    </row>
    <row r="53" spans="1:2" x14ac:dyDescent="0.15">
      <c r="A53" s="2" t="s">
        <v>2</v>
      </c>
      <c r="B53" s="2">
        <v>5</v>
      </c>
    </row>
    <row r="54" spans="1:2" x14ac:dyDescent="0.15">
      <c r="A54" s="2" t="s">
        <v>2</v>
      </c>
      <c r="B54" s="2">
        <v>7</v>
      </c>
    </row>
    <row r="55" spans="1:2" x14ac:dyDescent="0.15">
      <c r="A55" s="2" t="s">
        <v>2</v>
      </c>
      <c r="B55" s="2">
        <v>9</v>
      </c>
    </row>
    <row r="56" spans="1:2" x14ac:dyDescent="0.15">
      <c r="A56" s="2" t="s">
        <v>2</v>
      </c>
      <c r="B56" s="2">
        <v>10</v>
      </c>
    </row>
    <row r="57" spans="1:2" x14ac:dyDescent="0.15">
      <c r="A57" s="2" t="s">
        <v>2</v>
      </c>
      <c r="B57" s="2">
        <v>5</v>
      </c>
    </row>
    <row r="58" spans="1:2" x14ac:dyDescent="0.15">
      <c r="A58" s="2" t="s">
        <v>2</v>
      </c>
      <c r="B58" s="2">
        <v>10</v>
      </c>
    </row>
    <row r="59" spans="1:2" x14ac:dyDescent="0.15">
      <c r="A59" s="2" t="s">
        <v>2</v>
      </c>
      <c r="B59" s="2">
        <v>10</v>
      </c>
    </row>
    <row r="60" spans="1:2" x14ac:dyDescent="0.15">
      <c r="A60" s="2" t="s">
        <v>2</v>
      </c>
      <c r="B60" s="2">
        <v>10</v>
      </c>
    </row>
    <row r="61" spans="1:2" x14ac:dyDescent="0.15">
      <c r="A61" s="2" t="s">
        <v>2</v>
      </c>
      <c r="B61" s="2">
        <v>10</v>
      </c>
    </row>
    <row r="62" spans="1:2" x14ac:dyDescent="0.15">
      <c r="A62" s="2" t="s">
        <v>2</v>
      </c>
      <c r="B62" s="2">
        <v>5</v>
      </c>
    </row>
    <row r="63" spans="1:2" x14ac:dyDescent="0.15">
      <c r="A63" s="2" t="s">
        <v>2</v>
      </c>
      <c r="B63" s="2">
        <v>10</v>
      </c>
    </row>
    <row r="64" spans="1:2" x14ac:dyDescent="0.15">
      <c r="A64" s="2" t="s">
        <v>2</v>
      </c>
      <c r="B64" s="2">
        <v>6</v>
      </c>
    </row>
    <row r="65" spans="1:2" x14ac:dyDescent="0.15">
      <c r="A65" s="2" t="s">
        <v>2</v>
      </c>
      <c r="B65" s="2">
        <v>10</v>
      </c>
    </row>
    <row r="66" spans="1:2" x14ac:dyDescent="0.15">
      <c r="A66" s="2" t="s">
        <v>2</v>
      </c>
      <c r="B66" s="2">
        <v>10</v>
      </c>
    </row>
    <row r="67" spans="1:2" x14ac:dyDescent="0.15">
      <c r="A67" s="2" t="s">
        <v>2</v>
      </c>
      <c r="B67" s="2">
        <v>7</v>
      </c>
    </row>
    <row r="68" spans="1:2" x14ac:dyDescent="0.15">
      <c r="A68" s="2" t="s">
        <v>2</v>
      </c>
      <c r="B68" s="2">
        <v>10</v>
      </c>
    </row>
    <row r="69" spans="1:2" x14ac:dyDescent="0.15">
      <c r="A69" s="2" t="s">
        <v>2</v>
      </c>
      <c r="B69" s="2">
        <v>10</v>
      </c>
    </row>
    <row r="70" spans="1:2" x14ac:dyDescent="0.15">
      <c r="A70" s="2" t="s">
        <v>2</v>
      </c>
      <c r="B70" s="2">
        <v>10</v>
      </c>
    </row>
    <row r="71" spans="1:2" x14ac:dyDescent="0.15">
      <c r="A71" s="2" t="s">
        <v>2</v>
      </c>
      <c r="B71" s="2">
        <v>10</v>
      </c>
    </row>
    <row r="72" spans="1:2" x14ac:dyDescent="0.15">
      <c r="A72" s="2" t="s">
        <v>2</v>
      </c>
      <c r="B72" s="2">
        <v>10</v>
      </c>
    </row>
    <row r="73" spans="1:2" x14ac:dyDescent="0.15">
      <c r="A73" s="2" t="s">
        <v>2</v>
      </c>
      <c r="B73" s="2">
        <v>10</v>
      </c>
    </row>
    <row r="74" spans="1:2" x14ac:dyDescent="0.15">
      <c r="A74" s="2" t="s">
        <v>1</v>
      </c>
      <c r="B74" s="2">
        <v>9</v>
      </c>
    </row>
    <row r="75" spans="1:2" x14ac:dyDescent="0.15">
      <c r="A75" s="2" t="s">
        <v>1</v>
      </c>
      <c r="B75" s="2">
        <v>8</v>
      </c>
    </row>
    <row r="76" spans="1:2" x14ac:dyDescent="0.15">
      <c r="A76" s="2" t="s">
        <v>1</v>
      </c>
      <c r="B76" s="2">
        <v>10</v>
      </c>
    </row>
    <row r="77" spans="1:2" x14ac:dyDescent="0.15">
      <c r="A77" s="2" t="s">
        <v>1</v>
      </c>
      <c r="B77" s="2">
        <v>1</v>
      </c>
    </row>
    <row r="78" spans="1:2" x14ac:dyDescent="0.15">
      <c r="A78" s="2" t="s">
        <v>1</v>
      </c>
      <c r="B78" s="2">
        <v>10</v>
      </c>
    </row>
    <row r="79" spans="1:2" x14ac:dyDescent="0.15">
      <c r="A79" s="2" t="s">
        <v>1</v>
      </c>
      <c r="B79" s="2">
        <v>10</v>
      </c>
    </row>
    <row r="80" spans="1:2" x14ac:dyDescent="0.15">
      <c r="A80" s="2" t="s">
        <v>1</v>
      </c>
      <c r="B80" s="2">
        <v>10</v>
      </c>
    </row>
    <row r="81" spans="1:2" x14ac:dyDescent="0.15">
      <c r="A81" s="2" t="s">
        <v>1</v>
      </c>
      <c r="B81" s="2">
        <v>7</v>
      </c>
    </row>
    <row r="82" spans="1:2" x14ac:dyDescent="0.15">
      <c r="A82" s="2" t="s">
        <v>1</v>
      </c>
      <c r="B82" s="2">
        <v>10</v>
      </c>
    </row>
    <row r="83" spans="1:2" x14ac:dyDescent="0.15">
      <c r="A83" s="2" t="s">
        <v>1</v>
      </c>
      <c r="B83" s="2">
        <v>7</v>
      </c>
    </row>
    <row r="84" spans="1:2" x14ac:dyDescent="0.15">
      <c r="A84" s="2" t="s">
        <v>1</v>
      </c>
      <c r="B84" s="2">
        <v>7</v>
      </c>
    </row>
    <row r="85" spans="1:2" x14ac:dyDescent="0.15">
      <c r="A85" s="2" t="s">
        <v>1</v>
      </c>
      <c r="B85" s="2">
        <v>7</v>
      </c>
    </row>
    <row r="86" spans="1:2" x14ac:dyDescent="0.15">
      <c r="A86" s="2" t="s">
        <v>1</v>
      </c>
      <c r="B86" s="2">
        <v>10</v>
      </c>
    </row>
    <row r="87" spans="1:2" x14ac:dyDescent="0.15">
      <c r="A87" s="2" t="s">
        <v>1</v>
      </c>
      <c r="B87" s="2">
        <v>10</v>
      </c>
    </row>
    <row r="88" spans="1:2" x14ac:dyDescent="0.15">
      <c r="A88" s="2" t="s">
        <v>1</v>
      </c>
      <c r="B88" s="2">
        <v>9</v>
      </c>
    </row>
    <row r="89" spans="1:2" x14ac:dyDescent="0.15">
      <c r="A89" s="2" t="s">
        <v>1</v>
      </c>
      <c r="B89" s="2">
        <v>8</v>
      </c>
    </row>
    <row r="90" spans="1:2" x14ac:dyDescent="0.15">
      <c r="A90" s="2" t="s">
        <v>1</v>
      </c>
      <c r="B90" s="2">
        <v>9</v>
      </c>
    </row>
    <row r="91" spans="1:2" x14ac:dyDescent="0.15">
      <c r="A91" s="2" t="s">
        <v>1</v>
      </c>
      <c r="B91" s="2">
        <v>9</v>
      </c>
    </row>
    <row r="92" spans="1:2" x14ac:dyDescent="0.15">
      <c r="A92" s="2" t="s">
        <v>1</v>
      </c>
      <c r="B92" s="2">
        <v>9</v>
      </c>
    </row>
    <row r="93" spans="1:2" x14ac:dyDescent="0.15">
      <c r="A93" s="2" t="s">
        <v>1</v>
      </c>
      <c r="B93" s="2">
        <v>10</v>
      </c>
    </row>
    <row r="94" spans="1:2" x14ac:dyDescent="0.15">
      <c r="A94" s="2" t="s">
        <v>1</v>
      </c>
      <c r="B94" s="2">
        <v>5</v>
      </c>
    </row>
    <row r="95" spans="1:2" x14ac:dyDescent="0.15">
      <c r="A95" s="2" t="s">
        <v>1</v>
      </c>
      <c r="B95" s="2">
        <v>10</v>
      </c>
    </row>
    <row r="96" spans="1:2" x14ac:dyDescent="0.15">
      <c r="A96" s="2" t="s">
        <v>1</v>
      </c>
      <c r="B96" s="2">
        <v>9</v>
      </c>
    </row>
    <row r="97" spans="1:2" x14ac:dyDescent="0.15">
      <c r="A97" s="2" t="s">
        <v>1</v>
      </c>
      <c r="B97" s="2">
        <v>9</v>
      </c>
    </row>
    <row r="98" spans="1:2" x14ac:dyDescent="0.15">
      <c r="A98" s="2" t="s">
        <v>1</v>
      </c>
      <c r="B98" s="2">
        <v>9</v>
      </c>
    </row>
    <row r="99" spans="1:2" x14ac:dyDescent="0.15">
      <c r="A99" s="2" t="s">
        <v>1</v>
      </c>
      <c r="B99" s="2">
        <v>10</v>
      </c>
    </row>
    <row r="100" spans="1:2" x14ac:dyDescent="0.15">
      <c r="A100" s="2" t="s">
        <v>1</v>
      </c>
      <c r="B100" s="2">
        <v>10</v>
      </c>
    </row>
    <row r="101" spans="1:2" x14ac:dyDescent="0.15">
      <c r="A101" s="2" t="s">
        <v>1</v>
      </c>
      <c r="B101" s="2">
        <v>8</v>
      </c>
    </row>
    <row r="102" spans="1:2" x14ac:dyDescent="0.15">
      <c r="A102" s="2" t="s">
        <v>1</v>
      </c>
      <c r="B102" s="2">
        <v>10</v>
      </c>
    </row>
    <row r="103" spans="1:2" x14ac:dyDescent="0.15">
      <c r="A103" s="2" t="s">
        <v>1</v>
      </c>
      <c r="B103" s="2">
        <v>1</v>
      </c>
    </row>
    <row r="104" spans="1:2" x14ac:dyDescent="0.15">
      <c r="A104" s="2" t="s">
        <v>1</v>
      </c>
      <c r="B104" s="2">
        <v>1</v>
      </c>
    </row>
    <row r="105" spans="1:2" x14ac:dyDescent="0.15">
      <c r="A105" s="2" t="s">
        <v>1</v>
      </c>
      <c r="B105" s="2">
        <v>10</v>
      </c>
    </row>
    <row r="106" spans="1:2" x14ac:dyDescent="0.15">
      <c r="A106" s="2" t="s">
        <v>1</v>
      </c>
      <c r="B106" s="2">
        <v>10</v>
      </c>
    </row>
    <row r="107" spans="1:2" x14ac:dyDescent="0.15">
      <c r="A107" s="2" t="s">
        <v>1</v>
      </c>
      <c r="B107" s="2">
        <v>9</v>
      </c>
    </row>
    <row r="108" spans="1:2" x14ac:dyDescent="0.15">
      <c r="A108" s="2" t="s">
        <v>1</v>
      </c>
      <c r="B108" s="2">
        <v>10</v>
      </c>
    </row>
    <row r="109" spans="1:2" x14ac:dyDescent="0.15">
      <c r="A109" s="2" t="s">
        <v>1</v>
      </c>
      <c r="B109" s="2">
        <v>7</v>
      </c>
    </row>
    <row r="110" spans="1:2" x14ac:dyDescent="0.15">
      <c r="A110" s="2" t="s">
        <v>1</v>
      </c>
      <c r="B110" s="2">
        <v>10</v>
      </c>
    </row>
    <row r="111" spans="1:2" x14ac:dyDescent="0.15">
      <c r="A111" s="2" t="s">
        <v>1</v>
      </c>
      <c r="B111" s="2">
        <v>8</v>
      </c>
    </row>
    <row r="112" spans="1:2" x14ac:dyDescent="0.15">
      <c r="A112" s="2" t="s">
        <v>1</v>
      </c>
      <c r="B112" s="2">
        <v>8</v>
      </c>
    </row>
    <row r="113" spans="1:2" x14ac:dyDescent="0.15">
      <c r="A113" s="2" t="s">
        <v>1</v>
      </c>
      <c r="B113" s="2">
        <v>7</v>
      </c>
    </row>
    <row r="114" spans="1:2" x14ac:dyDescent="0.15">
      <c r="A114" s="2" t="s">
        <v>1</v>
      </c>
      <c r="B114" s="2">
        <v>5</v>
      </c>
    </row>
    <row r="115" spans="1:2" x14ac:dyDescent="0.15">
      <c r="A115" s="2" t="s">
        <v>1</v>
      </c>
      <c r="B115" s="2">
        <v>10</v>
      </c>
    </row>
    <row r="116" spans="1:2" x14ac:dyDescent="0.15">
      <c r="A116" s="2" t="s">
        <v>1</v>
      </c>
      <c r="B116" s="2">
        <v>8</v>
      </c>
    </row>
    <row r="117" spans="1:2" x14ac:dyDescent="0.15">
      <c r="A117" s="2" t="s">
        <v>1</v>
      </c>
      <c r="B117" s="2">
        <v>10</v>
      </c>
    </row>
    <row r="118" spans="1:2" x14ac:dyDescent="0.15">
      <c r="A118" s="2" t="s">
        <v>1</v>
      </c>
      <c r="B118" s="2">
        <v>9</v>
      </c>
    </row>
    <row r="119" spans="1:2" x14ac:dyDescent="0.15">
      <c r="A119" s="2" t="s">
        <v>1</v>
      </c>
      <c r="B119" s="2">
        <v>10</v>
      </c>
    </row>
    <row r="120" spans="1:2" x14ac:dyDescent="0.15">
      <c r="A120" s="2" t="s">
        <v>1</v>
      </c>
      <c r="B120" s="2">
        <v>7</v>
      </c>
    </row>
    <row r="121" spans="1:2" x14ac:dyDescent="0.15">
      <c r="A121" s="2" t="s">
        <v>1</v>
      </c>
      <c r="B121" s="2">
        <v>1</v>
      </c>
    </row>
    <row r="122" spans="1:2" x14ac:dyDescent="0.15">
      <c r="A122" s="2" t="s">
        <v>1</v>
      </c>
      <c r="B122" s="2">
        <v>9</v>
      </c>
    </row>
    <row r="123" spans="1:2" x14ac:dyDescent="0.15">
      <c r="A123" s="2" t="s">
        <v>1</v>
      </c>
      <c r="B123" s="2">
        <v>8</v>
      </c>
    </row>
    <row r="124" spans="1:2" x14ac:dyDescent="0.15">
      <c r="A124" s="2" t="s">
        <v>1</v>
      </c>
      <c r="B124" s="2">
        <v>10</v>
      </c>
    </row>
    <row r="125" spans="1:2" x14ac:dyDescent="0.15">
      <c r="A125" s="2" t="s">
        <v>1</v>
      </c>
      <c r="B125" s="2">
        <v>10</v>
      </c>
    </row>
    <row r="126" spans="1:2" x14ac:dyDescent="0.15">
      <c r="A126" s="2" t="s">
        <v>1</v>
      </c>
      <c r="B126" s="2">
        <v>8</v>
      </c>
    </row>
    <row r="127" spans="1:2" x14ac:dyDescent="0.15">
      <c r="A127" s="2" t="s">
        <v>1</v>
      </c>
      <c r="B127" s="2">
        <v>3</v>
      </c>
    </row>
    <row r="128" spans="1:2" x14ac:dyDescent="0.15">
      <c r="A128" s="2" t="s">
        <v>1</v>
      </c>
      <c r="B128" s="2">
        <v>10</v>
      </c>
    </row>
    <row r="129" spans="1:2" x14ac:dyDescent="0.15">
      <c r="A129" s="2" t="s">
        <v>1</v>
      </c>
      <c r="B129" s="2">
        <v>8</v>
      </c>
    </row>
    <row r="130" spans="1:2" x14ac:dyDescent="0.15">
      <c r="A130" s="2" t="s">
        <v>1</v>
      </c>
      <c r="B130" s="2">
        <v>9</v>
      </c>
    </row>
    <row r="131" spans="1:2" x14ac:dyDescent="0.15">
      <c r="A131" s="2" t="s">
        <v>1</v>
      </c>
      <c r="B131" s="2">
        <v>5</v>
      </c>
    </row>
    <row r="132" spans="1:2" x14ac:dyDescent="0.15">
      <c r="A132" s="2" t="s">
        <v>1</v>
      </c>
      <c r="B132" s="2">
        <v>10</v>
      </c>
    </row>
    <row r="133" spans="1:2" x14ac:dyDescent="0.15">
      <c r="A133" s="2" t="s">
        <v>1</v>
      </c>
      <c r="B133" s="2">
        <v>10</v>
      </c>
    </row>
    <row r="134" spans="1:2" x14ac:dyDescent="0.15">
      <c r="A134" s="2" t="s">
        <v>1</v>
      </c>
      <c r="B134" s="2">
        <v>10</v>
      </c>
    </row>
    <row r="135" spans="1:2" x14ac:dyDescent="0.15">
      <c r="A135" s="2" t="s">
        <v>1</v>
      </c>
      <c r="B135" s="2">
        <v>8</v>
      </c>
    </row>
    <row r="136" spans="1:2" x14ac:dyDescent="0.15">
      <c r="A136" s="2" t="s">
        <v>1</v>
      </c>
      <c r="B136" s="2">
        <v>10</v>
      </c>
    </row>
    <row r="137" spans="1:2" x14ac:dyDescent="0.15">
      <c r="A137" s="2" t="s">
        <v>1</v>
      </c>
      <c r="B137" s="2">
        <v>6</v>
      </c>
    </row>
    <row r="138" spans="1:2" x14ac:dyDescent="0.15">
      <c r="A138" s="2" t="s">
        <v>1</v>
      </c>
      <c r="B138" s="2">
        <v>9</v>
      </c>
    </row>
    <row r="139" spans="1:2" x14ac:dyDescent="0.15">
      <c r="A139" s="2" t="s">
        <v>1</v>
      </c>
      <c r="B139" s="2">
        <v>10</v>
      </c>
    </row>
    <row r="140" spans="1:2" x14ac:dyDescent="0.15">
      <c r="A140" s="2" t="s">
        <v>1</v>
      </c>
      <c r="B140" s="2">
        <v>8</v>
      </c>
    </row>
    <row r="141" spans="1:2" x14ac:dyDescent="0.15">
      <c r="A141" s="2" t="s">
        <v>1</v>
      </c>
      <c r="B141" s="2">
        <v>10</v>
      </c>
    </row>
    <row r="142" spans="1:2" x14ac:dyDescent="0.15">
      <c r="A142" s="2" t="s">
        <v>1</v>
      </c>
      <c r="B142" s="2">
        <v>10</v>
      </c>
    </row>
    <row r="143" spans="1:2" x14ac:dyDescent="0.15">
      <c r="A143" s="2" t="s">
        <v>1</v>
      </c>
      <c r="B143" s="2">
        <v>10</v>
      </c>
    </row>
    <row r="144" spans="1:2" x14ac:dyDescent="0.15">
      <c r="A144" s="2" t="s">
        <v>1</v>
      </c>
      <c r="B144" s="2">
        <v>9</v>
      </c>
    </row>
    <row r="145" spans="1:2" x14ac:dyDescent="0.15">
      <c r="A145" s="2" t="s">
        <v>1</v>
      </c>
      <c r="B145" s="2">
        <v>1</v>
      </c>
    </row>
    <row r="146" spans="1:2" x14ac:dyDescent="0.15">
      <c r="A146" s="2" t="s">
        <v>1</v>
      </c>
      <c r="B146" s="2">
        <v>10</v>
      </c>
    </row>
    <row r="147" spans="1:2" x14ac:dyDescent="0.15">
      <c r="A147" s="2" t="s">
        <v>1</v>
      </c>
      <c r="B147" s="2">
        <v>8</v>
      </c>
    </row>
    <row r="148" spans="1:2" x14ac:dyDescent="0.15">
      <c r="A148" s="2" t="s">
        <v>1</v>
      </c>
      <c r="B148" s="2">
        <v>10</v>
      </c>
    </row>
    <row r="149" spans="1:2" x14ac:dyDescent="0.15">
      <c r="A149" s="2" t="s">
        <v>1</v>
      </c>
      <c r="B149" s="2">
        <v>7</v>
      </c>
    </row>
    <row r="150" spans="1:2" x14ac:dyDescent="0.15">
      <c r="A150" s="2" t="s">
        <v>1</v>
      </c>
      <c r="B150" s="2">
        <v>7</v>
      </c>
    </row>
    <row r="151" spans="1:2" x14ac:dyDescent="0.15">
      <c r="A151" s="2" t="s">
        <v>1</v>
      </c>
      <c r="B151" s="2">
        <v>5</v>
      </c>
    </row>
    <row r="152" spans="1:2" x14ac:dyDescent="0.15">
      <c r="A152" s="2" t="s">
        <v>1</v>
      </c>
      <c r="B152" s="2">
        <v>5</v>
      </c>
    </row>
    <row r="153" spans="1:2" x14ac:dyDescent="0.15">
      <c r="A153" s="2" t="s">
        <v>1</v>
      </c>
      <c r="B153" s="2">
        <v>8</v>
      </c>
    </row>
    <row r="154" spans="1:2" x14ac:dyDescent="0.15">
      <c r="A154" s="2" t="s">
        <v>1</v>
      </c>
      <c r="B154" s="2">
        <v>8</v>
      </c>
    </row>
    <row r="155" spans="1:2" x14ac:dyDescent="0.15">
      <c r="A155" s="2" t="s">
        <v>1</v>
      </c>
      <c r="B155" s="2">
        <v>10</v>
      </c>
    </row>
    <row r="156" spans="1:2" x14ac:dyDescent="0.15">
      <c r="A156" s="2" t="s">
        <v>1</v>
      </c>
      <c r="B156" s="2">
        <v>9</v>
      </c>
    </row>
    <row r="157" spans="1:2" x14ac:dyDescent="0.15">
      <c r="A157" s="2" t="s">
        <v>1</v>
      </c>
      <c r="B157" s="2">
        <v>5</v>
      </c>
    </row>
    <row r="158" spans="1:2" x14ac:dyDescent="0.15">
      <c r="A158" s="2" t="s">
        <v>1</v>
      </c>
      <c r="B158" s="2">
        <v>10</v>
      </c>
    </row>
    <row r="159" spans="1:2" x14ac:dyDescent="0.15">
      <c r="A159" s="2" t="s">
        <v>1</v>
      </c>
      <c r="B159" s="2">
        <v>10</v>
      </c>
    </row>
    <row r="160" spans="1:2" x14ac:dyDescent="0.15">
      <c r="A160" s="2" t="s">
        <v>1</v>
      </c>
      <c r="B160" s="2">
        <v>10</v>
      </c>
    </row>
    <row r="161" spans="1:2" x14ac:dyDescent="0.15">
      <c r="A161" s="2" t="s">
        <v>1</v>
      </c>
      <c r="B161" s="2">
        <v>10</v>
      </c>
    </row>
    <row r="162" spans="1:2" x14ac:dyDescent="0.15">
      <c r="A162" s="2" t="s">
        <v>1</v>
      </c>
      <c r="B162" s="2">
        <v>5</v>
      </c>
    </row>
    <row r="163" spans="1:2" x14ac:dyDescent="0.15">
      <c r="A163" s="2" t="s">
        <v>1</v>
      </c>
      <c r="B163" s="2">
        <v>5</v>
      </c>
    </row>
    <row r="164" spans="1:2" x14ac:dyDescent="0.15">
      <c r="A164" s="2" t="s">
        <v>1</v>
      </c>
      <c r="B164" s="2">
        <v>1</v>
      </c>
    </row>
    <row r="165" spans="1:2" x14ac:dyDescent="0.15">
      <c r="A165" s="2" t="s">
        <v>1</v>
      </c>
      <c r="B165" s="2">
        <v>1</v>
      </c>
    </row>
    <row r="166" spans="1:2" x14ac:dyDescent="0.15">
      <c r="A166" s="2" t="s">
        <v>1</v>
      </c>
      <c r="B166" s="2">
        <v>1</v>
      </c>
    </row>
    <row r="167" spans="1:2" x14ac:dyDescent="0.15">
      <c r="A167" s="2" t="s">
        <v>1</v>
      </c>
      <c r="B167" s="2">
        <v>10</v>
      </c>
    </row>
    <row r="168" spans="1:2" x14ac:dyDescent="0.15">
      <c r="A168" s="2" t="s">
        <v>1</v>
      </c>
      <c r="B168" s="2">
        <v>10</v>
      </c>
    </row>
    <row r="169" spans="1:2" x14ac:dyDescent="0.15">
      <c r="A169" s="2" t="s">
        <v>1</v>
      </c>
      <c r="B169" s="2">
        <v>3</v>
      </c>
    </row>
    <row r="170" spans="1:2" x14ac:dyDescent="0.15">
      <c r="A170" s="2" t="s">
        <v>1</v>
      </c>
      <c r="B170" s="2">
        <v>7</v>
      </c>
    </row>
    <row r="171" spans="1:2" x14ac:dyDescent="0.15">
      <c r="A171" s="2" t="s">
        <v>1</v>
      </c>
      <c r="B171" s="2">
        <v>8</v>
      </c>
    </row>
    <row r="172" spans="1:2" x14ac:dyDescent="0.15">
      <c r="A172" s="2" t="s">
        <v>1</v>
      </c>
      <c r="B172" s="2">
        <v>10</v>
      </c>
    </row>
    <row r="173" spans="1:2" x14ac:dyDescent="0.15">
      <c r="A173" s="2" t="s">
        <v>1</v>
      </c>
      <c r="B173" s="2">
        <v>10</v>
      </c>
    </row>
    <row r="174" spans="1:2" x14ac:dyDescent="0.15">
      <c r="A174" s="2" t="s">
        <v>1</v>
      </c>
      <c r="B174" s="2">
        <v>10</v>
      </c>
    </row>
    <row r="175" spans="1:2" x14ac:dyDescent="0.15">
      <c r="A175" s="2" t="s">
        <v>1</v>
      </c>
      <c r="B175" s="2">
        <v>10</v>
      </c>
    </row>
    <row r="176" spans="1:2" x14ac:dyDescent="0.15">
      <c r="A176" s="2" t="s">
        <v>1</v>
      </c>
      <c r="B176" s="2">
        <v>10</v>
      </c>
    </row>
    <row r="177" spans="1:2" x14ac:dyDescent="0.15">
      <c r="A177" s="2" t="s">
        <v>1</v>
      </c>
      <c r="B177" s="2">
        <v>10</v>
      </c>
    </row>
    <row r="178" spans="1:2" x14ac:dyDescent="0.15">
      <c r="A178" s="2" t="s">
        <v>1</v>
      </c>
      <c r="B178" s="2">
        <v>10</v>
      </c>
    </row>
    <row r="179" spans="1:2" x14ac:dyDescent="0.15">
      <c r="A179" s="2" t="s">
        <v>1</v>
      </c>
      <c r="B179" s="2">
        <v>10</v>
      </c>
    </row>
    <row r="180" spans="1:2" x14ac:dyDescent="0.15">
      <c r="A180" s="2" t="s">
        <v>1</v>
      </c>
      <c r="B180" s="2">
        <v>10</v>
      </c>
    </row>
    <row r="181" spans="1:2" x14ac:dyDescent="0.15">
      <c r="A181" s="2" t="s">
        <v>1</v>
      </c>
      <c r="B181" s="2">
        <v>9</v>
      </c>
    </row>
    <row r="182" spans="1:2" x14ac:dyDescent="0.15">
      <c r="A182" s="2" t="s">
        <v>1</v>
      </c>
      <c r="B182" s="2">
        <v>8</v>
      </c>
    </row>
    <row r="183" spans="1:2" x14ac:dyDescent="0.15">
      <c r="A183" s="2" t="s">
        <v>1</v>
      </c>
      <c r="B183" s="2">
        <v>10</v>
      </c>
    </row>
    <row r="184" spans="1:2" x14ac:dyDescent="0.15">
      <c r="A184" s="2" t="s">
        <v>1</v>
      </c>
      <c r="B184" s="2">
        <v>10</v>
      </c>
    </row>
    <row r="185" spans="1:2" x14ac:dyDescent="0.15">
      <c r="A185" s="2" t="s">
        <v>1</v>
      </c>
      <c r="B185" s="2">
        <v>10</v>
      </c>
    </row>
    <row r="186" spans="1:2" x14ac:dyDescent="0.15">
      <c r="A186" s="2" t="s">
        <v>1</v>
      </c>
      <c r="B186" s="2">
        <v>9</v>
      </c>
    </row>
    <row r="187" spans="1:2" x14ac:dyDescent="0.15">
      <c r="A187" s="2" t="s">
        <v>1</v>
      </c>
      <c r="B187" s="2">
        <v>9</v>
      </c>
    </row>
    <row r="188" spans="1:2" x14ac:dyDescent="0.15">
      <c r="A188" s="2" t="s">
        <v>1</v>
      </c>
      <c r="B188" s="2">
        <v>10</v>
      </c>
    </row>
    <row r="189" spans="1:2" x14ac:dyDescent="0.15">
      <c r="A189" s="2" t="s">
        <v>1</v>
      </c>
      <c r="B189" s="2">
        <v>5</v>
      </c>
    </row>
    <row r="190" spans="1:2" x14ac:dyDescent="0.15">
      <c r="A190" s="2" t="s">
        <v>1</v>
      </c>
      <c r="B190" s="2">
        <v>9</v>
      </c>
    </row>
    <row r="191" spans="1:2" x14ac:dyDescent="0.15">
      <c r="A191" s="2" t="s">
        <v>1</v>
      </c>
      <c r="B191" s="2">
        <v>10</v>
      </c>
    </row>
    <row r="192" spans="1:2" x14ac:dyDescent="0.15">
      <c r="A192" s="2" t="s">
        <v>1</v>
      </c>
      <c r="B192" s="2">
        <v>10</v>
      </c>
    </row>
    <row r="193" spans="1:2" x14ac:dyDescent="0.15">
      <c r="A193" s="2" t="s">
        <v>1</v>
      </c>
      <c r="B193" s="2">
        <v>10</v>
      </c>
    </row>
    <row r="194" spans="1:2" x14ac:dyDescent="0.15">
      <c r="A194" s="2" t="s">
        <v>1</v>
      </c>
      <c r="B194" s="2">
        <v>10</v>
      </c>
    </row>
    <row r="195" spans="1:2" x14ac:dyDescent="0.15">
      <c r="A195" s="2" t="s">
        <v>1</v>
      </c>
      <c r="B195" s="2">
        <v>9</v>
      </c>
    </row>
    <row r="196" spans="1:2" x14ac:dyDescent="0.15">
      <c r="A196" s="2" t="s">
        <v>1</v>
      </c>
      <c r="B196" s="2">
        <v>10</v>
      </c>
    </row>
    <row r="197" spans="1:2" x14ac:dyDescent="0.15">
      <c r="A197" s="2" t="s">
        <v>1</v>
      </c>
      <c r="B197" s="2">
        <v>10</v>
      </c>
    </row>
    <row r="198" spans="1:2" x14ac:dyDescent="0.15">
      <c r="A198" s="2" t="s">
        <v>1</v>
      </c>
      <c r="B198" s="2">
        <v>10</v>
      </c>
    </row>
    <row r="199" spans="1:2" x14ac:dyDescent="0.15">
      <c r="A199" s="2" t="s">
        <v>1</v>
      </c>
      <c r="B199" s="2">
        <v>10</v>
      </c>
    </row>
    <row r="200" spans="1:2" x14ac:dyDescent="0.15">
      <c r="A200" s="2" t="s">
        <v>1</v>
      </c>
      <c r="B200" s="2">
        <v>3</v>
      </c>
    </row>
    <row r="201" spans="1:2" x14ac:dyDescent="0.15">
      <c r="A201" s="2" t="s">
        <v>1</v>
      </c>
      <c r="B201" s="2">
        <v>10</v>
      </c>
    </row>
    <row r="202" spans="1:2" x14ac:dyDescent="0.15">
      <c r="A202" s="2" t="s">
        <v>1</v>
      </c>
      <c r="B202" s="2">
        <v>10</v>
      </c>
    </row>
    <row r="203" spans="1:2" x14ac:dyDescent="0.15">
      <c r="A203" s="2" t="s">
        <v>1</v>
      </c>
      <c r="B203" s="2">
        <v>8</v>
      </c>
    </row>
    <row r="204" spans="1:2" x14ac:dyDescent="0.15">
      <c r="A204" s="2" t="s">
        <v>1</v>
      </c>
      <c r="B204" s="2">
        <v>1</v>
      </c>
    </row>
    <row r="205" spans="1:2" x14ac:dyDescent="0.15">
      <c r="A205" s="2" t="s">
        <v>1</v>
      </c>
      <c r="B205" s="2">
        <v>5</v>
      </c>
    </row>
    <row r="206" spans="1:2" x14ac:dyDescent="0.15">
      <c r="A206" s="2" t="s">
        <v>1</v>
      </c>
      <c r="B206" s="2">
        <v>10</v>
      </c>
    </row>
    <row r="207" spans="1:2" x14ac:dyDescent="0.15">
      <c r="A207" s="2" t="s">
        <v>1</v>
      </c>
      <c r="B207" s="2">
        <v>10</v>
      </c>
    </row>
    <row r="208" spans="1:2" x14ac:dyDescent="0.15">
      <c r="A208" s="2" t="s">
        <v>1</v>
      </c>
      <c r="B208" s="2">
        <v>9</v>
      </c>
    </row>
    <row r="209" spans="1:2" x14ac:dyDescent="0.15">
      <c r="A209" s="2" t="s">
        <v>1</v>
      </c>
      <c r="B209" s="2">
        <v>8</v>
      </c>
    </row>
    <row r="210" spans="1:2" x14ac:dyDescent="0.15">
      <c r="A210" s="2" t="s">
        <v>1</v>
      </c>
      <c r="B210" s="2">
        <v>10</v>
      </c>
    </row>
    <row r="211" spans="1:2" x14ac:dyDescent="0.15">
      <c r="A211" s="2" t="s">
        <v>1</v>
      </c>
      <c r="B211" s="2">
        <v>10</v>
      </c>
    </row>
    <row r="212" spans="1:2" x14ac:dyDescent="0.15">
      <c r="A212" s="2" t="s">
        <v>1</v>
      </c>
      <c r="B212" s="2">
        <v>10</v>
      </c>
    </row>
    <row r="213" spans="1:2" x14ac:dyDescent="0.15">
      <c r="A213" s="2" t="s">
        <v>1</v>
      </c>
      <c r="B213" s="2">
        <v>10</v>
      </c>
    </row>
    <row r="214" spans="1:2" x14ac:dyDescent="0.15">
      <c r="A214" s="2" t="s">
        <v>1</v>
      </c>
      <c r="B214" s="2">
        <v>3</v>
      </c>
    </row>
    <row r="215" spans="1:2" x14ac:dyDescent="0.15">
      <c r="A215" s="2" t="s">
        <v>1</v>
      </c>
      <c r="B215" s="2">
        <v>6</v>
      </c>
    </row>
    <row r="216" spans="1:2" x14ac:dyDescent="0.15">
      <c r="A216" s="2" t="s">
        <v>1</v>
      </c>
      <c r="B216" s="2">
        <v>10</v>
      </c>
    </row>
    <row r="217" spans="1:2" x14ac:dyDescent="0.15">
      <c r="A217" s="2" t="s">
        <v>1</v>
      </c>
      <c r="B217" s="2">
        <v>10</v>
      </c>
    </row>
    <row r="218" spans="1:2" x14ac:dyDescent="0.15">
      <c r="A218" s="2" t="s">
        <v>1</v>
      </c>
      <c r="B218" s="2">
        <v>1</v>
      </c>
    </row>
    <row r="219" spans="1:2" x14ac:dyDescent="0.15">
      <c r="A219" s="2" t="s">
        <v>1</v>
      </c>
      <c r="B219" s="2">
        <v>10</v>
      </c>
    </row>
    <row r="220" spans="1:2" x14ac:dyDescent="0.15">
      <c r="A220" s="2" t="s">
        <v>1</v>
      </c>
      <c r="B220" s="2">
        <v>10</v>
      </c>
    </row>
    <row r="221" spans="1:2" x14ac:dyDescent="0.15">
      <c r="A221" s="2" t="s">
        <v>1</v>
      </c>
      <c r="B221" s="2">
        <v>9</v>
      </c>
    </row>
    <row r="222" spans="1:2" x14ac:dyDescent="0.15">
      <c r="A222" s="2" t="s">
        <v>1</v>
      </c>
      <c r="B222" s="2">
        <v>10</v>
      </c>
    </row>
    <row r="223" spans="1:2" x14ac:dyDescent="0.15">
      <c r="A223" s="2" t="s">
        <v>1</v>
      </c>
      <c r="B223" s="2">
        <v>10</v>
      </c>
    </row>
    <row r="224" spans="1:2" x14ac:dyDescent="0.15">
      <c r="A224" s="2" t="s">
        <v>1</v>
      </c>
      <c r="B224" s="2">
        <v>8</v>
      </c>
    </row>
    <row r="225" spans="1:2" x14ac:dyDescent="0.15">
      <c r="A225" s="2" t="s">
        <v>1</v>
      </c>
      <c r="B225" s="2">
        <v>10</v>
      </c>
    </row>
    <row r="226" spans="1:2" x14ac:dyDescent="0.15">
      <c r="A226" s="2" t="s">
        <v>1</v>
      </c>
      <c r="B226" s="2">
        <v>7</v>
      </c>
    </row>
    <row r="227" spans="1:2" x14ac:dyDescent="0.15">
      <c r="A227" s="2" t="s">
        <v>1</v>
      </c>
      <c r="B227" s="2">
        <v>10</v>
      </c>
    </row>
    <row r="228" spans="1:2" x14ac:dyDescent="0.15">
      <c r="A228" s="2" t="s">
        <v>1</v>
      </c>
      <c r="B228" s="2">
        <v>10</v>
      </c>
    </row>
    <row r="229" spans="1:2" x14ac:dyDescent="0.15">
      <c r="A229" s="2" t="s">
        <v>1</v>
      </c>
      <c r="B229" s="2">
        <v>2</v>
      </c>
    </row>
    <row r="230" spans="1:2" x14ac:dyDescent="0.15">
      <c r="A230" s="2" t="s">
        <v>1</v>
      </c>
      <c r="B230" s="2">
        <v>9</v>
      </c>
    </row>
    <row r="231" spans="1:2" x14ac:dyDescent="0.15">
      <c r="A231" s="2" t="s">
        <v>1</v>
      </c>
      <c r="B231" s="2">
        <v>10</v>
      </c>
    </row>
    <row r="232" spans="1:2" x14ac:dyDescent="0.15">
      <c r="A232" s="2" t="s">
        <v>1</v>
      </c>
      <c r="B232" s="2">
        <v>10</v>
      </c>
    </row>
    <row r="233" spans="1:2" x14ac:dyDescent="0.15">
      <c r="A233" s="2" t="s">
        <v>1</v>
      </c>
      <c r="B233" s="2">
        <v>8</v>
      </c>
    </row>
    <row r="234" spans="1:2" x14ac:dyDescent="0.15">
      <c r="A234" s="2" t="s">
        <v>1</v>
      </c>
      <c r="B234" s="2">
        <v>7</v>
      </c>
    </row>
    <row r="235" spans="1:2" x14ac:dyDescent="0.15">
      <c r="A235" s="2" t="s">
        <v>1</v>
      </c>
      <c r="B235" s="2">
        <v>10</v>
      </c>
    </row>
    <row r="236" spans="1:2" x14ac:dyDescent="0.15">
      <c r="A236" s="2" t="s">
        <v>1</v>
      </c>
      <c r="B236" s="2">
        <v>10</v>
      </c>
    </row>
    <row r="237" spans="1:2" x14ac:dyDescent="0.15">
      <c r="A237" s="2" t="s">
        <v>1</v>
      </c>
      <c r="B237" s="2">
        <v>10</v>
      </c>
    </row>
    <row r="238" spans="1:2" x14ac:dyDescent="0.15">
      <c r="A238" s="2" t="s">
        <v>1</v>
      </c>
      <c r="B238" s="2">
        <v>10</v>
      </c>
    </row>
    <row r="239" spans="1:2" x14ac:dyDescent="0.15">
      <c r="A239" s="2" t="s">
        <v>1</v>
      </c>
      <c r="B239" s="2">
        <v>10</v>
      </c>
    </row>
    <row r="240" spans="1:2" x14ac:dyDescent="0.15">
      <c r="A240" s="2" t="s">
        <v>1</v>
      </c>
      <c r="B240" s="2">
        <v>8</v>
      </c>
    </row>
    <row r="241" spans="1:2" x14ac:dyDescent="0.15">
      <c r="A241" s="2" t="s">
        <v>1</v>
      </c>
      <c r="B241" s="2">
        <v>10</v>
      </c>
    </row>
    <row r="242" spans="1:2" x14ac:dyDescent="0.15">
      <c r="A242" s="2" t="s">
        <v>1</v>
      </c>
      <c r="B242" s="2">
        <v>10</v>
      </c>
    </row>
    <row r="243" spans="1:2" x14ac:dyDescent="0.15">
      <c r="A243" s="2" t="s">
        <v>1</v>
      </c>
      <c r="B243" s="2">
        <v>10</v>
      </c>
    </row>
    <row r="244" spans="1:2" x14ac:dyDescent="0.15">
      <c r="A244" s="2" t="s">
        <v>1</v>
      </c>
      <c r="B244" s="2">
        <v>9</v>
      </c>
    </row>
    <row r="245" spans="1:2" x14ac:dyDescent="0.15">
      <c r="A245" s="2" t="s">
        <v>1</v>
      </c>
      <c r="B245" s="2">
        <v>10</v>
      </c>
    </row>
    <row r="246" spans="1:2" x14ac:dyDescent="0.15">
      <c r="A246" s="2" t="s">
        <v>1</v>
      </c>
      <c r="B246" s="2">
        <v>1</v>
      </c>
    </row>
    <row r="247" spans="1:2" x14ac:dyDescent="0.15">
      <c r="A247" s="2" t="s">
        <v>1</v>
      </c>
      <c r="B247" s="2">
        <v>9</v>
      </c>
    </row>
    <row r="248" spans="1:2" x14ac:dyDescent="0.15">
      <c r="A248" s="2" t="s">
        <v>1</v>
      </c>
      <c r="B248" s="2">
        <v>8</v>
      </c>
    </row>
    <row r="249" spans="1:2" x14ac:dyDescent="0.15">
      <c r="A249" s="2" t="s">
        <v>1</v>
      </c>
      <c r="B249" s="2">
        <v>8</v>
      </c>
    </row>
    <row r="250" spans="1:2" x14ac:dyDescent="0.15">
      <c r="A250" s="2" t="s">
        <v>1</v>
      </c>
      <c r="B250" s="2">
        <v>10</v>
      </c>
    </row>
    <row r="251" spans="1:2" x14ac:dyDescent="0.15">
      <c r="A251" s="2" t="s">
        <v>1</v>
      </c>
      <c r="B251" s="2">
        <v>4</v>
      </c>
    </row>
    <row r="252" spans="1:2" x14ac:dyDescent="0.15">
      <c r="A252" s="2" t="s">
        <v>1</v>
      </c>
      <c r="B252" s="2">
        <v>10</v>
      </c>
    </row>
    <row r="253" spans="1:2" x14ac:dyDescent="0.15">
      <c r="A253" s="2" t="s">
        <v>1</v>
      </c>
      <c r="B253" s="2">
        <v>7</v>
      </c>
    </row>
    <row r="254" spans="1:2" x14ac:dyDescent="0.15">
      <c r="A254" s="2" t="s">
        <v>1</v>
      </c>
      <c r="B254" s="2">
        <v>10</v>
      </c>
    </row>
    <row r="255" spans="1:2" x14ac:dyDescent="0.15">
      <c r="A255" s="2" t="s">
        <v>1</v>
      </c>
      <c r="B255" s="2">
        <v>6</v>
      </c>
    </row>
    <row r="256" spans="1:2" x14ac:dyDescent="0.15">
      <c r="A256" s="2" t="s">
        <v>1</v>
      </c>
      <c r="B256" s="2">
        <v>10</v>
      </c>
    </row>
    <row r="257" spans="1:2" x14ac:dyDescent="0.15">
      <c r="A257" s="2" t="s">
        <v>1</v>
      </c>
      <c r="B257" s="2">
        <v>6</v>
      </c>
    </row>
    <row r="258" spans="1:2" x14ac:dyDescent="0.15">
      <c r="A258" s="2" t="s">
        <v>1</v>
      </c>
      <c r="B258" s="2">
        <v>10</v>
      </c>
    </row>
    <row r="259" spans="1:2" x14ac:dyDescent="0.15">
      <c r="A259" s="2" t="s">
        <v>1</v>
      </c>
      <c r="B259" s="2">
        <v>10</v>
      </c>
    </row>
    <row r="260" spans="1:2" x14ac:dyDescent="0.15">
      <c r="A260" s="2" t="s">
        <v>1</v>
      </c>
      <c r="B260" s="2">
        <v>10</v>
      </c>
    </row>
    <row r="261" spans="1:2" x14ac:dyDescent="0.15">
      <c r="A261" s="2" t="s">
        <v>1</v>
      </c>
      <c r="B261" s="2">
        <v>6</v>
      </c>
    </row>
    <row r="262" spans="1:2" x14ac:dyDescent="0.15">
      <c r="A262" s="2" t="s">
        <v>1</v>
      </c>
      <c r="B262" s="2">
        <v>8</v>
      </c>
    </row>
    <row r="263" spans="1:2" x14ac:dyDescent="0.15">
      <c r="A263" s="2" t="s">
        <v>1</v>
      </c>
      <c r="B263" s="2">
        <v>10</v>
      </c>
    </row>
    <row r="264" spans="1:2" x14ac:dyDescent="0.15">
      <c r="A264" s="2" t="s">
        <v>1</v>
      </c>
      <c r="B264" s="2">
        <v>10</v>
      </c>
    </row>
    <row r="265" spans="1:2" x14ac:dyDescent="0.15">
      <c r="A265" s="2" t="s">
        <v>1</v>
      </c>
      <c r="B265" s="2">
        <v>1</v>
      </c>
    </row>
    <row r="266" spans="1:2" x14ac:dyDescent="0.15">
      <c r="A266" s="2" t="s">
        <v>1</v>
      </c>
      <c r="B266" s="2">
        <v>10</v>
      </c>
    </row>
    <row r="267" spans="1:2" x14ac:dyDescent="0.15">
      <c r="A267" s="2" t="s">
        <v>1</v>
      </c>
      <c r="B267" s="2">
        <v>10</v>
      </c>
    </row>
    <row r="268" spans="1:2" x14ac:dyDescent="0.15">
      <c r="A268" s="2" t="s">
        <v>1</v>
      </c>
      <c r="B268" s="2">
        <v>10</v>
      </c>
    </row>
    <row r="269" spans="1:2" x14ac:dyDescent="0.15">
      <c r="A269" s="2" t="s">
        <v>1</v>
      </c>
      <c r="B269" s="2">
        <v>10</v>
      </c>
    </row>
    <row r="270" spans="1:2" x14ac:dyDescent="0.15">
      <c r="A270" s="2" t="s">
        <v>1</v>
      </c>
      <c r="B270" s="2">
        <v>8</v>
      </c>
    </row>
    <row r="271" spans="1:2" x14ac:dyDescent="0.15">
      <c r="A271" s="2" t="s">
        <v>1</v>
      </c>
      <c r="B271" s="2">
        <v>8</v>
      </c>
    </row>
    <row r="272" spans="1:2" x14ac:dyDescent="0.15">
      <c r="A272" s="2" t="s">
        <v>1</v>
      </c>
      <c r="B272" s="2">
        <v>10</v>
      </c>
    </row>
    <row r="273" spans="1:2" x14ac:dyDescent="0.15">
      <c r="A273" s="2" t="s">
        <v>1</v>
      </c>
      <c r="B273" s="2">
        <v>10</v>
      </c>
    </row>
    <row r="274" spans="1:2" x14ac:dyDescent="0.15">
      <c r="A274" s="2" t="s">
        <v>1</v>
      </c>
      <c r="B274" s="2">
        <v>9</v>
      </c>
    </row>
    <row r="275" spans="1:2" x14ac:dyDescent="0.15">
      <c r="A275" s="2" t="s">
        <v>1</v>
      </c>
      <c r="B275" s="2">
        <v>7</v>
      </c>
    </row>
    <row r="276" spans="1:2" x14ac:dyDescent="0.15">
      <c r="A276" s="2" t="s">
        <v>1</v>
      </c>
      <c r="B276" s="2">
        <v>10</v>
      </c>
    </row>
    <row r="277" spans="1:2" x14ac:dyDescent="0.15">
      <c r="A277" s="2" t="s">
        <v>1</v>
      </c>
      <c r="B277" s="2">
        <v>10</v>
      </c>
    </row>
    <row r="278" spans="1:2" x14ac:dyDescent="0.15">
      <c r="A278" s="2" t="s">
        <v>1</v>
      </c>
      <c r="B278" s="2">
        <v>10</v>
      </c>
    </row>
    <row r="279" spans="1:2" x14ac:dyDescent="0.15">
      <c r="A279" s="2" t="s">
        <v>1</v>
      </c>
      <c r="B279" s="2">
        <v>5</v>
      </c>
    </row>
    <row r="280" spans="1:2" x14ac:dyDescent="0.15">
      <c r="A280" s="2" t="s">
        <v>1</v>
      </c>
      <c r="B280" s="2">
        <v>5</v>
      </c>
    </row>
    <row r="281" spans="1:2" x14ac:dyDescent="0.15">
      <c r="A281" s="2" t="s">
        <v>1</v>
      </c>
      <c r="B281" s="2">
        <v>7</v>
      </c>
    </row>
    <row r="282" spans="1:2" x14ac:dyDescent="0.15">
      <c r="A282" s="2" t="s">
        <v>1</v>
      </c>
      <c r="B282" s="2">
        <v>10</v>
      </c>
    </row>
    <row r="283" spans="1:2" x14ac:dyDescent="0.15">
      <c r="A283" s="2" t="s">
        <v>1</v>
      </c>
      <c r="B283" s="2">
        <v>3</v>
      </c>
    </row>
    <row r="284" spans="1:2" x14ac:dyDescent="0.15">
      <c r="A284" s="2" t="s">
        <v>1</v>
      </c>
      <c r="B284" s="2">
        <v>7</v>
      </c>
    </row>
    <row r="285" spans="1:2" x14ac:dyDescent="0.15">
      <c r="A285" s="2" t="s">
        <v>1</v>
      </c>
      <c r="B285" s="2">
        <v>10</v>
      </c>
    </row>
    <row r="286" spans="1:2" x14ac:dyDescent="0.15">
      <c r="A286" s="2" t="s">
        <v>1</v>
      </c>
      <c r="B286" s="2">
        <v>6</v>
      </c>
    </row>
    <row r="287" spans="1:2" x14ac:dyDescent="0.15">
      <c r="A287" s="2" t="s">
        <v>1</v>
      </c>
      <c r="B287" s="2">
        <v>1</v>
      </c>
    </row>
    <row r="288" spans="1:2" x14ac:dyDescent="0.15">
      <c r="A288" s="2" t="s">
        <v>1</v>
      </c>
      <c r="B288" s="2">
        <v>7</v>
      </c>
    </row>
    <row r="289" spans="1:2" x14ac:dyDescent="0.15">
      <c r="A289" s="2" t="s">
        <v>1</v>
      </c>
      <c r="B289" s="2">
        <v>10</v>
      </c>
    </row>
    <row r="290" spans="1:2" x14ac:dyDescent="0.15">
      <c r="A290" s="2" t="s">
        <v>1</v>
      </c>
      <c r="B290" s="2">
        <v>6</v>
      </c>
    </row>
    <row r="291" spans="1:2" x14ac:dyDescent="0.15">
      <c r="A291" s="2" t="s">
        <v>1</v>
      </c>
      <c r="B291" s="2">
        <v>7</v>
      </c>
    </row>
    <row r="292" spans="1:2" x14ac:dyDescent="0.15">
      <c r="A292" s="2" t="s">
        <v>1</v>
      </c>
      <c r="B292" s="2">
        <v>6</v>
      </c>
    </row>
    <row r="293" spans="1:2" x14ac:dyDescent="0.15">
      <c r="A293" s="2" t="s">
        <v>1</v>
      </c>
      <c r="B293" s="2">
        <v>6</v>
      </c>
    </row>
    <row r="294" spans="1:2" x14ac:dyDescent="0.15">
      <c r="A294" s="2" t="s">
        <v>1</v>
      </c>
      <c r="B294" s="2">
        <v>1</v>
      </c>
    </row>
    <row r="295" spans="1:2" x14ac:dyDescent="0.15">
      <c r="A295" s="2" t="s">
        <v>1</v>
      </c>
      <c r="B295" s="2">
        <v>10</v>
      </c>
    </row>
    <row r="296" spans="1:2" x14ac:dyDescent="0.15">
      <c r="A296" s="2" t="s">
        <v>1</v>
      </c>
      <c r="B296" s="2">
        <v>8</v>
      </c>
    </row>
    <row r="297" spans="1:2" x14ac:dyDescent="0.15">
      <c r="A297" s="2" t="s">
        <v>1</v>
      </c>
      <c r="B297" s="2">
        <v>8</v>
      </c>
    </row>
    <row r="298" spans="1:2" x14ac:dyDescent="0.15">
      <c r="A298" s="2" t="s">
        <v>1</v>
      </c>
      <c r="B298" s="2">
        <v>10</v>
      </c>
    </row>
    <row r="299" spans="1:2" x14ac:dyDescent="0.15">
      <c r="A299" s="2" t="s">
        <v>1</v>
      </c>
      <c r="B299" s="2">
        <v>9</v>
      </c>
    </row>
    <row r="300" spans="1:2" x14ac:dyDescent="0.15">
      <c r="A300" s="2" t="s">
        <v>1</v>
      </c>
      <c r="B300" s="2">
        <v>10</v>
      </c>
    </row>
    <row r="301" spans="1:2" x14ac:dyDescent="0.15">
      <c r="A301" s="2" t="s">
        <v>1</v>
      </c>
      <c r="B301" s="2">
        <v>10</v>
      </c>
    </row>
  </sheetData>
  <autoFilter ref="A1:B1" xr:uid="{26CDF253-6250-EE47-BCC6-7A98C0814F75}">
    <sortState xmlns:xlrd2="http://schemas.microsoft.com/office/spreadsheetml/2017/richdata2" ref="A2:B301">
      <sortCondition ref="A1:A301"/>
    </sortState>
  </autoFilter>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3937C-9B4F-BA46-A151-3037D3D2A78D}">
  <dimension ref="A1:T340"/>
  <sheetViews>
    <sheetView workbookViewId="0">
      <selection activeCell="L39" sqref="L39"/>
    </sheetView>
  </sheetViews>
  <sheetFormatPr baseColWidth="10" defaultRowHeight="13" x14ac:dyDescent="0.15"/>
  <cols>
    <col min="4" max="4" width="12" customWidth="1"/>
    <col min="11" max="11" width="12.83203125" customWidth="1"/>
    <col min="12" max="12" width="17" customWidth="1"/>
    <col min="13" max="13" width="11.83203125" bestFit="1" customWidth="1"/>
    <col min="14" max="16" width="11" bestFit="1" customWidth="1"/>
    <col min="17" max="17" width="11.1640625" bestFit="1" customWidth="1"/>
    <col min="18" max="18" width="11" bestFit="1" customWidth="1"/>
    <col min="19" max="19" width="11.1640625" bestFit="1" customWidth="1"/>
    <col min="20" max="20" width="11" bestFit="1" customWidth="1"/>
  </cols>
  <sheetData>
    <row r="1" spans="1:13" x14ac:dyDescent="0.15">
      <c r="A1" s="1" t="s">
        <v>21</v>
      </c>
      <c r="B1" s="1" t="s">
        <v>19</v>
      </c>
      <c r="C1" s="17" t="s">
        <v>3</v>
      </c>
      <c r="D1" s="17" t="s">
        <v>8</v>
      </c>
      <c r="E1" s="17" t="s">
        <v>4</v>
      </c>
      <c r="F1" s="17" t="s">
        <v>5</v>
      </c>
      <c r="G1" s="17" t="s">
        <v>6</v>
      </c>
      <c r="H1" s="17" t="s">
        <v>7</v>
      </c>
      <c r="I1" s="17" t="s">
        <v>12</v>
      </c>
      <c r="J1" s="17" t="s">
        <v>10</v>
      </c>
      <c r="K1" s="17"/>
    </row>
    <row r="2" spans="1:13" x14ac:dyDescent="0.15">
      <c r="A2" s="2" t="s">
        <v>3</v>
      </c>
      <c r="B2" s="2">
        <v>9</v>
      </c>
      <c r="C2">
        <f>IF(A2="India",1,0)</f>
        <v>1</v>
      </c>
      <c r="D2">
        <f>IF(A2="American",1,0)</f>
        <v>0</v>
      </c>
      <c r="E2">
        <f>IF(A2="Palestinian",1,0)</f>
        <v>0</v>
      </c>
      <c r="F2">
        <f>IF(A2="Chinese",1,0)</f>
        <v>0</v>
      </c>
      <c r="G2">
        <f>IF(A2="Brasilian",1,0)</f>
        <v>0</v>
      </c>
      <c r="H2">
        <f>IF(A2="British",1,0)</f>
        <v>0</v>
      </c>
      <c r="I2">
        <f>IF(A2="Argentina",1,0)</f>
        <v>0</v>
      </c>
      <c r="J2">
        <f>IF(A2="Dutch",1,0)</f>
        <v>0</v>
      </c>
    </row>
    <row r="3" spans="1:13" x14ac:dyDescent="0.15">
      <c r="A3" s="4" t="s">
        <v>8</v>
      </c>
      <c r="B3" s="2">
        <v>4</v>
      </c>
      <c r="C3">
        <f t="shared" ref="C3:C66" si="0">IF(A3="India",1,0)</f>
        <v>0</v>
      </c>
      <c r="D3">
        <f t="shared" ref="D3:D66" si="1">IF(A3="American",1,0)</f>
        <v>1</v>
      </c>
      <c r="E3">
        <f t="shared" ref="E3:E66" si="2">IF(A3="Palestinian",1,0)</f>
        <v>0</v>
      </c>
      <c r="F3">
        <f t="shared" ref="F3:F66" si="3">IF(A3="Chinese",1,0)</f>
        <v>0</v>
      </c>
      <c r="G3">
        <f t="shared" ref="G3:G66" si="4">IF(A3="Brasilian",1,0)</f>
        <v>0</v>
      </c>
      <c r="H3">
        <f t="shared" ref="H3:H66" si="5">IF(A3="British",1,0)</f>
        <v>0</v>
      </c>
      <c r="I3">
        <f t="shared" ref="I3:I66" si="6">IF(A3="Argentina",1,0)</f>
        <v>0</v>
      </c>
      <c r="J3">
        <f t="shared" ref="J3:J66" si="7">IF(A3="Dutch",1,0)</f>
        <v>0</v>
      </c>
    </row>
    <row r="4" spans="1:13" ht="28" x14ac:dyDescent="0.15">
      <c r="A4" s="2" t="s">
        <v>3</v>
      </c>
      <c r="B4" s="2">
        <v>8</v>
      </c>
      <c r="C4">
        <f t="shared" si="0"/>
        <v>1</v>
      </c>
      <c r="D4">
        <f t="shared" si="1"/>
        <v>0</v>
      </c>
      <c r="E4">
        <f t="shared" si="2"/>
        <v>0</v>
      </c>
      <c r="F4">
        <f t="shared" si="3"/>
        <v>0</v>
      </c>
      <c r="G4">
        <f t="shared" si="4"/>
        <v>0</v>
      </c>
      <c r="H4">
        <f t="shared" si="5"/>
        <v>0</v>
      </c>
      <c r="I4">
        <f t="shared" si="6"/>
        <v>0</v>
      </c>
      <c r="J4">
        <f t="shared" si="7"/>
        <v>0</v>
      </c>
      <c r="L4" s="26" t="s">
        <v>86</v>
      </c>
    </row>
    <row r="5" spans="1:13" x14ac:dyDescent="0.15">
      <c r="A5" s="2" t="s">
        <v>3</v>
      </c>
      <c r="B5" s="2">
        <v>10</v>
      </c>
      <c r="C5">
        <f t="shared" si="0"/>
        <v>1</v>
      </c>
      <c r="D5">
        <f t="shared" si="1"/>
        <v>0</v>
      </c>
      <c r="E5">
        <f t="shared" si="2"/>
        <v>0</v>
      </c>
      <c r="F5">
        <f t="shared" si="3"/>
        <v>0</v>
      </c>
      <c r="G5">
        <f t="shared" si="4"/>
        <v>0</v>
      </c>
      <c r="H5">
        <f t="shared" si="5"/>
        <v>0</v>
      </c>
      <c r="I5">
        <f t="shared" si="6"/>
        <v>0</v>
      </c>
      <c r="J5">
        <f t="shared" si="7"/>
        <v>0</v>
      </c>
    </row>
    <row r="6" spans="1:13" x14ac:dyDescent="0.15">
      <c r="A6" s="2" t="s">
        <v>3</v>
      </c>
      <c r="B6" s="2">
        <v>10</v>
      </c>
      <c r="C6">
        <f t="shared" si="0"/>
        <v>1</v>
      </c>
      <c r="D6">
        <f t="shared" si="1"/>
        <v>0</v>
      </c>
      <c r="E6">
        <f t="shared" si="2"/>
        <v>0</v>
      </c>
      <c r="F6">
        <f t="shared" si="3"/>
        <v>0</v>
      </c>
      <c r="G6">
        <f t="shared" si="4"/>
        <v>0</v>
      </c>
      <c r="H6">
        <f t="shared" si="5"/>
        <v>0</v>
      </c>
      <c r="I6">
        <f t="shared" si="6"/>
        <v>0</v>
      </c>
      <c r="J6">
        <f t="shared" si="7"/>
        <v>0</v>
      </c>
    </row>
    <row r="7" spans="1:13" x14ac:dyDescent="0.15">
      <c r="A7" s="2" t="s">
        <v>3</v>
      </c>
      <c r="B7" s="2">
        <v>1</v>
      </c>
      <c r="C7">
        <f t="shared" si="0"/>
        <v>1</v>
      </c>
      <c r="D7">
        <f t="shared" si="1"/>
        <v>0</v>
      </c>
      <c r="E7">
        <f t="shared" si="2"/>
        <v>0</v>
      </c>
      <c r="F7">
        <f t="shared" si="3"/>
        <v>0</v>
      </c>
      <c r="G7">
        <f t="shared" si="4"/>
        <v>0</v>
      </c>
      <c r="H7">
        <f t="shared" si="5"/>
        <v>0</v>
      </c>
      <c r="I7">
        <f t="shared" si="6"/>
        <v>0</v>
      </c>
      <c r="J7">
        <f t="shared" si="7"/>
        <v>0</v>
      </c>
    </row>
    <row r="8" spans="1:13" x14ac:dyDescent="0.15">
      <c r="A8" s="2" t="s">
        <v>3</v>
      </c>
      <c r="B8" s="2">
        <v>10</v>
      </c>
      <c r="C8">
        <f t="shared" si="0"/>
        <v>1</v>
      </c>
      <c r="D8">
        <f t="shared" si="1"/>
        <v>0</v>
      </c>
      <c r="E8">
        <f t="shared" si="2"/>
        <v>0</v>
      </c>
      <c r="F8">
        <f t="shared" si="3"/>
        <v>0</v>
      </c>
      <c r="G8">
        <f t="shared" si="4"/>
        <v>0</v>
      </c>
      <c r="H8">
        <f t="shared" si="5"/>
        <v>0</v>
      </c>
      <c r="I8">
        <f t="shared" si="6"/>
        <v>0</v>
      </c>
      <c r="J8">
        <f t="shared" si="7"/>
        <v>0</v>
      </c>
      <c r="L8" t="s">
        <v>43</v>
      </c>
    </row>
    <row r="9" spans="1:13" ht="14" thickBot="1" x14ac:dyDescent="0.2">
      <c r="A9" s="2" t="s">
        <v>3</v>
      </c>
      <c r="B9" s="2">
        <v>10</v>
      </c>
      <c r="C9">
        <f t="shared" si="0"/>
        <v>1</v>
      </c>
      <c r="D9">
        <f t="shared" si="1"/>
        <v>0</v>
      </c>
      <c r="E9">
        <f t="shared" si="2"/>
        <v>0</v>
      </c>
      <c r="F9">
        <f t="shared" si="3"/>
        <v>0</v>
      </c>
      <c r="G9">
        <f t="shared" si="4"/>
        <v>0</v>
      </c>
      <c r="H9">
        <f t="shared" si="5"/>
        <v>0</v>
      </c>
      <c r="I9">
        <f t="shared" si="6"/>
        <v>0</v>
      </c>
      <c r="J9">
        <f t="shared" si="7"/>
        <v>0</v>
      </c>
    </row>
    <row r="10" spans="1:13" x14ac:dyDescent="0.15">
      <c r="A10" s="2" t="s">
        <v>3</v>
      </c>
      <c r="B10" s="2">
        <v>10</v>
      </c>
      <c r="C10">
        <f t="shared" si="0"/>
        <v>1</v>
      </c>
      <c r="D10">
        <f t="shared" si="1"/>
        <v>0</v>
      </c>
      <c r="E10">
        <f t="shared" si="2"/>
        <v>0</v>
      </c>
      <c r="F10">
        <f t="shared" si="3"/>
        <v>0</v>
      </c>
      <c r="G10">
        <f t="shared" si="4"/>
        <v>0</v>
      </c>
      <c r="H10">
        <f t="shared" si="5"/>
        <v>0</v>
      </c>
      <c r="I10">
        <f t="shared" si="6"/>
        <v>0</v>
      </c>
      <c r="J10">
        <f t="shared" si="7"/>
        <v>0</v>
      </c>
      <c r="L10" s="10" t="s">
        <v>44</v>
      </c>
      <c r="M10" s="10"/>
    </row>
    <row r="11" spans="1:13" x14ac:dyDescent="0.15">
      <c r="A11" s="2" t="s">
        <v>4</v>
      </c>
      <c r="B11" s="2">
        <v>7</v>
      </c>
      <c r="C11">
        <f t="shared" si="0"/>
        <v>0</v>
      </c>
      <c r="D11">
        <f t="shared" si="1"/>
        <v>0</v>
      </c>
      <c r="E11">
        <f t="shared" si="2"/>
        <v>1</v>
      </c>
      <c r="F11">
        <f t="shared" si="3"/>
        <v>0</v>
      </c>
      <c r="G11">
        <f t="shared" si="4"/>
        <v>0</v>
      </c>
      <c r="H11">
        <f t="shared" si="5"/>
        <v>0</v>
      </c>
      <c r="I11">
        <f t="shared" si="6"/>
        <v>0</v>
      </c>
      <c r="J11">
        <f t="shared" si="7"/>
        <v>0</v>
      </c>
      <c r="L11" s="7" t="s">
        <v>45</v>
      </c>
      <c r="M11" s="7">
        <v>0.16446363695195212</v>
      </c>
    </row>
    <row r="12" spans="1:13" x14ac:dyDescent="0.15">
      <c r="A12" s="2" t="s">
        <v>5</v>
      </c>
      <c r="B12" s="2">
        <v>10</v>
      </c>
      <c r="C12">
        <f t="shared" si="0"/>
        <v>0</v>
      </c>
      <c r="D12">
        <f t="shared" si="1"/>
        <v>0</v>
      </c>
      <c r="E12">
        <f t="shared" si="2"/>
        <v>0</v>
      </c>
      <c r="F12">
        <f t="shared" si="3"/>
        <v>1</v>
      </c>
      <c r="G12">
        <f t="shared" si="4"/>
        <v>0</v>
      </c>
      <c r="H12">
        <f t="shared" si="5"/>
        <v>0</v>
      </c>
      <c r="I12">
        <f t="shared" si="6"/>
        <v>0</v>
      </c>
      <c r="J12">
        <f t="shared" si="7"/>
        <v>0</v>
      </c>
      <c r="L12" s="7" t="s">
        <v>46</v>
      </c>
      <c r="M12" s="7">
        <v>2.7048287879463517E-2</v>
      </c>
    </row>
    <row r="13" spans="1:13" x14ac:dyDescent="0.15">
      <c r="A13" s="2" t="s">
        <v>3</v>
      </c>
      <c r="B13" s="2">
        <v>7</v>
      </c>
      <c r="C13">
        <f t="shared" si="0"/>
        <v>1</v>
      </c>
      <c r="D13">
        <f t="shared" si="1"/>
        <v>0</v>
      </c>
      <c r="E13">
        <f t="shared" si="2"/>
        <v>0</v>
      </c>
      <c r="F13">
        <f t="shared" si="3"/>
        <v>0</v>
      </c>
      <c r="G13">
        <f t="shared" si="4"/>
        <v>0</v>
      </c>
      <c r="H13">
        <f t="shared" si="5"/>
        <v>0</v>
      </c>
      <c r="I13">
        <f t="shared" si="6"/>
        <v>0</v>
      </c>
      <c r="J13">
        <f t="shared" si="7"/>
        <v>0</v>
      </c>
      <c r="L13" s="7" t="s">
        <v>47</v>
      </c>
      <c r="M13" s="7">
        <v>3.004744878336467E-4</v>
      </c>
    </row>
    <row r="14" spans="1:13" x14ac:dyDescent="0.15">
      <c r="A14" s="2" t="s">
        <v>3</v>
      </c>
      <c r="B14" s="2">
        <v>7</v>
      </c>
      <c r="C14">
        <f t="shared" si="0"/>
        <v>1</v>
      </c>
      <c r="D14">
        <f t="shared" si="1"/>
        <v>0</v>
      </c>
      <c r="E14">
        <f t="shared" si="2"/>
        <v>0</v>
      </c>
      <c r="F14">
        <f t="shared" si="3"/>
        <v>0</v>
      </c>
      <c r="G14">
        <f t="shared" si="4"/>
        <v>0</v>
      </c>
      <c r="H14">
        <f t="shared" si="5"/>
        <v>0</v>
      </c>
      <c r="I14">
        <f t="shared" si="6"/>
        <v>0</v>
      </c>
      <c r="J14">
        <f t="shared" si="7"/>
        <v>0</v>
      </c>
      <c r="L14" s="7" t="s">
        <v>24</v>
      </c>
      <c r="M14" s="7">
        <v>2.5804437263948072</v>
      </c>
    </row>
    <row r="15" spans="1:13" ht="14" thickBot="1" x14ac:dyDescent="0.2">
      <c r="A15" s="2" t="s">
        <v>3</v>
      </c>
      <c r="B15" s="2">
        <v>7</v>
      </c>
      <c r="C15">
        <f t="shared" si="0"/>
        <v>1</v>
      </c>
      <c r="D15">
        <f t="shared" si="1"/>
        <v>0</v>
      </c>
      <c r="E15">
        <f t="shared" si="2"/>
        <v>0</v>
      </c>
      <c r="F15">
        <f t="shared" si="3"/>
        <v>0</v>
      </c>
      <c r="G15">
        <f t="shared" si="4"/>
        <v>0</v>
      </c>
      <c r="H15">
        <f t="shared" si="5"/>
        <v>0</v>
      </c>
      <c r="I15">
        <f t="shared" si="6"/>
        <v>0</v>
      </c>
      <c r="J15">
        <f t="shared" si="7"/>
        <v>0</v>
      </c>
      <c r="L15" s="8" t="s">
        <v>48</v>
      </c>
      <c r="M15" s="8">
        <v>300</v>
      </c>
    </row>
    <row r="16" spans="1:13" x14ac:dyDescent="0.15">
      <c r="A16" s="2" t="s">
        <v>3</v>
      </c>
      <c r="B16" s="2">
        <v>10</v>
      </c>
      <c r="C16">
        <f t="shared" si="0"/>
        <v>1</v>
      </c>
      <c r="D16">
        <f t="shared" si="1"/>
        <v>0</v>
      </c>
      <c r="E16">
        <f t="shared" si="2"/>
        <v>0</v>
      </c>
      <c r="F16">
        <f t="shared" si="3"/>
        <v>0</v>
      </c>
      <c r="G16">
        <f t="shared" si="4"/>
        <v>0</v>
      </c>
      <c r="H16">
        <f t="shared" si="5"/>
        <v>0</v>
      </c>
      <c r="I16">
        <f t="shared" si="6"/>
        <v>0</v>
      </c>
      <c r="J16">
        <f t="shared" si="7"/>
        <v>0</v>
      </c>
    </row>
    <row r="17" spans="1:20" ht="14" thickBot="1" x14ac:dyDescent="0.2">
      <c r="A17" s="2" t="s">
        <v>3</v>
      </c>
      <c r="B17" s="2">
        <v>10</v>
      </c>
      <c r="C17">
        <f t="shared" si="0"/>
        <v>1</v>
      </c>
      <c r="D17">
        <f t="shared" si="1"/>
        <v>0</v>
      </c>
      <c r="E17">
        <f t="shared" si="2"/>
        <v>0</v>
      </c>
      <c r="F17">
        <f t="shared" si="3"/>
        <v>0</v>
      </c>
      <c r="G17">
        <f t="shared" si="4"/>
        <v>0</v>
      </c>
      <c r="H17">
        <f t="shared" si="5"/>
        <v>0</v>
      </c>
      <c r="I17">
        <f t="shared" si="6"/>
        <v>0</v>
      </c>
      <c r="J17">
        <f t="shared" si="7"/>
        <v>0</v>
      </c>
      <c r="L17" t="s">
        <v>49</v>
      </c>
    </row>
    <row r="18" spans="1:20" x14ac:dyDescent="0.15">
      <c r="A18" s="2" t="s">
        <v>3</v>
      </c>
      <c r="B18" s="2">
        <v>9</v>
      </c>
      <c r="C18">
        <f t="shared" si="0"/>
        <v>1</v>
      </c>
      <c r="D18">
        <f t="shared" si="1"/>
        <v>0</v>
      </c>
      <c r="E18">
        <f t="shared" si="2"/>
        <v>0</v>
      </c>
      <c r="F18">
        <f t="shared" si="3"/>
        <v>0</v>
      </c>
      <c r="G18">
        <f t="shared" si="4"/>
        <v>0</v>
      </c>
      <c r="H18">
        <f t="shared" si="5"/>
        <v>0</v>
      </c>
      <c r="I18">
        <f t="shared" si="6"/>
        <v>0</v>
      </c>
      <c r="J18">
        <f t="shared" si="7"/>
        <v>0</v>
      </c>
      <c r="L18" s="9"/>
      <c r="M18" s="9" t="s">
        <v>54</v>
      </c>
      <c r="N18" s="9" t="s">
        <v>55</v>
      </c>
      <c r="O18" s="9" t="s">
        <v>56</v>
      </c>
      <c r="P18" s="9" t="s">
        <v>57</v>
      </c>
      <c r="Q18" s="9" t="s">
        <v>58</v>
      </c>
    </row>
    <row r="19" spans="1:20" x14ac:dyDescent="0.15">
      <c r="A19" s="2" t="s">
        <v>3</v>
      </c>
      <c r="B19" s="2">
        <v>8</v>
      </c>
      <c r="C19">
        <f t="shared" si="0"/>
        <v>1</v>
      </c>
      <c r="D19">
        <f t="shared" si="1"/>
        <v>0</v>
      </c>
      <c r="E19">
        <f t="shared" si="2"/>
        <v>0</v>
      </c>
      <c r="F19">
        <f t="shared" si="3"/>
        <v>0</v>
      </c>
      <c r="G19">
        <f t="shared" si="4"/>
        <v>0</v>
      </c>
      <c r="H19">
        <f t="shared" si="5"/>
        <v>0</v>
      </c>
      <c r="I19">
        <f t="shared" si="6"/>
        <v>0</v>
      </c>
      <c r="J19">
        <f t="shared" si="7"/>
        <v>0</v>
      </c>
      <c r="L19" s="7" t="s">
        <v>50</v>
      </c>
      <c r="M19" s="7">
        <v>8</v>
      </c>
      <c r="N19" s="7">
        <v>53.867927565386026</v>
      </c>
      <c r="O19" s="7">
        <v>6.7334909456732532</v>
      </c>
      <c r="P19" s="7">
        <v>1.0112336093958123</v>
      </c>
      <c r="Q19" s="7">
        <v>0.42750502454136119</v>
      </c>
    </row>
    <row r="20" spans="1:20" x14ac:dyDescent="0.15">
      <c r="A20" s="2" t="s">
        <v>3</v>
      </c>
      <c r="B20" s="2">
        <v>9</v>
      </c>
      <c r="C20">
        <f t="shared" si="0"/>
        <v>1</v>
      </c>
      <c r="D20">
        <f t="shared" si="1"/>
        <v>0</v>
      </c>
      <c r="E20">
        <f t="shared" si="2"/>
        <v>0</v>
      </c>
      <c r="F20">
        <f t="shared" si="3"/>
        <v>0</v>
      </c>
      <c r="G20">
        <f t="shared" si="4"/>
        <v>0</v>
      </c>
      <c r="H20">
        <f t="shared" si="5"/>
        <v>0</v>
      </c>
      <c r="I20">
        <f t="shared" si="6"/>
        <v>0</v>
      </c>
      <c r="J20">
        <f t="shared" si="7"/>
        <v>0</v>
      </c>
      <c r="L20" s="7" t="s">
        <v>51</v>
      </c>
      <c r="M20" s="7">
        <v>291</v>
      </c>
      <c r="N20" s="7">
        <v>1937.6787391012829</v>
      </c>
      <c r="O20" s="7">
        <v>6.6586898250903195</v>
      </c>
      <c r="P20" s="7"/>
      <c r="Q20" s="7"/>
    </row>
    <row r="21" spans="1:20" ht="14" thickBot="1" x14ac:dyDescent="0.2">
      <c r="A21" s="2" t="s">
        <v>3</v>
      </c>
      <c r="B21" s="2">
        <v>9</v>
      </c>
      <c r="C21">
        <f t="shared" si="0"/>
        <v>1</v>
      </c>
      <c r="D21">
        <f t="shared" si="1"/>
        <v>0</v>
      </c>
      <c r="E21">
        <f t="shared" si="2"/>
        <v>0</v>
      </c>
      <c r="F21">
        <f t="shared" si="3"/>
        <v>0</v>
      </c>
      <c r="G21">
        <f t="shared" si="4"/>
        <v>0</v>
      </c>
      <c r="H21">
        <f t="shared" si="5"/>
        <v>0</v>
      </c>
      <c r="I21">
        <f t="shared" si="6"/>
        <v>0</v>
      </c>
      <c r="J21">
        <f t="shared" si="7"/>
        <v>0</v>
      </c>
      <c r="L21" s="8" t="s">
        <v>52</v>
      </c>
      <c r="M21" s="8">
        <v>299</v>
      </c>
      <c r="N21" s="8">
        <v>1991.5466666666689</v>
      </c>
      <c r="O21" s="8"/>
      <c r="P21" s="8"/>
      <c r="Q21" s="8"/>
    </row>
    <row r="22" spans="1:20" ht="14" thickBot="1" x14ac:dyDescent="0.2">
      <c r="A22" s="2" t="s">
        <v>6</v>
      </c>
      <c r="B22" s="2">
        <v>9</v>
      </c>
      <c r="C22">
        <f t="shared" si="0"/>
        <v>0</v>
      </c>
      <c r="D22">
        <f t="shared" si="1"/>
        <v>0</v>
      </c>
      <c r="E22">
        <f t="shared" si="2"/>
        <v>0</v>
      </c>
      <c r="F22">
        <f t="shared" si="3"/>
        <v>0</v>
      </c>
      <c r="G22">
        <f t="shared" si="4"/>
        <v>1</v>
      </c>
      <c r="H22">
        <f t="shared" si="5"/>
        <v>0</v>
      </c>
      <c r="I22">
        <f t="shared" si="6"/>
        <v>0</v>
      </c>
      <c r="J22">
        <f t="shared" si="7"/>
        <v>0</v>
      </c>
    </row>
    <row r="23" spans="1:20" x14ac:dyDescent="0.15">
      <c r="A23" s="2" t="s">
        <v>3</v>
      </c>
      <c r="B23" s="2">
        <v>10</v>
      </c>
      <c r="C23">
        <f t="shared" si="0"/>
        <v>1</v>
      </c>
      <c r="D23">
        <f t="shared" si="1"/>
        <v>0</v>
      </c>
      <c r="E23">
        <f t="shared" si="2"/>
        <v>0</v>
      </c>
      <c r="F23">
        <f t="shared" si="3"/>
        <v>0</v>
      </c>
      <c r="G23">
        <f t="shared" si="4"/>
        <v>0</v>
      </c>
      <c r="H23">
        <f t="shared" si="5"/>
        <v>0</v>
      </c>
      <c r="I23">
        <f t="shared" si="6"/>
        <v>0</v>
      </c>
      <c r="J23">
        <f t="shared" si="7"/>
        <v>0</v>
      </c>
      <c r="L23" s="9"/>
      <c r="M23" s="9" t="s">
        <v>59</v>
      </c>
      <c r="N23" s="9" t="s">
        <v>24</v>
      </c>
      <c r="O23" s="9" t="s">
        <v>60</v>
      </c>
      <c r="P23" s="9" t="s">
        <v>61</v>
      </c>
      <c r="Q23" s="9" t="s">
        <v>62</v>
      </c>
      <c r="R23" s="9" t="s">
        <v>63</v>
      </c>
      <c r="S23" s="9" t="s">
        <v>64</v>
      </c>
      <c r="T23" s="9" t="s">
        <v>65</v>
      </c>
    </row>
    <row r="24" spans="1:20" x14ac:dyDescent="0.15">
      <c r="A24" s="2" t="s">
        <v>3</v>
      </c>
      <c r="B24" s="2">
        <v>5</v>
      </c>
      <c r="C24">
        <f t="shared" si="0"/>
        <v>1</v>
      </c>
      <c r="D24">
        <f t="shared" si="1"/>
        <v>0</v>
      </c>
      <c r="E24">
        <f t="shared" si="2"/>
        <v>0</v>
      </c>
      <c r="F24">
        <f t="shared" si="3"/>
        <v>0</v>
      </c>
      <c r="G24">
        <f t="shared" si="4"/>
        <v>0</v>
      </c>
      <c r="H24">
        <f t="shared" si="5"/>
        <v>0</v>
      </c>
      <c r="I24">
        <f t="shared" si="6"/>
        <v>0</v>
      </c>
      <c r="J24">
        <f t="shared" si="7"/>
        <v>0</v>
      </c>
      <c r="L24" s="7" t="s">
        <v>53</v>
      </c>
      <c r="M24" s="13">
        <v>7.0000000000001474</v>
      </c>
      <c r="N24" s="13">
        <v>2.5804437263948445</v>
      </c>
      <c r="O24" s="13">
        <v>2.7127117434875805</v>
      </c>
      <c r="P24" s="13">
        <v>7.0709788708162727E-3</v>
      </c>
      <c r="Q24" s="13">
        <v>1.9213008301345837</v>
      </c>
      <c r="R24" s="13">
        <v>12.078699169865711</v>
      </c>
      <c r="S24" s="13">
        <v>1.9213008301345837</v>
      </c>
      <c r="T24" s="13">
        <v>12.078699169865711</v>
      </c>
    </row>
    <row r="25" spans="1:20" x14ac:dyDescent="0.15">
      <c r="A25" s="2" t="s">
        <v>3</v>
      </c>
      <c r="B25" s="2">
        <v>10</v>
      </c>
      <c r="C25">
        <f t="shared" si="0"/>
        <v>1</v>
      </c>
      <c r="D25">
        <f t="shared" si="1"/>
        <v>0</v>
      </c>
      <c r="E25">
        <f t="shared" si="2"/>
        <v>0</v>
      </c>
      <c r="F25">
        <f t="shared" si="3"/>
        <v>0</v>
      </c>
      <c r="G25">
        <f t="shared" si="4"/>
        <v>0</v>
      </c>
      <c r="H25">
        <f t="shared" si="5"/>
        <v>0</v>
      </c>
      <c r="I25">
        <f t="shared" si="6"/>
        <v>0</v>
      </c>
      <c r="J25">
        <f t="shared" si="7"/>
        <v>0</v>
      </c>
      <c r="L25" s="7" t="s">
        <v>3</v>
      </c>
      <c r="M25" s="13">
        <v>1.2042253521125297</v>
      </c>
      <c r="N25" s="13">
        <v>2.584982768999426</v>
      </c>
      <c r="O25" s="13">
        <v>0.46585430531850369</v>
      </c>
      <c r="P25" s="13">
        <v>0.64166827645686109</v>
      </c>
      <c r="Q25" s="13">
        <v>-3.8834073324319531</v>
      </c>
      <c r="R25" s="13">
        <v>6.291858036657012</v>
      </c>
      <c r="S25" s="13">
        <v>-3.8834073324319531</v>
      </c>
      <c r="T25" s="13">
        <v>6.291858036657012</v>
      </c>
    </row>
    <row r="26" spans="1:20" x14ac:dyDescent="0.15">
      <c r="A26" s="2" t="s">
        <v>3</v>
      </c>
      <c r="B26" s="2">
        <v>10</v>
      </c>
      <c r="C26">
        <f t="shared" si="0"/>
        <v>1</v>
      </c>
      <c r="D26">
        <f t="shared" si="1"/>
        <v>0</v>
      </c>
      <c r="E26">
        <f t="shared" si="2"/>
        <v>0</v>
      </c>
      <c r="F26">
        <f t="shared" si="3"/>
        <v>0</v>
      </c>
      <c r="G26">
        <f t="shared" si="4"/>
        <v>0</v>
      </c>
      <c r="H26">
        <f t="shared" si="5"/>
        <v>0</v>
      </c>
      <c r="I26">
        <f t="shared" si="6"/>
        <v>0</v>
      </c>
      <c r="J26">
        <f t="shared" si="7"/>
        <v>0</v>
      </c>
      <c r="L26" s="7" t="s">
        <v>8</v>
      </c>
      <c r="M26" s="13">
        <v>0.85714285714268712</v>
      </c>
      <c r="N26" s="13">
        <v>2.7586103800056123</v>
      </c>
      <c r="O26" s="13">
        <v>0.310715446934896</v>
      </c>
      <c r="P26" s="13">
        <v>0.75623939164370069</v>
      </c>
      <c r="Q26" s="13">
        <v>-4.5722149326087322</v>
      </c>
      <c r="R26" s="13">
        <v>6.2865006468941065</v>
      </c>
      <c r="S26" s="13">
        <v>-4.5722149326087322</v>
      </c>
      <c r="T26" s="13">
        <v>6.2865006468941065</v>
      </c>
    </row>
    <row r="27" spans="1:20" x14ac:dyDescent="0.15">
      <c r="A27" s="2" t="s">
        <v>3</v>
      </c>
      <c r="B27" s="2">
        <v>9</v>
      </c>
      <c r="C27">
        <f t="shared" si="0"/>
        <v>1</v>
      </c>
      <c r="D27">
        <f t="shared" si="1"/>
        <v>0</v>
      </c>
      <c r="E27">
        <f t="shared" si="2"/>
        <v>0</v>
      </c>
      <c r="F27">
        <f t="shared" si="3"/>
        <v>0</v>
      </c>
      <c r="G27">
        <f t="shared" si="4"/>
        <v>0</v>
      </c>
      <c r="H27">
        <f t="shared" si="5"/>
        <v>0</v>
      </c>
      <c r="I27">
        <f t="shared" si="6"/>
        <v>0</v>
      </c>
      <c r="J27">
        <f t="shared" si="7"/>
        <v>0</v>
      </c>
      <c r="L27" s="7" t="s">
        <v>4</v>
      </c>
      <c r="M27" s="13">
        <v>-1.5732326436011427E-13</v>
      </c>
      <c r="N27" s="13">
        <v>3.649298514808105</v>
      </c>
      <c r="O27" s="13">
        <v>-4.3110549526636069E-14</v>
      </c>
      <c r="P27" s="13">
        <v>1</v>
      </c>
      <c r="Q27" s="13">
        <v>-7.1823652452369133</v>
      </c>
      <c r="R27" s="13">
        <v>7.1823652452365989</v>
      </c>
      <c r="S27" s="13">
        <v>-7.1823652452369133</v>
      </c>
      <c r="T27" s="13">
        <v>7.1823652452365989</v>
      </c>
    </row>
    <row r="28" spans="1:20" x14ac:dyDescent="0.15">
      <c r="A28" s="2" t="s">
        <v>3</v>
      </c>
      <c r="B28" s="2">
        <v>9</v>
      </c>
      <c r="C28">
        <f t="shared" si="0"/>
        <v>1</v>
      </c>
      <c r="D28">
        <f t="shared" si="1"/>
        <v>0</v>
      </c>
      <c r="E28">
        <f t="shared" si="2"/>
        <v>0</v>
      </c>
      <c r="F28">
        <f t="shared" si="3"/>
        <v>0</v>
      </c>
      <c r="G28">
        <f t="shared" si="4"/>
        <v>0</v>
      </c>
      <c r="H28">
        <f t="shared" si="5"/>
        <v>0</v>
      </c>
      <c r="I28">
        <f t="shared" si="6"/>
        <v>0</v>
      </c>
      <c r="J28">
        <f t="shared" si="7"/>
        <v>0</v>
      </c>
      <c r="L28" s="7" t="s">
        <v>5</v>
      </c>
      <c r="M28" s="13">
        <v>2.999999999999869</v>
      </c>
      <c r="N28" s="13">
        <v>3.6492985148081045</v>
      </c>
      <c r="O28" s="13">
        <v>0.82207580109615164</v>
      </c>
      <c r="P28" s="13">
        <v>0.41170681409978926</v>
      </c>
      <c r="Q28" s="13">
        <v>-4.1823652452368858</v>
      </c>
      <c r="R28" s="13">
        <v>10.182365245236625</v>
      </c>
      <c r="S28" s="13">
        <v>-4.1823652452368858</v>
      </c>
      <c r="T28" s="13">
        <v>10.182365245236625</v>
      </c>
    </row>
    <row r="29" spans="1:20" x14ac:dyDescent="0.15">
      <c r="A29" s="2" t="s">
        <v>3</v>
      </c>
      <c r="B29" s="2">
        <v>9</v>
      </c>
      <c r="C29">
        <f t="shared" si="0"/>
        <v>1</v>
      </c>
      <c r="D29">
        <f t="shared" si="1"/>
        <v>0</v>
      </c>
      <c r="E29">
        <f t="shared" si="2"/>
        <v>0</v>
      </c>
      <c r="F29">
        <f t="shared" si="3"/>
        <v>0</v>
      </c>
      <c r="G29">
        <f t="shared" si="4"/>
        <v>0</v>
      </c>
      <c r="H29">
        <f t="shared" si="5"/>
        <v>0</v>
      </c>
      <c r="I29">
        <f t="shared" si="6"/>
        <v>0</v>
      </c>
      <c r="J29">
        <f t="shared" si="7"/>
        <v>0</v>
      </c>
      <c r="L29" s="7" t="s">
        <v>6</v>
      </c>
      <c r="M29" s="13">
        <v>1.999999999999849</v>
      </c>
      <c r="N29" s="13">
        <v>3.649298514808105</v>
      </c>
      <c r="O29" s="13">
        <v>0.54805053406408355</v>
      </c>
      <c r="P29" s="13">
        <v>0.58407735669717664</v>
      </c>
      <c r="Q29" s="13">
        <v>-5.1823652452369071</v>
      </c>
      <c r="R29" s="13">
        <v>9.1823652452366051</v>
      </c>
      <c r="S29" s="13">
        <v>-5.1823652452369071</v>
      </c>
      <c r="T29" s="13">
        <v>9.1823652452366051</v>
      </c>
    </row>
    <row r="30" spans="1:20" x14ac:dyDescent="0.15">
      <c r="A30" s="2" t="s">
        <v>3</v>
      </c>
      <c r="B30" s="2">
        <v>10</v>
      </c>
      <c r="C30">
        <f t="shared" si="0"/>
        <v>1</v>
      </c>
      <c r="D30">
        <f t="shared" si="1"/>
        <v>0</v>
      </c>
      <c r="E30">
        <f t="shared" si="2"/>
        <v>0</v>
      </c>
      <c r="F30">
        <f t="shared" si="3"/>
        <v>0</v>
      </c>
      <c r="G30">
        <f t="shared" si="4"/>
        <v>0</v>
      </c>
      <c r="H30">
        <f t="shared" si="5"/>
        <v>0</v>
      </c>
      <c r="I30">
        <f t="shared" si="6"/>
        <v>0</v>
      </c>
      <c r="J30">
        <f t="shared" si="7"/>
        <v>0</v>
      </c>
      <c r="L30" s="7" t="s">
        <v>7</v>
      </c>
      <c r="M30" s="13">
        <v>-1.6666666666668311</v>
      </c>
      <c r="N30" s="13">
        <v>2.9796397601254454</v>
      </c>
      <c r="O30" s="13">
        <v>-0.5593517340487707</v>
      </c>
      <c r="P30" s="13">
        <v>0.57635193435962373</v>
      </c>
      <c r="Q30" s="13">
        <v>-7.53104333237677</v>
      </c>
      <c r="R30" s="13">
        <v>4.1977099990431075</v>
      </c>
      <c r="S30" s="13">
        <v>-7.53104333237677</v>
      </c>
      <c r="T30" s="13">
        <v>4.1977099990431075</v>
      </c>
    </row>
    <row r="31" spans="1:20" x14ac:dyDescent="0.15">
      <c r="A31" s="2" t="s">
        <v>3</v>
      </c>
      <c r="B31" s="2">
        <v>10</v>
      </c>
      <c r="C31">
        <f t="shared" si="0"/>
        <v>1</v>
      </c>
      <c r="D31">
        <f t="shared" si="1"/>
        <v>0</v>
      </c>
      <c r="E31">
        <f t="shared" si="2"/>
        <v>0</v>
      </c>
      <c r="F31">
        <f t="shared" si="3"/>
        <v>0</v>
      </c>
      <c r="G31">
        <f t="shared" si="4"/>
        <v>0</v>
      </c>
      <c r="H31">
        <f t="shared" si="5"/>
        <v>0</v>
      </c>
      <c r="I31">
        <f t="shared" si="6"/>
        <v>0</v>
      </c>
      <c r="J31">
        <f t="shared" si="7"/>
        <v>0</v>
      </c>
      <c r="L31" s="7" t="s">
        <v>12</v>
      </c>
      <c r="M31" s="13">
        <v>-1.0000000000001612</v>
      </c>
      <c r="N31" s="13">
        <v>3.6492985148081054</v>
      </c>
      <c r="O31" s="13">
        <v>-0.27402526703210661</v>
      </c>
      <c r="P31" s="13">
        <v>0.78425961431733571</v>
      </c>
      <c r="Q31" s="13">
        <v>-8.1823652452369178</v>
      </c>
      <c r="R31" s="13">
        <v>6.1823652452365963</v>
      </c>
      <c r="S31" s="13">
        <v>-8.1823652452369178</v>
      </c>
      <c r="T31" s="13">
        <v>6.1823652452365963</v>
      </c>
    </row>
    <row r="32" spans="1:20" ht="14" thickBot="1" x14ac:dyDescent="0.2">
      <c r="A32" s="2" t="s">
        <v>7</v>
      </c>
      <c r="B32" s="2">
        <v>3</v>
      </c>
      <c r="C32">
        <f t="shared" si="0"/>
        <v>0</v>
      </c>
      <c r="D32">
        <f t="shared" si="1"/>
        <v>0</v>
      </c>
      <c r="E32">
        <f t="shared" si="2"/>
        <v>0</v>
      </c>
      <c r="F32">
        <f t="shared" si="3"/>
        <v>0</v>
      </c>
      <c r="G32">
        <f t="shared" si="4"/>
        <v>0</v>
      </c>
      <c r="H32">
        <f t="shared" si="5"/>
        <v>1</v>
      </c>
      <c r="I32">
        <f t="shared" si="6"/>
        <v>0</v>
      </c>
      <c r="J32">
        <f t="shared" si="7"/>
        <v>0</v>
      </c>
      <c r="L32" s="8" t="s">
        <v>10</v>
      </c>
      <c r="M32" s="14">
        <v>-3.0000000000001843</v>
      </c>
      <c r="N32" s="14">
        <v>3.6492985148081045</v>
      </c>
      <c r="O32" s="14">
        <v>-0.82207580109623801</v>
      </c>
      <c r="P32" s="14">
        <v>0.41170681409974019</v>
      </c>
      <c r="Q32" s="14">
        <v>-10.182365245236939</v>
      </c>
      <c r="R32" s="14">
        <v>4.1823652452365714</v>
      </c>
      <c r="S32" s="14">
        <v>-10.182365245236939</v>
      </c>
      <c r="T32" s="14">
        <v>4.1823652452365714</v>
      </c>
    </row>
    <row r="33" spans="1:20" x14ac:dyDescent="0.15">
      <c r="A33" s="2" t="s">
        <v>3</v>
      </c>
      <c r="B33" s="2">
        <v>8</v>
      </c>
      <c r="C33">
        <f t="shared" si="0"/>
        <v>1</v>
      </c>
      <c r="D33">
        <f t="shared" si="1"/>
        <v>0</v>
      </c>
      <c r="E33">
        <f t="shared" si="2"/>
        <v>0</v>
      </c>
      <c r="F33">
        <f t="shared" si="3"/>
        <v>0</v>
      </c>
      <c r="G33">
        <f t="shared" si="4"/>
        <v>0</v>
      </c>
      <c r="H33">
        <f t="shared" si="5"/>
        <v>0</v>
      </c>
      <c r="I33">
        <f t="shared" si="6"/>
        <v>0</v>
      </c>
      <c r="J33">
        <f t="shared" si="7"/>
        <v>0</v>
      </c>
    </row>
    <row r="34" spans="1:20" x14ac:dyDescent="0.15">
      <c r="A34" s="2" t="s">
        <v>3</v>
      </c>
      <c r="B34" s="2">
        <v>9</v>
      </c>
      <c r="C34">
        <f t="shared" si="0"/>
        <v>1</v>
      </c>
      <c r="D34">
        <f t="shared" si="1"/>
        <v>0</v>
      </c>
      <c r="E34">
        <f t="shared" si="2"/>
        <v>0</v>
      </c>
      <c r="F34">
        <f t="shared" si="3"/>
        <v>0</v>
      </c>
      <c r="G34">
        <f t="shared" si="4"/>
        <v>0</v>
      </c>
      <c r="H34">
        <f t="shared" si="5"/>
        <v>0</v>
      </c>
      <c r="I34">
        <f t="shared" si="6"/>
        <v>0</v>
      </c>
      <c r="J34">
        <f t="shared" si="7"/>
        <v>0</v>
      </c>
    </row>
    <row r="35" spans="1:20" x14ac:dyDescent="0.15">
      <c r="A35" s="2" t="s">
        <v>3</v>
      </c>
      <c r="B35" s="2">
        <v>10</v>
      </c>
      <c r="C35">
        <f t="shared" si="0"/>
        <v>1</v>
      </c>
      <c r="D35">
        <f t="shared" si="1"/>
        <v>0</v>
      </c>
      <c r="E35">
        <f t="shared" si="2"/>
        <v>0</v>
      </c>
      <c r="F35">
        <f t="shared" si="3"/>
        <v>0</v>
      </c>
      <c r="G35">
        <f t="shared" si="4"/>
        <v>0</v>
      </c>
      <c r="H35">
        <f t="shared" si="5"/>
        <v>0</v>
      </c>
      <c r="I35">
        <f t="shared" si="6"/>
        <v>0</v>
      </c>
      <c r="J35">
        <f t="shared" si="7"/>
        <v>0</v>
      </c>
    </row>
    <row r="36" spans="1:20" x14ac:dyDescent="0.15">
      <c r="A36" s="2" t="s">
        <v>3</v>
      </c>
      <c r="B36" s="2">
        <v>10</v>
      </c>
      <c r="C36">
        <f t="shared" si="0"/>
        <v>1</v>
      </c>
      <c r="D36">
        <f t="shared" si="1"/>
        <v>0</v>
      </c>
      <c r="E36">
        <f t="shared" si="2"/>
        <v>0</v>
      </c>
      <c r="F36">
        <f t="shared" si="3"/>
        <v>0</v>
      </c>
      <c r="G36">
        <f t="shared" si="4"/>
        <v>0</v>
      </c>
      <c r="H36">
        <f t="shared" si="5"/>
        <v>0</v>
      </c>
      <c r="I36">
        <f t="shared" si="6"/>
        <v>0</v>
      </c>
      <c r="J36">
        <f t="shared" si="7"/>
        <v>0</v>
      </c>
      <c r="L36" s="39"/>
      <c r="M36" s="39"/>
      <c r="N36" s="39"/>
      <c r="O36" s="39"/>
      <c r="P36" s="39"/>
      <c r="Q36" s="39"/>
      <c r="R36" s="39"/>
      <c r="S36" s="39"/>
      <c r="T36" s="39"/>
    </row>
    <row r="37" spans="1:20" x14ac:dyDescent="0.15">
      <c r="A37" s="2" t="s">
        <v>3</v>
      </c>
      <c r="B37" s="2">
        <v>1</v>
      </c>
      <c r="C37">
        <f t="shared" si="0"/>
        <v>1</v>
      </c>
      <c r="D37">
        <f t="shared" si="1"/>
        <v>0</v>
      </c>
      <c r="E37">
        <f t="shared" si="2"/>
        <v>0</v>
      </c>
      <c r="F37">
        <f t="shared" si="3"/>
        <v>0</v>
      </c>
      <c r="G37">
        <f t="shared" si="4"/>
        <v>0</v>
      </c>
      <c r="H37">
        <f t="shared" si="5"/>
        <v>0</v>
      </c>
      <c r="I37">
        <f t="shared" si="6"/>
        <v>0</v>
      </c>
      <c r="J37">
        <f t="shared" si="7"/>
        <v>0</v>
      </c>
      <c r="L37" s="39"/>
      <c r="M37" s="39"/>
      <c r="N37" s="39"/>
      <c r="O37" s="39"/>
      <c r="P37" s="39"/>
      <c r="Q37" s="39"/>
      <c r="R37" s="39"/>
      <c r="S37" s="39"/>
      <c r="T37" s="39"/>
    </row>
    <row r="38" spans="1:20" x14ac:dyDescent="0.15">
      <c r="A38" s="2" t="s">
        <v>3</v>
      </c>
      <c r="B38" s="2">
        <v>1</v>
      </c>
      <c r="C38">
        <f t="shared" si="0"/>
        <v>1</v>
      </c>
      <c r="D38">
        <f t="shared" si="1"/>
        <v>0</v>
      </c>
      <c r="E38">
        <f t="shared" si="2"/>
        <v>0</v>
      </c>
      <c r="F38">
        <f t="shared" si="3"/>
        <v>0</v>
      </c>
      <c r="G38">
        <f t="shared" si="4"/>
        <v>0</v>
      </c>
      <c r="H38">
        <f t="shared" si="5"/>
        <v>0</v>
      </c>
      <c r="I38">
        <f t="shared" si="6"/>
        <v>0</v>
      </c>
      <c r="J38">
        <f t="shared" si="7"/>
        <v>0</v>
      </c>
      <c r="L38" s="40"/>
      <c r="M38" s="40"/>
      <c r="N38" s="40"/>
      <c r="O38" s="39"/>
      <c r="P38" s="39"/>
      <c r="Q38" s="39"/>
      <c r="R38" s="39"/>
      <c r="S38" s="39"/>
      <c r="T38" s="39"/>
    </row>
    <row r="39" spans="1:20" x14ac:dyDescent="0.15">
      <c r="A39" s="2" t="s">
        <v>3</v>
      </c>
      <c r="B39" s="2">
        <v>10</v>
      </c>
      <c r="C39">
        <f t="shared" si="0"/>
        <v>1</v>
      </c>
      <c r="D39">
        <f t="shared" si="1"/>
        <v>0</v>
      </c>
      <c r="E39">
        <f t="shared" si="2"/>
        <v>0</v>
      </c>
      <c r="F39">
        <f t="shared" si="3"/>
        <v>0</v>
      </c>
      <c r="G39">
        <f t="shared" si="4"/>
        <v>0</v>
      </c>
      <c r="H39">
        <f t="shared" si="5"/>
        <v>0</v>
      </c>
      <c r="I39">
        <f t="shared" si="6"/>
        <v>0</v>
      </c>
      <c r="J39">
        <f t="shared" si="7"/>
        <v>0</v>
      </c>
      <c r="L39" s="7"/>
      <c r="M39" s="7"/>
      <c r="N39" s="7"/>
      <c r="O39" s="39"/>
      <c r="P39" s="39"/>
      <c r="Q39" s="39"/>
      <c r="R39" s="39"/>
      <c r="S39" s="39"/>
      <c r="T39" s="39"/>
    </row>
    <row r="40" spans="1:20" x14ac:dyDescent="0.15">
      <c r="A40" s="2" t="s">
        <v>3</v>
      </c>
      <c r="B40" s="2">
        <v>10</v>
      </c>
      <c r="C40">
        <f t="shared" si="0"/>
        <v>1</v>
      </c>
      <c r="D40">
        <f t="shared" si="1"/>
        <v>0</v>
      </c>
      <c r="E40">
        <f t="shared" si="2"/>
        <v>0</v>
      </c>
      <c r="F40">
        <f t="shared" si="3"/>
        <v>0</v>
      </c>
      <c r="G40">
        <f t="shared" si="4"/>
        <v>0</v>
      </c>
      <c r="H40">
        <f t="shared" si="5"/>
        <v>0</v>
      </c>
      <c r="I40">
        <f t="shared" si="6"/>
        <v>0</v>
      </c>
      <c r="J40">
        <f t="shared" si="7"/>
        <v>0</v>
      </c>
      <c r="L40" s="7"/>
      <c r="M40" s="7"/>
      <c r="N40" s="7"/>
      <c r="O40" s="39"/>
      <c r="P40" s="39"/>
      <c r="Q40" s="39"/>
      <c r="R40" s="39"/>
      <c r="S40" s="39"/>
      <c r="T40" s="39"/>
    </row>
    <row r="41" spans="1:20" x14ac:dyDescent="0.15">
      <c r="A41" s="2" t="s">
        <v>3</v>
      </c>
      <c r="B41" s="2">
        <v>1</v>
      </c>
      <c r="C41">
        <f t="shared" si="0"/>
        <v>1</v>
      </c>
      <c r="D41">
        <f t="shared" si="1"/>
        <v>0</v>
      </c>
      <c r="E41">
        <f t="shared" si="2"/>
        <v>0</v>
      </c>
      <c r="F41">
        <f t="shared" si="3"/>
        <v>0</v>
      </c>
      <c r="G41">
        <f t="shared" si="4"/>
        <v>0</v>
      </c>
      <c r="H41">
        <f t="shared" si="5"/>
        <v>0</v>
      </c>
      <c r="I41">
        <f t="shared" si="6"/>
        <v>0</v>
      </c>
      <c r="J41">
        <f t="shared" si="7"/>
        <v>0</v>
      </c>
      <c r="L41" s="7"/>
      <c r="M41" s="7"/>
      <c r="N41" s="7"/>
      <c r="O41" s="39"/>
      <c r="P41" s="39"/>
      <c r="Q41" s="39"/>
      <c r="R41" s="39"/>
      <c r="S41" s="39"/>
      <c r="T41" s="39"/>
    </row>
    <row r="42" spans="1:20" x14ac:dyDescent="0.15">
      <c r="A42" s="2" t="s">
        <v>3</v>
      </c>
      <c r="B42" s="2">
        <v>10</v>
      </c>
      <c r="C42">
        <f t="shared" si="0"/>
        <v>1</v>
      </c>
      <c r="D42">
        <f t="shared" si="1"/>
        <v>0</v>
      </c>
      <c r="E42">
        <f t="shared" si="2"/>
        <v>0</v>
      </c>
      <c r="F42">
        <f t="shared" si="3"/>
        <v>0</v>
      </c>
      <c r="G42">
        <f t="shared" si="4"/>
        <v>0</v>
      </c>
      <c r="H42">
        <f t="shared" si="5"/>
        <v>0</v>
      </c>
      <c r="I42">
        <f t="shared" si="6"/>
        <v>0</v>
      </c>
      <c r="J42">
        <f t="shared" si="7"/>
        <v>0</v>
      </c>
      <c r="L42" s="7"/>
      <c r="M42" s="7"/>
      <c r="N42" s="7"/>
      <c r="O42" s="39"/>
      <c r="P42" s="39"/>
      <c r="Q42" s="39"/>
      <c r="R42" s="39"/>
      <c r="S42" s="39"/>
      <c r="T42" s="39"/>
    </row>
    <row r="43" spans="1:20" x14ac:dyDescent="0.15">
      <c r="A43" s="2" t="s">
        <v>3</v>
      </c>
      <c r="B43" s="2">
        <v>9</v>
      </c>
      <c r="C43">
        <f t="shared" si="0"/>
        <v>1</v>
      </c>
      <c r="D43">
        <f t="shared" si="1"/>
        <v>0</v>
      </c>
      <c r="E43">
        <f t="shared" si="2"/>
        <v>0</v>
      </c>
      <c r="F43">
        <f t="shared" si="3"/>
        <v>0</v>
      </c>
      <c r="G43">
        <f t="shared" si="4"/>
        <v>0</v>
      </c>
      <c r="H43">
        <f t="shared" si="5"/>
        <v>0</v>
      </c>
      <c r="I43">
        <f t="shared" si="6"/>
        <v>0</v>
      </c>
      <c r="J43">
        <f t="shared" si="7"/>
        <v>0</v>
      </c>
      <c r="L43" s="7"/>
      <c r="M43" s="7"/>
      <c r="N43" s="7"/>
      <c r="O43" s="39"/>
      <c r="P43" s="39"/>
      <c r="Q43" s="39"/>
      <c r="R43" s="39"/>
      <c r="S43" s="39"/>
      <c r="T43" s="39"/>
    </row>
    <row r="44" spans="1:20" x14ac:dyDescent="0.15">
      <c r="A44" s="2" t="s">
        <v>3</v>
      </c>
      <c r="B44" s="2">
        <v>10</v>
      </c>
      <c r="C44">
        <f t="shared" si="0"/>
        <v>1</v>
      </c>
      <c r="D44">
        <f t="shared" si="1"/>
        <v>0</v>
      </c>
      <c r="E44">
        <f t="shared" si="2"/>
        <v>0</v>
      </c>
      <c r="F44">
        <f t="shared" si="3"/>
        <v>0</v>
      </c>
      <c r="G44">
        <f t="shared" si="4"/>
        <v>0</v>
      </c>
      <c r="H44">
        <f t="shared" si="5"/>
        <v>0</v>
      </c>
      <c r="I44">
        <f t="shared" si="6"/>
        <v>0</v>
      </c>
      <c r="J44">
        <f t="shared" si="7"/>
        <v>0</v>
      </c>
      <c r="L44" s="7"/>
      <c r="M44" s="7"/>
      <c r="N44" s="7"/>
      <c r="O44" s="39"/>
      <c r="P44" s="39"/>
      <c r="Q44" s="39"/>
      <c r="R44" s="39"/>
      <c r="S44" s="39"/>
      <c r="T44" s="39"/>
    </row>
    <row r="45" spans="1:20" x14ac:dyDescent="0.15">
      <c r="A45" s="2" t="s">
        <v>3</v>
      </c>
      <c r="B45" s="2">
        <v>7</v>
      </c>
      <c r="C45">
        <f t="shared" si="0"/>
        <v>1</v>
      </c>
      <c r="D45">
        <f t="shared" si="1"/>
        <v>0</v>
      </c>
      <c r="E45">
        <f t="shared" si="2"/>
        <v>0</v>
      </c>
      <c r="F45">
        <f t="shared" si="3"/>
        <v>0</v>
      </c>
      <c r="G45">
        <f t="shared" si="4"/>
        <v>0</v>
      </c>
      <c r="H45">
        <f t="shared" si="5"/>
        <v>0</v>
      </c>
      <c r="I45">
        <f t="shared" si="6"/>
        <v>0</v>
      </c>
      <c r="J45">
        <f t="shared" si="7"/>
        <v>0</v>
      </c>
      <c r="L45" s="7"/>
      <c r="M45" s="7"/>
      <c r="N45" s="7"/>
      <c r="O45" s="39"/>
      <c r="P45" s="39"/>
      <c r="Q45" s="39"/>
      <c r="R45" s="39"/>
      <c r="S45" s="39"/>
      <c r="T45" s="39"/>
    </row>
    <row r="46" spans="1:20" x14ac:dyDescent="0.15">
      <c r="A46" s="2" t="s">
        <v>3</v>
      </c>
      <c r="B46" s="2">
        <v>10</v>
      </c>
      <c r="C46">
        <f t="shared" si="0"/>
        <v>1</v>
      </c>
      <c r="D46">
        <f t="shared" si="1"/>
        <v>0</v>
      </c>
      <c r="E46">
        <f t="shared" si="2"/>
        <v>0</v>
      </c>
      <c r="F46">
        <f t="shared" si="3"/>
        <v>0</v>
      </c>
      <c r="G46">
        <f t="shared" si="4"/>
        <v>0</v>
      </c>
      <c r="H46">
        <f t="shared" si="5"/>
        <v>0</v>
      </c>
      <c r="I46">
        <f t="shared" si="6"/>
        <v>0</v>
      </c>
      <c r="J46">
        <f t="shared" si="7"/>
        <v>0</v>
      </c>
      <c r="L46" s="7"/>
      <c r="M46" s="7"/>
      <c r="N46" s="7"/>
      <c r="O46" s="39"/>
      <c r="P46" s="39"/>
      <c r="Q46" s="39"/>
      <c r="R46" s="39"/>
      <c r="S46" s="39"/>
      <c r="T46" s="39"/>
    </row>
    <row r="47" spans="1:20" x14ac:dyDescent="0.15">
      <c r="A47" s="2" t="s">
        <v>3</v>
      </c>
      <c r="B47" s="2">
        <v>10</v>
      </c>
      <c r="C47">
        <f t="shared" si="0"/>
        <v>1</v>
      </c>
      <c r="D47">
        <f t="shared" si="1"/>
        <v>0</v>
      </c>
      <c r="E47">
        <f t="shared" si="2"/>
        <v>0</v>
      </c>
      <c r="F47">
        <f t="shared" si="3"/>
        <v>0</v>
      </c>
      <c r="G47">
        <f t="shared" si="4"/>
        <v>0</v>
      </c>
      <c r="H47">
        <f t="shared" si="5"/>
        <v>0</v>
      </c>
      <c r="I47">
        <f t="shared" si="6"/>
        <v>0</v>
      </c>
      <c r="J47">
        <f t="shared" si="7"/>
        <v>0</v>
      </c>
      <c r="L47" s="7"/>
      <c r="M47" s="7"/>
      <c r="N47" s="7"/>
      <c r="O47" s="39"/>
      <c r="P47" s="39"/>
      <c r="Q47" s="39"/>
      <c r="R47" s="39"/>
      <c r="S47" s="39"/>
      <c r="T47" s="39"/>
    </row>
    <row r="48" spans="1:20" x14ac:dyDescent="0.15">
      <c r="A48" s="2" t="s">
        <v>3</v>
      </c>
      <c r="B48" s="2">
        <v>8</v>
      </c>
      <c r="C48">
        <f t="shared" si="0"/>
        <v>1</v>
      </c>
      <c r="D48">
        <f t="shared" si="1"/>
        <v>0</v>
      </c>
      <c r="E48">
        <f t="shared" si="2"/>
        <v>0</v>
      </c>
      <c r="F48">
        <f t="shared" si="3"/>
        <v>0</v>
      </c>
      <c r="G48">
        <f t="shared" si="4"/>
        <v>0</v>
      </c>
      <c r="H48">
        <f t="shared" si="5"/>
        <v>0</v>
      </c>
      <c r="I48">
        <f t="shared" si="6"/>
        <v>0</v>
      </c>
      <c r="J48">
        <f t="shared" si="7"/>
        <v>0</v>
      </c>
      <c r="L48" s="7"/>
      <c r="M48" s="7"/>
      <c r="N48" s="7"/>
      <c r="O48" s="39"/>
      <c r="P48" s="39"/>
      <c r="Q48" s="39"/>
      <c r="R48" s="39"/>
      <c r="S48" s="39"/>
      <c r="T48" s="39"/>
    </row>
    <row r="49" spans="1:20" x14ac:dyDescent="0.15">
      <c r="A49" s="2" t="s">
        <v>3</v>
      </c>
      <c r="B49" s="2">
        <v>8</v>
      </c>
      <c r="C49">
        <f t="shared" si="0"/>
        <v>1</v>
      </c>
      <c r="D49">
        <f t="shared" si="1"/>
        <v>0</v>
      </c>
      <c r="E49">
        <f t="shared" si="2"/>
        <v>0</v>
      </c>
      <c r="F49">
        <f t="shared" si="3"/>
        <v>0</v>
      </c>
      <c r="G49">
        <f t="shared" si="4"/>
        <v>0</v>
      </c>
      <c r="H49">
        <f t="shared" si="5"/>
        <v>0</v>
      </c>
      <c r="I49">
        <f t="shared" si="6"/>
        <v>0</v>
      </c>
      <c r="J49">
        <f t="shared" si="7"/>
        <v>0</v>
      </c>
      <c r="L49" s="7"/>
      <c r="M49" s="7"/>
      <c r="N49" s="7"/>
      <c r="O49" s="39"/>
      <c r="P49" s="39"/>
      <c r="Q49" s="39"/>
      <c r="R49" s="39"/>
      <c r="S49" s="39"/>
      <c r="T49" s="39"/>
    </row>
    <row r="50" spans="1:20" x14ac:dyDescent="0.15">
      <c r="A50" s="2" t="s">
        <v>3</v>
      </c>
      <c r="B50" s="2">
        <v>7</v>
      </c>
      <c r="C50">
        <f t="shared" si="0"/>
        <v>1</v>
      </c>
      <c r="D50">
        <f t="shared" si="1"/>
        <v>0</v>
      </c>
      <c r="E50">
        <f t="shared" si="2"/>
        <v>0</v>
      </c>
      <c r="F50">
        <f t="shared" si="3"/>
        <v>0</v>
      </c>
      <c r="G50">
        <f t="shared" si="4"/>
        <v>0</v>
      </c>
      <c r="H50">
        <f t="shared" si="5"/>
        <v>0</v>
      </c>
      <c r="I50">
        <f t="shared" si="6"/>
        <v>0</v>
      </c>
      <c r="J50">
        <f t="shared" si="7"/>
        <v>0</v>
      </c>
      <c r="L50" s="7"/>
      <c r="M50" s="7"/>
      <c r="N50" s="7"/>
      <c r="O50" s="39"/>
      <c r="P50" s="39"/>
      <c r="Q50" s="39"/>
      <c r="R50" s="39"/>
      <c r="S50" s="39"/>
      <c r="T50" s="39"/>
    </row>
    <row r="51" spans="1:20" x14ac:dyDescent="0.15">
      <c r="A51" s="2" t="s">
        <v>3</v>
      </c>
      <c r="B51" s="2">
        <v>5</v>
      </c>
      <c r="C51">
        <f t="shared" si="0"/>
        <v>1</v>
      </c>
      <c r="D51">
        <f t="shared" si="1"/>
        <v>0</v>
      </c>
      <c r="E51">
        <f t="shared" si="2"/>
        <v>0</v>
      </c>
      <c r="F51">
        <f t="shared" si="3"/>
        <v>0</v>
      </c>
      <c r="G51">
        <f t="shared" si="4"/>
        <v>0</v>
      </c>
      <c r="H51">
        <f t="shared" si="5"/>
        <v>0</v>
      </c>
      <c r="I51">
        <f t="shared" si="6"/>
        <v>0</v>
      </c>
      <c r="J51">
        <f t="shared" si="7"/>
        <v>0</v>
      </c>
      <c r="L51" s="7"/>
      <c r="M51" s="7"/>
      <c r="N51" s="7"/>
      <c r="O51" s="39"/>
      <c r="P51" s="39"/>
      <c r="Q51" s="39"/>
      <c r="R51" s="39"/>
      <c r="S51" s="39"/>
      <c r="T51" s="39"/>
    </row>
    <row r="52" spans="1:20" x14ac:dyDescent="0.15">
      <c r="A52" s="2" t="s">
        <v>3</v>
      </c>
      <c r="B52" s="2">
        <v>10</v>
      </c>
      <c r="C52">
        <f t="shared" si="0"/>
        <v>1</v>
      </c>
      <c r="D52">
        <f t="shared" si="1"/>
        <v>0</v>
      </c>
      <c r="E52">
        <f t="shared" si="2"/>
        <v>0</v>
      </c>
      <c r="F52">
        <f t="shared" si="3"/>
        <v>0</v>
      </c>
      <c r="G52">
        <f t="shared" si="4"/>
        <v>0</v>
      </c>
      <c r="H52">
        <f t="shared" si="5"/>
        <v>0</v>
      </c>
      <c r="I52">
        <f t="shared" si="6"/>
        <v>0</v>
      </c>
      <c r="J52">
        <f t="shared" si="7"/>
        <v>0</v>
      </c>
      <c r="L52" s="7"/>
      <c r="M52" s="7"/>
      <c r="N52" s="7"/>
      <c r="O52" s="39"/>
      <c r="P52" s="39"/>
      <c r="Q52" s="39"/>
      <c r="R52" s="39"/>
      <c r="S52" s="39"/>
      <c r="T52" s="39"/>
    </row>
    <row r="53" spans="1:20" x14ac:dyDescent="0.15">
      <c r="A53" s="2" t="s">
        <v>3</v>
      </c>
      <c r="B53" s="2">
        <v>8</v>
      </c>
      <c r="C53">
        <f t="shared" si="0"/>
        <v>1</v>
      </c>
      <c r="D53">
        <f t="shared" si="1"/>
        <v>0</v>
      </c>
      <c r="E53">
        <f t="shared" si="2"/>
        <v>0</v>
      </c>
      <c r="F53">
        <f t="shared" si="3"/>
        <v>0</v>
      </c>
      <c r="G53">
        <f t="shared" si="4"/>
        <v>0</v>
      </c>
      <c r="H53">
        <f t="shared" si="5"/>
        <v>0</v>
      </c>
      <c r="I53">
        <f t="shared" si="6"/>
        <v>0</v>
      </c>
      <c r="J53">
        <f t="shared" si="7"/>
        <v>0</v>
      </c>
      <c r="L53" s="7"/>
      <c r="M53" s="7"/>
      <c r="N53" s="7"/>
      <c r="O53" s="39"/>
      <c r="P53" s="39"/>
      <c r="Q53" s="39"/>
      <c r="R53" s="39"/>
      <c r="S53" s="39"/>
      <c r="T53" s="39"/>
    </row>
    <row r="54" spans="1:20" x14ac:dyDescent="0.15">
      <c r="A54" s="2" t="s">
        <v>8</v>
      </c>
      <c r="B54" s="2">
        <v>10</v>
      </c>
      <c r="C54">
        <f t="shared" si="0"/>
        <v>0</v>
      </c>
      <c r="D54">
        <f t="shared" si="1"/>
        <v>1</v>
      </c>
      <c r="E54">
        <f t="shared" si="2"/>
        <v>0</v>
      </c>
      <c r="F54">
        <f t="shared" si="3"/>
        <v>0</v>
      </c>
      <c r="G54">
        <f t="shared" si="4"/>
        <v>0</v>
      </c>
      <c r="H54">
        <f t="shared" si="5"/>
        <v>0</v>
      </c>
      <c r="I54">
        <f t="shared" si="6"/>
        <v>0</v>
      </c>
      <c r="J54">
        <f t="shared" si="7"/>
        <v>0</v>
      </c>
      <c r="L54" s="7"/>
      <c r="M54" s="7"/>
      <c r="N54" s="7"/>
      <c r="O54" s="39"/>
      <c r="P54" s="39"/>
      <c r="Q54" s="39"/>
      <c r="R54" s="39"/>
      <c r="S54" s="39"/>
      <c r="T54" s="39"/>
    </row>
    <row r="55" spans="1:20" x14ac:dyDescent="0.15">
      <c r="A55" s="2" t="s">
        <v>3</v>
      </c>
      <c r="B55" s="2">
        <v>9</v>
      </c>
      <c r="C55">
        <f t="shared" si="0"/>
        <v>1</v>
      </c>
      <c r="D55">
        <f t="shared" si="1"/>
        <v>0</v>
      </c>
      <c r="E55">
        <f t="shared" si="2"/>
        <v>0</v>
      </c>
      <c r="F55">
        <f t="shared" si="3"/>
        <v>0</v>
      </c>
      <c r="G55">
        <f t="shared" si="4"/>
        <v>0</v>
      </c>
      <c r="H55">
        <f t="shared" si="5"/>
        <v>0</v>
      </c>
      <c r="I55">
        <f t="shared" si="6"/>
        <v>0</v>
      </c>
      <c r="J55">
        <f t="shared" si="7"/>
        <v>0</v>
      </c>
      <c r="L55" s="7"/>
      <c r="M55" s="7"/>
      <c r="N55" s="7"/>
      <c r="O55" s="39"/>
      <c r="P55" s="39"/>
      <c r="Q55" s="39"/>
      <c r="R55" s="39"/>
      <c r="S55" s="39"/>
      <c r="T55" s="39"/>
    </row>
    <row r="56" spans="1:20" x14ac:dyDescent="0.15">
      <c r="A56" s="2" t="s">
        <v>3</v>
      </c>
      <c r="B56" s="2">
        <v>8</v>
      </c>
      <c r="C56">
        <f t="shared" si="0"/>
        <v>1</v>
      </c>
      <c r="D56">
        <f t="shared" si="1"/>
        <v>0</v>
      </c>
      <c r="E56">
        <f t="shared" si="2"/>
        <v>0</v>
      </c>
      <c r="F56">
        <f t="shared" si="3"/>
        <v>0</v>
      </c>
      <c r="G56">
        <f t="shared" si="4"/>
        <v>0</v>
      </c>
      <c r="H56">
        <f t="shared" si="5"/>
        <v>0</v>
      </c>
      <c r="I56">
        <f t="shared" si="6"/>
        <v>0</v>
      </c>
      <c r="J56">
        <f t="shared" si="7"/>
        <v>0</v>
      </c>
      <c r="L56" s="7"/>
      <c r="M56" s="7"/>
      <c r="N56" s="7"/>
      <c r="O56" s="39"/>
      <c r="P56" s="39"/>
      <c r="Q56" s="39"/>
      <c r="R56" s="39"/>
      <c r="S56" s="39"/>
      <c r="T56" s="39"/>
    </row>
    <row r="57" spans="1:20" x14ac:dyDescent="0.15">
      <c r="A57" s="2" t="s">
        <v>3</v>
      </c>
      <c r="B57" s="2">
        <v>10</v>
      </c>
      <c r="C57">
        <f t="shared" si="0"/>
        <v>1</v>
      </c>
      <c r="D57">
        <f t="shared" si="1"/>
        <v>0</v>
      </c>
      <c r="E57">
        <f t="shared" si="2"/>
        <v>0</v>
      </c>
      <c r="F57">
        <f t="shared" si="3"/>
        <v>0</v>
      </c>
      <c r="G57">
        <f t="shared" si="4"/>
        <v>0</v>
      </c>
      <c r="H57">
        <f t="shared" si="5"/>
        <v>0</v>
      </c>
      <c r="I57">
        <f t="shared" si="6"/>
        <v>0</v>
      </c>
      <c r="J57">
        <f t="shared" si="7"/>
        <v>0</v>
      </c>
      <c r="L57" s="7"/>
      <c r="M57" s="7"/>
      <c r="N57" s="7"/>
      <c r="O57" s="39"/>
      <c r="P57" s="39"/>
      <c r="Q57" s="39"/>
      <c r="R57" s="39"/>
      <c r="S57" s="39"/>
      <c r="T57" s="39"/>
    </row>
    <row r="58" spans="1:20" x14ac:dyDescent="0.15">
      <c r="A58" s="2" t="s">
        <v>3</v>
      </c>
      <c r="B58" s="2">
        <v>7</v>
      </c>
      <c r="C58">
        <f t="shared" si="0"/>
        <v>1</v>
      </c>
      <c r="D58">
        <f t="shared" si="1"/>
        <v>0</v>
      </c>
      <c r="E58">
        <f t="shared" si="2"/>
        <v>0</v>
      </c>
      <c r="F58">
        <f t="shared" si="3"/>
        <v>0</v>
      </c>
      <c r="G58">
        <f t="shared" si="4"/>
        <v>0</v>
      </c>
      <c r="H58">
        <f t="shared" si="5"/>
        <v>0</v>
      </c>
      <c r="I58">
        <f t="shared" si="6"/>
        <v>0</v>
      </c>
      <c r="J58">
        <f t="shared" si="7"/>
        <v>0</v>
      </c>
      <c r="L58" s="7"/>
      <c r="M58" s="7"/>
      <c r="N58" s="7"/>
      <c r="O58" s="39"/>
      <c r="P58" s="39"/>
      <c r="Q58" s="39"/>
      <c r="R58" s="39"/>
      <c r="S58" s="39"/>
      <c r="T58" s="39"/>
    </row>
    <row r="59" spans="1:20" x14ac:dyDescent="0.15">
      <c r="A59" s="2" t="s">
        <v>3</v>
      </c>
      <c r="B59" s="2">
        <v>10</v>
      </c>
      <c r="C59">
        <f t="shared" si="0"/>
        <v>1</v>
      </c>
      <c r="D59">
        <f t="shared" si="1"/>
        <v>0</v>
      </c>
      <c r="E59">
        <f t="shared" si="2"/>
        <v>0</v>
      </c>
      <c r="F59">
        <f t="shared" si="3"/>
        <v>0</v>
      </c>
      <c r="G59">
        <f t="shared" si="4"/>
        <v>0</v>
      </c>
      <c r="H59">
        <f t="shared" si="5"/>
        <v>0</v>
      </c>
      <c r="I59">
        <f t="shared" si="6"/>
        <v>0</v>
      </c>
      <c r="J59">
        <f t="shared" si="7"/>
        <v>0</v>
      </c>
      <c r="L59" s="7"/>
      <c r="M59" s="7"/>
      <c r="N59" s="7"/>
      <c r="O59" s="39"/>
      <c r="P59" s="39"/>
      <c r="Q59" s="39"/>
      <c r="R59" s="39"/>
      <c r="S59" s="39"/>
      <c r="T59" s="39"/>
    </row>
    <row r="60" spans="1:20" x14ac:dyDescent="0.15">
      <c r="A60" s="2" t="s">
        <v>3</v>
      </c>
      <c r="B60" s="2">
        <v>10</v>
      </c>
      <c r="C60">
        <f t="shared" si="0"/>
        <v>1</v>
      </c>
      <c r="D60">
        <f t="shared" si="1"/>
        <v>0</v>
      </c>
      <c r="E60">
        <f t="shared" si="2"/>
        <v>0</v>
      </c>
      <c r="F60">
        <f t="shared" si="3"/>
        <v>0</v>
      </c>
      <c r="G60">
        <f t="shared" si="4"/>
        <v>0</v>
      </c>
      <c r="H60">
        <f t="shared" si="5"/>
        <v>0</v>
      </c>
      <c r="I60">
        <f t="shared" si="6"/>
        <v>0</v>
      </c>
      <c r="J60">
        <f t="shared" si="7"/>
        <v>0</v>
      </c>
      <c r="L60" s="7"/>
      <c r="M60" s="7"/>
      <c r="N60" s="7"/>
      <c r="O60" s="39"/>
      <c r="P60" s="39"/>
      <c r="Q60" s="39"/>
      <c r="R60" s="39"/>
      <c r="S60" s="39"/>
      <c r="T60" s="39"/>
    </row>
    <row r="61" spans="1:20" x14ac:dyDescent="0.15">
      <c r="A61" s="2" t="s">
        <v>3</v>
      </c>
      <c r="B61" s="2">
        <v>1</v>
      </c>
      <c r="C61">
        <f t="shared" si="0"/>
        <v>1</v>
      </c>
      <c r="D61">
        <f t="shared" si="1"/>
        <v>0</v>
      </c>
      <c r="E61">
        <f t="shared" si="2"/>
        <v>0</v>
      </c>
      <c r="F61">
        <f t="shared" si="3"/>
        <v>0</v>
      </c>
      <c r="G61">
        <f t="shared" si="4"/>
        <v>0</v>
      </c>
      <c r="H61">
        <f t="shared" si="5"/>
        <v>0</v>
      </c>
      <c r="I61">
        <f t="shared" si="6"/>
        <v>0</v>
      </c>
      <c r="J61">
        <f t="shared" si="7"/>
        <v>0</v>
      </c>
      <c r="L61" s="7"/>
      <c r="M61" s="7"/>
      <c r="N61" s="7"/>
      <c r="O61" s="39"/>
      <c r="P61" s="39"/>
      <c r="Q61" s="39"/>
      <c r="R61" s="39"/>
      <c r="S61" s="39"/>
      <c r="T61" s="39"/>
    </row>
    <row r="62" spans="1:20" x14ac:dyDescent="0.15">
      <c r="A62" s="2" t="s">
        <v>3</v>
      </c>
      <c r="B62" s="2">
        <v>9</v>
      </c>
      <c r="C62">
        <f t="shared" si="0"/>
        <v>1</v>
      </c>
      <c r="D62">
        <f t="shared" si="1"/>
        <v>0</v>
      </c>
      <c r="E62">
        <f t="shared" si="2"/>
        <v>0</v>
      </c>
      <c r="F62">
        <f t="shared" si="3"/>
        <v>0</v>
      </c>
      <c r="G62">
        <f t="shared" si="4"/>
        <v>0</v>
      </c>
      <c r="H62">
        <f t="shared" si="5"/>
        <v>0</v>
      </c>
      <c r="I62">
        <f t="shared" si="6"/>
        <v>0</v>
      </c>
      <c r="J62">
        <f t="shared" si="7"/>
        <v>0</v>
      </c>
      <c r="L62" s="7"/>
      <c r="M62" s="7"/>
      <c r="N62" s="7"/>
      <c r="O62" s="39"/>
      <c r="P62" s="39"/>
      <c r="Q62" s="39"/>
      <c r="R62" s="39"/>
      <c r="S62" s="39"/>
      <c r="T62" s="39"/>
    </row>
    <row r="63" spans="1:20" x14ac:dyDescent="0.15">
      <c r="A63" s="2" t="s">
        <v>3</v>
      </c>
      <c r="B63" s="2">
        <v>8</v>
      </c>
      <c r="C63">
        <f t="shared" si="0"/>
        <v>1</v>
      </c>
      <c r="D63">
        <f t="shared" si="1"/>
        <v>0</v>
      </c>
      <c r="E63">
        <f t="shared" si="2"/>
        <v>0</v>
      </c>
      <c r="F63">
        <f t="shared" si="3"/>
        <v>0</v>
      </c>
      <c r="G63">
        <f t="shared" si="4"/>
        <v>0</v>
      </c>
      <c r="H63">
        <f t="shared" si="5"/>
        <v>0</v>
      </c>
      <c r="I63">
        <f t="shared" si="6"/>
        <v>0</v>
      </c>
      <c r="J63">
        <f t="shared" si="7"/>
        <v>0</v>
      </c>
      <c r="L63" s="7"/>
      <c r="M63" s="7"/>
      <c r="N63" s="7"/>
      <c r="O63" s="39"/>
      <c r="P63" s="39"/>
      <c r="Q63" s="39"/>
      <c r="R63" s="39"/>
      <c r="S63" s="39"/>
      <c r="T63" s="39"/>
    </row>
    <row r="64" spans="1:20" x14ac:dyDescent="0.15">
      <c r="A64" s="2" t="s">
        <v>8</v>
      </c>
      <c r="B64" s="2">
        <v>10</v>
      </c>
      <c r="C64">
        <f t="shared" si="0"/>
        <v>0</v>
      </c>
      <c r="D64">
        <f t="shared" si="1"/>
        <v>1</v>
      </c>
      <c r="E64">
        <f t="shared" si="2"/>
        <v>0</v>
      </c>
      <c r="F64">
        <f t="shared" si="3"/>
        <v>0</v>
      </c>
      <c r="G64">
        <f t="shared" si="4"/>
        <v>0</v>
      </c>
      <c r="H64">
        <f t="shared" si="5"/>
        <v>0</v>
      </c>
      <c r="I64">
        <f t="shared" si="6"/>
        <v>0</v>
      </c>
      <c r="J64">
        <f t="shared" si="7"/>
        <v>0</v>
      </c>
      <c r="L64" s="7"/>
      <c r="M64" s="7"/>
      <c r="N64" s="7"/>
      <c r="O64" s="39"/>
      <c r="P64" s="39"/>
      <c r="Q64" s="39"/>
      <c r="R64" s="39"/>
      <c r="S64" s="39"/>
      <c r="T64" s="39"/>
    </row>
    <row r="65" spans="1:20" x14ac:dyDescent="0.15">
      <c r="A65" s="2" t="s">
        <v>3</v>
      </c>
      <c r="B65" s="2">
        <v>10</v>
      </c>
      <c r="C65">
        <f t="shared" si="0"/>
        <v>1</v>
      </c>
      <c r="D65">
        <f t="shared" si="1"/>
        <v>0</v>
      </c>
      <c r="E65">
        <f t="shared" si="2"/>
        <v>0</v>
      </c>
      <c r="F65">
        <f t="shared" si="3"/>
        <v>0</v>
      </c>
      <c r="G65">
        <f t="shared" si="4"/>
        <v>0</v>
      </c>
      <c r="H65">
        <f t="shared" si="5"/>
        <v>0</v>
      </c>
      <c r="I65">
        <f t="shared" si="6"/>
        <v>0</v>
      </c>
      <c r="J65">
        <f t="shared" si="7"/>
        <v>0</v>
      </c>
      <c r="L65" s="7"/>
      <c r="M65" s="7"/>
      <c r="N65" s="7"/>
      <c r="O65" s="39"/>
      <c r="P65" s="39"/>
      <c r="Q65" s="39"/>
      <c r="R65" s="39"/>
      <c r="S65" s="39"/>
      <c r="T65" s="39"/>
    </row>
    <row r="66" spans="1:20" x14ac:dyDescent="0.15">
      <c r="A66" s="2" t="s">
        <v>3</v>
      </c>
      <c r="B66" s="2">
        <v>8</v>
      </c>
      <c r="C66">
        <f t="shared" si="0"/>
        <v>1</v>
      </c>
      <c r="D66">
        <f t="shared" si="1"/>
        <v>0</v>
      </c>
      <c r="E66">
        <f t="shared" si="2"/>
        <v>0</v>
      </c>
      <c r="F66">
        <f t="shared" si="3"/>
        <v>0</v>
      </c>
      <c r="G66">
        <f t="shared" si="4"/>
        <v>0</v>
      </c>
      <c r="H66">
        <f t="shared" si="5"/>
        <v>0</v>
      </c>
      <c r="I66">
        <f t="shared" si="6"/>
        <v>0</v>
      </c>
      <c r="J66">
        <f t="shared" si="7"/>
        <v>0</v>
      </c>
      <c r="L66" s="7"/>
      <c r="M66" s="7"/>
      <c r="N66" s="7"/>
      <c r="O66" s="39"/>
      <c r="P66" s="39"/>
      <c r="Q66" s="39"/>
      <c r="R66" s="39"/>
      <c r="S66" s="39"/>
      <c r="T66" s="39"/>
    </row>
    <row r="67" spans="1:20" x14ac:dyDescent="0.15">
      <c r="A67" s="2" t="s">
        <v>3</v>
      </c>
      <c r="B67" s="2">
        <v>3</v>
      </c>
      <c r="C67">
        <f t="shared" ref="C67:C130" si="8">IF(A67="India",1,0)</f>
        <v>1</v>
      </c>
      <c r="D67">
        <f t="shared" ref="D67:D130" si="9">IF(A67="American",1,0)</f>
        <v>0</v>
      </c>
      <c r="E67">
        <f t="shared" ref="E67:E130" si="10">IF(A67="Palestinian",1,0)</f>
        <v>0</v>
      </c>
      <c r="F67">
        <f t="shared" ref="F67:F130" si="11">IF(A67="Chinese",1,0)</f>
        <v>0</v>
      </c>
      <c r="G67">
        <f t="shared" ref="G67:G130" si="12">IF(A67="Brasilian",1,0)</f>
        <v>0</v>
      </c>
      <c r="H67">
        <f t="shared" ref="H67:H130" si="13">IF(A67="British",1,0)</f>
        <v>0</v>
      </c>
      <c r="I67">
        <f t="shared" ref="I67:I130" si="14">IF(A67="Argentina",1,0)</f>
        <v>0</v>
      </c>
      <c r="J67">
        <f t="shared" ref="J67:J130" si="15">IF(A67="Dutch",1,0)</f>
        <v>0</v>
      </c>
      <c r="L67" s="7"/>
      <c r="M67" s="7"/>
      <c r="N67" s="7"/>
      <c r="O67" s="39"/>
      <c r="P67" s="39"/>
      <c r="Q67" s="39"/>
      <c r="R67" s="39"/>
      <c r="S67" s="39"/>
      <c r="T67" s="39"/>
    </row>
    <row r="68" spans="1:20" x14ac:dyDescent="0.15">
      <c r="A68" s="2" t="s">
        <v>3</v>
      </c>
      <c r="B68" s="2">
        <v>3</v>
      </c>
      <c r="C68">
        <f t="shared" si="8"/>
        <v>1</v>
      </c>
      <c r="D68">
        <f t="shared" si="9"/>
        <v>0</v>
      </c>
      <c r="E68">
        <f t="shared" si="10"/>
        <v>0</v>
      </c>
      <c r="F68">
        <f t="shared" si="11"/>
        <v>0</v>
      </c>
      <c r="G68">
        <f t="shared" si="12"/>
        <v>0</v>
      </c>
      <c r="H68">
        <f t="shared" si="13"/>
        <v>0</v>
      </c>
      <c r="I68">
        <f t="shared" si="14"/>
        <v>0</v>
      </c>
      <c r="J68">
        <f t="shared" si="15"/>
        <v>0</v>
      </c>
      <c r="L68" s="7"/>
      <c r="M68" s="7"/>
      <c r="N68" s="7"/>
      <c r="O68" s="39"/>
      <c r="P68" s="39"/>
      <c r="Q68" s="39"/>
      <c r="R68" s="39"/>
      <c r="S68" s="39"/>
      <c r="T68" s="39"/>
    </row>
    <row r="69" spans="1:20" x14ac:dyDescent="0.15">
      <c r="A69" s="2" t="s">
        <v>3</v>
      </c>
      <c r="B69" s="2">
        <v>10</v>
      </c>
      <c r="C69">
        <f t="shared" si="8"/>
        <v>1</v>
      </c>
      <c r="D69">
        <f t="shared" si="9"/>
        <v>0</v>
      </c>
      <c r="E69">
        <f t="shared" si="10"/>
        <v>0</v>
      </c>
      <c r="F69">
        <f t="shared" si="11"/>
        <v>0</v>
      </c>
      <c r="G69">
        <f t="shared" si="12"/>
        <v>0</v>
      </c>
      <c r="H69">
        <f t="shared" si="13"/>
        <v>0</v>
      </c>
      <c r="I69">
        <f t="shared" si="14"/>
        <v>0</v>
      </c>
      <c r="J69">
        <f t="shared" si="15"/>
        <v>0</v>
      </c>
      <c r="L69" s="7"/>
      <c r="M69" s="7"/>
      <c r="N69" s="7"/>
      <c r="O69" s="39"/>
      <c r="P69" s="39"/>
      <c r="Q69" s="39"/>
      <c r="R69" s="39"/>
      <c r="S69" s="39"/>
      <c r="T69" s="39"/>
    </row>
    <row r="70" spans="1:20" x14ac:dyDescent="0.15">
      <c r="A70" s="2" t="s">
        <v>3</v>
      </c>
      <c r="B70" s="2">
        <v>8</v>
      </c>
      <c r="C70">
        <f t="shared" si="8"/>
        <v>1</v>
      </c>
      <c r="D70">
        <f t="shared" si="9"/>
        <v>0</v>
      </c>
      <c r="E70">
        <f t="shared" si="10"/>
        <v>0</v>
      </c>
      <c r="F70">
        <f t="shared" si="11"/>
        <v>0</v>
      </c>
      <c r="G70">
        <f t="shared" si="12"/>
        <v>0</v>
      </c>
      <c r="H70">
        <f t="shared" si="13"/>
        <v>0</v>
      </c>
      <c r="I70">
        <f t="shared" si="14"/>
        <v>0</v>
      </c>
      <c r="J70">
        <f t="shared" si="15"/>
        <v>0</v>
      </c>
      <c r="L70" s="7"/>
      <c r="M70" s="7"/>
      <c r="N70" s="7"/>
      <c r="O70" s="39"/>
      <c r="P70" s="39"/>
      <c r="Q70" s="39"/>
      <c r="R70" s="39"/>
      <c r="S70" s="39"/>
      <c r="T70" s="39"/>
    </row>
    <row r="71" spans="1:20" x14ac:dyDescent="0.15">
      <c r="A71" s="2" t="s">
        <v>3</v>
      </c>
      <c r="B71" s="2">
        <v>10</v>
      </c>
      <c r="C71">
        <f t="shared" si="8"/>
        <v>1</v>
      </c>
      <c r="D71">
        <f t="shared" si="9"/>
        <v>0</v>
      </c>
      <c r="E71">
        <f t="shared" si="10"/>
        <v>0</v>
      </c>
      <c r="F71">
        <f t="shared" si="11"/>
        <v>0</v>
      </c>
      <c r="G71">
        <f t="shared" si="12"/>
        <v>0</v>
      </c>
      <c r="H71">
        <f t="shared" si="13"/>
        <v>0</v>
      </c>
      <c r="I71">
        <f t="shared" si="14"/>
        <v>0</v>
      </c>
      <c r="J71">
        <f t="shared" si="15"/>
        <v>0</v>
      </c>
      <c r="L71" s="7"/>
      <c r="M71" s="7"/>
      <c r="N71" s="7"/>
      <c r="O71" s="39"/>
      <c r="P71" s="39"/>
      <c r="Q71" s="39"/>
      <c r="R71" s="39"/>
      <c r="S71" s="39"/>
      <c r="T71" s="39"/>
    </row>
    <row r="72" spans="1:20" x14ac:dyDescent="0.15">
      <c r="A72" s="2" t="s">
        <v>3</v>
      </c>
      <c r="B72" s="2">
        <v>9</v>
      </c>
      <c r="C72">
        <f t="shared" si="8"/>
        <v>1</v>
      </c>
      <c r="D72">
        <f t="shared" si="9"/>
        <v>0</v>
      </c>
      <c r="E72">
        <f t="shared" si="10"/>
        <v>0</v>
      </c>
      <c r="F72">
        <f t="shared" si="11"/>
        <v>0</v>
      </c>
      <c r="G72">
        <f t="shared" si="12"/>
        <v>0</v>
      </c>
      <c r="H72">
        <f t="shared" si="13"/>
        <v>0</v>
      </c>
      <c r="I72">
        <f t="shared" si="14"/>
        <v>0</v>
      </c>
      <c r="J72">
        <f t="shared" si="15"/>
        <v>0</v>
      </c>
      <c r="L72" s="7"/>
      <c r="M72" s="7"/>
      <c r="N72" s="7"/>
      <c r="O72" s="39"/>
      <c r="P72" s="39"/>
      <c r="Q72" s="39"/>
      <c r="R72" s="39"/>
      <c r="S72" s="39"/>
      <c r="T72" s="39"/>
    </row>
    <row r="73" spans="1:20" x14ac:dyDescent="0.15">
      <c r="A73" s="2" t="s">
        <v>3</v>
      </c>
      <c r="B73" s="2">
        <v>5</v>
      </c>
      <c r="C73">
        <f t="shared" si="8"/>
        <v>1</v>
      </c>
      <c r="D73">
        <f t="shared" si="9"/>
        <v>0</v>
      </c>
      <c r="E73">
        <f t="shared" si="10"/>
        <v>0</v>
      </c>
      <c r="F73">
        <f t="shared" si="11"/>
        <v>0</v>
      </c>
      <c r="G73">
        <f t="shared" si="12"/>
        <v>0</v>
      </c>
      <c r="H73">
        <f t="shared" si="13"/>
        <v>0</v>
      </c>
      <c r="I73">
        <f t="shared" si="14"/>
        <v>0</v>
      </c>
      <c r="J73">
        <f t="shared" si="15"/>
        <v>0</v>
      </c>
      <c r="L73" s="7"/>
      <c r="M73" s="7"/>
      <c r="N73" s="7"/>
      <c r="O73" s="39"/>
      <c r="P73" s="39"/>
      <c r="Q73" s="39"/>
      <c r="R73" s="39"/>
      <c r="S73" s="39"/>
      <c r="T73" s="39"/>
    </row>
    <row r="74" spans="1:20" x14ac:dyDescent="0.15">
      <c r="A74" s="2" t="s">
        <v>3</v>
      </c>
      <c r="B74" s="2">
        <v>1</v>
      </c>
      <c r="C74">
        <f t="shared" si="8"/>
        <v>1</v>
      </c>
      <c r="D74">
        <f t="shared" si="9"/>
        <v>0</v>
      </c>
      <c r="E74">
        <f t="shared" si="10"/>
        <v>0</v>
      </c>
      <c r="F74">
        <f t="shared" si="11"/>
        <v>0</v>
      </c>
      <c r="G74">
        <f t="shared" si="12"/>
        <v>0</v>
      </c>
      <c r="H74">
        <f t="shared" si="13"/>
        <v>0</v>
      </c>
      <c r="I74">
        <f t="shared" si="14"/>
        <v>0</v>
      </c>
      <c r="J74">
        <f t="shared" si="15"/>
        <v>0</v>
      </c>
      <c r="L74" s="7"/>
      <c r="M74" s="7"/>
      <c r="N74" s="7"/>
      <c r="O74" s="39"/>
      <c r="P74" s="39"/>
      <c r="Q74" s="39"/>
      <c r="R74" s="39"/>
      <c r="S74" s="39"/>
      <c r="T74" s="39"/>
    </row>
    <row r="75" spans="1:20" x14ac:dyDescent="0.15">
      <c r="A75" s="2" t="s">
        <v>3</v>
      </c>
      <c r="B75" s="2">
        <v>10</v>
      </c>
      <c r="C75">
        <f t="shared" si="8"/>
        <v>1</v>
      </c>
      <c r="D75">
        <f t="shared" si="9"/>
        <v>0</v>
      </c>
      <c r="E75">
        <f t="shared" si="10"/>
        <v>0</v>
      </c>
      <c r="F75">
        <f t="shared" si="11"/>
        <v>0</v>
      </c>
      <c r="G75">
        <f t="shared" si="12"/>
        <v>0</v>
      </c>
      <c r="H75">
        <f t="shared" si="13"/>
        <v>0</v>
      </c>
      <c r="I75">
        <f t="shared" si="14"/>
        <v>0</v>
      </c>
      <c r="J75">
        <f t="shared" si="15"/>
        <v>0</v>
      </c>
      <c r="L75" s="7"/>
      <c r="M75" s="7"/>
      <c r="N75" s="7"/>
      <c r="O75" s="39"/>
      <c r="P75" s="39"/>
      <c r="Q75" s="39"/>
      <c r="R75" s="39"/>
      <c r="S75" s="39"/>
      <c r="T75" s="39"/>
    </row>
    <row r="76" spans="1:20" x14ac:dyDescent="0.15">
      <c r="A76" s="2" t="s">
        <v>3</v>
      </c>
      <c r="B76" s="2">
        <v>10</v>
      </c>
      <c r="C76">
        <f t="shared" si="8"/>
        <v>1</v>
      </c>
      <c r="D76">
        <f t="shared" si="9"/>
        <v>0</v>
      </c>
      <c r="E76">
        <f t="shared" si="10"/>
        <v>0</v>
      </c>
      <c r="F76">
        <f t="shared" si="11"/>
        <v>0</v>
      </c>
      <c r="G76">
        <f t="shared" si="12"/>
        <v>0</v>
      </c>
      <c r="H76">
        <f t="shared" si="13"/>
        <v>0</v>
      </c>
      <c r="I76">
        <f t="shared" si="14"/>
        <v>0</v>
      </c>
      <c r="J76">
        <f t="shared" si="15"/>
        <v>0</v>
      </c>
      <c r="L76" s="7"/>
      <c r="M76" s="7"/>
      <c r="N76" s="7"/>
      <c r="O76" s="39"/>
      <c r="P76" s="39"/>
      <c r="Q76" s="39"/>
      <c r="R76" s="39"/>
      <c r="S76" s="39"/>
      <c r="T76" s="39"/>
    </row>
    <row r="77" spans="1:20" x14ac:dyDescent="0.15">
      <c r="A77" s="2" t="s">
        <v>3</v>
      </c>
      <c r="B77" s="2">
        <v>10</v>
      </c>
      <c r="C77">
        <f t="shared" si="8"/>
        <v>1</v>
      </c>
      <c r="D77">
        <f t="shared" si="9"/>
        <v>0</v>
      </c>
      <c r="E77">
        <f t="shared" si="10"/>
        <v>0</v>
      </c>
      <c r="F77">
        <f t="shared" si="11"/>
        <v>0</v>
      </c>
      <c r="G77">
        <f t="shared" si="12"/>
        <v>0</v>
      </c>
      <c r="H77">
        <f t="shared" si="13"/>
        <v>0</v>
      </c>
      <c r="I77">
        <f t="shared" si="14"/>
        <v>0</v>
      </c>
      <c r="J77">
        <f t="shared" si="15"/>
        <v>0</v>
      </c>
      <c r="L77" s="7"/>
      <c r="M77" s="7"/>
      <c r="N77" s="7"/>
      <c r="O77" s="39"/>
      <c r="P77" s="39"/>
      <c r="Q77" s="39"/>
      <c r="R77" s="39"/>
      <c r="S77" s="39"/>
      <c r="T77" s="39"/>
    </row>
    <row r="78" spans="1:20" x14ac:dyDescent="0.15">
      <c r="A78" s="2" t="s">
        <v>3</v>
      </c>
      <c r="B78" s="2">
        <v>8</v>
      </c>
      <c r="C78">
        <f t="shared" si="8"/>
        <v>1</v>
      </c>
      <c r="D78">
        <f t="shared" si="9"/>
        <v>0</v>
      </c>
      <c r="E78">
        <f t="shared" si="10"/>
        <v>0</v>
      </c>
      <c r="F78">
        <f t="shared" si="11"/>
        <v>0</v>
      </c>
      <c r="G78">
        <f t="shared" si="12"/>
        <v>0</v>
      </c>
      <c r="H78">
        <f t="shared" si="13"/>
        <v>0</v>
      </c>
      <c r="I78">
        <f t="shared" si="14"/>
        <v>0</v>
      </c>
      <c r="J78">
        <f t="shared" si="15"/>
        <v>0</v>
      </c>
      <c r="L78" s="7"/>
      <c r="M78" s="7"/>
      <c r="N78" s="7"/>
      <c r="O78" s="39"/>
      <c r="P78" s="39"/>
      <c r="Q78" s="39"/>
      <c r="R78" s="39"/>
      <c r="S78" s="39"/>
      <c r="T78" s="39"/>
    </row>
    <row r="79" spans="1:20" x14ac:dyDescent="0.15">
      <c r="A79" s="2" t="s">
        <v>3</v>
      </c>
      <c r="B79" s="2">
        <v>8</v>
      </c>
      <c r="C79">
        <f t="shared" si="8"/>
        <v>1</v>
      </c>
      <c r="D79">
        <f t="shared" si="9"/>
        <v>0</v>
      </c>
      <c r="E79">
        <f t="shared" si="10"/>
        <v>0</v>
      </c>
      <c r="F79">
        <f t="shared" si="11"/>
        <v>0</v>
      </c>
      <c r="G79">
        <f t="shared" si="12"/>
        <v>0</v>
      </c>
      <c r="H79">
        <f t="shared" si="13"/>
        <v>0</v>
      </c>
      <c r="I79">
        <f t="shared" si="14"/>
        <v>0</v>
      </c>
      <c r="J79">
        <f t="shared" si="15"/>
        <v>0</v>
      </c>
      <c r="L79" s="7"/>
      <c r="M79" s="7"/>
      <c r="N79" s="7"/>
      <c r="O79" s="39"/>
      <c r="P79" s="39"/>
      <c r="Q79" s="39"/>
      <c r="R79" s="39"/>
      <c r="S79" s="39"/>
      <c r="T79" s="39"/>
    </row>
    <row r="80" spans="1:20" x14ac:dyDescent="0.15">
      <c r="A80" s="2" t="s">
        <v>3</v>
      </c>
      <c r="B80" s="2">
        <v>10</v>
      </c>
      <c r="C80">
        <f t="shared" si="8"/>
        <v>1</v>
      </c>
      <c r="D80">
        <f t="shared" si="9"/>
        <v>0</v>
      </c>
      <c r="E80">
        <f t="shared" si="10"/>
        <v>0</v>
      </c>
      <c r="F80">
        <f t="shared" si="11"/>
        <v>0</v>
      </c>
      <c r="G80">
        <f t="shared" si="12"/>
        <v>0</v>
      </c>
      <c r="H80">
        <f t="shared" si="13"/>
        <v>0</v>
      </c>
      <c r="I80">
        <f t="shared" si="14"/>
        <v>0</v>
      </c>
      <c r="J80">
        <f t="shared" si="15"/>
        <v>0</v>
      </c>
      <c r="L80" s="7"/>
      <c r="M80" s="7"/>
      <c r="N80" s="7"/>
      <c r="O80" s="39"/>
      <c r="P80" s="39"/>
      <c r="Q80" s="39"/>
      <c r="R80" s="39"/>
      <c r="S80" s="39"/>
      <c r="T80" s="39"/>
    </row>
    <row r="81" spans="1:20" x14ac:dyDescent="0.15">
      <c r="A81" s="2" t="s">
        <v>3</v>
      </c>
      <c r="B81" s="2">
        <v>10</v>
      </c>
      <c r="C81">
        <f t="shared" si="8"/>
        <v>1</v>
      </c>
      <c r="D81">
        <f t="shared" si="9"/>
        <v>0</v>
      </c>
      <c r="E81">
        <f t="shared" si="10"/>
        <v>0</v>
      </c>
      <c r="F81">
        <f t="shared" si="11"/>
        <v>0</v>
      </c>
      <c r="G81">
        <f t="shared" si="12"/>
        <v>0</v>
      </c>
      <c r="H81">
        <f t="shared" si="13"/>
        <v>0</v>
      </c>
      <c r="I81">
        <f t="shared" si="14"/>
        <v>0</v>
      </c>
      <c r="J81">
        <f t="shared" si="15"/>
        <v>0</v>
      </c>
      <c r="L81" s="7"/>
      <c r="M81" s="7"/>
      <c r="N81" s="7"/>
      <c r="O81" s="39"/>
      <c r="P81" s="39"/>
      <c r="Q81" s="39"/>
      <c r="R81" s="39"/>
      <c r="S81" s="39"/>
      <c r="T81" s="39"/>
    </row>
    <row r="82" spans="1:20" x14ac:dyDescent="0.15">
      <c r="A82" s="2" t="s">
        <v>3</v>
      </c>
      <c r="B82" s="2">
        <v>6</v>
      </c>
      <c r="C82">
        <f t="shared" si="8"/>
        <v>1</v>
      </c>
      <c r="D82">
        <f t="shared" si="9"/>
        <v>0</v>
      </c>
      <c r="E82">
        <f t="shared" si="10"/>
        <v>0</v>
      </c>
      <c r="F82">
        <f t="shared" si="11"/>
        <v>0</v>
      </c>
      <c r="G82">
        <f t="shared" si="12"/>
        <v>0</v>
      </c>
      <c r="H82">
        <f t="shared" si="13"/>
        <v>0</v>
      </c>
      <c r="I82">
        <f t="shared" si="14"/>
        <v>0</v>
      </c>
      <c r="J82">
        <f t="shared" si="15"/>
        <v>0</v>
      </c>
      <c r="L82" s="7"/>
      <c r="M82" s="7"/>
      <c r="N82" s="7"/>
      <c r="O82" s="39"/>
      <c r="P82" s="39"/>
      <c r="Q82" s="39"/>
      <c r="R82" s="39"/>
      <c r="S82" s="39"/>
      <c r="T82" s="39"/>
    </row>
    <row r="83" spans="1:20" x14ac:dyDescent="0.15">
      <c r="A83" s="2" t="s">
        <v>3</v>
      </c>
      <c r="B83" s="2">
        <v>6</v>
      </c>
      <c r="C83">
        <f t="shared" si="8"/>
        <v>1</v>
      </c>
      <c r="D83">
        <f t="shared" si="9"/>
        <v>0</v>
      </c>
      <c r="E83">
        <f t="shared" si="10"/>
        <v>0</v>
      </c>
      <c r="F83">
        <f t="shared" si="11"/>
        <v>0</v>
      </c>
      <c r="G83">
        <f t="shared" si="12"/>
        <v>0</v>
      </c>
      <c r="H83">
        <f t="shared" si="13"/>
        <v>0</v>
      </c>
      <c r="I83">
        <f t="shared" si="14"/>
        <v>0</v>
      </c>
      <c r="J83">
        <f t="shared" si="15"/>
        <v>0</v>
      </c>
      <c r="L83" s="7"/>
      <c r="M83" s="7"/>
      <c r="N83" s="7"/>
      <c r="O83" s="39"/>
      <c r="P83" s="39"/>
      <c r="Q83" s="39"/>
      <c r="R83" s="39"/>
      <c r="S83" s="39"/>
      <c r="T83" s="39"/>
    </row>
    <row r="84" spans="1:20" x14ac:dyDescent="0.15">
      <c r="A84" s="2" t="s">
        <v>3</v>
      </c>
      <c r="B84" s="2">
        <v>10</v>
      </c>
      <c r="C84">
        <f t="shared" si="8"/>
        <v>1</v>
      </c>
      <c r="D84">
        <f t="shared" si="9"/>
        <v>0</v>
      </c>
      <c r="E84">
        <f t="shared" si="10"/>
        <v>0</v>
      </c>
      <c r="F84">
        <f t="shared" si="11"/>
        <v>0</v>
      </c>
      <c r="G84">
        <f t="shared" si="12"/>
        <v>0</v>
      </c>
      <c r="H84">
        <f t="shared" si="13"/>
        <v>0</v>
      </c>
      <c r="I84">
        <f t="shared" si="14"/>
        <v>0</v>
      </c>
      <c r="J84">
        <f t="shared" si="15"/>
        <v>0</v>
      </c>
      <c r="L84" s="7"/>
      <c r="M84" s="7"/>
      <c r="N84" s="7"/>
      <c r="O84" s="39"/>
      <c r="P84" s="39"/>
      <c r="Q84" s="39"/>
      <c r="R84" s="39"/>
      <c r="S84" s="39"/>
      <c r="T84" s="39"/>
    </row>
    <row r="85" spans="1:20" x14ac:dyDescent="0.15">
      <c r="A85" s="2" t="s">
        <v>3</v>
      </c>
      <c r="B85" s="2">
        <v>6</v>
      </c>
      <c r="C85">
        <f t="shared" si="8"/>
        <v>1</v>
      </c>
      <c r="D85">
        <f t="shared" si="9"/>
        <v>0</v>
      </c>
      <c r="E85">
        <f t="shared" si="10"/>
        <v>0</v>
      </c>
      <c r="F85">
        <f t="shared" si="11"/>
        <v>0</v>
      </c>
      <c r="G85">
        <f t="shared" si="12"/>
        <v>0</v>
      </c>
      <c r="H85">
        <f t="shared" si="13"/>
        <v>0</v>
      </c>
      <c r="I85">
        <f t="shared" si="14"/>
        <v>0</v>
      </c>
      <c r="J85">
        <f t="shared" si="15"/>
        <v>0</v>
      </c>
      <c r="L85" s="7"/>
      <c r="M85" s="7"/>
      <c r="N85" s="7"/>
      <c r="O85" s="39"/>
      <c r="P85" s="39"/>
      <c r="Q85" s="39"/>
      <c r="R85" s="39"/>
      <c r="S85" s="39"/>
      <c r="T85" s="39"/>
    </row>
    <row r="86" spans="1:20" x14ac:dyDescent="0.15">
      <c r="A86" s="2" t="s">
        <v>3</v>
      </c>
      <c r="B86" s="2">
        <v>9</v>
      </c>
      <c r="C86">
        <f t="shared" si="8"/>
        <v>1</v>
      </c>
      <c r="D86">
        <f t="shared" si="9"/>
        <v>0</v>
      </c>
      <c r="E86">
        <f t="shared" si="10"/>
        <v>0</v>
      </c>
      <c r="F86">
        <f t="shared" si="11"/>
        <v>0</v>
      </c>
      <c r="G86">
        <f t="shared" si="12"/>
        <v>0</v>
      </c>
      <c r="H86">
        <f t="shared" si="13"/>
        <v>0</v>
      </c>
      <c r="I86">
        <f t="shared" si="14"/>
        <v>0</v>
      </c>
      <c r="J86">
        <f t="shared" si="15"/>
        <v>0</v>
      </c>
      <c r="L86" s="7"/>
      <c r="M86" s="7"/>
      <c r="N86" s="7"/>
      <c r="O86" s="39"/>
      <c r="P86" s="39"/>
      <c r="Q86" s="39"/>
      <c r="R86" s="39"/>
      <c r="S86" s="39"/>
      <c r="T86" s="39"/>
    </row>
    <row r="87" spans="1:20" x14ac:dyDescent="0.15">
      <c r="A87" s="2" t="s">
        <v>3</v>
      </c>
      <c r="B87" s="2">
        <v>10</v>
      </c>
      <c r="C87">
        <f t="shared" si="8"/>
        <v>1</v>
      </c>
      <c r="D87">
        <f t="shared" si="9"/>
        <v>0</v>
      </c>
      <c r="E87">
        <f t="shared" si="10"/>
        <v>0</v>
      </c>
      <c r="F87">
        <f t="shared" si="11"/>
        <v>0</v>
      </c>
      <c r="G87">
        <f t="shared" si="12"/>
        <v>0</v>
      </c>
      <c r="H87">
        <f t="shared" si="13"/>
        <v>0</v>
      </c>
      <c r="I87">
        <f t="shared" si="14"/>
        <v>0</v>
      </c>
      <c r="J87">
        <f t="shared" si="15"/>
        <v>0</v>
      </c>
      <c r="L87" s="7"/>
      <c r="M87" s="7"/>
      <c r="N87" s="7"/>
      <c r="O87" s="39"/>
      <c r="P87" s="39"/>
      <c r="Q87" s="39"/>
      <c r="R87" s="39"/>
      <c r="S87" s="39"/>
      <c r="T87" s="39"/>
    </row>
    <row r="88" spans="1:20" x14ac:dyDescent="0.15">
      <c r="A88" s="2" t="s">
        <v>3</v>
      </c>
      <c r="B88" s="2">
        <v>10</v>
      </c>
      <c r="C88">
        <f t="shared" si="8"/>
        <v>1</v>
      </c>
      <c r="D88">
        <f t="shared" si="9"/>
        <v>0</v>
      </c>
      <c r="E88">
        <f t="shared" si="10"/>
        <v>0</v>
      </c>
      <c r="F88">
        <f t="shared" si="11"/>
        <v>0</v>
      </c>
      <c r="G88">
        <f t="shared" si="12"/>
        <v>0</v>
      </c>
      <c r="H88">
        <f t="shared" si="13"/>
        <v>0</v>
      </c>
      <c r="I88">
        <f t="shared" si="14"/>
        <v>0</v>
      </c>
      <c r="J88">
        <f t="shared" si="15"/>
        <v>0</v>
      </c>
      <c r="L88" s="7"/>
      <c r="M88" s="7"/>
      <c r="N88" s="7"/>
      <c r="O88" s="39"/>
      <c r="P88" s="39"/>
      <c r="Q88" s="39"/>
      <c r="R88" s="39"/>
      <c r="S88" s="39"/>
      <c r="T88" s="39"/>
    </row>
    <row r="89" spans="1:20" x14ac:dyDescent="0.15">
      <c r="A89" s="2" t="s">
        <v>3</v>
      </c>
      <c r="B89" s="2">
        <v>8</v>
      </c>
      <c r="C89">
        <f t="shared" si="8"/>
        <v>1</v>
      </c>
      <c r="D89">
        <f t="shared" si="9"/>
        <v>0</v>
      </c>
      <c r="E89">
        <f t="shared" si="10"/>
        <v>0</v>
      </c>
      <c r="F89">
        <f t="shared" si="11"/>
        <v>0</v>
      </c>
      <c r="G89">
        <f t="shared" si="12"/>
        <v>0</v>
      </c>
      <c r="H89">
        <f t="shared" si="13"/>
        <v>0</v>
      </c>
      <c r="I89">
        <f t="shared" si="14"/>
        <v>0</v>
      </c>
      <c r="J89">
        <f t="shared" si="15"/>
        <v>0</v>
      </c>
      <c r="L89" s="7"/>
      <c r="M89" s="7"/>
      <c r="N89" s="7"/>
      <c r="O89" s="39"/>
      <c r="P89" s="39"/>
      <c r="Q89" s="39"/>
      <c r="R89" s="39"/>
      <c r="S89" s="39"/>
      <c r="T89" s="39"/>
    </row>
    <row r="90" spans="1:20" x14ac:dyDescent="0.15">
      <c r="A90" s="2" t="s">
        <v>3</v>
      </c>
      <c r="B90" s="2">
        <v>10</v>
      </c>
      <c r="C90">
        <f t="shared" si="8"/>
        <v>1</v>
      </c>
      <c r="D90">
        <f t="shared" si="9"/>
        <v>0</v>
      </c>
      <c r="E90">
        <f t="shared" si="10"/>
        <v>0</v>
      </c>
      <c r="F90">
        <f t="shared" si="11"/>
        <v>0</v>
      </c>
      <c r="G90">
        <f t="shared" si="12"/>
        <v>0</v>
      </c>
      <c r="H90">
        <f t="shared" si="13"/>
        <v>0</v>
      </c>
      <c r="I90">
        <f t="shared" si="14"/>
        <v>0</v>
      </c>
      <c r="J90">
        <f t="shared" si="15"/>
        <v>0</v>
      </c>
      <c r="L90" s="7"/>
      <c r="M90" s="7"/>
      <c r="N90" s="7"/>
      <c r="O90" s="39"/>
      <c r="P90" s="39"/>
      <c r="Q90" s="39"/>
      <c r="R90" s="39"/>
      <c r="S90" s="39"/>
      <c r="T90" s="39"/>
    </row>
    <row r="91" spans="1:20" x14ac:dyDescent="0.15">
      <c r="A91" s="2" t="s">
        <v>3</v>
      </c>
      <c r="B91" s="2">
        <v>9</v>
      </c>
      <c r="C91">
        <f t="shared" si="8"/>
        <v>1</v>
      </c>
      <c r="D91">
        <f t="shared" si="9"/>
        <v>0</v>
      </c>
      <c r="E91">
        <f t="shared" si="10"/>
        <v>0</v>
      </c>
      <c r="F91">
        <f t="shared" si="11"/>
        <v>0</v>
      </c>
      <c r="G91">
        <f t="shared" si="12"/>
        <v>0</v>
      </c>
      <c r="H91">
        <f t="shared" si="13"/>
        <v>0</v>
      </c>
      <c r="I91">
        <f t="shared" si="14"/>
        <v>0</v>
      </c>
      <c r="J91">
        <f t="shared" si="15"/>
        <v>0</v>
      </c>
      <c r="L91" s="7"/>
      <c r="M91" s="7"/>
      <c r="N91" s="7"/>
      <c r="O91" s="39"/>
      <c r="P91" s="39"/>
      <c r="Q91" s="39"/>
      <c r="R91" s="39"/>
      <c r="S91" s="39"/>
      <c r="T91" s="39"/>
    </row>
    <row r="92" spans="1:20" x14ac:dyDescent="0.15">
      <c r="A92" s="2" t="s">
        <v>3</v>
      </c>
      <c r="B92" s="2">
        <v>10</v>
      </c>
      <c r="C92">
        <f t="shared" si="8"/>
        <v>1</v>
      </c>
      <c r="D92">
        <f t="shared" si="9"/>
        <v>0</v>
      </c>
      <c r="E92">
        <f t="shared" si="10"/>
        <v>0</v>
      </c>
      <c r="F92">
        <f t="shared" si="11"/>
        <v>0</v>
      </c>
      <c r="G92">
        <f t="shared" si="12"/>
        <v>0</v>
      </c>
      <c r="H92">
        <f t="shared" si="13"/>
        <v>0</v>
      </c>
      <c r="I92">
        <f t="shared" si="14"/>
        <v>0</v>
      </c>
      <c r="J92">
        <f t="shared" si="15"/>
        <v>0</v>
      </c>
      <c r="L92" s="7"/>
      <c r="M92" s="7"/>
      <c r="N92" s="7"/>
      <c r="O92" s="39"/>
      <c r="P92" s="39"/>
      <c r="Q92" s="39"/>
      <c r="R92" s="39"/>
      <c r="S92" s="39"/>
      <c r="T92" s="39"/>
    </row>
    <row r="93" spans="1:20" x14ac:dyDescent="0.15">
      <c r="A93" s="2" t="s">
        <v>8</v>
      </c>
      <c r="B93" s="2">
        <v>10</v>
      </c>
      <c r="C93">
        <f t="shared" si="8"/>
        <v>0</v>
      </c>
      <c r="D93">
        <f t="shared" si="9"/>
        <v>1</v>
      </c>
      <c r="E93">
        <f t="shared" si="10"/>
        <v>0</v>
      </c>
      <c r="F93">
        <f t="shared" si="11"/>
        <v>0</v>
      </c>
      <c r="G93">
        <f t="shared" si="12"/>
        <v>0</v>
      </c>
      <c r="H93">
        <f t="shared" si="13"/>
        <v>0</v>
      </c>
      <c r="I93">
        <f t="shared" si="14"/>
        <v>0</v>
      </c>
      <c r="J93">
        <f t="shared" si="15"/>
        <v>0</v>
      </c>
      <c r="L93" s="7"/>
      <c r="M93" s="7"/>
      <c r="N93" s="7"/>
      <c r="O93" s="39"/>
      <c r="P93" s="39"/>
      <c r="Q93" s="39"/>
      <c r="R93" s="39"/>
      <c r="S93" s="39"/>
      <c r="T93" s="39"/>
    </row>
    <row r="94" spans="1:20" x14ac:dyDescent="0.15">
      <c r="A94" s="2" t="s">
        <v>3</v>
      </c>
      <c r="B94" s="2">
        <v>8</v>
      </c>
      <c r="C94">
        <f t="shared" si="8"/>
        <v>1</v>
      </c>
      <c r="D94">
        <f t="shared" si="9"/>
        <v>0</v>
      </c>
      <c r="E94">
        <f t="shared" si="10"/>
        <v>0</v>
      </c>
      <c r="F94">
        <f t="shared" si="11"/>
        <v>0</v>
      </c>
      <c r="G94">
        <f t="shared" si="12"/>
        <v>0</v>
      </c>
      <c r="H94">
        <f t="shared" si="13"/>
        <v>0</v>
      </c>
      <c r="I94">
        <f t="shared" si="14"/>
        <v>0</v>
      </c>
      <c r="J94">
        <f t="shared" si="15"/>
        <v>0</v>
      </c>
      <c r="L94" s="7"/>
      <c r="M94" s="7"/>
      <c r="N94" s="7"/>
      <c r="O94" s="39"/>
      <c r="P94" s="39"/>
      <c r="Q94" s="39"/>
      <c r="R94" s="39"/>
      <c r="S94" s="39"/>
      <c r="T94" s="39"/>
    </row>
    <row r="95" spans="1:20" x14ac:dyDescent="0.15">
      <c r="A95" s="2" t="s">
        <v>3</v>
      </c>
      <c r="B95" s="2">
        <v>9</v>
      </c>
      <c r="C95">
        <f t="shared" si="8"/>
        <v>1</v>
      </c>
      <c r="D95">
        <f t="shared" si="9"/>
        <v>0</v>
      </c>
      <c r="E95">
        <f t="shared" si="10"/>
        <v>0</v>
      </c>
      <c r="F95">
        <f t="shared" si="11"/>
        <v>0</v>
      </c>
      <c r="G95">
        <f t="shared" si="12"/>
        <v>0</v>
      </c>
      <c r="H95">
        <f t="shared" si="13"/>
        <v>0</v>
      </c>
      <c r="I95">
        <f t="shared" si="14"/>
        <v>0</v>
      </c>
      <c r="J95">
        <f t="shared" si="15"/>
        <v>0</v>
      </c>
      <c r="L95" s="7"/>
      <c r="M95" s="7"/>
      <c r="N95" s="7"/>
      <c r="O95" s="39"/>
      <c r="P95" s="39"/>
      <c r="Q95" s="39"/>
      <c r="R95" s="39"/>
      <c r="S95" s="39"/>
      <c r="T95" s="39"/>
    </row>
    <row r="96" spans="1:20" x14ac:dyDescent="0.15">
      <c r="A96" s="2" t="s">
        <v>3</v>
      </c>
      <c r="B96" s="2">
        <v>1</v>
      </c>
      <c r="C96">
        <f t="shared" si="8"/>
        <v>1</v>
      </c>
      <c r="D96">
        <f t="shared" si="9"/>
        <v>0</v>
      </c>
      <c r="E96">
        <f t="shared" si="10"/>
        <v>0</v>
      </c>
      <c r="F96">
        <f t="shared" si="11"/>
        <v>0</v>
      </c>
      <c r="G96">
        <f t="shared" si="12"/>
        <v>0</v>
      </c>
      <c r="H96">
        <f t="shared" si="13"/>
        <v>0</v>
      </c>
      <c r="I96">
        <f t="shared" si="14"/>
        <v>0</v>
      </c>
      <c r="J96">
        <f t="shared" si="15"/>
        <v>0</v>
      </c>
      <c r="L96" s="7"/>
      <c r="M96" s="7"/>
      <c r="N96" s="7"/>
      <c r="O96" s="39"/>
      <c r="P96" s="39"/>
      <c r="Q96" s="39"/>
      <c r="R96" s="39"/>
      <c r="S96" s="39"/>
      <c r="T96" s="39"/>
    </row>
    <row r="97" spans="1:20" x14ac:dyDescent="0.15">
      <c r="A97" s="2" t="s">
        <v>3</v>
      </c>
      <c r="B97" s="2">
        <v>9</v>
      </c>
      <c r="C97">
        <f t="shared" si="8"/>
        <v>1</v>
      </c>
      <c r="D97">
        <f t="shared" si="9"/>
        <v>0</v>
      </c>
      <c r="E97">
        <f t="shared" si="10"/>
        <v>0</v>
      </c>
      <c r="F97">
        <f t="shared" si="11"/>
        <v>0</v>
      </c>
      <c r="G97">
        <f t="shared" si="12"/>
        <v>0</v>
      </c>
      <c r="H97">
        <f t="shared" si="13"/>
        <v>0</v>
      </c>
      <c r="I97">
        <f t="shared" si="14"/>
        <v>0</v>
      </c>
      <c r="J97">
        <f t="shared" si="15"/>
        <v>0</v>
      </c>
      <c r="L97" s="7"/>
      <c r="M97" s="7"/>
      <c r="N97" s="7"/>
      <c r="O97" s="39"/>
      <c r="P97" s="39"/>
      <c r="Q97" s="39"/>
      <c r="R97" s="39"/>
      <c r="S97" s="39"/>
      <c r="T97" s="39"/>
    </row>
    <row r="98" spans="1:20" x14ac:dyDescent="0.15">
      <c r="A98" s="2" t="s">
        <v>3</v>
      </c>
      <c r="B98" s="2">
        <v>10</v>
      </c>
      <c r="C98">
        <f t="shared" si="8"/>
        <v>1</v>
      </c>
      <c r="D98">
        <f t="shared" si="9"/>
        <v>0</v>
      </c>
      <c r="E98">
        <f t="shared" si="10"/>
        <v>0</v>
      </c>
      <c r="F98">
        <f t="shared" si="11"/>
        <v>0</v>
      </c>
      <c r="G98">
        <f t="shared" si="12"/>
        <v>0</v>
      </c>
      <c r="H98">
        <f t="shared" si="13"/>
        <v>0</v>
      </c>
      <c r="I98">
        <f t="shared" si="14"/>
        <v>0</v>
      </c>
      <c r="J98">
        <f t="shared" si="15"/>
        <v>0</v>
      </c>
      <c r="L98" s="7"/>
      <c r="M98" s="7"/>
      <c r="N98" s="7"/>
      <c r="O98" s="39"/>
      <c r="P98" s="39"/>
      <c r="Q98" s="39"/>
      <c r="R98" s="39"/>
      <c r="S98" s="39"/>
      <c r="T98" s="39"/>
    </row>
    <row r="99" spans="1:20" x14ac:dyDescent="0.15">
      <c r="A99" s="2" t="s">
        <v>3</v>
      </c>
      <c r="B99" s="2">
        <v>8</v>
      </c>
      <c r="C99">
        <f t="shared" si="8"/>
        <v>1</v>
      </c>
      <c r="D99">
        <f t="shared" si="9"/>
        <v>0</v>
      </c>
      <c r="E99">
        <f t="shared" si="10"/>
        <v>0</v>
      </c>
      <c r="F99">
        <f t="shared" si="11"/>
        <v>0</v>
      </c>
      <c r="G99">
        <f t="shared" si="12"/>
        <v>0</v>
      </c>
      <c r="H99">
        <f t="shared" si="13"/>
        <v>0</v>
      </c>
      <c r="I99">
        <f t="shared" si="14"/>
        <v>0</v>
      </c>
      <c r="J99">
        <f t="shared" si="15"/>
        <v>0</v>
      </c>
      <c r="L99" s="7"/>
      <c r="M99" s="7"/>
      <c r="N99" s="7"/>
      <c r="O99" s="39"/>
      <c r="P99" s="39"/>
      <c r="Q99" s="39"/>
      <c r="R99" s="39"/>
      <c r="S99" s="39"/>
      <c r="T99" s="39"/>
    </row>
    <row r="100" spans="1:20" x14ac:dyDescent="0.15">
      <c r="A100" s="2" t="s">
        <v>3</v>
      </c>
      <c r="B100" s="2">
        <v>10</v>
      </c>
      <c r="C100">
        <f t="shared" si="8"/>
        <v>1</v>
      </c>
      <c r="D100">
        <f t="shared" si="9"/>
        <v>0</v>
      </c>
      <c r="E100">
        <f t="shared" si="10"/>
        <v>0</v>
      </c>
      <c r="F100">
        <f t="shared" si="11"/>
        <v>0</v>
      </c>
      <c r="G100">
        <f t="shared" si="12"/>
        <v>0</v>
      </c>
      <c r="H100">
        <f t="shared" si="13"/>
        <v>0</v>
      </c>
      <c r="I100">
        <f t="shared" si="14"/>
        <v>0</v>
      </c>
      <c r="J100">
        <f t="shared" si="15"/>
        <v>0</v>
      </c>
      <c r="L100" s="7"/>
      <c r="M100" s="7"/>
      <c r="N100" s="7"/>
      <c r="O100" s="39"/>
      <c r="P100" s="39"/>
      <c r="Q100" s="39"/>
      <c r="R100" s="39"/>
      <c r="S100" s="39"/>
      <c r="T100" s="39"/>
    </row>
    <row r="101" spans="1:20" x14ac:dyDescent="0.15">
      <c r="A101" s="2" t="s">
        <v>3</v>
      </c>
      <c r="B101" s="2">
        <v>6</v>
      </c>
      <c r="C101">
        <f t="shared" si="8"/>
        <v>1</v>
      </c>
      <c r="D101">
        <f t="shared" si="9"/>
        <v>0</v>
      </c>
      <c r="E101">
        <f t="shared" si="10"/>
        <v>0</v>
      </c>
      <c r="F101">
        <f t="shared" si="11"/>
        <v>0</v>
      </c>
      <c r="G101">
        <f t="shared" si="12"/>
        <v>0</v>
      </c>
      <c r="H101">
        <f t="shared" si="13"/>
        <v>0</v>
      </c>
      <c r="I101">
        <f t="shared" si="14"/>
        <v>0</v>
      </c>
      <c r="J101">
        <f t="shared" si="15"/>
        <v>0</v>
      </c>
      <c r="L101" s="7"/>
      <c r="M101" s="7"/>
      <c r="N101" s="7"/>
      <c r="O101" s="39"/>
      <c r="P101" s="39"/>
      <c r="Q101" s="39"/>
      <c r="R101" s="39"/>
      <c r="S101" s="39"/>
      <c r="T101" s="39"/>
    </row>
    <row r="102" spans="1:20" x14ac:dyDescent="0.15">
      <c r="A102" s="2" t="s">
        <v>3</v>
      </c>
      <c r="B102" s="2">
        <v>7</v>
      </c>
      <c r="C102">
        <f t="shared" si="8"/>
        <v>1</v>
      </c>
      <c r="D102">
        <f t="shared" si="9"/>
        <v>0</v>
      </c>
      <c r="E102">
        <f t="shared" si="10"/>
        <v>0</v>
      </c>
      <c r="F102">
        <f t="shared" si="11"/>
        <v>0</v>
      </c>
      <c r="G102">
        <f t="shared" si="12"/>
        <v>0</v>
      </c>
      <c r="H102">
        <f t="shared" si="13"/>
        <v>0</v>
      </c>
      <c r="I102">
        <f t="shared" si="14"/>
        <v>0</v>
      </c>
      <c r="J102">
        <f t="shared" si="15"/>
        <v>0</v>
      </c>
      <c r="L102" s="7"/>
      <c r="M102" s="7"/>
      <c r="N102" s="7"/>
      <c r="O102" s="39"/>
      <c r="P102" s="39"/>
      <c r="Q102" s="39"/>
      <c r="R102" s="39"/>
      <c r="S102" s="39"/>
      <c r="T102" s="39"/>
    </row>
    <row r="103" spans="1:20" x14ac:dyDescent="0.15">
      <c r="A103" s="2" t="s">
        <v>3</v>
      </c>
      <c r="B103" s="2">
        <v>7</v>
      </c>
      <c r="C103">
        <f t="shared" si="8"/>
        <v>1</v>
      </c>
      <c r="D103">
        <f t="shared" si="9"/>
        <v>0</v>
      </c>
      <c r="E103">
        <f t="shared" si="10"/>
        <v>0</v>
      </c>
      <c r="F103">
        <f t="shared" si="11"/>
        <v>0</v>
      </c>
      <c r="G103">
        <f t="shared" si="12"/>
        <v>0</v>
      </c>
      <c r="H103">
        <f t="shared" si="13"/>
        <v>0</v>
      </c>
      <c r="I103">
        <f t="shared" si="14"/>
        <v>0</v>
      </c>
      <c r="J103">
        <f t="shared" si="15"/>
        <v>0</v>
      </c>
      <c r="L103" s="7"/>
      <c r="M103" s="7"/>
      <c r="N103" s="7"/>
      <c r="O103" s="39"/>
      <c r="P103" s="39"/>
      <c r="Q103" s="39"/>
      <c r="R103" s="39"/>
      <c r="S103" s="39"/>
      <c r="T103" s="39"/>
    </row>
    <row r="104" spans="1:20" x14ac:dyDescent="0.15">
      <c r="A104" s="2" t="s">
        <v>3</v>
      </c>
      <c r="B104" s="2">
        <v>5</v>
      </c>
      <c r="C104">
        <f t="shared" si="8"/>
        <v>1</v>
      </c>
      <c r="D104">
        <f t="shared" si="9"/>
        <v>0</v>
      </c>
      <c r="E104">
        <f t="shared" si="10"/>
        <v>0</v>
      </c>
      <c r="F104">
        <f t="shared" si="11"/>
        <v>0</v>
      </c>
      <c r="G104">
        <f t="shared" si="12"/>
        <v>0</v>
      </c>
      <c r="H104">
        <f t="shared" si="13"/>
        <v>0</v>
      </c>
      <c r="I104">
        <f t="shared" si="14"/>
        <v>0</v>
      </c>
      <c r="J104">
        <f t="shared" si="15"/>
        <v>0</v>
      </c>
      <c r="L104" s="7"/>
      <c r="M104" s="7"/>
      <c r="N104" s="7"/>
      <c r="O104" s="39"/>
      <c r="P104" s="39"/>
      <c r="Q104" s="39"/>
      <c r="R104" s="39"/>
      <c r="S104" s="39"/>
      <c r="T104" s="39"/>
    </row>
    <row r="105" spans="1:20" x14ac:dyDescent="0.15">
      <c r="A105" s="2" t="s">
        <v>3</v>
      </c>
      <c r="B105" s="2">
        <v>10</v>
      </c>
      <c r="C105">
        <f t="shared" si="8"/>
        <v>1</v>
      </c>
      <c r="D105">
        <f t="shared" si="9"/>
        <v>0</v>
      </c>
      <c r="E105">
        <f t="shared" si="10"/>
        <v>0</v>
      </c>
      <c r="F105">
        <f t="shared" si="11"/>
        <v>0</v>
      </c>
      <c r="G105">
        <f t="shared" si="12"/>
        <v>0</v>
      </c>
      <c r="H105">
        <f t="shared" si="13"/>
        <v>0</v>
      </c>
      <c r="I105">
        <f t="shared" si="14"/>
        <v>0</v>
      </c>
      <c r="J105">
        <f t="shared" si="15"/>
        <v>0</v>
      </c>
      <c r="L105" s="7"/>
      <c r="M105" s="7"/>
      <c r="N105" s="7"/>
      <c r="O105" s="39"/>
      <c r="P105" s="39"/>
      <c r="Q105" s="39"/>
      <c r="R105" s="39"/>
      <c r="S105" s="39"/>
      <c r="T105" s="39"/>
    </row>
    <row r="106" spans="1:20" x14ac:dyDescent="0.15">
      <c r="A106" s="2" t="s">
        <v>8</v>
      </c>
      <c r="B106" s="2">
        <v>5</v>
      </c>
      <c r="C106">
        <f t="shared" si="8"/>
        <v>0</v>
      </c>
      <c r="D106">
        <f t="shared" si="9"/>
        <v>1</v>
      </c>
      <c r="E106">
        <f t="shared" si="10"/>
        <v>0</v>
      </c>
      <c r="F106">
        <f t="shared" si="11"/>
        <v>0</v>
      </c>
      <c r="G106">
        <f t="shared" si="12"/>
        <v>0</v>
      </c>
      <c r="H106">
        <f t="shared" si="13"/>
        <v>0</v>
      </c>
      <c r="I106">
        <f t="shared" si="14"/>
        <v>0</v>
      </c>
      <c r="J106">
        <f t="shared" si="15"/>
        <v>0</v>
      </c>
      <c r="L106" s="7"/>
      <c r="M106" s="7"/>
      <c r="N106" s="7"/>
      <c r="O106" s="39"/>
      <c r="P106" s="39"/>
      <c r="Q106" s="39"/>
      <c r="R106" s="39"/>
      <c r="S106" s="39"/>
      <c r="T106" s="39"/>
    </row>
    <row r="107" spans="1:20" x14ac:dyDescent="0.15">
      <c r="A107" s="2" t="s">
        <v>3</v>
      </c>
      <c r="B107" s="2">
        <v>8</v>
      </c>
      <c r="C107">
        <f t="shared" si="8"/>
        <v>1</v>
      </c>
      <c r="D107">
        <f t="shared" si="9"/>
        <v>0</v>
      </c>
      <c r="E107">
        <f t="shared" si="10"/>
        <v>0</v>
      </c>
      <c r="F107">
        <f t="shared" si="11"/>
        <v>0</v>
      </c>
      <c r="G107">
        <f t="shared" si="12"/>
        <v>0</v>
      </c>
      <c r="H107">
        <f t="shared" si="13"/>
        <v>0</v>
      </c>
      <c r="I107">
        <f t="shared" si="14"/>
        <v>0</v>
      </c>
      <c r="J107">
        <f t="shared" si="15"/>
        <v>0</v>
      </c>
      <c r="L107" s="7"/>
      <c r="M107" s="7"/>
      <c r="N107" s="7"/>
      <c r="O107" s="39"/>
      <c r="P107" s="39"/>
      <c r="Q107" s="39"/>
      <c r="R107" s="39"/>
      <c r="S107" s="39"/>
      <c r="T107" s="39"/>
    </row>
    <row r="108" spans="1:20" x14ac:dyDescent="0.15">
      <c r="A108" s="2" t="s">
        <v>3</v>
      </c>
      <c r="B108" s="2">
        <v>8</v>
      </c>
      <c r="C108">
        <f t="shared" si="8"/>
        <v>1</v>
      </c>
      <c r="D108">
        <f t="shared" si="9"/>
        <v>0</v>
      </c>
      <c r="E108">
        <f t="shared" si="10"/>
        <v>0</v>
      </c>
      <c r="F108">
        <f t="shared" si="11"/>
        <v>0</v>
      </c>
      <c r="G108">
        <f t="shared" si="12"/>
        <v>0</v>
      </c>
      <c r="H108">
        <f t="shared" si="13"/>
        <v>0</v>
      </c>
      <c r="I108">
        <f t="shared" si="14"/>
        <v>0</v>
      </c>
      <c r="J108">
        <f t="shared" si="15"/>
        <v>0</v>
      </c>
      <c r="L108" s="7"/>
      <c r="M108" s="7"/>
      <c r="N108" s="7"/>
      <c r="O108" s="39"/>
      <c r="P108" s="39"/>
      <c r="Q108" s="39"/>
      <c r="R108" s="39"/>
      <c r="S108" s="39"/>
      <c r="T108" s="39"/>
    </row>
    <row r="109" spans="1:20" x14ac:dyDescent="0.15">
      <c r="A109" s="2" t="s">
        <v>3</v>
      </c>
      <c r="B109" s="2">
        <v>10</v>
      </c>
      <c r="C109">
        <f t="shared" si="8"/>
        <v>1</v>
      </c>
      <c r="D109">
        <f t="shared" si="9"/>
        <v>0</v>
      </c>
      <c r="E109">
        <f t="shared" si="10"/>
        <v>0</v>
      </c>
      <c r="F109">
        <f t="shared" si="11"/>
        <v>0</v>
      </c>
      <c r="G109">
        <f t="shared" si="12"/>
        <v>0</v>
      </c>
      <c r="H109">
        <f t="shared" si="13"/>
        <v>0</v>
      </c>
      <c r="I109">
        <f t="shared" si="14"/>
        <v>0</v>
      </c>
      <c r="J109">
        <f t="shared" si="15"/>
        <v>0</v>
      </c>
      <c r="L109" s="7"/>
      <c r="M109" s="7"/>
      <c r="N109" s="7"/>
      <c r="O109" s="39"/>
      <c r="P109" s="39"/>
      <c r="Q109" s="39"/>
      <c r="R109" s="39"/>
      <c r="S109" s="39"/>
      <c r="T109" s="39"/>
    </row>
    <row r="110" spans="1:20" x14ac:dyDescent="0.15">
      <c r="A110" s="2" t="s">
        <v>3</v>
      </c>
      <c r="B110" s="2">
        <v>9</v>
      </c>
      <c r="C110">
        <f t="shared" si="8"/>
        <v>1</v>
      </c>
      <c r="D110">
        <f t="shared" si="9"/>
        <v>0</v>
      </c>
      <c r="E110">
        <f t="shared" si="10"/>
        <v>0</v>
      </c>
      <c r="F110">
        <f t="shared" si="11"/>
        <v>0</v>
      </c>
      <c r="G110">
        <f t="shared" si="12"/>
        <v>0</v>
      </c>
      <c r="H110">
        <f t="shared" si="13"/>
        <v>0</v>
      </c>
      <c r="I110">
        <f t="shared" si="14"/>
        <v>0</v>
      </c>
      <c r="J110">
        <f t="shared" si="15"/>
        <v>0</v>
      </c>
      <c r="L110" s="7"/>
      <c r="M110" s="7"/>
      <c r="N110" s="7"/>
      <c r="O110" s="39"/>
      <c r="P110" s="39"/>
      <c r="Q110" s="39"/>
      <c r="R110" s="39"/>
      <c r="S110" s="39"/>
      <c r="T110" s="39"/>
    </row>
    <row r="111" spans="1:20" x14ac:dyDescent="0.15">
      <c r="A111" s="2" t="s">
        <v>3</v>
      </c>
      <c r="B111" s="2">
        <v>5</v>
      </c>
      <c r="C111">
        <f t="shared" si="8"/>
        <v>1</v>
      </c>
      <c r="D111">
        <f t="shared" si="9"/>
        <v>0</v>
      </c>
      <c r="E111">
        <f t="shared" si="10"/>
        <v>0</v>
      </c>
      <c r="F111">
        <f t="shared" si="11"/>
        <v>0</v>
      </c>
      <c r="G111">
        <f t="shared" si="12"/>
        <v>0</v>
      </c>
      <c r="H111">
        <f t="shared" si="13"/>
        <v>0</v>
      </c>
      <c r="I111">
        <f t="shared" si="14"/>
        <v>0</v>
      </c>
      <c r="J111">
        <f t="shared" si="15"/>
        <v>0</v>
      </c>
      <c r="L111" s="7"/>
      <c r="M111" s="7"/>
      <c r="N111" s="7"/>
      <c r="O111" s="39"/>
      <c r="P111" s="39"/>
      <c r="Q111" s="39"/>
      <c r="R111" s="39"/>
      <c r="S111" s="39"/>
      <c r="T111" s="39"/>
    </row>
    <row r="112" spans="1:20" x14ac:dyDescent="0.15">
      <c r="A112" s="2" t="s">
        <v>3</v>
      </c>
      <c r="B112" s="2">
        <v>5</v>
      </c>
      <c r="C112">
        <f t="shared" si="8"/>
        <v>1</v>
      </c>
      <c r="D112">
        <f t="shared" si="9"/>
        <v>0</v>
      </c>
      <c r="E112">
        <f t="shared" si="10"/>
        <v>0</v>
      </c>
      <c r="F112">
        <f t="shared" si="11"/>
        <v>0</v>
      </c>
      <c r="G112">
        <f t="shared" si="12"/>
        <v>0</v>
      </c>
      <c r="H112">
        <f t="shared" si="13"/>
        <v>0</v>
      </c>
      <c r="I112">
        <f t="shared" si="14"/>
        <v>0</v>
      </c>
      <c r="J112">
        <f t="shared" si="15"/>
        <v>0</v>
      </c>
      <c r="L112" s="7"/>
      <c r="M112" s="7"/>
      <c r="N112" s="7"/>
      <c r="O112" s="39"/>
      <c r="P112" s="39"/>
      <c r="Q112" s="39"/>
      <c r="R112" s="39"/>
      <c r="S112" s="39"/>
      <c r="T112" s="39"/>
    </row>
    <row r="113" spans="1:20" x14ac:dyDescent="0.15">
      <c r="A113" s="2" t="s">
        <v>3</v>
      </c>
      <c r="B113" s="2">
        <v>10</v>
      </c>
      <c r="C113">
        <f t="shared" si="8"/>
        <v>1</v>
      </c>
      <c r="D113">
        <f t="shared" si="9"/>
        <v>0</v>
      </c>
      <c r="E113">
        <f t="shared" si="10"/>
        <v>0</v>
      </c>
      <c r="F113">
        <f t="shared" si="11"/>
        <v>0</v>
      </c>
      <c r="G113">
        <f t="shared" si="12"/>
        <v>0</v>
      </c>
      <c r="H113">
        <f t="shared" si="13"/>
        <v>0</v>
      </c>
      <c r="I113">
        <f t="shared" si="14"/>
        <v>0</v>
      </c>
      <c r="J113">
        <f t="shared" si="15"/>
        <v>0</v>
      </c>
      <c r="L113" s="7"/>
      <c r="M113" s="7"/>
      <c r="N113" s="7"/>
      <c r="O113" s="39"/>
      <c r="P113" s="39"/>
      <c r="Q113" s="39"/>
      <c r="R113" s="39"/>
      <c r="S113" s="39"/>
      <c r="T113" s="39"/>
    </row>
    <row r="114" spans="1:20" x14ac:dyDescent="0.15">
      <c r="A114" s="2" t="s">
        <v>3</v>
      </c>
      <c r="B114" s="2">
        <v>10</v>
      </c>
      <c r="C114">
        <f t="shared" si="8"/>
        <v>1</v>
      </c>
      <c r="D114">
        <f t="shared" si="9"/>
        <v>0</v>
      </c>
      <c r="E114">
        <f t="shared" si="10"/>
        <v>0</v>
      </c>
      <c r="F114">
        <f t="shared" si="11"/>
        <v>0</v>
      </c>
      <c r="G114">
        <f t="shared" si="12"/>
        <v>0</v>
      </c>
      <c r="H114">
        <f t="shared" si="13"/>
        <v>0</v>
      </c>
      <c r="I114">
        <f t="shared" si="14"/>
        <v>0</v>
      </c>
      <c r="J114">
        <f t="shared" si="15"/>
        <v>0</v>
      </c>
      <c r="L114" s="7"/>
      <c r="M114" s="7"/>
      <c r="N114" s="7"/>
      <c r="O114" s="39"/>
      <c r="P114" s="39"/>
      <c r="Q114" s="39"/>
      <c r="R114" s="39"/>
      <c r="S114" s="39"/>
      <c r="T114" s="39"/>
    </row>
    <row r="115" spans="1:20" x14ac:dyDescent="0.15">
      <c r="A115" s="2" t="s">
        <v>3</v>
      </c>
      <c r="B115" s="2">
        <v>10</v>
      </c>
      <c r="C115">
        <f t="shared" si="8"/>
        <v>1</v>
      </c>
      <c r="D115">
        <f t="shared" si="9"/>
        <v>0</v>
      </c>
      <c r="E115">
        <f t="shared" si="10"/>
        <v>0</v>
      </c>
      <c r="F115">
        <f t="shared" si="11"/>
        <v>0</v>
      </c>
      <c r="G115">
        <f t="shared" si="12"/>
        <v>0</v>
      </c>
      <c r="H115">
        <f t="shared" si="13"/>
        <v>0</v>
      </c>
      <c r="I115">
        <f t="shared" si="14"/>
        <v>0</v>
      </c>
      <c r="J115">
        <f t="shared" si="15"/>
        <v>0</v>
      </c>
      <c r="L115" s="7"/>
      <c r="M115" s="7"/>
      <c r="N115" s="7"/>
      <c r="O115" s="39"/>
      <c r="P115" s="39"/>
      <c r="Q115" s="39"/>
      <c r="R115" s="39"/>
      <c r="S115" s="39"/>
      <c r="T115" s="39"/>
    </row>
    <row r="116" spans="1:20" x14ac:dyDescent="0.15">
      <c r="A116" s="2" t="s">
        <v>3</v>
      </c>
      <c r="B116" s="2">
        <v>10</v>
      </c>
      <c r="C116">
        <f t="shared" si="8"/>
        <v>1</v>
      </c>
      <c r="D116">
        <f t="shared" si="9"/>
        <v>0</v>
      </c>
      <c r="E116">
        <f t="shared" si="10"/>
        <v>0</v>
      </c>
      <c r="F116">
        <f t="shared" si="11"/>
        <v>0</v>
      </c>
      <c r="G116">
        <f t="shared" si="12"/>
        <v>0</v>
      </c>
      <c r="H116">
        <f t="shared" si="13"/>
        <v>0</v>
      </c>
      <c r="I116">
        <f t="shared" si="14"/>
        <v>0</v>
      </c>
      <c r="J116">
        <f t="shared" si="15"/>
        <v>0</v>
      </c>
      <c r="L116" s="7"/>
      <c r="M116" s="7"/>
      <c r="N116" s="7"/>
      <c r="O116" s="39"/>
      <c r="P116" s="39"/>
      <c r="Q116" s="39"/>
      <c r="R116" s="39"/>
      <c r="S116" s="39"/>
      <c r="T116" s="39"/>
    </row>
    <row r="117" spans="1:20" x14ac:dyDescent="0.15">
      <c r="A117" s="2" t="s">
        <v>3</v>
      </c>
      <c r="B117" s="2">
        <v>5</v>
      </c>
      <c r="C117">
        <f t="shared" si="8"/>
        <v>1</v>
      </c>
      <c r="D117">
        <f t="shared" si="9"/>
        <v>0</v>
      </c>
      <c r="E117">
        <f t="shared" si="10"/>
        <v>0</v>
      </c>
      <c r="F117">
        <f t="shared" si="11"/>
        <v>0</v>
      </c>
      <c r="G117">
        <f t="shared" si="12"/>
        <v>0</v>
      </c>
      <c r="H117">
        <f t="shared" si="13"/>
        <v>0</v>
      </c>
      <c r="I117">
        <f t="shared" si="14"/>
        <v>0</v>
      </c>
      <c r="J117">
        <f t="shared" si="15"/>
        <v>0</v>
      </c>
      <c r="L117" s="7"/>
      <c r="M117" s="7"/>
      <c r="N117" s="7"/>
      <c r="O117" s="39"/>
      <c r="P117" s="39"/>
      <c r="Q117" s="39"/>
      <c r="R117" s="39"/>
      <c r="S117" s="39"/>
      <c r="T117" s="39"/>
    </row>
    <row r="118" spans="1:20" x14ac:dyDescent="0.15">
      <c r="A118" s="2" t="s">
        <v>3</v>
      </c>
      <c r="B118" s="2">
        <v>5</v>
      </c>
      <c r="C118">
        <f t="shared" si="8"/>
        <v>1</v>
      </c>
      <c r="D118">
        <f t="shared" si="9"/>
        <v>0</v>
      </c>
      <c r="E118">
        <f t="shared" si="10"/>
        <v>0</v>
      </c>
      <c r="F118">
        <f t="shared" si="11"/>
        <v>0</v>
      </c>
      <c r="G118">
        <f t="shared" si="12"/>
        <v>0</v>
      </c>
      <c r="H118">
        <f t="shared" si="13"/>
        <v>0</v>
      </c>
      <c r="I118">
        <f t="shared" si="14"/>
        <v>0</v>
      </c>
      <c r="J118">
        <f t="shared" si="15"/>
        <v>0</v>
      </c>
      <c r="L118" s="7"/>
      <c r="M118" s="7"/>
      <c r="N118" s="7"/>
      <c r="O118" s="39"/>
      <c r="P118" s="39"/>
      <c r="Q118" s="39"/>
      <c r="R118" s="39"/>
      <c r="S118" s="39"/>
      <c r="T118" s="39"/>
    </row>
    <row r="119" spans="1:20" x14ac:dyDescent="0.15">
      <c r="A119" s="2" t="s">
        <v>3</v>
      </c>
      <c r="B119" s="2">
        <v>1</v>
      </c>
      <c r="C119">
        <f t="shared" si="8"/>
        <v>1</v>
      </c>
      <c r="D119">
        <f t="shared" si="9"/>
        <v>0</v>
      </c>
      <c r="E119">
        <f t="shared" si="10"/>
        <v>0</v>
      </c>
      <c r="F119">
        <f t="shared" si="11"/>
        <v>0</v>
      </c>
      <c r="G119">
        <f t="shared" si="12"/>
        <v>0</v>
      </c>
      <c r="H119">
        <f t="shared" si="13"/>
        <v>0</v>
      </c>
      <c r="I119">
        <f t="shared" si="14"/>
        <v>0</v>
      </c>
      <c r="J119">
        <f t="shared" si="15"/>
        <v>0</v>
      </c>
      <c r="L119" s="7"/>
      <c r="M119" s="7"/>
      <c r="N119" s="7"/>
      <c r="O119" s="39"/>
      <c r="P119" s="39"/>
      <c r="Q119" s="39"/>
      <c r="R119" s="39"/>
      <c r="S119" s="39"/>
      <c r="T119" s="39"/>
    </row>
    <row r="120" spans="1:20" x14ac:dyDescent="0.15">
      <c r="A120" s="2" t="s">
        <v>3</v>
      </c>
      <c r="B120" s="2">
        <v>1</v>
      </c>
      <c r="C120">
        <f t="shared" si="8"/>
        <v>1</v>
      </c>
      <c r="D120">
        <f t="shared" si="9"/>
        <v>0</v>
      </c>
      <c r="E120">
        <f t="shared" si="10"/>
        <v>0</v>
      </c>
      <c r="F120">
        <f t="shared" si="11"/>
        <v>0</v>
      </c>
      <c r="G120">
        <f t="shared" si="12"/>
        <v>0</v>
      </c>
      <c r="H120">
        <f t="shared" si="13"/>
        <v>0</v>
      </c>
      <c r="I120">
        <f t="shared" si="14"/>
        <v>0</v>
      </c>
      <c r="J120">
        <f t="shared" si="15"/>
        <v>0</v>
      </c>
      <c r="L120" s="7"/>
      <c r="M120" s="7"/>
      <c r="N120" s="7"/>
      <c r="O120" s="39"/>
      <c r="P120" s="39"/>
      <c r="Q120" s="39"/>
      <c r="R120" s="39"/>
      <c r="S120" s="39"/>
      <c r="T120" s="39"/>
    </row>
    <row r="121" spans="1:20" x14ac:dyDescent="0.15">
      <c r="A121" s="4" t="s">
        <v>3</v>
      </c>
      <c r="B121" s="2">
        <v>4</v>
      </c>
      <c r="C121">
        <f t="shared" si="8"/>
        <v>1</v>
      </c>
      <c r="D121">
        <f t="shared" si="9"/>
        <v>0</v>
      </c>
      <c r="E121">
        <f t="shared" si="10"/>
        <v>0</v>
      </c>
      <c r="F121">
        <f t="shared" si="11"/>
        <v>0</v>
      </c>
      <c r="G121">
        <f t="shared" si="12"/>
        <v>0</v>
      </c>
      <c r="H121">
        <f t="shared" si="13"/>
        <v>0</v>
      </c>
      <c r="I121">
        <f t="shared" si="14"/>
        <v>0</v>
      </c>
      <c r="J121">
        <f t="shared" si="15"/>
        <v>0</v>
      </c>
      <c r="L121" s="7"/>
      <c r="M121" s="7"/>
      <c r="N121" s="7"/>
      <c r="O121" s="39"/>
      <c r="P121" s="39"/>
      <c r="Q121" s="39"/>
      <c r="R121" s="39"/>
      <c r="S121" s="39"/>
      <c r="T121" s="39"/>
    </row>
    <row r="122" spans="1:20" x14ac:dyDescent="0.15">
      <c r="A122" s="4" t="s">
        <v>3</v>
      </c>
      <c r="B122" s="2">
        <v>10</v>
      </c>
      <c r="C122">
        <f t="shared" si="8"/>
        <v>1</v>
      </c>
      <c r="D122">
        <f t="shared" si="9"/>
        <v>0</v>
      </c>
      <c r="E122">
        <f t="shared" si="10"/>
        <v>0</v>
      </c>
      <c r="F122">
        <f t="shared" si="11"/>
        <v>0</v>
      </c>
      <c r="G122">
        <f t="shared" si="12"/>
        <v>0</v>
      </c>
      <c r="H122">
        <f t="shared" si="13"/>
        <v>0</v>
      </c>
      <c r="I122">
        <f t="shared" si="14"/>
        <v>0</v>
      </c>
      <c r="J122">
        <f t="shared" si="15"/>
        <v>0</v>
      </c>
      <c r="L122" s="7"/>
      <c r="M122" s="7"/>
      <c r="N122" s="7"/>
      <c r="O122" s="39"/>
      <c r="P122" s="39"/>
      <c r="Q122" s="39"/>
      <c r="R122" s="39"/>
      <c r="S122" s="39"/>
      <c r="T122" s="39"/>
    </row>
    <row r="123" spans="1:20" x14ac:dyDescent="0.15">
      <c r="A123" s="2" t="s">
        <v>3</v>
      </c>
      <c r="B123" s="2">
        <v>1</v>
      </c>
      <c r="C123">
        <f t="shared" si="8"/>
        <v>1</v>
      </c>
      <c r="D123">
        <f t="shared" si="9"/>
        <v>0</v>
      </c>
      <c r="E123">
        <f t="shared" si="10"/>
        <v>0</v>
      </c>
      <c r="F123">
        <f t="shared" si="11"/>
        <v>0</v>
      </c>
      <c r="G123">
        <f t="shared" si="12"/>
        <v>0</v>
      </c>
      <c r="H123">
        <f t="shared" si="13"/>
        <v>0</v>
      </c>
      <c r="I123">
        <f t="shared" si="14"/>
        <v>0</v>
      </c>
      <c r="J123">
        <f t="shared" si="15"/>
        <v>0</v>
      </c>
      <c r="L123" s="7"/>
      <c r="M123" s="7"/>
      <c r="N123" s="7"/>
      <c r="O123" s="39"/>
      <c r="P123" s="39"/>
      <c r="Q123" s="39"/>
      <c r="R123" s="39"/>
      <c r="S123" s="39"/>
      <c r="T123" s="39"/>
    </row>
    <row r="124" spans="1:20" x14ac:dyDescent="0.15">
      <c r="A124" s="2" t="s">
        <v>3</v>
      </c>
      <c r="B124" s="2">
        <v>10</v>
      </c>
      <c r="C124">
        <f t="shared" si="8"/>
        <v>1</v>
      </c>
      <c r="D124">
        <f t="shared" si="9"/>
        <v>0</v>
      </c>
      <c r="E124">
        <f t="shared" si="10"/>
        <v>0</v>
      </c>
      <c r="F124">
        <f t="shared" si="11"/>
        <v>0</v>
      </c>
      <c r="G124">
        <f t="shared" si="12"/>
        <v>0</v>
      </c>
      <c r="H124">
        <f t="shared" si="13"/>
        <v>0</v>
      </c>
      <c r="I124">
        <f t="shared" si="14"/>
        <v>0</v>
      </c>
      <c r="J124">
        <f t="shared" si="15"/>
        <v>0</v>
      </c>
      <c r="L124" s="7"/>
      <c r="M124" s="7"/>
      <c r="N124" s="7"/>
      <c r="O124" s="39"/>
      <c r="P124" s="39"/>
      <c r="Q124" s="39"/>
      <c r="R124" s="39"/>
      <c r="S124" s="39"/>
      <c r="T124" s="39"/>
    </row>
    <row r="125" spans="1:20" x14ac:dyDescent="0.15">
      <c r="A125" s="2" t="s">
        <v>3</v>
      </c>
      <c r="B125" s="2">
        <v>4</v>
      </c>
      <c r="C125">
        <f t="shared" si="8"/>
        <v>1</v>
      </c>
      <c r="D125">
        <f t="shared" si="9"/>
        <v>0</v>
      </c>
      <c r="E125">
        <f t="shared" si="10"/>
        <v>0</v>
      </c>
      <c r="F125">
        <f t="shared" si="11"/>
        <v>0</v>
      </c>
      <c r="G125">
        <f t="shared" si="12"/>
        <v>0</v>
      </c>
      <c r="H125">
        <f t="shared" si="13"/>
        <v>0</v>
      </c>
      <c r="I125">
        <f t="shared" si="14"/>
        <v>0</v>
      </c>
      <c r="J125">
        <f t="shared" si="15"/>
        <v>0</v>
      </c>
      <c r="L125" s="7"/>
      <c r="M125" s="7"/>
      <c r="N125" s="7"/>
      <c r="O125" s="39"/>
      <c r="P125" s="39"/>
      <c r="Q125" s="39"/>
      <c r="R125" s="39"/>
      <c r="S125" s="39"/>
      <c r="T125" s="39"/>
    </row>
    <row r="126" spans="1:20" x14ac:dyDescent="0.15">
      <c r="A126" s="2" t="s">
        <v>3</v>
      </c>
      <c r="B126" s="2">
        <v>10</v>
      </c>
      <c r="C126">
        <f t="shared" si="8"/>
        <v>1</v>
      </c>
      <c r="D126">
        <f t="shared" si="9"/>
        <v>0</v>
      </c>
      <c r="E126">
        <f t="shared" si="10"/>
        <v>0</v>
      </c>
      <c r="F126">
        <f t="shared" si="11"/>
        <v>0</v>
      </c>
      <c r="G126">
        <f t="shared" si="12"/>
        <v>0</v>
      </c>
      <c r="H126">
        <f t="shared" si="13"/>
        <v>0</v>
      </c>
      <c r="I126">
        <f t="shared" si="14"/>
        <v>0</v>
      </c>
      <c r="J126">
        <f t="shared" si="15"/>
        <v>0</v>
      </c>
      <c r="L126" s="7"/>
      <c r="M126" s="7"/>
      <c r="N126" s="7"/>
      <c r="O126" s="39"/>
      <c r="P126" s="39"/>
      <c r="Q126" s="39"/>
      <c r="R126" s="39"/>
      <c r="S126" s="39"/>
      <c r="T126" s="39"/>
    </row>
    <row r="127" spans="1:20" x14ac:dyDescent="0.15">
      <c r="A127" s="2" t="s">
        <v>3</v>
      </c>
      <c r="B127" s="2">
        <v>3</v>
      </c>
      <c r="C127">
        <f t="shared" si="8"/>
        <v>1</v>
      </c>
      <c r="D127">
        <f t="shared" si="9"/>
        <v>0</v>
      </c>
      <c r="E127">
        <f t="shared" si="10"/>
        <v>0</v>
      </c>
      <c r="F127">
        <f t="shared" si="11"/>
        <v>0</v>
      </c>
      <c r="G127">
        <f t="shared" si="12"/>
        <v>0</v>
      </c>
      <c r="H127">
        <f t="shared" si="13"/>
        <v>0</v>
      </c>
      <c r="I127">
        <f t="shared" si="14"/>
        <v>0</v>
      </c>
      <c r="J127">
        <f t="shared" si="15"/>
        <v>0</v>
      </c>
      <c r="L127" s="7"/>
      <c r="M127" s="7"/>
      <c r="N127" s="7"/>
      <c r="O127" s="39"/>
      <c r="P127" s="39"/>
      <c r="Q127" s="39"/>
      <c r="R127" s="39"/>
      <c r="S127" s="39"/>
      <c r="T127" s="39"/>
    </row>
    <row r="128" spans="1:20" x14ac:dyDescent="0.15">
      <c r="A128" s="2" t="s">
        <v>3</v>
      </c>
      <c r="B128" s="2">
        <v>7</v>
      </c>
      <c r="C128">
        <f t="shared" si="8"/>
        <v>1</v>
      </c>
      <c r="D128">
        <f t="shared" si="9"/>
        <v>0</v>
      </c>
      <c r="E128">
        <f t="shared" si="10"/>
        <v>0</v>
      </c>
      <c r="F128">
        <f t="shared" si="11"/>
        <v>0</v>
      </c>
      <c r="G128">
        <f t="shared" si="12"/>
        <v>0</v>
      </c>
      <c r="H128">
        <f t="shared" si="13"/>
        <v>0</v>
      </c>
      <c r="I128">
        <f t="shared" si="14"/>
        <v>0</v>
      </c>
      <c r="J128">
        <f t="shared" si="15"/>
        <v>0</v>
      </c>
      <c r="L128" s="7"/>
      <c r="M128" s="7"/>
      <c r="N128" s="7"/>
      <c r="O128" s="39"/>
      <c r="P128" s="39"/>
      <c r="Q128" s="39"/>
      <c r="R128" s="39"/>
      <c r="S128" s="39"/>
      <c r="T128" s="39"/>
    </row>
    <row r="129" spans="1:20" x14ac:dyDescent="0.15">
      <c r="A129" s="2" t="s">
        <v>3</v>
      </c>
      <c r="B129" s="2">
        <v>10</v>
      </c>
      <c r="C129">
        <f t="shared" si="8"/>
        <v>1</v>
      </c>
      <c r="D129">
        <f t="shared" si="9"/>
        <v>0</v>
      </c>
      <c r="E129">
        <f t="shared" si="10"/>
        <v>0</v>
      </c>
      <c r="F129">
        <f t="shared" si="11"/>
        <v>0</v>
      </c>
      <c r="G129">
        <f t="shared" si="12"/>
        <v>0</v>
      </c>
      <c r="H129">
        <f t="shared" si="13"/>
        <v>0</v>
      </c>
      <c r="I129">
        <f t="shared" si="14"/>
        <v>0</v>
      </c>
      <c r="J129">
        <f t="shared" si="15"/>
        <v>0</v>
      </c>
      <c r="L129" s="7"/>
      <c r="M129" s="7"/>
      <c r="N129" s="7"/>
      <c r="O129" s="39"/>
      <c r="P129" s="39"/>
      <c r="Q129" s="39"/>
      <c r="R129" s="39"/>
      <c r="S129" s="39"/>
      <c r="T129" s="39"/>
    </row>
    <row r="130" spans="1:20" x14ac:dyDescent="0.15">
      <c r="A130" s="2" t="s">
        <v>3</v>
      </c>
      <c r="B130" s="2">
        <v>10</v>
      </c>
      <c r="C130">
        <f t="shared" si="8"/>
        <v>1</v>
      </c>
      <c r="D130">
        <f t="shared" si="9"/>
        <v>0</v>
      </c>
      <c r="E130">
        <f t="shared" si="10"/>
        <v>0</v>
      </c>
      <c r="F130">
        <f t="shared" si="11"/>
        <v>0</v>
      </c>
      <c r="G130">
        <f t="shared" si="12"/>
        <v>0</v>
      </c>
      <c r="H130">
        <f t="shared" si="13"/>
        <v>0</v>
      </c>
      <c r="I130">
        <f t="shared" si="14"/>
        <v>0</v>
      </c>
      <c r="J130">
        <f t="shared" si="15"/>
        <v>0</v>
      </c>
      <c r="L130" s="7"/>
      <c r="M130" s="7"/>
      <c r="N130" s="7"/>
      <c r="O130" s="39"/>
      <c r="P130" s="39"/>
      <c r="Q130" s="39"/>
      <c r="R130" s="39"/>
      <c r="S130" s="39"/>
      <c r="T130" s="39"/>
    </row>
    <row r="131" spans="1:20" x14ac:dyDescent="0.15">
      <c r="A131" s="2" t="s">
        <v>3</v>
      </c>
      <c r="B131" s="2">
        <v>5</v>
      </c>
      <c r="C131">
        <f t="shared" ref="C131:C194" si="16">IF(A131="India",1,0)</f>
        <v>1</v>
      </c>
      <c r="D131">
        <f t="shared" ref="D131:D194" si="17">IF(A131="American",1,0)</f>
        <v>0</v>
      </c>
      <c r="E131">
        <f t="shared" ref="E131:E194" si="18">IF(A131="Palestinian",1,0)</f>
        <v>0</v>
      </c>
      <c r="F131">
        <f t="shared" ref="F131:F194" si="19">IF(A131="Chinese",1,0)</f>
        <v>0</v>
      </c>
      <c r="G131">
        <f t="shared" ref="G131:G194" si="20">IF(A131="Brasilian",1,0)</f>
        <v>0</v>
      </c>
      <c r="H131">
        <f t="shared" ref="H131:H194" si="21">IF(A131="British",1,0)</f>
        <v>0</v>
      </c>
      <c r="I131">
        <f t="shared" ref="I131:I194" si="22">IF(A131="Argentina",1,0)</f>
        <v>0</v>
      </c>
      <c r="J131">
        <f t="shared" ref="J131:J194" si="23">IF(A131="Dutch",1,0)</f>
        <v>0</v>
      </c>
      <c r="L131" s="7"/>
      <c r="M131" s="7"/>
      <c r="N131" s="7"/>
      <c r="O131" s="39"/>
      <c r="P131" s="39"/>
      <c r="Q131" s="39"/>
      <c r="R131" s="39"/>
      <c r="S131" s="39"/>
      <c r="T131" s="39"/>
    </row>
    <row r="132" spans="1:20" x14ac:dyDescent="0.15">
      <c r="A132" s="2" t="s">
        <v>3</v>
      </c>
      <c r="B132" s="2">
        <v>8</v>
      </c>
      <c r="C132">
        <f t="shared" si="16"/>
        <v>1</v>
      </c>
      <c r="D132">
        <f t="shared" si="17"/>
        <v>0</v>
      </c>
      <c r="E132">
        <f t="shared" si="18"/>
        <v>0</v>
      </c>
      <c r="F132">
        <f t="shared" si="19"/>
        <v>0</v>
      </c>
      <c r="G132">
        <f t="shared" si="20"/>
        <v>0</v>
      </c>
      <c r="H132">
        <f t="shared" si="21"/>
        <v>0</v>
      </c>
      <c r="I132">
        <f t="shared" si="22"/>
        <v>0</v>
      </c>
      <c r="J132">
        <f t="shared" si="23"/>
        <v>0</v>
      </c>
      <c r="L132" s="7"/>
      <c r="M132" s="7"/>
      <c r="N132" s="7"/>
      <c r="O132" s="39"/>
      <c r="P132" s="39"/>
      <c r="Q132" s="39"/>
      <c r="R132" s="39"/>
      <c r="S132" s="39"/>
      <c r="T132" s="39"/>
    </row>
    <row r="133" spans="1:20" x14ac:dyDescent="0.15">
      <c r="A133" s="2" t="s">
        <v>3</v>
      </c>
      <c r="B133" s="2">
        <v>10</v>
      </c>
      <c r="C133">
        <f t="shared" si="16"/>
        <v>1</v>
      </c>
      <c r="D133">
        <f t="shared" si="17"/>
        <v>0</v>
      </c>
      <c r="E133">
        <f t="shared" si="18"/>
        <v>0</v>
      </c>
      <c r="F133">
        <f t="shared" si="19"/>
        <v>0</v>
      </c>
      <c r="G133">
        <f t="shared" si="20"/>
        <v>0</v>
      </c>
      <c r="H133">
        <f t="shared" si="21"/>
        <v>0</v>
      </c>
      <c r="I133">
        <f t="shared" si="22"/>
        <v>0</v>
      </c>
      <c r="J133">
        <f t="shared" si="23"/>
        <v>0</v>
      </c>
      <c r="L133" s="7"/>
      <c r="M133" s="7"/>
      <c r="N133" s="7"/>
      <c r="O133" s="39"/>
      <c r="P133" s="39"/>
      <c r="Q133" s="39"/>
      <c r="R133" s="39"/>
      <c r="S133" s="39"/>
      <c r="T133" s="39"/>
    </row>
    <row r="134" spans="1:20" x14ac:dyDescent="0.15">
      <c r="A134" s="2" t="s">
        <v>3</v>
      </c>
      <c r="B134" s="2">
        <v>10</v>
      </c>
      <c r="C134">
        <f t="shared" si="16"/>
        <v>1</v>
      </c>
      <c r="D134">
        <f t="shared" si="17"/>
        <v>0</v>
      </c>
      <c r="E134">
        <f t="shared" si="18"/>
        <v>0</v>
      </c>
      <c r="F134">
        <f t="shared" si="19"/>
        <v>0</v>
      </c>
      <c r="G134">
        <f t="shared" si="20"/>
        <v>0</v>
      </c>
      <c r="H134">
        <f t="shared" si="21"/>
        <v>0</v>
      </c>
      <c r="I134">
        <f t="shared" si="22"/>
        <v>0</v>
      </c>
      <c r="J134">
        <f t="shared" si="23"/>
        <v>0</v>
      </c>
      <c r="L134" s="7"/>
      <c r="M134" s="7"/>
      <c r="N134" s="7"/>
      <c r="O134" s="39"/>
      <c r="P134" s="39"/>
      <c r="Q134" s="39"/>
      <c r="R134" s="39"/>
      <c r="S134" s="39"/>
      <c r="T134" s="39"/>
    </row>
    <row r="135" spans="1:20" x14ac:dyDescent="0.15">
      <c r="A135" s="2" t="s">
        <v>3</v>
      </c>
      <c r="B135" s="2">
        <v>10</v>
      </c>
      <c r="C135">
        <f t="shared" si="16"/>
        <v>1</v>
      </c>
      <c r="D135">
        <f t="shared" si="17"/>
        <v>0</v>
      </c>
      <c r="E135">
        <f t="shared" si="18"/>
        <v>0</v>
      </c>
      <c r="F135">
        <f t="shared" si="19"/>
        <v>0</v>
      </c>
      <c r="G135">
        <f t="shared" si="20"/>
        <v>0</v>
      </c>
      <c r="H135">
        <f t="shared" si="21"/>
        <v>0</v>
      </c>
      <c r="I135">
        <f t="shared" si="22"/>
        <v>0</v>
      </c>
      <c r="J135">
        <f t="shared" si="23"/>
        <v>0</v>
      </c>
      <c r="L135" s="7"/>
      <c r="M135" s="7"/>
      <c r="N135" s="7"/>
      <c r="O135" s="39"/>
      <c r="P135" s="39"/>
      <c r="Q135" s="39"/>
      <c r="R135" s="39"/>
      <c r="S135" s="39"/>
      <c r="T135" s="39"/>
    </row>
    <row r="136" spans="1:20" x14ac:dyDescent="0.15">
      <c r="A136" s="2" t="s">
        <v>3</v>
      </c>
      <c r="B136" s="2">
        <v>10</v>
      </c>
      <c r="C136">
        <f t="shared" si="16"/>
        <v>1</v>
      </c>
      <c r="D136">
        <f t="shared" si="17"/>
        <v>0</v>
      </c>
      <c r="E136">
        <f t="shared" si="18"/>
        <v>0</v>
      </c>
      <c r="F136">
        <f t="shared" si="19"/>
        <v>0</v>
      </c>
      <c r="G136">
        <f t="shared" si="20"/>
        <v>0</v>
      </c>
      <c r="H136">
        <f t="shared" si="21"/>
        <v>0</v>
      </c>
      <c r="I136">
        <f t="shared" si="22"/>
        <v>0</v>
      </c>
      <c r="J136">
        <f t="shared" si="23"/>
        <v>0</v>
      </c>
      <c r="L136" s="7"/>
      <c r="M136" s="7"/>
      <c r="N136" s="7"/>
      <c r="O136" s="39"/>
      <c r="P136" s="39"/>
      <c r="Q136" s="39"/>
      <c r="R136" s="39"/>
      <c r="S136" s="39"/>
      <c r="T136" s="39"/>
    </row>
    <row r="137" spans="1:20" x14ac:dyDescent="0.15">
      <c r="A137" s="2" t="s">
        <v>3</v>
      </c>
      <c r="B137" s="2">
        <v>10</v>
      </c>
      <c r="C137">
        <f t="shared" si="16"/>
        <v>1</v>
      </c>
      <c r="D137">
        <f t="shared" si="17"/>
        <v>0</v>
      </c>
      <c r="E137">
        <f t="shared" si="18"/>
        <v>0</v>
      </c>
      <c r="F137">
        <f t="shared" si="19"/>
        <v>0</v>
      </c>
      <c r="G137">
        <f t="shared" si="20"/>
        <v>0</v>
      </c>
      <c r="H137">
        <f t="shared" si="21"/>
        <v>0</v>
      </c>
      <c r="I137">
        <f t="shared" si="22"/>
        <v>0</v>
      </c>
      <c r="J137">
        <f t="shared" si="23"/>
        <v>0</v>
      </c>
      <c r="L137" s="7"/>
      <c r="M137" s="7"/>
      <c r="N137" s="7"/>
      <c r="O137" s="39"/>
      <c r="P137" s="39"/>
      <c r="Q137" s="39"/>
      <c r="R137" s="39"/>
      <c r="S137" s="39"/>
      <c r="T137" s="39"/>
    </row>
    <row r="138" spans="1:20" x14ac:dyDescent="0.15">
      <c r="A138" s="4" t="s">
        <v>3</v>
      </c>
      <c r="B138" s="2">
        <v>10</v>
      </c>
      <c r="C138">
        <f t="shared" si="16"/>
        <v>1</v>
      </c>
      <c r="D138">
        <f t="shared" si="17"/>
        <v>0</v>
      </c>
      <c r="E138">
        <f t="shared" si="18"/>
        <v>0</v>
      </c>
      <c r="F138">
        <f t="shared" si="19"/>
        <v>0</v>
      </c>
      <c r="G138">
        <f t="shared" si="20"/>
        <v>0</v>
      </c>
      <c r="H138">
        <f t="shared" si="21"/>
        <v>0</v>
      </c>
      <c r="I138">
        <f t="shared" si="22"/>
        <v>0</v>
      </c>
      <c r="J138">
        <f t="shared" si="23"/>
        <v>0</v>
      </c>
      <c r="L138" s="7"/>
      <c r="M138" s="7"/>
      <c r="N138" s="7"/>
      <c r="O138" s="39"/>
      <c r="P138" s="39"/>
      <c r="Q138" s="39"/>
      <c r="R138" s="39"/>
      <c r="S138" s="39"/>
      <c r="T138" s="39"/>
    </row>
    <row r="139" spans="1:20" x14ac:dyDescent="0.15">
      <c r="A139" s="2" t="s">
        <v>3</v>
      </c>
      <c r="B139" s="2">
        <v>10</v>
      </c>
      <c r="C139">
        <f t="shared" si="16"/>
        <v>1</v>
      </c>
      <c r="D139">
        <f t="shared" si="17"/>
        <v>0</v>
      </c>
      <c r="E139">
        <f t="shared" si="18"/>
        <v>0</v>
      </c>
      <c r="F139">
        <f t="shared" si="19"/>
        <v>0</v>
      </c>
      <c r="G139">
        <f t="shared" si="20"/>
        <v>0</v>
      </c>
      <c r="H139">
        <f t="shared" si="21"/>
        <v>0</v>
      </c>
      <c r="I139">
        <f t="shared" si="22"/>
        <v>0</v>
      </c>
      <c r="J139">
        <f t="shared" si="23"/>
        <v>0</v>
      </c>
      <c r="L139" s="7"/>
      <c r="M139" s="7"/>
      <c r="N139" s="7"/>
      <c r="O139" s="39"/>
      <c r="P139" s="39"/>
      <c r="Q139" s="39"/>
      <c r="R139" s="39"/>
      <c r="S139" s="39"/>
      <c r="T139" s="39"/>
    </row>
    <row r="140" spans="1:20" x14ac:dyDescent="0.15">
      <c r="A140" s="2" t="s">
        <v>3</v>
      </c>
      <c r="B140" s="2">
        <v>10</v>
      </c>
      <c r="C140">
        <f t="shared" si="16"/>
        <v>1</v>
      </c>
      <c r="D140">
        <f t="shared" si="17"/>
        <v>0</v>
      </c>
      <c r="E140">
        <f t="shared" si="18"/>
        <v>0</v>
      </c>
      <c r="F140">
        <f t="shared" si="19"/>
        <v>0</v>
      </c>
      <c r="G140">
        <f t="shared" si="20"/>
        <v>0</v>
      </c>
      <c r="H140">
        <f t="shared" si="21"/>
        <v>0</v>
      </c>
      <c r="I140">
        <f t="shared" si="22"/>
        <v>0</v>
      </c>
      <c r="J140">
        <f t="shared" si="23"/>
        <v>0</v>
      </c>
      <c r="L140" s="7"/>
      <c r="M140" s="7"/>
      <c r="N140" s="7"/>
      <c r="O140" s="39"/>
      <c r="P140" s="39"/>
      <c r="Q140" s="39"/>
      <c r="R140" s="39"/>
      <c r="S140" s="39"/>
      <c r="T140" s="39"/>
    </row>
    <row r="141" spans="1:20" x14ac:dyDescent="0.15">
      <c r="A141" s="2" t="s">
        <v>3</v>
      </c>
      <c r="B141" s="2">
        <v>10</v>
      </c>
      <c r="C141">
        <f t="shared" si="16"/>
        <v>1</v>
      </c>
      <c r="D141">
        <f t="shared" si="17"/>
        <v>0</v>
      </c>
      <c r="E141">
        <f t="shared" si="18"/>
        <v>0</v>
      </c>
      <c r="F141">
        <f t="shared" si="19"/>
        <v>0</v>
      </c>
      <c r="G141">
        <f t="shared" si="20"/>
        <v>0</v>
      </c>
      <c r="H141">
        <f t="shared" si="21"/>
        <v>0</v>
      </c>
      <c r="I141">
        <f t="shared" si="22"/>
        <v>0</v>
      </c>
      <c r="J141">
        <f t="shared" si="23"/>
        <v>0</v>
      </c>
      <c r="L141" s="7"/>
      <c r="M141" s="7"/>
      <c r="N141" s="7"/>
      <c r="O141" s="39"/>
      <c r="P141" s="39"/>
      <c r="Q141" s="39"/>
      <c r="R141" s="39"/>
      <c r="S141" s="39"/>
      <c r="T141" s="39"/>
    </row>
    <row r="142" spans="1:20" x14ac:dyDescent="0.15">
      <c r="A142" s="2" t="s">
        <v>3</v>
      </c>
      <c r="B142" s="2">
        <v>1</v>
      </c>
      <c r="C142">
        <f t="shared" si="16"/>
        <v>1</v>
      </c>
      <c r="D142">
        <f t="shared" si="17"/>
        <v>0</v>
      </c>
      <c r="E142">
        <f t="shared" si="18"/>
        <v>0</v>
      </c>
      <c r="F142">
        <f t="shared" si="19"/>
        <v>0</v>
      </c>
      <c r="G142">
        <f t="shared" si="20"/>
        <v>0</v>
      </c>
      <c r="H142">
        <f t="shared" si="21"/>
        <v>0</v>
      </c>
      <c r="I142">
        <f t="shared" si="22"/>
        <v>0</v>
      </c>
      <c r="J142">
        <f t="shared" si="23"/>
        <v>0</v>
      </c>
      <c r="L142" s="7"/>
      <c r="M142" s="7"/>
      <c r="N142" s="7"/>
      <c r="O142" s="39"/>
      <c r="P142" s="39"/>
      <c r="Q142" s="39"/>
      <c r="R142" s="39"/>
      <c r="S142" s="39"/>
      <c r="T142" s="39"/>
    </row>
    <row r="143" spans="1:20" x14ac:dyDescent="0.15">
      <c r="A143" s="2" t="s">
        <v>3</v>
      </c>
      <c r="B143" s="2">
        <v>10</v>
      </c>
      <c r="C143">
        <f t="shared" si="16"/>
        <v>1</v>
      </c>
      <c r="D143">
        <f t="shared" si="17"/>
        <v>0</v>
      </c>
      <c r="E143">
        <f t="shared" si="18"/>
        <v>0</v>
      </c>
      <c r="F143">
        <f t="shared" si="19"/>
        <v>0</v>
      </c>
      <c r="G143">
        <f t="shared" si="20"/>
        <v>0</v>
      </c>
      <c r="H143">
        <f t="shared" si="21"/>
        <v>0</v>
      </c>
      <c r="I143">
        <f t="shared" si="22"/>
        <v>0</v>
      </c>
      <c r="J143">
        <f t="shared" si="23"/>
        <v>0</v>
      </c>
      <c r="L143" s="7"/>
      <c r="M143" s="7"/>
      <c r="N143" s="7"/>
      <c r="O143" s="39"/>
      <c r="P143" s="39"/>
      <c r="Q143" s="39"/>
      <c r="R143" s="39"/>
      <c r="S143" s="39"/>
      <c r="T143" s="39"/>
    </row>
    <row r="144" spans="1:20" x14ac:dyDescent="0.15">
      <c r="A144" s="2" t="s">
        <v>3</v>
      </c>
      <c r="B144" s="2">
        <v>9</v>
      </c>
      <c r="C144">
        <f t="shared" si="16"/>
        <v>1</v>
      </c>
      <c r="D144">
        <f t="shared" si="17"/>
        <v>0</v>
      </c>
      <c r="E144">
        <f t="shared" si="18"/>
        <v>0</v>
      </c>
      <c r="F144">
        <f t="shared" si="19"/>
        <v>0</v>
      </c>
      <c r="G144">
        <f t="shared" si="20"/>
        <v>0</v>
      </c>
      <c r="H144">
        <f t="shared" si="21"/>
        <v>0</v>
      </c>
      <c r="I144">
        <f t="shared" si="22"/>
        <v>0</v>
      </c>
      <c r="J144">
        <f t="shared" si="23"/>
        <v>0</v>
      </c>
      <c r="L144" s="7"/>
      <c r="M144" s="7"/>
      <c r="N144" s="7"/>
      <c r="O144" s="39"/>
      <c r="P144" s="39"/>
      <c r="Q144" s="39"/>
      <c r="R144" s="39"/>
      <c r="S144" s="39"/>
      <c r="T144" s="39"/>
    </row>
    <row r="145" spans="1:20" x14ac:dyDescent="0.15">
      <c r="A145" s="2" t="s">
        <v>3</v>
      </c>
      <c r="B145" s="2">
        <v>8</v>
      </c>
      <c r="C145">
        <f t="shared" si="16"/>
        <v>1</v>
      </c>
      <c r="D145">
        <f t="shared" si="17"/>
        <v>0</v>
      </c>
      <c r="E145">
        <f t="shared" si="18"/>
        <v>0</v>
      </c>
      <c r="F145">
        <f t="shared" si="19"/>
        <v>0</v>
      </c>
      <c r="G145">
        <f t="shared" si="20"/>
        <v>0</v>
      </c>
      <c r="H145">
        <f t="shared" si="21"/>
        <v>0</v>
      </c>
      <c r="I145">
        <f t="shared" si="22"/>
        <v>0</v>
      </c>
      <c r="J145">
        <f t="shared" si="23"/>
        <v>0</v>
      </c>
      <c r="L145" s="7"/>
      <c r="M145" s="7"/>
      <c r="N145" s="7"/>
      <c r="O145" s="39"/>
      <c r="P145" s="39"/>
      <c r="Q145" s="39"/>
      <c r="R145" s="39"/>
      <c r="S145" s="39"/>
      <c r="T145" s="39"/>
    </row>
    <row r="146" spans="1:20" x14ac:dyDescent="0.15">
      <c r="A146" s="2" t="s">
        <v>3</v>
      </c>
      <c r="B146" s="2">
        <v>10</v>
      </c>
      <c r="C146">
        <f t="shared" si="16"/>
        <v>1</v>
      </c>
      <c r="D146">
        <f t="shared" si="17"/>
        <v>0</v>
      </c>
      <c r="E146">
        <f t="shared" si="18"/>
        <v>0</v>
      </c>
      <c r="F146">
        <f t="shared" si="19"/>
        <v>0</v>
      </c>
      <c r="G146">
        <f t="shared" si="20"/>
        <v>0</v>
      </c>
      <c r="H146">
        <f t="shared" si="21"/>
        <v>0</v>
      </c>
      <c r="I146">
        <f t="shared" si="22"/>
        <v>0</v>
      </c>
      <c r="J146">
        <f t="shared" si="23"/>
        <v>0</v>
      </c>
      <c r="L146" s="7"/>
      <c r="M146" s="7"/>
      <c r="N146" s="7"/>
      <c r="O146" s="39"/>
      <c r="P146" s="39"/>
      <c r="Q146" s="39"/>
      <c r="R146" s="39"/>
      <c r="S146" s="39"/>
      <c r="T146" s="39"/>
    </row>
    <row r="147" spans="1:20" x14ac:dyDescent="0.15">
      <c r="A147" s="2" t="s">
        <v>3</v>
      </c>
      <c r="B147" s="2">
        <v>10</v>
      </c>
      <c r="C147">
        <f t="shared" si="16"/>
        <v>1</v>
      </c>
      <c r="D147">
        <f t="shared" si="17"/>
        <v>0</v>
      </c>
      <c r="E147">
        <f t="shared" si="18"/>
        <v>0</v>
      </c>
      <c r="F147">
        <f t="shared" si="19"/>
        <v>0</v>
      </c>
      <c r="G147">
        <f t="shared" si="20"/>
        <v>0</v>
      </c>
      <c r="H147">
        <f t="shared" si="21"/>
        <v>0</v>
      </c>
      <c r="I147">
        <f t="shared" si="22"/>
        <v>0</v>
      </c>
      <c r="J147">
        <f t="shared" si="23"/>
        <v>0</v>
      </c>
      <c r="L147" s="7"/>
      <c r="M147" s="7"/>
      <c r="N147" s="7"/>
      <c r="O147" s="39"/>
      <c r="P147" s="39"/>
      <c r="Q147" s="39"/>
      <c r="R147" s="39"/>
      <c r="S147" s="39"/>
      <c r="T147" s="39"/>
    </row>
    <row r="148" spans="1:20" x14ac:dyDescent="0.15">
      <c r="A148" s="2" t="s">
        <v>3</v>
      </c>
      <c r="B148" s="2">
        <v>10</v>
      </c>
      <c r="C148">
        <f t="shared" si="16"/>
        <v>1</v>
      </c>
      <c r="D148">
        <f t="shared" si="17"/>
        <v>0</v>
      </c>
      <c r="E148">
        <f t="shared" si="18"/>
        <v>0</v>
      </c>
      <c r="F148">
        <f t="shared" si="19"/>
        <v>0</v>
      </c>
      <c r="G148">
        <f t="shared" si="20"/>
        <v>0</v>
      </c>
      <c r="H148">
        <f t="shared" si="21"/>
        <v>0</v>
      </c>
      <c r="I148">
        <f t="shared" si="22"/>
        <v>0</v>
      </c>
      <c r="J148">
        <f t="shared" si="23"/>
        <v>0</v>
      </c>
      <c r="L148" s="7"/>
      <c r="M148" s="7"/>
      <c r="N148" s="7"/>
      <c r="O148" s="39"/>
      <c r="P148" s="39"/>
      <c r="Q148" s="39"/>
      <c r="R148" s="39"/>
      <c r="S148" s="39"/>
      <c r="T148" s="39"/>
    </row>
    <row r="149" spans="1:20" x14ac:dyDescent="0.15">
      <c r="A149" s="2" t="s">
        <v>3</v>
      </c>
      <c r="B149" s="2">
        <v>10</v>
      </c>
      <c r="C149">
        <f t="shared" si="16"/>
        <v>1</v>
      </c>
      <c r="D149">
        <f t="shared" si="17"/>
        <v>0</v>
      </c>
      <c r="E149">
        <f t="shared" si="18"/>
        <v>0</v>
      </c>
      <c r="F149">
        <f t="shared" si="19"/>
        <v>0</v>
      </c>
      <c r="G149">
        <f t="shared" si="20"/>
        <v>0</v>
      </c>
      <c r="H149">
        <f t="shared" si="21"/>
        <v>0</v>
      </c>
      <c r="I149">
        <f t="shared" si="22"/>
        <v>0</v>
      </c>
      <c r="J149">
        <f t="shared" si="23"/>
        <v>0</v>
      </c>
      <c r="L149" s="7"/>
      <c r="M149" s="7"/>
      <c r="N149" s="7"/>
      <c r="O149" s="39"/>
      <c r="P149" s="39"/>
      <c r="Q149" s="39"/>
      <c r="R149" s="39"/>
      <c r="S149" s="39"/>
      <c r="T149" s="39"/>
    </row>
    <row r="150" spans="1:20" x14ac:dyDescent="0.15">
      <c r="A150" s="2" t="s">
        <v>3</v>
      </c>
      <c r="B150" s="2">
        <v>10</v>
      </c>
      <c r="C150">
        <f t="shared" si="16"/>
        <v>1</v>
      </c>
      <c r="D150">
        <f t="shared" si="17"/>
        <v>0</v>
      </c>
      <c r="E150">
        <f t="shared" si="18"/>
        <v>0</v>
      </c>
      <c r="F150">
        <f t="shared" si="19"/>
        <v>0</v>
      </c>
      <c r="G150">
        <f t="shared" si="20"/>
        <v>0</v>
      </c>
      <c r="H150">
        <f t="shared" si="21"/>
        <v>0</v>
      </c>
      <c r="I150">
        <f t="shared" si="22"/>
        <v>0</v>
      </c>
      <c r="J150">
        <f t="shared" si="23"/>
        <v>0</v>
      </c>
      <c r="L150" s="7"/>
      <c r="M150" s="7"/>
      <c r="N150" s="7"/>
      <c r="O150" s="39"/>
      <c r="P150" s="39"/>
      <c r="Q150" s="39"/>
      <c r="R150" s="39"/>
      <c r="S150" s="39"/>
      <c r="T150" s="39"/>
    </row>
    <row r="151" spans="1:20" x14ac:dyDescent="0.15">
      <c r="A151" s="2" t="s">
        <v>3</v>
      </c>
      <c r="B151" s="2">
        <v>9</v>
      </c>
      <c r="C151">
        <f t="shared" si="16"/>
        <v>1</v>
      </c>
      <c r="D151">
        <f t="shared" si="17"/>
        <v>0</v>
      </c>
      <c r="E151">
        <f t="shared" si="18"/>
        <v>0</v>
      </c>
      <c r="F151">
        <f t="shared" si="19"/>
        <v>0</v>
      </c>
      <c r="G151">
        <f t="shared" si="20"/>
        <v>0</v>
      </c>
      <c r="H151">
        <f t="shared" si="21"/>
        <v>0</v>
      </c>
      <c r="I151">
        <f t="shared" si="22"/>
        <v>0</v>
      </c>
      <c r="J151">
        <f t="shared" si="23"/>
        <v>0</v>
      </c>
      <c r="L151" s="7"/>
      <c r="M151" s="7"/>
      <c r="N151" s="7"/>
      <c r="O151" s="39"/>
      <c r="P151" s="39"/>
      <c r="Q151" s="39"/>
      <c r="R151" s="39"/>
      <c r="S151" s="39"/>
      <c r="T151" s="39"/>
    </row>
    <row r="152" spans="1:20" x14ac:dyDescent="0.15">
      <c r="A152" s="2" t="s">
        <v>3</v>
      </c>
      <c r="B152" s="2">
        <v>9</v>
      </c>
      <c r="C152">
        <f t="shared" si="16"/>
        <v>1</v>
      </c>
      <c r="D152">
        <f t="shared" si="17"/>
        <v>0</v>
      </c>
      <c r="E152">
        <f t="shared" si="18"/>
        <v>0</v>
      </c>
      <c r="F152">
        <f t="shared" si="19"/>
        <v>0</v>
      </c>
      <c r="G152">
        <f t="shared" si="20"/>
        <v>0</v>
      </c>
      <c r="H152">
        <f t="shared" si="21"/>
        <v>0</v>
      </c>
      <c r="I152">
        <f t="shared" si="22"/>
        <v>0</v>
      </c>
      <c r="J152">
        <f t="shared" si="23"/>
        <v>0</v>
      </c>
      <c r="L152" s="7"/>
      <c r="M152" s="7"/>
      <c r="N152" s="7"/>
      <c r="O152" s="39"/>
      <c r="P152" s="39"/>
      <c r="Q152" s="39"/>
      <c r="R152" s="39"/>
      <c r="S152" s="39"/>
      <c r="T152" s="39"/>
    </row>
    <row r="153" spans="1:20" x14ac:dyDescent="0.15">
      <c r="A153" s="2" t="s">
        <v>3</v>
      </c>
      <c r="B153" s="2">
        <v>10</v>
      </c>
      <c r="C153">
        <f t="shared" si="16"/>
        <v>1</v>
      </c>
      <c r="D153">
        <f t="shared" si="17"/>
        <v>0</v>
      </c>
      <c r="E153">
        <f t="shared" si="18"/>
        <v>0</v>
      </c>
      <c r="F153">
        <f t="shared" si="19"/>
        <v>0</v>
      </c>
      <c r="G153">
        <f t="shared" si="20"/>
        <v>0</v>
      </c>
      <c r="H153">
        <f t="shared" si="21"/>
        <v>0</v>
      </c>
      <c r="I153">
        <f t="shared" si="22"/>
        <v>0</v>
      </c>
      <c r="J153">
        <f t="shared" si="23"/>
        <v>0</v>
      </c>
      <c r="L153" s="7"/>
      <c r="M153" s="7"/>
      <c r="N153" s="7"/>
      <c r="O153" s="39"/>
      <c r="P153" s="39"/>
      <c r="Q153" s="39"/>
      <c r="R153" s="39"/>
      <c r="S153" s="39"/>
      <c r="T153" s="39"/>
    </row>
    <row r="154" spans="1:20" x14ac:dyDescent="0.15">
      <c r="A154" s="2" t="s">
        <v>3</v>
      </c>
      <c r="B154" s="2">
        <v>8</v>
      </c>
      <c r="C154">
        <f t="shared" si="16"/>
        <v>1</v>
      </c>
      <c r="D154">
        <f t="shared" si="17"/>
        <v>0</v>
      </c>
      <c r="E154">
        <f t="shared" si="18"/>
        <v>0</v>
      </c>
      <c r="F154">
        <f t="shared" si="19"/>
        <v>0</v>
      </c>
      <c r="G154">
        <f t="shared" si="20"/>
        <v>0</v>
      </c>
      <c r="H154">
        <f t="shared" si="21"/>
        <v>0</v>
      </c>
      <c r="I154">
        <f t="shared" si="22"/>
        <v>0</v>
      </c>
      <c r="J154">
        <f t="shared" si="23"/>
        <v>0</v>
      </c>
      <c r="L154" s="7"/>
      <c r="M154" s="7"/>
      <c r="N154" s="7"/>
      <c r="O154" s="39"/>
      <c r="P154" s="39"/>
      <c r="Q154" s="39"/>
      <c r="R154" s="39"/>
      <c r="S154" s="39"/>
      <c r="T154" s="39"/>
    </row>
    <row r="155" spans="1:20" x14ac:dyDescent="0.15">
      <c r="A155" s="2" t="s">
        <v>3</v>
      </c>
      <c r="B155" s="2">
        <v>10</v>
      </c>
      <c r="C155">
        <f t="shared" si="16"/>
        <v>1</v>
      </c>
      <c r="D155">
        <f t="shared" si="17"/>
        <v>0</v>
      </c>
      <c r="E155">
        <f t="shared" si="18"/>
        <v>0</v>
      </c>
      <c r="F155">
        <f t="shared" si="19"/>
        <v>0</v>
      </c>
      <c r="G155">
        <f t="shared" si="20"/>
        <v>0</v>
      </c>
      <c r="H155">
        <f t="shared" si="21"/>
        <v>0</v>
      </c>
      <c r="I155">
        <f t="shared" si="22"/>
        <v>0</v>
      </c>
      <c r="J155">
        <f t="shared" si="23"/>
        <v>0</v>
      </c>
      <c r="L155" s="7"/>
      <c r="M155" s="7"/>
      <c r="N155" s="7"/>
      <c r="O155" s="39"/>
      <c r="P155" s="39"/>
      <c r="Q155" s="39"/>
      <c r="R155" s="39"/>
      <c r="S155" s="39"/>
      <c r="T155" s="39"/>
    </row>
    <row r="156" spans="1:20" x14ac:dyDescent="0.15">
      <c r="A156" s="2" t="s">
        <v>3</v>
      </c>
      <c r="B156" s="2">
        <v>5</v>
      </c>
      <c r="C156">
        <f t="shared" si="16"/>
        <v>1</v>
      </c>
      <c r="D156">
        <f t="shared" si="17"/>
        <v>0</v>
      </c>
      <c r="E156">
        <f t="shared" si="18"/>
        <v>0</v>
      </c>
      <c r="F156">
        <f t="shared" si="19"/>
        <v>0</v>
      </c>
      <c r="G156">
        <f t="shared" si="20"/>
        <v>0</v>
      </c>
      <c r="H156">
        <f t="shared" si="21"/>
        <v>0</v>
      </c>
      <c r="I156">
        <f t="shared" si="22"/>
        <v>0</v>
      </c>
      <c r="J156">
        <f t="shared" si="23"/>
        <v>0</v>
      </c>
      <c r="L156" s="7"/>
      <c r="M156" s="7"/>
      <c r="N156" s="7"/>
      <c r="O156" s="39"/>
      <c r="P156" s="39"/>
      <c r="Q156" s="39"/>
      <c r="R156" s="39"/>
      <c r="S156" s="39"/>
      <c r="T156" s="39"/>
    </row>
    <row r="157" spans="1:20" x14ac:dyDescent="0.15">
      <c r="A157" s="2" t="s">
        <v>3</v>
      </c>
      <c r="B157" s="2">
        <v>6</v>
      </c>
      <c r="C157">
        <f t="shared" si="16"/>
        <v>1</v>
      </c>
      <c r="D157">
        <f t="shared" si="17"/>
        <v>0</v>
      </c>
      <c r="E157">
        <f t="shared" si="18"/>
        <v>0</v>
      </c>
      <c r="F157">
        <f t="shared" si="19"/>
        <v>0</v>
      </c>
      <c r="G157">
        <f t="shared" si="20"/>
        <v>0</v>
      </c>
      <c r="H157">
        <f t="shared" si="21"/>
        <v>0</v>
      </c>
      <c r="I157">
        <f t="shared" si="22"/>
        <v>0</v>
      </c>
      <c r="J157">
        <f t="shared" si="23"/>
        <v>0</v>
      </c>
      <c r="L157" s="7"/>
      <c r="M157" s="7"/>
      <c r="N157" s="7"/>
      <c r="O157" s="39"/>
      <c r="P157" s="39"/>
      <c r="Q157" s="39"/>
      <c r="R157" s="39"/>
      <c r="S157" s="39"/>
      <c r="T157" s="39"/>
    </row>
    <row r="158" spans="1:20" x14ac:dyDescent="0.15">
      <c r="A158" s="2" t="s">
        <v>3</v>
      </c>
      <c r="B158" s="2">
        <v>9</v>
      </c>
      <c r="C158">
        <f t="shared" si="16"/>
        <v>1</v>
      </c>
      <c r="D158">
        <f t="shared" si="17"/>
        <v>0</v>
      </c>
      <c r="E158">
        <f t="shared" si="18"/>
        <v>0</v>
      </c>
      <c r="F158">
        <f t="shared" si="19"/>
        <v>0</v>
      </c>
      <c r="G158">
        <f t="shared" si="20"/>
        <v>0</v>
      </c>
      <c r="H158">
        <f t="shared" si="21"/>
        <v>0</v>
      </c>
      <c r="I158">
        <f t="shared" si="22"/>
        <v>0</v>
      </c>
      <c r="J158">
        <f t="shared" si="23"/>
        <v>0</v>
      </c>
      <c r="L158" s="7"/>
      <c r="M158" s="7"/>
      <c r="N158" s="7"/>
      <c r="O158" s="39"/>
      <c r="P158" s="39"/>
      <c r="Q158" s="39"/>
      <c r="R158" s="39"/>
      <c r="S158" s="39"/>
      <c r="T158" s="39"/>
    </row>
    <row r="159" spans="1:20" x14ac:dyDescent="0.15">
      <c r="A159" s="2" t="s">
        <v>3</v>
      </c>
      <c r="B159" s="2">
        <v>10</v>
      </c>
      <c r="C159">
        <f t="shared" si="16"/>
        <v>1</v>
      </c>
      <c r="D159">
        <f t="shared" si="17"/>
        <v>0</v>
      </c>
      <c r="E159">
        <f t="shared" si="18"/>
        <v>0</v>
      </c>
      <c r="F159">
        <f t="shared" si="19"/>
        <v>0</v>
      </c>
      <c r="G159">
        <f t="shared" si="20"/>
        <v>0</v>
      </c>
      <c r="H159">
        <f t="shared" si="21"/>
        <v>0</v>
      </c>
      <c r="I159">
        <f t="shared" si="22"/>
        <v>0</v>
      </c>
      <c r="J159">
        <f t="shared" si="23"/>
        <v>0</v>
      </c>
      <c r="L159" s="7"/>
      <c r="M159" s="7"/>
      <c r="N159" s="7"/>
      <c r="O159" s="39"/>
      <c r="P159" s="39"/>
      <c r="Q159" s="39"/>
      <c r="R159" s="39"/>
      <c r="S159" s="39"/>
      <c r="T159" s="39"/>
    </row>
    <row r="160" spans="1:20" x14ac:dyDescent="0.15">
      <c r="A160" s="2" t="s">
        <v>3</v>
      </c>
      <c r="B160" s="2">
        <v>9</v>
      </c>
      <c r="C160">
        <f t="shared" si="16"/>
        <v>1</v>
      </c>
      <c r="D160">
        <f t="shared" si="17"/>
        <v>0</v>
      </c>
      <c r="E160">
        <f t="shared" si="18"/>
        <v>0</v>
      </c>
      <c r="F160">
        <f t="shared" si="19"/>
        <v>0</v>
      </c>
      <c r="G160">
        <f t="shared" si="20"/>
        <v>0</v>
      </c>
      <c r="H160">
        <f t="shared" si="21"/>
        <v>0</v>
      </c>
      <c r="I160">
        <f t="shared" si="22"/>
        <v>0</v>
      </c>
      <c r="J160">
        <f t="shared" si="23"/>
        <v>0</v>
      </c>
      <c r="L160" s="7"/>
      <c r="M160" s="7"/>
      <c r="N160" s="7"/>
      <c r="O160" s="39"/>
      <c r="P160" s="39"/>
      <c r="Q160" s="39"/>
      <c r="R160" s="39"/>
      <c r="S160" s="39"/>
      <c r="T160" s="39"/>
    </row>
    <row r="161" spans="1:20" x14ac:dyDescent="0.15">
      <c r="A161" s="2" t="s">
        <v>3</v>
      </c>
      <c r="B161" s="2">
        <v>10</v>
      </c>
      <c r="C161">
        <f t="shared" si="16"/>
        <v>1</v>
      </c>
      <c r="D161">
        <f t="shared" si="17"/>
        <v>0</v>
      </c>
      <c r="E161">
        <f t="shared" si="18"/>
        <v>0</v>
      </c>
      <c r="F161">
        <f t="shared" si="19"/>
        <v>0</v>
      </c>
      <c r="G161">
        <f t="shared" si="20"/>
        <v>0</v>
      </c>
      <c r="H161">
        <f t="shared" si="21"/>
        <v>0</v>
      </c>
      <c r="I161">
        <f t="shared" si="22"/>
        <v>0</v>
      </c>
      <c r="J161">
        <f t="shared" si="23"/>
        <v>0</v>
      </c>
      <c r="L161" s="7"/>
      <c r="M161" s="7"/>
      <c r="N161" s="7"/>
      <c r="O161" s="39"/>
      <c r="P161" s="39"/>
      <c r="Q161" s="39"/>
      <c r="R161" s="39"/>
      <c r="S161" s="39"/>
      <c r="T161" s="39"/>
    </row>
    <row r="162" spans="1:20" x14ac:dyDescent="0.15">
      <c r="A162" s="2" t="s">
        <v>3</v>
      </c>
      <c r="B162" s="2">
        <v>10</v>
      </c>
      <c r="C162">
        <f t="shared" si="16"/>
        <v>1</v>
      </c>
      <c r="D162">
        <f t="shared" si="17"/>
        <v>0</v>
      </c>
      <c r="E162">
        <f t="shared" si="18"/>
        <v>0</v>
      </c>
      <c r="F162">
        <f t="shared" si="19"/>
        <v>0</v>
      </c>
      <c r="G162">
        <f t="shared" si="20"/>
        <v>0</v>
      </c>
      <c r="H162">
        <f t="shared" si="21"/>
        <v>0</v>
      </c>
      <c r="I162">
        <f t="shared" si="22"/>
        <v>0</v>
      </c>
      <c r="J162">
        <f t="shared" si="23"/>
        <v>0</v>
      </c>
      <c r="L162" s="7"/>
      <c r="M162" s="7"/>
      <c r="N162" s="7"/>
      <c r="O162" s="39"/>
      <c r="P162" s="39"/>
      <c r="Q162" s="39"/>
      <c r="R162" s="39"/>
      <c r="S162" s="39"/>
      <c r="T162" s="39"/>
    </row>
    <row r="163" spans="1:20" x14ac:dyDescent="0.15">
      <c r="A163" s="2" t="s">
        <v>3</v>
      </c>
      <c r="B163" s="2">
        <v>10</v>
      </c>
      <c r="C163">
        <f t="shared" si="16"/>
        <v>1</v>
      </c>
      <c r="D163">
        <f t="shared" si="17"/>
        <v>0</v>
      </c>
      <c r="E163">
        <f t="shared" si="18"/>
        <v>0</v>
      </c>
      <c r="F163">
        <f t="shared" si="19"/>
        <v>0</v>
      </c>
      <c r="G163">
        <f t="shared" si="20"/>
        <v>0</v>
      </c>
      <c r="H163">
        <f t="shared" si="21"/>
        <v>0</v>
      </c>
      <c r="I163">
        <f t="shared" si="22"/>
        <v>0</v>
      </c>
      <c r="J163">
        <f t="shared" si="23"/>
        <v>0</v>
      </c>
      <c r="L163" s="7"/>
      <c r="M163" s="7"/>
      <c r="N163" s="7"/>
      <c r="O163" s="39"/>
      <c r="P163" s="39"/>
      <c r="Q163" s="39"/>
      <c r="R163" s="39"/>
      <c r="S163" s="39"/>
      <c r="T163" s="39"/>
    </row>
    <row r="164" spans="1:20" x14ac:dyDescent="0.15">
      <c r="A164" s="2" t="s">
        <v>3</v>
      </c>
      <c r="B164" s="2">
        <v>5</v>
      </c>
      <c r="C164">
        <f t="shared" si="16"/>
        <v>1</v>
      </c>
      <c r="D164">
        <f t="shared" si="17"/>
        <v>0</v>
      </c>
      <c r="E164">
        <f t="shared" si="18"/>
        <v>0</v>
      </c>
      <c r="F164">
        <f t="shared" si="19"/>
        <v>0</v>
      </c>
      <c r="G164">
        <f t="shared" si="20"/>
        <v>0</v>
      </c>
      <c r="H164">
        <f t="shared" si="21"/>
        <v>0</v>
      </c>
      <c r="I164">
        <f t="shared" si="22"/>
        <v>0</v>
      </c>
      <c r="J164">
        <f t="shared" si="23"/>
        <v>0</v>
      </c>
      <c r="L164" s="7"/>
      <c r="M164" s="7"/>
      <c r="N164" s="7"/>
      <c r="O164" s="39"/>
      <c r="P164" s="39"/>
      <c r="Q164" s="39"/>
      <c r="R164" s="39"/>
      <c r="S164" s="39"/>
      <c r="T164" s="39"/>
    </row>
    <row r="165" spans="1:20" x14ac:dyDescent="0.15">
      <c r="A165" s="2" t="s">
        <v>3</v>
      </c>
      <c r="B165" s="2">
        <v>9</v>
      </c>
      <c r="C165">
        <f t="shared" si="16"/>
        <v>1</v>
      </c>
      <c r="D165">
        <f t="shared" si="17"/>
        <v>0</v>
      </c>
      <c r="E165">
        <f t="shared" si="18"/>
        <v>0</v>
      </c>
      <c r="F165">
        <f t="shared" si="19"/>
        <v>0</v>
      </c>
      <c r="G165">
        <f t="shared" si="20"/>
        <v>0</v>
      </c>
      <c r="H165">
        <f t="shared" si="21"/>
        <v>0</v>
      </c>
      <c r="I165">
        <f t="shared" si="22"/>
        <v>0</v>
      </c>
      <c r="J165">
        <f t="shared" si="23"/>
        <v>0</v>
      </c>
      <c r="L165" s="7"/>
      <c r="M165" s="7"/>
      <c r="N165" s="7"/>
      <c r="O165" s="39"/>
      <c r="P165" s="39"/>
      <c r="Q165" s="39"/>
      <c r="R165" s="39"/>
      <c r="S165" s="39"/>
      <c r="T165" s="39"/>
    </row>
    <row r="166" spans="1:20" x14ac:dyDescent="0.15">
      <c r="A166" s="2" t="s">
        <v>3</v>
      </c>
      <c r="B166" s="2">
        <v>7</v>
      </c>
      <c r="C166">
        <f t="shared" si="16"/>
        <v>1</v>
      </c>
      <c r="D166">
        <f t="shared" si="17"/>
        <v>0</v>
      </c>
      <c r="E166">
        <f t="shared" si="18"/>
        <v>0</v>
      </c>
      <c r="F166">
        <f t="shared" si="19"/>
        <v>0</v>
      </c>
      <c r="G166">
        <f t="shared" si="20"/>
        <v>0</v>
      </c>
      <c r="H166">
        <f t="shared" si="21"/>
        <v>0</v>
      </c>
      <c r="I166">
        <f t="shared" si="22"/>
        <v>0</v>
      </c>
      <c r="J166">
        <f t="shared" si="23"/>
        <v>0</v>
      </c>
      <c r="L166" s="7"/>
      <c r="M166" s="7"/>
      <c r="N166" s="7"/>
      <c r="O166" s="39"/>
      <c r="P166" s="39"/>
      <c r="Q166" s="39"/>
      <c r="R166" s="39"/>
      <c r="S166" s="39"/>
      <c r="T166" s="39"/>
    </row>
    <row r="167" spans="1:20" x14ac:dyDescent="0.15">
      <c r="A167" s="2" t="s">
        <v>3</v>
      </c>
      <c r="B167" s="2">
        <v>10</v>
      </c>
      <c r="C167">
        <f t="shared" si="16"/>
        <v>1</v>
      </c>
      <c r="D167">
        <f t="shared" si="17"/>
        <v>0</v>
      </c>
      <c r="E167">
        <f t="shared" si="18"/>
        <v>0</v>
      </c>
      <c r="F167">
        <f t="shared" si="19"/>
        <v>0</v>
      </c>
      <c r="G167">
        <f t="shared" si="20"/>
        <v>0</v>
      </c>
      <c r="H167">
        <f t="shared" si="21"/>
        <v>0</v>
      </c>
      <c r="I167">
        <f t="shared" si="22"/>
        <v>0</v>
      </c>
      <c r="J167">
        <f t="shared" si="23"/>
        <v>0</v>
      </c>
      <c r="L167" s="7"/>
      <c r="M167" s="7"/>
      <c r="N167" s="7"/>
      <c r="O167" s="39"/>
      <c r="P167" s="39"/>
      <c r="Q167" s="39"/>
      <c r="R167" s="39"/>
      <c r="S167" s="39"/>
      <c r="T167" s="39"/>
    </row>
    <row r="168" spans="1:20" x14ac:dyDescent="0.15">
      <c r="A168" s="2" t="s">
        <v>3</v>
      </c>
      <c r="B168" s="2">
        <v>10</v>
      </c>
      <c r="C168">
        <f t="shared" si="16"/>
        <v>1</v>
      </c>
      <c r="D168">
        <f t="shared" si="17"/>
        <v>0</v>
      </c>
      <c r="E168">
        <f t="shared" si="18"/>
        <v>0</v>
      </c>
      <c r="F168">
        <f t="shared" si="19"/>
        <v>0</v>
      </c>
      <c r="G168">
        <f t="shared" si="20"/>
        <v>0</v>
      </c>
      <c r="H168">
        <f t="shared" si="21"/>
        <v>0</v>
      </c>
      <c r="I168">
        <f t="shared" si="22"/>
        <v>0</v>
      </c>
      <c r="J168">
        <f t="shared" si="23"/>
        <v>0</v>
      </c>
      <c r="L168" s="7"/>
      <c r="M168" s="7"/>
      <c r="N168" s="7"/>
      <c r="O168" s="39"/>
      <c r="P168" s="39"/>
      <c r="Q168" s="39"/>
      <c r="R168" s="39"/>
      <c r="S168" s="39"/>
      <c r="T168" s="39"/>
    </row>
    <row r="169" spans="1:20" x14ac:dyDescent="0.15">
      <c r="A169" s="2" t="s">
        <v>3</v>
      </c>
      <c r="B169" s="2">
        <v>10</v>
      </c>
      <c r="C169">
        <f t="shared" si="16"/>
        <v>1</v>
      </c>
      <c r="D169">
        <f t="shared" si="17"/>
        <v>0</v>
      </c>
      <c r="E169">
        <f t="shared" si="18"/>
        <v>0</v>
      </c>
      <c r="F169">
        <f t="shared" si="19"/>
        <v>0</v>
      </c>
      <c r="G169">
        <f t="shared" si="20"/>
        <v>0</v>
      </c>
      <c r="H169">
        <f t="shared" si="21"/>
        <v>0</v>
      </c>
      <c r="I169">
        <f t="shared" si="22"/>
        <v>0</v>
      </c>
      <c r="J169">
        <f t="shared" si="23"/>
        <v>0</v>
      </c>
      <c r="L169" s="7"/>
      <c r="M169" s="7"/>
      <c r="N169" s="7"/>
      <c r="O169" s="39"/>
      <c r="P169" s="39"/>
      <c r="Q169" s="39"/>
      <c r="R169" s="39"/>
      <c r="S169" s="39"/>
      <c r="T169" s="39"/>
    </row>
    <row r="170" spans="1:20" x14ac:dyDescent="0.15">
      <c r="A170" s="2" t="s">
        <v>3</v>
      </c>
      <c r="B170" s="2">
        <v>10</v>
      </c>
      <c r="C170">
        <f t="shared" si="16"/>
        <v>1</v>
      </c>
      <c r="D170">
        <f t="shared" si="17"/>
        <v>0</v>
      </c>
      <c r="E170">
        <f t="shared" si="18"/>
        <v>0</v>
      </c>
      <c r="F170">
        <f t="shared" si="19"/>
        <v>0</v>
      </c>
      <c r="G170">
        <f t="shared" si="20"/>
        <v>0</v>
      </c>
      <c r="H170">
        <f t="shared" si="21"/>
        <v>0</v>
      </c>
      <c r="I170">
        <f t="shared" si="22"/>
        <v>0</v>
      </c>
      <c r="J170">
        <f t="shared" si="23"/>
        <v>0</v>
      </c>
      <c r="L170" s="7"/>
      <c r="M170" s="7"/>
      <c r="N170" s="7"/>
      <c r="O170" s="39"/>
      <c r="P170" s="39"/>
      <c r="Q170" s="39"/>
      <c r="R170" s="39"/>
      <c r="S170" s="39"/>
      <c r="T170" s="39"/>
    </row>
    <row r="171" spans="1:20" x14ac:dyDescent="0.15">
      <c r="A171" s="2" t="s">
        <v>3</v>
      </c>
      <c r="B171" s="2">
        <v>3</v>
      </c>
      <c r="C171">
        <f t="shared" si="16"/>
        <v>1</v>
      </c>
      <c r="D171">
        <f t="shared" si="17"/>
        <v>0</v>
      </c>
      <c r="E171">
        <f t="shared" si="18"/>
        <v>0</v>
      </c>
      <c r="F171">
        <f t="shared" si="19"/>
        <v>0</v>
      </c>
      <c r="G171">
        <f t="shared" si="20"/>
        <v>0</v>
      </c>
      <c r="H171">
        <f t="shared" si="21"/>
        <v>0</v>
      </c>
      <c r="I171">
        <f t="shared" si="22"/>
        <v>0</v>
      </c>
      <c r="J171">
        <f t="shared" si="23"/>
        <v>0</v>
      </c>
      <c r="L171" s="7"/>
      <c r="M171" s="7"/>
      <c r="N171" s="7"/>
      <c r="O171" s="39"/>
      <c r="P171" s="39"/>
      <c r="Q171" s="39"/>
      <c r="R171" s="39"/>
      <c r="S171" s="39"/>
      <c r="T171" s="39"/>
    </row>
    <row r="172" spans="1:20" x14ac:dyDescent="0.15">
      <c r="A172" s="2" t="s">
        <v>3</v>
      </c>
      <c r="B172" s="2">
        <v>10</v>
      </c>
      <c r="C172">
        <f t="shared" si="16"/>
        <v>1</v>
      </c>
      <c r="D172">
        <f t="shared" si="17"/>
        <v>0</v>
      </c>
      <c r="E172">
        <f t="shared" si="18"/>
        <v>0</v>
      </c>
      <c r="F172">
        <f t="shared" si="19"/>
        <v>0</v>
      </c>
      <c r="G172">
        <f t="shared" si="20"/>
        <v>0</v>
      </c>
      <c r="H172">
        <f t="shared" si="21"/>
        <v>0</v>
      </c>
      <c r="I172">
        <f t="shared" si="22"/>
        <v>0</v>
      </c>
      <c r="J172">
        <f t="shared" si="23"/>
        <v>0</v>
      </c>
      <c r="L172" s="7"/>
      <c r="M172" s="7"/>
      <c r="N172" s="7"/>
      <c r="O172" s="39"/>
      <c r="P172" s="39"/>
      <c r="Q172" s="39"/>
      <c r="R172" s="39"/>
      <c r="S172" s="39"/>
      <c r="T172" s="39"/>
    </row>
    <row r="173" spans="1:20" x14ac:dyDescent="0.15">
      <c r="A173" s="2" t="s">
        <v>3</v>
      </c>
      <c r="B173" s="2">
        <v>3</v>
      </c>
      <c r="C173">
        <f t="shared" si="16"/>
        <v>1</v>
      </c>
      <c r="D173">
        <f t="shared" si="17"/>
        <v>0</v>
      </c>
      <c r="E173">
        <f t="shared" si="18"/>
        <v>0</v>
      </c>
      <c r="F173">
        <f t="shared" si="19"/>
        <v>0</v>
      </c>
      <c r="G173">
        <f t="shared" si="20"/>
        <v>0</v>
      </c>
      <c r="H173">
        <f t="shared" si="21"/>
        <v>0</v>
      </c>
      <c r="I173">
        <f t="shared" si="22"/>
        <v>0</v>
      </c>
      <c r="J173">
        <f t="shared" si="23"/>
        <v>0</v>
      </c>
      <c r="L173" s="7"/>
      <c r="M173" s="7"/>
      <c r="N173" s="7"/>
      <c r="O173" s="39"/>
      <c r="P173" s="39"/>
      <c r="Q173" s="39"/>
      <c r="R173" s="39"/>
      <c r="S173" s="39"/>
      <c r="T173" s="39"/>
    </row>
    <row r="174" spans="1:20" x14ac:dyDescent="0.15">
      <c r="A174" s="2" t="s">
        <v>3</v>
      </c>
      <c r="B174" s="2">
        <v>10</v>
      </c>
      <c r="C174">
        <f t="shared" si="16"/>
        <v>1</v>
      </c>
      <c r="D174">
        <f t="shared" si="17"/>
        <v>0</v>
      </c>
      <c r="E174">
        <f t="shared" si="18"/>
        <v>0</v>
      </c>
      <c r="F174">
        <f t="shared" si="19"/>
        <v>0</v>
      </c>
      <c r="G174">
        <f t="shared" si="20"/>
        <v>0</v>
      </c>
      <c r="H174">
        <f t="shared" si="21"/>
        <v>0</v>
      </c>
      <c r="I174">
        <f t="shared" si="22"/>
        <v>0</v>
      </c>
      <c r="J174">
        <f t="shared" si="23"/>
        <v>0</v>
      </c>
      <c r="L174" s="7"/>
      <c r="M174" s="7"/>
      <c r="N174" s="7"/>
      <c r="O174" s="39"/>
      <c r="P174" s="39"/>
      <c r="Q174" s="39"/>
      <c r="R174" s="39"/>
      <c r="S174" s="39"/>
      <c r="T174" s="39"/>
    </row>
    <row r="175" spans="1:20" x14ac:dyDescent="0.15">
      <c r="A175" s="2" t="s">
        <v>3</v>
      </c>
      <c r="B175" s="2">
        <v>10</v>
      </c>
      <c r="C175">
        <f t="shared" si="16"/>
        <v>1</v>
      </c>
      <c r="D175">
        <f t="shared" si="17"/>
        <v>0</v>
      </c>
      <c r="E175">
        <f t="shared" si="18"/>
        <v>0</v>
      </c>
      <c r="F175">
        <f t="shared" si="19"/>
        <v>0</v>
      </c>
      <c r="G175">
        <f t="shared" si="20"/>
        <v>0</v>
      </c>
      <c r="H175">
        <f t="shared" si="21"/>
        <v>0</v>
      </c>
      <c r="I175">
        <f t="shared" si="22"/>
        <v>0</v>
      </c>
      <c r="J175">
        <f t="shared" si="23"/>
        <v>0</v>
      </c>
      <c r="L175" s="7"/>
      <c r="M175" s="7"/>
      <c r="N175" s="7"/>
      <c r="O175" s="39"/>
      <c r="P175" s="39"/>
      <c r="Q175" s="39"/>
      <c r="R175" s="39"/>
      <c r="S175" s="39"/>
      <c r="T175" s="39"/>
    </row>
    <row r="176" spans="1:20" x14ac:dyDescent="0.15">
      <c r="A176" s="2" t="s">
        <v>3</v>
      </c>
      <c r="B176" s="2">
        <v>8</v>
      </c>
      <c r="C176">
        <f t="shared" si="16"/>
        <v>1</v>
      </c>
      <c r="D176">
        <f t="shared" si="17"/>
        <v>0</v>
      </c>
      <c r="E176">
        <f t="shared" si="18"/>
        <v>0</v>
      </c>
      <c r="F176">
        <f t="shared" si="19"/>
        <v>0</v>
      </c>
      <c r="G176">
        <f t="shared" si="20"/>
        <v>0</v>
      </c>
      <c r="H176">
        <f t="shared" si="21"/>
        <v>0</v>
      </c>
      <c r="I176">
        <f t="shared" si="22"/>
        <v>0</v>
      </c>
      <c r="J176">
        <f t="shared" si="23"/>
        <v>0</v>
      </c>
      <c r="L176" s="7"/>
      <c r="M176" s="7"/>
      <c r="N176" s="7"/>
      <c r="O176" s="39"/>
      <c r="P176" s="39"/>
      <c r="Q176" s="39"/>
      <c r="R176" s="39"/>
      <c r="S176" s="39"/>
      <c r="T176" s="39"/>
    </row>
    <row r="177" spans="1:20" x14ac:dyDescent="0.15">
      <c r="A177" s="2" t="s">
        <v>3</v>
      </c>
      <c r="B177" s="2">
        <v>1</v>
      </c>
      <c r="C177">
        <f t="shared" si="16"/>
        <v>1</v>
      </c>
      <c r="D177">
        <f t="shared" si="17"/>
        <v>0</v>
      </c>
      <c r="E177">
        <f t="shared" si="18"/>
        <v>0</v>
      </c>
      <c r="F177">
        <f t="shared" si="19"/>
        <v>0</v>
      </c>
      <c r="G177">
        <f t="shared" si="20"/>
        <v>0</v>
      </c>
      <c r="H177">
        <f t="shared" si="21"/>
        <v>0</v>
      </c>
      <c r="I177">
        <f t="shared" si="22"/>
        <v>0</v>
      </c>
      <c r="J177">
        <f t="shared" si="23"/>
        <v>0</v>
      </c>
      <c r="L177" s="7"/>
      <c r="M177" s="7"/>
      <c r="N177" s="7"/>
      <c r="O177" s="39"/>
      <c r="P177" s="39"/>
      <c r="Q177" s="39"/>
      <c r="R177" s="39"/>
      <c r="S177" s="39"/>
      <c r="T177" s="39"/>
    </row>
    <row r="178" spans="1:20" x14ac:dyDescent="0.15">
      <c r="A178" s="2" t="s">
        <v>7</v>
      </c>
      <c r="B178" s="2">
        <v>5</v>
      </c>
      <c r="C178">
        <f t="shared" si="16"/>
        <v>0</v>
      </c>
      <c r="D178">
        <f t="shared" si="17"/>
        <v>0</v>
      </c>
      <c r="E178">
        <f t="shared" si="18"/>
        <v>0</v>
      </c>
      <c r="F178">
        <f t="shared" si="19"/>
        <v>0</v>
      </c>
      <c r="G178">
        <f t="shared" si="20"/>
        <v>0</v>
      </c>
      <c r="H178">
        <f t="shared" si="21"/>
        <v>1</v>
      </c>
      <c r="I178">
        <f t="shared" si="22"/>
        <v>0</v>
      </c>
      <c r="J178">
        <f t="shared" si="23"/>
        <v>0</v>
      </c>
      <c r="L178" s="7"/>
      <c r="M178" s="7"/>
      <c r="N178" s="7"/>
      <c r="O178" s="39"/>
      <c r="P178" s="39"/>
      <c r="Q178" s="39"/>
      <c r="R178" s="39"/>
      <c r="S178" s="39"/>
      <c r="T178" s="39"/>
    </row>
    <row r="179" spans="1:20" x14ac:dyDescent="0.15">
      <c r="A179" s="2" t="s">
        <v>3</v>
      </c>
      <c r="B179" s="2">
        <v>9</v>
      </c>
      <c r="C179">
        <f t="shared" si="16"/>
        <v>1</v>
      </c>
      <c r="D179">
        <f t="shared" si="17"/>
        <v>0</v>
      </c>
      <c r="E179">
        <f t="shared" si="18"/>
        <v>0</v>
      </c>
      <c r="F179">
        <f t="shared" si="19"/>
        <v>0</v>
      </c>
      <c r="G179">
        <f t="shared" si="20"/>
        <v>0</v>
      </c>
      <c r="H179">
        <f t="shared" si="21"/>
        <v>0</v>
      </c>
      <c r="I179">
        <f t="shared" si="22"/>
        <v>0</v>
      </c>
      <c r="J179">
        <f t="shared" si="23"/>
        <v>0</v>
      </c>
      <c r="L179" s="7"/>
      <c r="M179" s="7"/>
      <c r="N179" s="7"/>
      <c r="O179" s="39"/>
      <c r="P179" s="39"/>
      <c r="Q179" s="39"/>
      <c r="R179" s="39"/>
      <c r="S179" s="39"/>
      <c r="T179" s="39"/>
    </row>
    <row r="180" spans="1:20" x14ac:dyDescent="0.15">
      <c r="A180" s="2" t="s">
        <v>3</v>
      </c>
      <c r="B180" s="2">
        <v>10</v>
      </c>
      <c r="C180">
        <f t="shared" si="16"/>
        <v>1</v>
      </c>
      <c r="D180">
        <f t="shared" si="17"/>
        <v>0</v>
      </c>
      <c r="E180">
        <f t="shared" si="18"/>
        <v>0</v>
      </c>
      <c r="F180">
        <f t="shared" si="19"/>
        <v>0</v>
      </c>
      <c r="G180">
        <f t="shared" si="20"/>
        <v>0</v>
      </c>
      <c r="H180">
        <f t="shared" si="21"/>
        <v>0</v>
      </c>
      <c r="I180">
        <f t="shared" si="22"/>
        <v>0</v>
      </c>
      <c r="J180">
        <f t="shared" si="23"/>
        <v>0</v>
      </c>
      <c r="L180" s="7"/>
      <c r="M180" s="7"/>
      <c r="N180" s="7"/>
      <c r="O180" s="39"/>
      <c r="P180" s="39"/>
      <c r="Q180" s="39"/>
      <c r="R180" s="39"/>
      <c r="S180" s="39"/>
      <c r="T180" s="39"/>
    </row>
    <row r="181" spans="1:20" x14ac:dyDescent="0.15">
      <c r="A181" s="2" t="s">
        <v>3</v>
      </c>
      <c r="B181" s="2">
        <v>8</v>
      </c>
      <c r="C181">
        <f t="shared" si="16"/>
        <v>1</v>
      </c>
      <c r="D181">
        <f t="shared" si="17"/>
        <v>0</v>
      </c>
      <c r="E181">
        <f t="shared" si="18"/>
        <v>0</v>
      </c>
      <c r="F181">
        <f t="shared" si="19"/>
        <v>0</v>
      </c>
      <c r="G181">
        <f t="shared" si="20"/>
        <v>0</v>
      </c>
      <c r="H181">
        <f t="shared" si="21"/>
        <v>0</v>
      </c>
      <c r="I181">
        <f t="shared" si="22"/>
        <v>0</v>
      </c>
      <c r="J181">
        <f t="shared" si="23"/>
        <v>0</v>
      </c>
      <c r="L181" s="7"/>
      <c r="M181" s="7"/>
      <c r="N181" s="7"/>
      <c r="O181" s="39"/>
      <c r="P181" s="39"/>
      <c r="Q181" s="39"/>
      <c r="R181" s="39"/>
      <c r="S181" s="39"/>
      <c r="T181" s="39"/>
    </row>
    <row r="182" spans="1:20" x14ac:dyDescent="0.15">
      <c r="A182" s="2" t="s">
        <v>3</v>
      </c>
      <c r="B182" s="2">
        <v>8</v>
      </c>
      <c r="C182">
        <f t="shared" si="16"/>
        <v>1</v>
      </c>
      <c r="D182">
        <f t="shared" si="17"/>
        <v>0</v>
      </c>
      <c r="E182">
        <f t="shared" si="18"/>
        <v>0</v>
      </c>
      <c r="F182">
        <f t="shared" si="19"/>
        <v>0</v>
      </c>
      <c r="G182">
        <f t="shared" si="20"/>
        <v>0</v>
      </c>
      <c r="H182">
        <f t="shared" si="21"/>
        <v>0</v>
      </c>
      <c r="I182">
        <f t="shared" si="22"/>
        <v>0</v>
      </c>
      <c r="J182">
        <f t="shared" si="23"/>
        <v>0</v>
      </c>
      <c r="L182" s="7"/>
      <c r="M182" s="7"/>
      <c r="N182" s="7"/>
      <c r="O182" s="39"/>
      <c r="P182" s="39"/>
      <c r="Q182" s="39"/>
      <c r="R182" s="39"/>
      <c r="S182" s="39"/>
      <c r="T182" s="39"/>
    </row>
    <row r="183" spans="1:20" x14ac:dyDescent="0.15">
      <c r="A183" s="2" t="s">
        <v>3</v>
      </c>
      <c r="B183" s="2">
        <v>10</v>
      </c>
      <c r="C183">
        <f t="shared" si="16"/>
        <v>1</v>
      </c>
      <c r="D183">
        <f t="shared" si="17"/>
        <v>0</v>
      </c>
      <c r="E183">
        <f t="shared" si="18"/>
        <v>0</v>
      </c>
      <c r="F183">
        <f t="shared" si="19"/>
        <v>0</v>
      </c>
      <c r="G183">
        <f t="shared" si="20"/>
        <v>0</v>
      </c>
      <c r="H183">
        <f t="shared" si="21"/>
        <v>0</v>
      </c>
      <c r="I183">
        <f t="shared" si="22"/>
        <v>0</v>
      </c>
      <c r="J183">
        <f t="shared" si="23"/>
        <v>0</v>
      </c>
      <c r="L183" s="7"/>
      <c r="M183" s="7"/>
      <c r="N183" s="7"/>
      <c r="O183" s="39"/>
      <c r="P183" s="39"/>
      <c r="Q183" s="39"/>
      <c r="R183" s="39"/>
      <c r="S183" s="39"/>
      <c r="T183" s="39"/>
    </row>
    <row r="184" spans="1:20" x14ac:dyDescent="0.15">
      <c r="A184" s="2" t="s">
        <v>3</v>
      </c>
      <c r="B184" s="2">
        <v>10</v>
      </c>
      <c r="C184">
        <f t="shared" si="16"/>
        <v>1</v>
      </c>
      <c r="D184">
        <f t="shared" si="17"/>
        <v>0</v>
      </c>
      <c r="E184">
        <f t="shared" si="18"/>
        <v>0</v>
      </c>
      <c r="F184">
        <f t="shared" si="19"/>
        <v>0</v>
      </c>
      <c r="G184">
        <f t="shared" si="20"/>
        <v>0</v>
      </c>
      <c r="H184">
        <f t="shared" si="21"/>
        <v>0</v>
      </c>
      <c r="I184">
        <f t="shared" si="22"/>
        <v>0</v>
      </c>
      <c r="J184">
        <f t="shared" si="23"/>
        <v>0</v>
      </c>
      <c r="L184" s="7"/>
      <c r="M184" s="7"/>
      <c r="N184" s="7"/>
      <c r="O184" s="39"/>
      <c r="P184" s="39"/>
      <c r="Q184" s="39"/>
      <c r="R184" s="39"/>
      <c r="S184" s="39"/>
      <c r="T184" s="39"/>
    </row>
    <row r="185" spans="1:20" x14ac:dyDescent="0.15">
      <c r="A185" s="2" t="s">
        <v>3</v>
      </c>
      <c r="B185" s="2">
        <v>9</v>
      </c>
      <c r="C185">
        <f t="shared" si="16"/>
        <v>1</v>
      </c>
      <c r="D185">
        <f t="shared" si="17"/>
        <v>0</v>
      </c>
      <c r="E185">
        <f t="shared" si="18"/>
        <v>0</v>
      </c>
      <c r="F185">
        <f t="shared" si="19"/>
        <v>0</v>
      </c>
      <c r="G185">
        <f t="shared" si="20"/>
        <v>0</v>
      </c>
      <c r="H185">
        <f t="shared" si="21"/>
        <v>0</v>
      </c>
      <c r="I185">
        <f t="shared" si="22"/>
        <v>0</v>
      </c>
      <c r="J185">
        <f t="shared" si="23"/>
        <v>0</v>
      </c>
      <c r="L185" s="7"/>
      <c r="M185" s="7"/>
      <c r="N185" s="7"/>
      <c r="O185" s="39"/>
      <c r="P185" s="39"/>
      <c r="Q185" s="39"/>
      <c r="R185" s="39"/>
      <c r="S185" s="39"/>
      <c r="T185" s="39"/>
    </row>
    <row r="186" spans="1:20" x14ac:dyDescent="0.15">
      <c r="A186" s="2" t="s">
        <v>3</v>
      </c>
      <c r="B186" s="2">
        <v>8</v>
      </c>
      <c r="C186">
        <f t="shared" si="16"/>
        <v>1</v>
      </c>
      <c r="D186">
        <f t="shared" si="17"/>
        <v>0</v>
      </c>
      <c r="E186">
        <f t="shared" si="18"/>
        <v>0</v>
      </c>
      <c r="F186">
        <f t="shared" si="19"/>
        <v>0</v>
      </c>
      <c r="G186">
        <f t="shared" si="20"/>
        <v>0</v>
      </c>
      <c r="H186">
        <f t="shared" si="21"/>
        <v>0</v>
      </c>
      <c r="I186">
        <f t="shared" si="22"/>
        <v>0</v>
      </c>
      <c r="J186">
        <f t="shared" si="23"/>
        <v>0</v>
      </c>
      <c r="L186" s="7"/>
      <c r="M186" s="7"/>
      <c r="N186" s="7"/>
      <c r="O186" s="39"/>
      <c r="P186" s="39"/>
      <c r="Q186" s="39"/>
      <c r="R186" s="39"/>
      <c r="S186" s="39"/>
      <c r="T186" s="39"/>
    </row>
    <row r="187" spans="1:20" x14ac:dyDescent="0.15">
      <c r="A187" s="2" t="s">
        <v>3</v>
      </c>
      <c r="B187" s="2">
        <v>10</v>
      </c>
      <c r="C187">
        <f t="shared" si="16"/>
        <v>1</v>
      </c>
      <c r="D187">
        <f t="shared" si="17"/>
        <v>0</v>
      </c>
      <c r="E187">
        <f t="shared" si="18"/>
        <v>0</v>
      </c>
      <c r="F187">
        <f t="shared" si="19"/>
        <v>0</v>
      </c>
      <c r="G187">
        <f t="shared" si="20"/>
        <v>0</v>
      </c>
      <c r="H187">
        <f t="shared" si="21"/>
        <v>0</v>
      </c>
      <c r="I187">
        <f t="shared" si="22"/>
        <v>0</v>
      </c>
      <c r="J187">
        <f t="shared" si="23"/>
        <v>0</v>
      </c>
      <c r="L187" s="7"/>
      <c r="M187" s="7"/>
      <c r="N187" s="7"/>
      <c r="O187" s="39"/>
      <c r="P187" s="39"/>
      <c r="Q187" s="39"/>
      <c r="R187" s="39"/>
      <c r="S187" s="39"/>
      <c r="T187" s="39"/>
    </row>
    <row r="188" spans="1:20" x14ac:dyDescent="0.15">
      <c r="A188" s="2" t="s">
        <v>3</v>
      </c>
      <c r="B188" s="2">
        <v>10</v>
      </c>
      <c r="C188">
        <f t="shared" si="16"/>
        <v>1</v>
      </c>
      <c r="D188">
        <f t="shared" si="17"/>
        <v>0</v>
      </c>
      <c r="E188">
        <f t="shared" si="18"/>
        <v>0</v>
      </c>
      <c r="F188">
        <f t="shared" si="19"/>
        <v>0</v>
      </c>
      <c r="G188">
        <f t="shared" si="20"/>
        <v>0</v>
      </c>
      <c r="H188">
        <f t="shared" si="21"/>
        <v>0</v>
      </c>
      <c r="I188">
        <f t="shared" si="22"/>
        <v>0</v>
      </c>
      <c r="J188">
        <f t="shared" si="23"/>
        <v>0</v>
      </c>
      <c r="L188" s="7"/>
      <c r="M188" s="7"/>
      <c r="N188" s="7"/>
      <c r="O188" s="39"/>
      <c r="P188" s="39"/>
      <c r="Q188" s="39"/>
      <c r="R188" s="39"/>
      <c r="S188" s="39"/>
      <c r="T188" s="39"/>
    </row>
    <row r="189" spans="1:20" x14ac:dyDescent="0.15">
      <c r="A189" s="2" t="s">
        <v>3</v>
      </c>
      <c r="B189" s="2">
        <v>10</v>
      </c>
      <c r="C189">
        <f t="shared" si="16"/>
        <v>1</v>
      </c>
      <c r="D189">
        <f t="shared" si="17"/>
        <v>0</v>
      </c>
      <c r="E189">
        <f t="shared" si="18"/>
        <v>0</v>
      </c>
      <c r="F189">
        <f t="shared" si="19"/>
        <v>0</v>
      </c>
      <c r="G189">
        <f t="shared" si="20"/>
        <v>0</v>
      </c>
      <c r="H189">
        <f t="shared" si="21"/>
        <v>0</v>
      </c>
      <c r="I189">
        <f t="shared" si="22"/>
        <v>0</v>
      </c>
      <c r="J189">
        <f t="shared" si="23"/>
        <v>0</v>
      </c>
      <c r="L189" s="7"/>
      <c r="M189" s="7"/>
      <c r="N189" s="7"/>
      <c r="O189" s="39"/>
      <c r="P189" s="39"/>
      <c r="Q189" s="39"/>
      <c r="R189" s="39"/>
      <c r="S189" s="39"/>
      <c r="T189" s="39"/>
    </row>
    <row r="190" spans="1:20" x14ac:dyDescent="0.15">
      <c r="A190" s="2" t="s">
        <v>3</v>
      </c>
      <c r="B190" s="2">
        <v>10</v>
      </c>
      <c r="C190">
        <f t="shared" si="16"/>
        <v>1</v>
      </c>
      <c r="D190">
        <f t="shared" si="17"/>
        <v>0</v>
      </c>
      <c r="E190">
        <f t="shared" si="18"/>
        <v>0</v>
      </c>
      <c r="F190">
        <f t="shared" si="19"/>
        <v>0</v>
      </c>
      <c r="G190">
        <f t="shared" si="20"/>
        <v>0</v>
      </c>
      <c r="H190">
        <f t="shared" si="21"/>
        <v>0</v>
      </c>
      <c r="I190">
        <f t="shared" si="22"/>
        <v>0</v>
      </c>
      <c r="J190">
        <f t="shared" si="23"/>
        <v>0</v>
      </c>
      <c r="L190" s="7"/>
      <c r="M190" s="7"/>
      <c r="N190" s="7"/>
      <c r="O190" s="39"/>
      <c r="P190" s="39"/>
      <c r="Q190" s="39"/>
      <c r="R190" s="39"/>
      <c r="S190" s="39"/>
      <c r="T190" s="39"/>
    </row>
    <row r="191" spans="1:20" x14ac:dyDescent="0.15">
      <c r="A191" s="2" t="s">
        <v>3</v>
      </c>
      <c r="B191" s="2">
        <v>3</v>
      </c>
      <c r="C191">
        <f t="shared" si="16"/>
        <v>1</v>
      </c>
      <c r="D191">
        <f t="shared" si="17"/>
        <v>0</v>
      </c>
      <c r="E191">
        <f t="shared" si="18"/>
        <v>0</v>
      </c>
      <c r="F191">
        <f t="shared" si="19"/>
        <v>0</v>
      </c>
      <c r="G191">
        <f t="shared" si="20"/>
        <v>0</v>
      </c>
      <c r="H191">
        <f t="shared" si="21"/>
        <v>0</v>
      </c>
      <c r="I191">
        <f t="shared" si="22"/>
        <v>0</v>
      </c>
      <c r="J191">
        <f t="shared" si="23"/>
        <v>0</v>
      </c>
      <c r="L191" s="7"/>
      <c r="M191" s="7"/>
      <c r="N191" s="7"/>
      <c r="O191" s="39"/>
      <c r="P191" s="39"/>
      <c r="Q191" s="39"/>
      <c r="R191" s="39"/>
      <c r="S191" s="39"/>
      <c r="T191" s="39"/>
    </row>
    <row r="192" spans="1:20" x14ac:dyDescent="0.15">
      <c r="A192" s="2" t="s">
        <v>3</v>
      </c>
      <c r="B192" s="2">
        <v>6</v>
      </c>
      <c r="C192">
        <f t="shared" si="16"/>
        <v>1</v>
      </c>
      <c r="D192">
        <f t="shared" si="17"/>
        <v>0</v>
      </c>
      <c r="E192">
        <f t="shared" si="18"/>
        <v>0</v>
      </c>
      <c r="F192">
        <f t="shared" si="19"/>
        <v>0</v>
      </c>
      <c r="G192">
        <f t="shared" si="20"/>
        <v>0</v>
      </c>
      <c r="H192">
        <f t="shared" si="21"/>
        <v>0</v>
      </c>
      <c r="I192">
        <f t="shared" si="22"/>
        <v>0</v>
      </c>
      <c r="J192">
        <f t="shared" si="23"/>
        <v>0</v>
      </c>
      <c r="L192" s="7"/>
      <c r="M192" s="7"/>
      <c r="N192" s="7"/>
      <c r="O192" s="39"/>
      <c r="P192" s="39"/>
      <c r="Q192" s="39"/>
      <c r="R192" s="39"/>
      <c r="S192" s="39"/>
      <c r="T192" s="39"/>
    </row>
    <row r="193" spans="1:20" x14ac:dyDescent="0.15">
      <c r="A193" s="2" t="s">
        <v>3</v>
      </c>
      <c r="B193" s="2">
        <v>8</v>
      </c>
      <c r="C193">
        <f t="shared" si="16"/>
        <v>1</v>
      </c>
      <c r="D193">
        <f t="shared" si="17"/>
        <v>0</v>
      </c>
      <c r="E193">
        <f t="shared" si="18"/>
        <v>0</v>
      </c>
      <c r="F193">
        <f t="shared" si="19"/>
        <v>0</v>
      </c>
      <c r="G193">
        <f t="shared" si="20"/>
        <v>0</v>
      </c>
      <c r="H193">
        <f t="shared" si="21"/>
        <v>0</v>
      </c>
      <c r="I193">
        <f t="shared" si="22"/>
        <v>0</v>
      </c>
      <c r="J193">
        <f t="shared" si="23"/>
        <v>0</v>
      </c>
      <c r="L193" s="7"/>
      <c r="M193" s="7"/>
      <c r="N193" s="7"/>
      <c r="O193" s="39"/>
      <c r="P193" s="39"/>
      <c r="Q193" s="39"/>
      <c r="R193" s="39"/>
      <c r="S193" s="39"/>
      <c r="T193" s="39"/>
    </row>
    <row r="194" spans="1:20" x14ac:dyDescent="0.15">
      <c r="A194" s="2" t="s">
        <v>3</v>
      </c>
      <c r="B194" s="2">
        <v>10</v>
      </c>
      <c r="C194">
        <f t="shared" si="16"/>
        <v>1</v>
      </c>
      <c r="D194">
        <f t="shared" si="17"/>
        <v>0</v>
      </c>
      <c r="E194">
        <f t="shared" si="18"/>
        <v>0</v>
      </c>
      <c r="F194">
        <f t="shared" si="19"/>
        <v>0</v>
      </c>
      <c r="G194">
        <f t="shared" si="20"/>
        <v>0</v>
      </c>
      <c r="H194">
        <f t="shared" si="21"/>
        <v>0</v>
      </c>
      <c r="I194">
        <f t="shared" si="22"/>
        <v>0</v>
      </c>
      <c r="J194">
        <f t="shared" si="23"/>
        <v>0</v>
      </c>
      <c r="L194" s="7"/>
      <c r="M194" s="7"/>
      <c r="N194" s="7"/>
      <c r="O194" s="39"/>
      <c r="P194" s="39"/>
      <c r="Q194" s="39"/>
      <c r="R194" s="39"/>
      <c r="S194" s="39"/>
      <c r="T194" s="39"/>
    </row>
    <row r="195" spans="1:20" x14ac:dyDescent="0.15">
      <c r="A195" s="2" t="s">
        <v>3</v>
      </c>
      <c r="B195" s="2">
        <v>10</v>
      </c>
      <c r="C195">
        <f t="shared" ref="C195:C258" si="24">IF(A195="India",1,0)</f>
        <v>1</v>
      </c>
      <c r="D195">
        <f t="shared" ref="D195:D258" si="25">IF(A195="American",1,0)</f>
        <v>0</v>
      </c>
      <c r="E195">
        <f t="shared" ref="E195:E258" si="26">IF(A195="Palestinian",1,0)</f>
        <v>0</v>
      </c>
      <c r="F195">
        <f t="shared" ref="F195:F258" si="27">IF(A195="Chinese",1,0)</f>
        <v>0</v>
      </c>
      <c r="G195">
        <f t="shared" ref="G195:G258" si="28">IF(A195="Brasilian",1,0)</f>
        <v>0</v>
      </c>
      <c r="H195">
        <f t="shared" ref="H195:H258" si="29">IF(A195="British",1,0)</f>
        <v>0</v>
      </c>
      <c r="I195">
        <f t="shared" ref="I195:I258" si="30">IF(A195="Argentina",1,0)</f>
        <v>0</v>
      </c>
      <c r="J195">
        <f t="shared" ref="J195:J258" si="31">IF(A195="Dutch",1,0)</f>
        <v>0</v>
      </c>
      <c r="L195" s="7"/>
      <c r="M195" s="7"/>
      <c r="N195" s="7"/>
      <c r="O195" s="39"/>
      <c r="P195" s="39"/>
      <c r="Q195" s="39"/>
      <c r="R195" s="39"/>
      <c r="S195" s="39"/>
      <c r="T195" s="39"/>
    </row>
    <row r="196" spans="1:20" x14ac:dyDescent="0.15">
      <c r="A196" s="2" t="s">
        <v>3</v>
      </c>
      <c r="B196" s="2">
        <v>1</v>
      </c>
      <c r="C196">
        <f t="shared" si="24"/>
        <v>1</v>
      </c>
      <c r="D196">
        <f t="shared" si="25"/>
        <v>0</v>
      </c>
      <c r="E196">
        <f t="shared" si="26"/>
        <v>0</v>
      </c>
      <c r="F196">
        <f t="shared" si="27"/>
        <v>0</v>
      </c>
      <c r="G196">
        <f t="shared" si="28"/>
        <v>0</v>
      </c>
      <c r="H196">
        <f t="shared" si="29"/>
        <v>0</v>
      </c>
      <c r="I196">
        <f t="shared" si="30"/>
        <v>0</v>
      </c>
      <c r="J196">
        <f t="shared" si="31"/>
        <v>0</v>
      </c>
      <c r="L196" s="7"/>
      <c r="M196" s="7"/>
      <c r="N196" s="7"/>
      <c r="O196" s="39"/>
      <c r="P196" s="39"/>
      <c r="Q196" s="39"/>
      <c r="R196" s="39"/>
      <c r="S196" s="39"/>
      <c r="T196" s="39"/>
    </row>
    <row r="197" spans="1:20" x14ac:dyDescent="0.15">
      <c r="A197" s="2" t="s">
        <v>3</v>
      </c>
      <c r="B197" s="2">
        <v>10</v>
      </c>
      <c r="C197">
        <f t="shared" si="24"/>
        <v>1</v>
      </c>
      <c r="D197">
        <f t="shared" si="25"/>
        <v>0</v>
      </c>
      <c r="E197">
        <f t="shared" si="26"/>
        <v>0</v>
      </c>
      <c r="F197">
        <f t="shared" si="27"/>
        <v>0</v>
      </c>
      <c r="G197">
        <f t="shared" si="28"/>
        <v>0</v>
      </c>
      <c r="H197">
        <f t="shared" si="29"/>
        <v>0</v>
      </c>
      <c r="I197">
        <f t="shared" si="30"/>
        <v>0</v>
      </c>
      <c r="J197">
        <f t="shared" si="31"/>
        <v>0</v>
      </c>
      <c r="L197" s="7"/>
      <c r="M197" s="7"/>
      <c r="N197" s="7"/>
      <c r="O197" s="39"/>
      <c r="P197" s="39"/>
      <c r="Q197" s="39"/>
      <c r="R197" s="39"/>
      <c r="S197" s="39"/>
      <c r="T197" s="39"/>
    </row>
    <row r="198" spans="1:20" x14ac:dyDescent="0.15">
      <c r="A198" s="2" t="s">
        <v>3</v>
      </c>
      <c r="B198" s="2">
        <v>10</v>
      </c>
      <c r="C198">
        <f t="shared" si="24"/>
        <v>1</v>
      </c>
      <c r="D198">
        <f t="shared" si="25"/>
        <v>0</v>
      </c>
      <c r="E198">
        <f t="shared" si="26"/>
        <v>0</v>
      </c>
      <c r="F198">
        <f t="shared" si="27"/>
        <v>0</v>
      </c>
      <c r="G198">
        <f t="shared" si="28"/>
        <v>0</v>
      </c>
      <c r="H198">
        <f t="shared" si="29"/>
        <v>0</v>
      </c>
      <c r="I198">
        <f t="shared" si="30"/>
        <v>0</v>
      </c>
      <c r="J198">
        <f t="shared" si="31"/>
        <v>0</v>
      </c>
      <c r="L198" s="7"/>
      <c r="M198" s="7"/>
      <c r="N198" s="7"/>
      <c r="O198" s="39"/>
      <c r="P198" s="39"/>
      <c r="Q198" s="39"/>
      <c r="R198" s="39"/>
      <c r="S198" s="39"/>
      <c r="T198" s="39"/>
    </row>
    <row r="199" spans="1:20" x14ac:dyDescent="0.15">
      <c r="A199" s="2" t="s">
        <v>3</v>
      </c>
      <c r="B199" s="2">
        <v>9</v>
      </c>
      <c r="C199">
        <f t="shared" si="24"/>
        <v>1</v>
      </c>
      <c r="D199">
        <f t="shared" si="25"/>
        <v>0</v>
      </c>
      <c r="E199">
        <f t="shared" si="26"/>
        <v>0</v>
      </c>
      <c r="F199">
        <f t="shared" si="27"/>
        <v>0</v>
      </c>
      <c r="G199">
        <f t="shared" si="28"/>
        <v>0</v>
      </c>
      <c r="H199">
        <f t="shared" si="29"/>
        <v>0</v>
      </c>
      <c r="I199">
        <f t="shared" si="30"/>
        <v>0</v>
      </c>
      <c r="J199">
        <f t="shared" si="31"/>
        <v>0</v>
      </c>
      <c r="L199" s="7"/>
      <c r="M199" s="7"/>
      <c r="N199" s="7"/>
      <c r="O199" s="39"/>
      <c r="P199" s="39"/>
      <c r="Q199" s="39"/>
      <c r="R199" s="39"/>
      <c r="S199" s="39"/>
      <c r="T199" s="39"/>
    </row>
    <row r="200" spans="1:20" x14ac:dyDescent="0.15">
      <c r="A200" s="2" t="s">
        <v>3</v>
      </c>
      <c r="B200" s="2">
        <v>7</v>
      </c>
      <c r="C200">
        <f t="shared" si="24"/>
        <v>1</v>
      </c>
      <c r="D200">
        <f t="shared" si="25"/>
        <v>0</v>
      </c>
      <c r="E200">
        <f t="shared" si="26"/>
        <v>0</v>
      </c>
      <c r="F200">
        <f t="shared" si="27"/>
        <v>0</v>
      </c>
      <c r="G200">
        <f t="shared" si="28"/>
        <v>0</v>
      </c>
      <c r="H200">
        <f t="shared" si="29"/>
        <v>0</v>
      </c>
      <c r="I200">
        <f t="shared" si="30"/>
        <v>0</v>
      </c>
      <c r="J200">
        <f t="shared" si="31"/>
        <v>0</v>
      </c>
      <c r="L200" s="7"/>
      <c r="M200" s="7"/>
      <c r="N200" s="7"/>
      <c r="O200" s="39"/>
      <c r="P200" s="39"/>
      <c r="Q200" s="39"/>
      <c r="R200" s="39"/>
      <c r="S200" s="39"/>
      <c r="T200" s="39"/>
    </row>
    <row r="201" spans="1:20" x14ac:dyDescent="0.15">
      <c r="A201" s="2" t="s">
        <v>3</v>
      </c>
      <c r="B201" s="2">
        <v>10</v>
      </c>
      <c r="C201">
        <f t="shared" si="24"/>
        <v>1</v>
      </c>
      <c r="D201">
        <f t="shared" si="25"/>
        <v>0</v>
      </c>
      <c r="E201">
        <f t="shared" si="26"/>
        <v>0</v>
      </c>
      <c r="F201">
        <f t="shared" si="27"/>
        <v>0</v>
      </c>
      <c r="G201">
        <f t="shared" si="28"/>
        <v>0</v>
      </c>
      <c r="H201">
        <f t="shared" si="29"/>
        <v>0</v>
      </c>
      <c r="I201">
        <f t="shared" si="30"/>
        <v>0</v>
      </c>
      <c r="J201">
        <f t="shared" si="31"/>
        <v>0</v>
      </c>
      <c r="L201" s="7"/>
      <c r="M201" s="7"/>
      <c r="N201" s="7"/>
      <c r="O201" s="39"/>
      <c r="P201" s="39"/>
      <c r="Q201" s="39"/>
      <c r="R201" s="39"/>
      <c r="S201" s="39"/>
      <c r="T201" s="39"/>
    </row>
    <row r="202" spans="1:20" x14ac:dyDescent="0.15">
      <c r="A202" s="2" t="s">
        <v>3</v>
      </c>
      <c r="B202" s="2">
        <v>10</v>
      </c>
      <c r="C202">
        <f t="shared" si="24"/>
        <v>1</v>
      </c>
      <c r="D202">
        <f t="shared" si="25"/>
        <v>0</v>
      </c>
      <c r="E202">
        <f t="shared" si="26"/>
        <v>0</v>
      </c>
      <c r="F202">
        <f t="shared" si="27"/>
        <v>0</v>
      </c>
      <c r="G202">
        <f t="shared" si="28"/>
        <v>0</v>
      </c>
      <c r="H202">
        <f t="shared" si="29"/>
        <v>0</v>
      </c>
      <c r="I202">
        <f t="shared" si="30"/>
        <v>0</v>
      </c>
      <c r="J202">
        <f t="shared" si="31"/>
        <v>0</v>
      </c>
      <c r="L202" s="7"/>
      <c r="M202" s="7"/>
      <c r="N202" s="7"/>
      <c r="O202" s="39"/>
      <c r="P202" s="39"/>
      <c r="Q202" s="39"/>
      <c r="R202" s="39"/>
      <c r="S202" s="39"/>
      <c r="T202" s="39"/>
    </row>
    <row r="203" spans="1:20" x14ac:dyDescent="0.15">
      <c r="A203" s="2" t="s">
        <v>3</v>
      </c>
      <c r="B203" s="2">
        <v>8</v>
      </c>
      <c r="C203">
        <f t="shared" si="24"/>
        <v>1</v>
      </c>
      <c r="D203">
        <f t="shared" si="25"/>
        <v>0</v>
      </c>
      <c r="E203">
        <f t="shared" si="26"/>
        <v>0</v>
      </c>
      <c r="F203">
        <f t="shared" si="27"/>
        <v>0</v>
      </c>
      <c r="G203">
        <f t="shared" si="28"/>
        <v>0</v>
      </c>
      <c r="H203">
        <f t="shared" si="29"/>
        <v>0</v>
      </c>
      <c r="I203">
        <f t="shared" si="30"/>
        <v>0</v>
      </c>
      <c r="J203">
        <f t="shared" si="31"/>
        <v>0</v>
      </c>
      <c r="L203" s="7"/>
      <c r="M203" s="7"/>
      <c r="N203" s="7"/>
      <c r="O203" s="39"/>
      <c r="P203" s="39"/>
      <c r="Q203" s="39"/>
      <c r="R203" s="39"/>
      <c r="S203" s="39"/>
      <c r="T203" s="39"/>
    </row>
    <row r="204" spans="1:20" x14ac:dyDescent="0.15">
      <c r="A204" s="2" t="s">
        <v>3</v>
      </c>
      <c r="B204" s="2">
        <v>10</v>
      </c>
      <c r="C204">
        <f t="shared" si="24"/>
        <v>1</v>
      </c>
      <c r="D204">
        <f t="shared" si="25"/>
        <v>0</v>
      </c>
      <c r="E204">
        <f t="shared" si="26"/>
        <v>0</v>
      </c>
      <c r="F204">
        <f t="shared" si="27"/>
        <v>0</v>
      </c>
      <c r="G204">
        <f t="shared" si="28"/>
        <v>0</v>
      </c>
      <c r="H204">
        <f t="shared" si="29"/>
        <v>0</v>
      </c>
      <c r="I204">
        <f t="shared" si="30"/>
        <v>0</v>
      </c>
      <c r="J204">
        <f t="shared" si="31"/>
        <v>0</v>
      </c>
      <c r="L204" s="7"/>
      <c r="M204" s="7"/>
      <c r="N204" s="7"/>
      <c r="O204" s="39"/>
      <c r="P204" s="39"/>
      <c r="Q204" s="39"/>
      <c r="R204" s="39"/>
      <c r="S204" s="39"/>
      <c r="T204" s="39"/>
    </row>
    <row r="205" spans="1:20" x14ac:dyDescent="0.15">
      <c r="A205" s="2" t="s">
        <v>3</v>
      </c>
      <c r="B205" s="2">
        <v>7</v>
      </c>
      <c r="C205">
        <f t="shared" si="24"/>
        <v>1</v>
      </c>
      <c r="D205">
        <f t="shared" si="25"/>
        <v>0</v>
      </c>
      <c r="E205">
        <f t="shared" si="26"/>
        <v>0</v>
      </c>
      <c r="F205">
        <f t="shared" si="27"/>
        <v>0</v>
      </c>
      <c r="G205">
        <f t="shared" si="28"/>
        <v>0</v>
      </c>
      <c r="H205">
        <f t="shared" si="29"/>
        <v>0</v>
      </c>
      <c r="I205">
        <f t="shared" si="30"/>
        <v>0</v>
      </c>
      <c r="J205">
        <f t="shared" si="31"/>
        <v>0</v>
      </c>
      <c r="L205" s="7"/>
      <c r="M205" s="7"/>
      <c r="N205" s="7"/>
      <c r="O205" s="39"/>
      <c r="P205" s="39"/>
      <c r="Q205" s="39"/>
      <c r="R205" s="39"/>
      <c r="S205" s="39"/>
      <c r="T205" s="39"/>
    </row>
    <row r="206" spans="1:20" x14ac:dyDescent="0.15">
      <c r="A206" s="2" t="s">
        <v>3</v>
      </c>
      <c r="B206" s="2">
        <v>10</v>
      </c>
      <c r="C206">
        <f t="shared" si="24"/>
        <v>1</v>
      </c>
      <c r="D206">
        <f t="shared" si="25"/>
        <v>0</v>
      </c>
      <c r="E206">
        <f t="shared" si="26"/>
        <v>0</v>
      </c>
      <c r="F206">
        <f t="shared" si="27"/>
        <v>0</v>
      </c>
      <c r="G206">
        <f t="shared" si="28"/>
        <v>0</v>
      </c>
      <c r="H206">
        <f t="shared" si="29"/>
        <v>0</v>
      </c>
      <c r="I206">
        <f t="shared" si="30"/>
        <v>0</v>
      </c>
      <c r="J206">
        <f t="shared" si="31"/>
        <v>0</v>
      </c>
      <c r="L206" s="7"/>
      <c r="M206" s="7"/>
      <c r="N206" s="7"/>
      <c r="O206" s="39"/>
      <c r="P206" s="39"/>
      <c r="Q206" s="39"/>
      <c r="R206" s="39"/>
      <c r="S206" s="39"/>
      <c r="T206" s="39"/>
    </row>
    <row r="207" spans="1:20" x14ac:dyDescent="0.15">
      <c r="A207" s="2" t="s">
        <v>3</v>
      </c>
      <c r="B207" s="2">
        <v>10</v>
      </c>
      <c r="C207">
        <f t="shared" si="24"/>
        <v>1</v>
      </c>
      <c r="D207">
        <f t="shared" si="25"/>
        <v>0</v>
      </c>
      <c r="E207">
        <f t="shared" si="26"/>
        <v>0</v>
      </c>
      <c r="F207">
        <f t="shared" si="27"/>
        <v>0</v>
      </c>
      <c r="G207">
        <f t="shared" si="28"/>
        <v>0</v>
      </c>
      <c r="H207">
        <f t="shared" si="29"/>
        <v>0</v>
      </c>
      <c r="I207">
        <f t="shared" si="30"/>
        <v>0</v>
      </c>
      <c r="J207">
        <f t="shared" si="31"/>
        <v>0</v>
      </c>
      <c r="L207" s="7"/>
      <c r="M207" s="7"/>
      <c r="N207" s="7"/>
      <c r="O207" s="39"/>
      <c r="P207" s="39"/>
      <c r="Q207" s="39"/>
      <c r="R207" s="39"/>
      <c r="S207" s="39"/>
      <c r="T207" s="39"/>
    </row>
    <row r="208" spans="1:20" x14ac:dyDescent="0.15">
      <c r="A208" s="2" t="s">
        <v>3</v>
      </c>
      <c r="B208" s="2">
        <v>2</v>
      </c>
      <c r="C208">
        <f t="shared" si="24"/>
        <v>1</v>
      </c>
      <c r="D208">
        <f t="shared" si="25"/>
        <v>0</v>
      </c>
      <c r="E208">
        <f t="shared" si="26"/>
        <v>0</v>
      </c>
      <c r="F208">
        <f t="shared" si="27"/>
        <v>0</v>
      </c>
      <c r="G208">
        <f t="shared" si="28"/>
        <v>0</v>
      </c>
      <c r="H208">
        <f t="shared" si="29"/>
        <v>0</v>
      </c>
      <c r="I208">
        <f t="shared" si="30"/>
        <v>0</v>
      </c>
      <c r="J208">
        <f t="shared" si="31"/>
        <v>0</v>
      </c>
      <c r="L208" s="7"/>
      <c r="M208" s="7"/>
      <c r="N208" s="7"/>
      <c r="O208" s="39"/>
      <c r="P208" s="39"/>
      <c r="Q208" s="39"/>
      <c r="R208" s="39"/>
      <c r="S208" s="39"/>
      <c r="T208" s="39"/>
    </row>
    <row r="209" spans="1:20" x14ac:dyDescent="0.15">
      <c r="A209" s="2" t="s">
        <v>3</v>
      </c>
      <c r="B209" s="2">
        <v>5</v>
      </c>
      <c r="C209">
        <f t="shared" si="24"/>
        <v>1</v>
      </c>
      <c r="D209">
        <f t="shared" si="25"/>
        <v>0</v>
      </c>
      <c r="E209">
        <f t="shared" si="26"/>
        <v>0</v>
      </c>
      <c r="F209">
        <f t="shared" si="27"/>
        <v>0</v>
      </c>
      <c r="G209">
        <f t="shared" si="28"/>
        <v>0</v>
      </c>
      <c r="H209">
        <f t="shared" si="29"/>
        <v>0</v>
      </c>
      <c r="I209">
        <f t="shared" si="30"/>
        <v>0</v>
      </c>
      <c r="J209">
        <f t="shared" si="31"/>
        <v>0</v>
      </c>
      <c r="L209" s="7"/>
      <c r="M209" s="7"/>
      <c r="N209" s="7"/>
      <c r="O209" s="39"/>
      <c r="P209" s="39"/>
      <c r="Q209" s="39"/>
      <c r="R209" s="39"/>
      <c r="S209" s="39"/>
      <c r="T209" s="39"/>
    </row>
    <row r="210" spans="1:20" x14ac:dyDescent="0.15">
      <c r="A210" s="2" t="s">
        <v>3</v>
      </c>
      <c r="B210" s="2">
        <v>9</v>
      </c>
      <c r="C210">
        <f t="shared" si="24"/>
        <v>1</v>
      </c>
      <c r="D210">
        <f t="shared" si="25"/>
        <v>0</v>
      </c>
      <c r="E210">
        <f t="shared" si="26"/>
        <v>0</v>
      </c>
      <c r="F210">
        <f t="shared" si="27"/>
        <v>0</v>
      </c>
      <c r="G210">
        <f t="shared" si="28"/>
        <v>0</v>
      </c>
      <c r="H210">
        <f t="shared" si="29"/>
        <v>0</v>
      </c>
      <c r="I210">
        <f t="shared" si="30"/>
        <v>0</v>
      </c>
      <c r="J210">
        <f t="shared" si="31"/>
        <v>0</v>
      </c>
      <c r="L210" s="7"/>
      <c r="M210" s="7"/>
      <c r="N210" s="7"/>
      <c r="O210" s="39"/>
      <c r="P210" s="39"/>
      <c r="Q210" s="39"/>
      <c r="R210" s="39"/>
      <c r="S210" s="39"/>
      <c r="T210" s="39"/>
    </row>
    <row r="211" spans="1:20" x14ac:dyDescent="0.15">
      <c r="A211" s="2" t="s">
        <v>3</v>
      </c>
      <c r="B211" s="2">
        <v>7</v>
      </c>
      <c r="C211">
        <f t="shared" si="24"/>
        <v>1</v>
      </c>
      <c r="D211">
        <f t="shared" si="25"/>
        <v>0</v>
      </c>
      <c r="E211">
        <f t="shared" si="26"/>
        <v>0</v>
      </c>
      <c r="F211">
        <f t="shared" si="27"/>
        <v>0</v>
      </c>
      <c r="G211">
        <f t="shared" si="28"/>
        <v>0</v>
      </c>
      <c r="H211">
        <f t="shared" si="29"/>
        <v>0</v>
      </c>
      <c r="I211">
        <f t="shared" si="30"/>
        <v>0</v>
      </c>
      <c r="J211">
        <f t="shared" si="31"/>
        <v>0</v>
      </c>
      <c r="L211" s="7"/>
      <c r="M211" s="7"/>
      <c r="N211" s="7"/>
      <c r="O211" s="39"/>
      <c r="P211" s="39"/>
      <c r="Q211" s="39"/>
      <c r="R211" s="39"/>
      <c r="S211" s="39"/>
      <c r="T211" s="39"/>
    </row>
    <row r="212" spans="1:20" x14ac:dyDescent="0.15">
      <c r="A212" s="2" t="s">
        <v>3</v>
      </c>
      <c r="B212" s="2">
        <v>10</v>
      </c>
      <c r="C212">
        <f t="shared" si="24"/>
        <v>1</v>
      </c>
      <c r="D212">
        <f t="shared" si="25"/>
        <v>0</v>
      </c>
      <c r="E212">
        <f t="shared" si="26"/>
        <v>0</v>
      </c>
      <c r="F212">
        <f t="shared" si="27"/>
        <v>0</v>
      </c>
      <c r="G212">
        <f t="shared" si="28"/>
        <v>0</v>
      </c>
      <c r="H212">
        <f t="shared" si="29"/>
        <v>0</v>
      </c>
      <c r="I212">
        <f t="shared" si="30"/>
        <v>0</v>
      </c>
      <c r="J212">
        <f t="shared" si="31"/>
        <v>0</v>
      </c>
      <c r="L212" s="7"/>
      <c r="M212" s="7"/>
      <c r="N212" s="7"/>
      <c r="O212" s="39"/>
      <c r="P212" s="39"/>
      <c r="Q212" s="39"/>
      <c r="R212" s="39"/>
      <c r="S212" s="39"/>
      <c r="T212" s="39"/>
    </row>
    <row r="213" spans="1:20" x14ac:dyDescent="0.15">
      <c r="A213" s="2" t="s">
        <v>3</v>
      </c>
      <c r="B213" s="2">
        <v>10</v>
      </c>
      <c r="C213">
        <f t="shared" si="24"/>
        <v>1</v>
      </c>
      <c r="D213">
        <f t="shared" si="25"/>
        <v>0</v>
      </c>
      <c r="E213">
        <f t="shared" si="26"/>
        <v>0</v>
      </c>
      <c r="F213">
        <f t="shared" si="27"/>
        <v>0</v>
      </c>
      <c r="G213">
        <f t="shared" si="28"/>
        <v>0</v>
      </c>
      <c r="H213">
        <f t="shared" si="29"/>
        <v>0</v>
      </c>
      <c r="I213">
        <f t="shared" si="30"/>
        <v>0</v>
      </c>
      <c r="J213">
        <f t="shared" si="31"/>
        <v>0</v>
      </c>
      <c r="L213" s="7"/>
      <c r="M213" s="7"/>
      <c r="N213" s="7"/>
      <c r="O213" s="39"/>
      <c r="P213" s="39"/>
      <c r="Q213" s="39"/>
      <c r="R213" s="39"/>
      <c r="S213" s="39"/>
      <c r="T213" s="39"/>
    </row>
    <row r="214" spans="1:20" x14ac:dyDescent="0.15">
      <c r="A214" s="2" t="s">
        <v>3</v>
      </c>
      <c r="B214" s="2">
        <v>8</v>
      </c>
      <c r="C214">
        <f t="shared" si="24"/>
        <v>1</v>
      </c>
      <c r="D214">
        <f t="shared" si="25"/>
        <v>0</v>
      </c>
      <c r="E214">
        <f t="shared" si="26"/>
        <v>0</v>
      </c>
      <c r="F214">
        <f t="shared" si="27"/>
        <v>0</v>
      </c>
      <c r="G214">
        <f t="shared" si="28"/>
        <v>0</v>
      </c>
      <c r="H214">
        <f t="shared" si="29"/>
        <v>0</v>
      </c>
      <c r="I214">
        <f t="shared" si="30"/>
        <v>0</v>
      </c>
      <c r="J214">
        <f t="shared" si="31"/>
        <v>0</v>
      </c>
      <c r="L214" s="7"/>
      <c r="M214" s="7"/>
      <c r="N214" s="7"/>
      <c r="O214" s="39"/>
      <c r="P214" s="39"/>
      <c r="Q214" s="39"/>
      <c r="R214" s="39"/>
      <c r="S214" s="39"/>
      <c r="T214" s="39"/>
    </row>
    <row r="215" spans="1:20" x14ac:dyDescent="0.15">
      <c r="A215" s="2" t="s">
        <v>3</v>
      </c>
      <c r="B215" s="2">
        <v>9</v>
      </c>
      <c r="C215">
        <f t="shared" si="24"/>
        <v>1</v>
      </c>
      <c r="D215">
        <f t="shared" si="25"/>
        <v>0</v>
      </c>
      <c r="E215">
        <f t="shared" si="26"/>
        <v>0</v>
      </c>
      <c r="F215">
        <f t="shared" si="27"/>
        <v>0</v>
      </c>
      <c r="G215">
        <f t="shared" si="28"/>
        <v>0</v>
      </c>
      <c r="H215">
        <f t="shared" si="29"/>
        <v>0</v>
      </c>
      <c r="I215">
        <f t="shared" si="30"/>
        <v>0</v>
      </c>
      <c r="J215">
        <f t="shared" si="31"/>
        <v>0</v>
      </c>
      <c r="L215" s="7"/>
      <c r="M215" s="7"/>
      <c r="N215" s="7"/>
      <c r="O215" s="39"/>
      <c r="P215" s="39"/>
      <c r="Q215" s="39"/>
      <c r="R215" s="39"/>
      <c r="S215" s="39"/>
      <c r="T215" s="39"/>
    </row>
    <row r="216" spans="1:20" x14ac:dyDescent="0.15">
      <c r="A216" s="2" t="s">
        <v>3</v>
      </c>
      <c r="B216" s="2">
        <v>7</v>
      </c>
      <c r="C216">
        <f t="shared" si="24"/>
        <v>1</v>
      </c>
      <c r="D216">
        <f t="shared" si="25"/>
        <v>0</v>
      </c>
      <c r="E216">
        <f t="shared" si="26"/>
        <v>0</v>
      </c>
      <c r="F216">
        <f t="shared" si="27"/>
        <v>0</v>
      </c>
      <c r="G216">
        <f t="shared" si="28"/>
        <v>0</v>
      </c>
      <c r="H216">
        <f t="shared" si="29"/>
        <v>0</v>
      </c>
      <c r="I216">
        <f t="shared" si="30"/>
        <v>0</v>
      </c>
      <c r="J216">
        <f t="shared" si="31"/>
        <v>0</v>
      </c>
      <c r="L216" s="7"/>
      <c r="M216" s="7"/>
      <c r="N216" s="7"/>
      <c r="O216" s="39"/>
      <c r="P216" s="39"/>
      <c r="Q216" s="39"/>
      <c r="R216" s="39"/>
      <c r="S216" s="39"/>
      <c r="T216" s="39"/>
    </row>
    <row r="217" spans="1:20" x14ac:dyDescent="0.15">
      <c r="A217" s="2" t="s">
        <v>3</v>
      </c>
      <c r="B217" s="2">
        <v>10</v>
      </c>
      <c r="C217">
        <f t="shared" si="24"/>
        <v>1</v>
      </c>
      <c r="D217">
        <f t="shared" si="25"/>
        <v>0</v>
      </c>
      <c r="E217">
        <f t="shared" si="26"/>
        <v>0</v>
      </c>
      <c r="F217">
        <f t="shared" si="27"/>
        <v>0</v>
      </c>
      <c r="G217">
        <f t="shared" si="28"/>
        <v>0</v>
      </c>
      <c r="H217">
        <f t="shared" si="29"/>
        <v>0</v>
      </c>
      <c r="I217">
        <f t="shared" si="30"/>
        <v>0</v>
      </c>
      <c r="J217">
        <f t="shared" si="31"/>
        <v>0</v>
      </c>
      <c r="L217" s="7"/>
      <c r="M217" s="7"/>
      <c r="N217" s="7"/>
      <c r="O217" s="39"/>
      <c r="P217" s="39"/>
      <c r="Q217" s="39"/>
      <c r="R217" s="39"/>
      <c r="S217" s="39"/>
      <c r="T217" s="39"/>
    </row>
    <row r="218" spans="1:20" x14ac:dyDescent="0.15">
      <c r="A218" s="2" t="s">
        <v>3</v>
      </c>
      <c r="B218" s="2">
        <v>10</v>
      </c>
      <c r="C218">
        <f t="shared" si="24"/>
        <v>1</v>
      </c>
      <c r="D218">
        <f t="shared" si="25"/>
        <v>0</v>
      </c>
      <c r="E218">
        <f t="shared" si="26"/>
        <v>0</v>
      </c>
      <c r="F218">
        <f t="shared" si="27"/>
        <v>0</v>
      </c>
      <c r="G218">
        <f t="shared" si="28"/>
        <v>0</v>
      </c>
      <c r="H218">
        <f t="shared" si="29"/>
        <v>0</v>
      </c>
      <c r="I218">
        <f t="shared" si="30"/>
        <v>0</v>
      </c>
      <c r="J218">
        <f t="shared" si="31"/>
        <v>0</v>
      </c>
      <c r="L218" s="7"/>
      <c r="M218" s="7"/>
      <c r="N218" s="7"/>
      <c r="O218" s="39"/>
      <c r="P218" s="39"/>
      <c r="Q218" s="39"/>
      <c r="R218" s="39"/>
      <c r="S218" s="39"/>
      <c r="T218" s="39"/>
    </row>
    <row r="219" spans="1:20" x14ac:dyDescent="0.15">
      <c r="A219" s="2" t="s">
        <v>3</v>
      </c>
      <c r="B219" s="2">
        <v>10</v>
      </c>
      <c r="C219">
        <f t="shared" si="24"/>
        <v>1</v>
      </c>
      <c r="D219">
        <f t="shared" si="25"/>
        <v>0</v>
      </c>
      <c r="E219">
        <f t="shared" si="26"/>
        <v>0</v>
      </c>
      <c r="F219">
        <f t="shared" si="27"/>
        <v>0</v>
      </c>
      <c r="G219">
        <f t="shared" si="28"/>
        <v>0</v>
      </c>
      <c r="H219">
        <f t="shared" si="29"/>
        <v>0</v>
      </c>
      <c r="I219">
        <f t="shared" si="30"/>
        <v>0</v>
      </c>
      <c r="J219">
        <f t="shared" si="31"/>
        <v>0</v>
      </c>
      <c r="L219" s="7"/>
      <c r="M219" s="7"/>
      <c r="N219" s="7"/>
      <c r="O219" s="39"/>
      <c r="P219" s="39"/>
      <c r="Q219" s="39"/>
      <c r="R219" s="39"/>
      <c r="S219" s="39"/>
      <c r="T219" s="39"/>
    </row>
    <row r="220" spans="1:20" x14ac:dyDescent="0.15">
      <c r="A220" s="2" t="s">
        <v>3</v>
      </c>
      <c r="B220" s="2">
        <v>10</v>
      </c>
      <c r="C220">
        <f t="shared" si="24"/>
        <v>1</v>
      </c>
      <c r="D220">
        <f t="shared" si="25"/>
        <v>0</v>
      </c>
      <c r="E220">
        <f t="shared" si="26"/>
        <v>0</v>
      </c>
      <c r="F220">
        <f t="shared" si="27"/>
        <v>0</v>
      </c>
      <c r="G220">
        <f t="shared" si="28"/>
        <v>0</v>
      </c>
      <c r="H220">
        <f t="shared" si="29"/>
        <v>0</v>
      </c>
      <c r="I220">
        <f t="shared" si="30"/>
        <v>0</v>
      </c>
      <c r="J220">
        <f t="shared" si="31"/>
        <v>0</v>
      </c>
      <c r="L220" s="7"/>
      <c r="M220" s="7"/>
      <c r="N220" s="7"/>
      <c r="O220" s="39"/>
      <c r="P220" s="39"/>
      <c r="Q220" s="39"/>
      <c r="R220" s="39"/>
      <c r="S220" s="39"/>
      <c r="T220" s="39"/>
    </row>
    <row r="221" spans="1:20" x14ac:dyDescent="0.15">
      <c r="A221" s="2" t="s">
        <v>3</v>
      </c>
      <c r="B221" s="2">
        <v>5</v>
      </c>
      <c r="C221">
        <f t="shared" si="24"/>
        <v>1</v>
      </c>
      <c r="D221">
        <f t="shared" si="25"/>
        <v>0</v>
      </c>
      <c r="E221">
        <f t="shared" si="26"/>
        <v>0</v>
      </c>
      <c r="F221">
        <f t="shared" si="27"/>
        <v>0</v>
      </c>
      <c r="G221">
        <f t="shared" si="28"/>
        <v>0</v>
      </c>
      <c r="H221">
        <f t="shared" si="29"/>
        <v>0</v>
      </c>
      <c r="I221">
        <f t="shared" si="30"/>
        <v>0</v>
      </c>
      <c r="J221">
        <f t="shared" si="31"/>
        <v>0</v>
      </c>
      <c r="L221" s="7"/>
      <c r="M221" s="7"/>
      <c r="N221" s="7"/>
      <c r="O221" s="39"/>
      <c r="P221" s="39"/>
      <c r="Q221" s="39"/>
      <c r="R221" s="39"/>
      <c r="S221" s="39"/>
      <c r="T221" s="39"/>
    </row>
    <row r="222" spans="1:20" x14ac:dyDescent="0.15">
      <c r="A222" s="2" t="s">
        <v>3</v>
      </c>
      <c r="B222" s="2">
        <v>10</v>
      </c>
      <c r="C222">
        <f t="shared" si="24"/>
        <v>1</v>
      </c>
      <c r="D222">
        <f t="shared" si="25"/>
        <v>0</v>
      </c>
      <c r="E222">
        <f t="shared" si="26"/>
        <v>0</v>
      </c>
      <c r="F222">
        <f t="shared" si="27"/>
        <v>0</v>
      </c>
      <c r="G222">
        <f t="shared" si="28"/>
        <v>0</v>
      </c>
      <c r="H222">
        <f t="shared" si="29"/>
        <v>0</v>
      </c>
      <c r="I222">
        <f t="shared" si="30"/>
        <v>0</v>
      </c>
      <c r="J222">
        <f t="shared" si="31"/>
        <v>0</v>
      </c>
      <c r="L222" s="7"/>
      <c r="M222" s="7"/>
      <c r="N222" s="7"/>
      <c r="O222" s="39"/>
      <c r="P222" s="39"/>
      <c r="Q222" s="39"/>
      <c r="R222" s="39"/>
      <c r="S222" s="39"/>
      <c r="T222" s="39"/>
    </row>
    <row r="223" spans="1:20" x14ac:dyDescent="0.15">
      <c r="A223" s="2" t="s">
        <v>3</v>
      </c>
      <c r="B223" s="2">
        <v>10</v>
      </c>
      <c r="C223">
        <f t="shared" si="24"/>
        <v>1</v>
      </c>
      <c r="D223">
        <f t="shared" si="25"/>
        <v>0</v>
      </c>
      <c r="E223">
        <f t="shared" si="26"/>
        <v>0</v>
      </c>
      <c r="F223">
        <f t="shared" si="27"/>
        <v>0</v>
      </c>
      <c r="G223">
        <f t="shared" si="28"/>
        <v>0</v>
      </c>
      <c r="H223">
        <f t="shared" si="29"/>
        <v>0</v>
      </c>
      <c r="I223">
        <f t="shared" si="30"/>
        <v>0</v>
      </c>
      <c r="J223">
        <f t="shared" si="31"/>
        <v>0</v>
      </c>
      <c r="L223" s="7"/>
      <c r="M223" s="7"/>
      <c r="N223" s="7"/>
      <c r="O223" s="39"/>
      <c r="P223" s="39"/>
      <c r="Q223" s="39"/>
      <c r="R223" s="39"/>
      <c r="S223" s="39"/>
      <c r="T223" s="39"/>
    </row>
    <row r="224" spans="1:20" x14ac:dyDescent="0.15">
      <c r="A224" s="2" t="s">
        <v>7</v>
      </c>
      <c r="B224" s="2">
        <v>8</v>
      </c>
      <c r="C224">
        <f t="shared" si="24"/>
        <v>0</v>
      </c>
      <c r="D224">
        <f t="shared" si="25"/>
        <v>0</v>
      </c>
      <c r="E224">
        <f t="shared" si="26"/>
        <v>0</v>
      </c>
      <c r="F224">
        <f t="shared" si="27"/>
        <v>0</v>
      </c>
      <c r="G224">
        <f t="shared" si="28"/>
        <v>0</v>
      </c>
      <c r="H224">
        <f t="shared" si="29"/>
        <v>1</v>
      </c>
      <c r="I224">
        <f t="shared" si="30"/>
        <v>0</v>
      </c>
      <c r="J224">
        <f t="shared" si="31"/>
        <v>0</v>
      </c>
      <c r="L224" s="7"/>
      <c r="M224" s="7"/>
      <c r="N224" s="7"/>
      <c r="O224" s="39"/>
      <c r="P224" s="39"/>
      <c r="Q224" s="39"/>
      <c r="R224" s="39"/>
      <c r="S224" s="39"/>
      <c r="T224" s="39"/>
    </row>
    <row r="225" spans="1:20" x14ac:dyDescent="0.15">
      <c r="A225" s="2" t="s">
        <v>3</v>
      </c>
      <c r="B225" s="2">
        <v>10</v>
      </c>
      <c r="C225">
        <f t="shared" si="24"/>
        <v>1</v>
      </c>
      <c r="D225">
        <f t="shared" si="25"/>
        <v>0</v>
      </c>
      <c r="E225">
        <f t="shared" si="26"/>
        <v>0</v>
      </c>
      <c r="F225">
        <f t="shared" si="27"/>
        <v>0</v>
      </c>
      <c r="G225">
        <f t="shared" si="28"/>
        <v>0</v>
      </c>
      <c r="H225">
        <f t="shared" si="29"/>
        <v>0</v>
      </c>
      <c r="I225">
        <f t="shared" si="30"/>
        <v>0</v>
      </c>
      <c r="J225">
        <f t="shared" si="31"/>
        <v>0</v>
      </c>
      <c r="L225" s="7"/>
      <c r="M225" s="7"/>
      <c r="N225" s="7"/>
      <c r="O225" s="39"/>
      <c r="P225" s="39"/>
      <c r="Q225" s="39"/>
      <c r="R225" s="39"/>
      <c r="S225" s="39"/>
      <c r="T225" s="39"/>
    </row>
    <row r="226" spans="1:20" x14ac:dyDescent="0.15">
      <c r="A226" s="2" t="s">
        <v>3</v>
      </c>
      <c r="B226" s="2">
        <v>10</v>
      </c>
      <c r="C226">
        <f t="shared" si="24"/>
        <v>1</v>
      </c>
      <c r="D226">
        <f t="shared" si="25"/>
        <v>0</v>
      </c>
      <c r="E226">
        <f t="shared" si="26"/>
        <v>0</v>
      </c>
      <c r="F226">
        <f t="shared" si="27"/>
        <v>0</v>
      </c>
      <c r="G226">
        <f t="shared" si="28"/>
        <v>0</v>
      </c>
      <c r="H226">
        <f t="shared" si="29"/>
        <v>0</v>
      </c>
      <c r="I226">
        <f t="shared" si="30"/>
        <v>0</v>
      </c>
      <c r="J226">
        <f t="shared" si="31"/>
        <v>0</v>
      </c>
      <c r="L226" s="7"/>
      <c r="M226" s="7"/>
      <c r="N226" s="7"/>
      <c r="O226" s="39"/>
      <c r="P226" s="39"/>
      <c r="Q226" s="39"/>
      <c r="R226" s="39"/>
      <c r="S226" s="39"/>
      <c r="T226" s="39"/>
    </row>
    <row r="227" spans="1:20" x14ac:dyDescent="0.15">
      <c r="A227" s="2" t="s">
        <v>3</v>
      </c>
      <c r="B227" s="2">
        <v>10</v>
      </c>
      <c r="C227">
        <f t="shared" si="24"/>
        <v>1</v>
      </c>
      <c r="D227">
        <f t="shared" si="25"/>
        <v>0</v>
      </c>
      <c r="E227">
        <f t="shared" si="26"/>
        <v>0</v>
      </c>
      <c r="F227">
        <f t="shared" si="27"/>
        <v>0</v>
      </c>
      <c r="G227">
        <f t="shared" si="28"/>
        <v>0</v>
      </c>
      <c r="H227">
        <f t="shared" si="29"/>
        <v>0</v>
      </c>
      <c r="I227">
        <f t="shared" si="30"/>
        <v>0</v>
      </c>
      <c r="J227">
        <f t="shared" si="31"/>
        <v>0</v>
      </c>
      <c r="L227" s="7"/>
      <c r="M227" s="7"/>
      <c r="N227" s="7"/>
      <c r="O227" s="39"/>
      <c r="P227" s="39"/>
      <c r="Q227" s="39"/>
      <c r="R227" s="39"/>
      <c r="S227" s="39"/>
      <c r="T227" s="39"/>
    </row>
    <row r="228" spans="1:20" x14ac:dyDescent="0.15">
      <c r="A228" s="2" t="s">
        <v>3</v>
      </c>
      <c r="B228" s="2">
        <v>10</v>
      </c>
      <c r="C228">
        <f t="shared" si="24"/>
        <v>1</v>
      </c>
      <c r="D228">
        <f t="shared" si="25"/>
        <v>0</v>
      </c>
      <c r="E228">
        <f t="shared" si="26"/>
        <v>0</v>
      </c>
      <c r="F228">
        <f t="shared" si="27"/>
        <v>0</v>
      </c>
      <c r="G228">
        <f t="shared" si="28"/>
        <v>0</v>
      </c>
      <c r="H228">
        <f t="shared" si="29"/>
        <v>0</v>
      </c>
      <c r="I228">
        <f t="shared" si="30"/>
        <v>0</v>
      </c>
      <c r="J228">
        <f t="shared" si="31"/>
        <v>0</v>
      </c>
      <c r="L228" s="7"/>
      <c r="M228" s="7"/>
      <c r="N228" s="7"/>
      <c r="O228" s="39"/>
      <c r="P228" s="39"/>
      <c r="Q228" s="39"/>
      <c r="R228" s="39"/>
      <c r="S228" s="39"/>
      <c r="T228" s="39"/>
    </row>
    <row r="229" spans="1:20" x14ac:dyDescent="0.15">
      <c r="A229" s="2" t="s">
        <v>3</v>
      </c>
      <c r="B229" s="2">
        <v>10</v>
      </c>
      <c r="C229">
        <f t="shared" si="24"/>
        <v>1</v>
      </c>
      <c r="D229">
        <f t="shared" si="25"/>
        <v>0</v>
      </c>
      <c r="E229">
        <f t="shared" si="26"/>
        <v>0</v>
      </c>
      <c r="F229">
        <f t="shared" si="27"/>
        <v>0</v>
      </c>
      <c r="G229">
        <f t="shared" si="28"/>
        <v>0</v>
      </c>
      <c r="H229">
        <f t="shared" si="29"/>
        <v>0</v>
      </c>
      <c r="I229">
        <f t="shared" si="30"/>
        <v>0</v>
      </c>
      <c r="J229">
        <f t="shared" si="31"/>
        <v>0</v>
      </c>
      <c r="L229" s="7"/>
      <c r="M229" s="7"/>
      <c r="N229" s="7"/>
      <c r="O229" s="39"/>
      <c r="P229" s="39"/>
      <c r="Q229" s="39"/>
      <c r="R229" s="39"/>
      <c r="S229" s="39"/>
      <c r="T229" s="39"/>
    </row>
    <row r="230" spans="1:20" x14ac:dyDescent="0.15">
      <c r="A230" s="2" t="s">
        <v>3</v>
      </c>
      <c r="B230" s="2">
        <v>10</v>
      </c>
      <c r="C230">
        <f t="shared" si="24"/>
        <v>1</v>
      </c>
      <c r="D230">
        <f t="shared" si="25"/>
        <v>0</v>
      </c>
      <c r="E230">
        <f t="shared" si="26"/>
        <v>0</v>
      </c>
      <c r="F230">
        <f t="shared" si="27"/>
        <v>0</v>
      </c>
      <c r="G230">
        <f t="shared" si="28"/>
        <v>0</v>
      </c>
      <c r="H230">
        <f t="shared" si="29"/>
        <v>0</v>
      </c>
      <c r="I230">
        <f t="shared" si="30"/>
        <v>0</v>
      </c>
      <c r="J230">
        <f t="shared" si="31"/>
        <v>0</v>
      </c>
      <c r="L230" s="7"/>
      <c r="M230" s="7"/>
      <c r="N230" s="7"/>
      <c r="O230" s="39"/>
      <c r="P230" s="39"/>
      <c r="Q230" s="39"/>
      <c r="R230" s="39"/>
      <c r="S230" s="39"/>
      <c r="T230" s="39"/>
    </row>
    <row r="231" spans="1:20" x14ac:dyDescent="0.15">
      <c r="A231" s="2" t="s">
        <v>3</v>
      </c>
      <c r="B231" s="2">
        <v>10</v>
      </c>
      <c r="C231">
        <f t="shared" si="24"/>
        <v>1</v>
      </c>
      <c r="D231">
        <f t="shared" si="25"/>
        <v>0</v>
      </c>
      <c r="E231">
        <f t="shared" si="26"/>
        <v>0</v>
      </c>
      <c r="F231">
        <f t="shared" si="27"/>
        <v>0</v>
      </c>
      <c r="G231">
        <f t="shared" si="28"/>
        <v>0</v>
      </c>
      <c r="H231">
        <f t="shared" si="29"/>
        <v>0</v>
      </c>
      <c r="I231">
        <f t="shared" si="30"/>
        <v>0</v>
      </c>
      <c r="J231">
        <f t="shared" si="31"/>
        <v>0</v>
      </c>
      <c r="L231" s="7"/>
      <c r="M231" s="7"/>
      <c r="N231" s="7"/>
      <c r="O231" s="39"/>
      <c r="P231" s="39"/>
      <c r="Q231" s="39"/>
      <c r="R231" s="39"/>
      <c r="S231" s="39"/>
      <c r="T231" s="39"/>
    </row>
    <row r="232" spans="1:20" x14ac:dyDescent="0.15">
      <c r="A232" s="2" t="s">
        <v>3</v>
      </c>
      <c r="B232" s="2">
        <v>9</v>
      </c>
      <c r="C232">
        <f t="shared" si="24"/>
        <v>1</v>
      </c>
      <c r="D232">
        <f t="shared" si="25"/>
        <v>0</v>
      </c>
      <c r="E232">
        <f t="shared" si="26"/>
        <v>0</v>
      </c>
      <c r="F232">
        <f t="shared" si="27"/>
        <v>0</v>
      </c>
      <c r="G232">
        <f t="shared" si="28"/>
        <v>0</v>
      </c>
      <c r="H232">
        <f t="shared" si="29"/>
        <v>0</v>
      </c>
      <c r="I232">
        <f t="shared" si="30"/>
        <v>0</v>
      </c>
      <c r="J232">
        <f t="shared" si="31"/>
        <v>0</v>
      </c>
      <c r="L232" s="7"/>
      <c r="M232" s="7"/>
      <c r="N232" s="7"/>
      <c r="O232" s="39"/>
      <c r="P232" s="39"/>
      <c r="Q232" s="39"/>
      <c r="R232" s="39"/>
      <c r="S232" s="39"/>
      <c r="T232" s="39"/>
    </row>
    <row r="233" spans="1:20" x14ac:dyDescent="0.15">
      <c r="A233" s="2" t="s">
        <v>3</v>
      </c>
      <c r="B233" s="2">
        <v>10</v>
      </c>
      <c r="C233">
        <f t="shared" si="24"/>
        <v>1</v>
      </c>
      <c r="D233">
        <f t="shared" si="25"/>
        <v>0</v>
      </c>
      <c r="E233">
        <f t="shared" si="26"/>
        <v>0</v>
      </c>
      <c r="F233">
        <f t="shared" si="27"/>
        <v>0</v>
      </c>
      <c r="G233">
        <f t="shared" si="28"/>
        <v>0</v>
      </c>
      <c r="H233">
        <f t="shared" si="29"/>
        <v>0</v>
      </c>
      <c r="I233">
        <f t="shared" si="30"/>
        <v>0</v>
      </c>
      <c r="J233">
        <f t="shared" si="31"/>
        <v>0</v>
      </c>
      <c r="L233" s="7"/>
      <c r="M233" s="7"/>
      <c r="N233" s="7"/>
      <c r="O233" s="39"/>
      <c r="P233" s="39"/>
      <c r="Q233" s="39"/>
      <c r="R233" s="39"/>
      <c r="S233" s="39"/>
      <c r="T233" s="39"/>
    </row>
    <row r="234" spans="1:20" x14ac:dyDescent="0.15">
      <c r="A234" s="2" t="s">
        <v>3</v>
      </c>
      <c r="B234" s="2">
        <v>1</v>
      </c>
      <c r="C234">
        <f t="shared" si="24"/>
        <v>1</v>
      </c>
      <c r="D234">
        <f t="shared" si="25"/>
        <v>0</v>
      </c>
      <c r="E234">
        <f t="shared" si="26"/>
        <v>0</v>
      </c>
      <c r="F234">
        <f t="shared" si="27"/>
        <v>0</v>
      </c>
      <c r="G234">
        <f t="shared" si="28"/>
        <v>0</v>
      </c>
      <c r="H234">
        <f t="shared" si="29"/>
        <v>0</v>
      </c>
      <c r="I234">
        <f t="shared" si="30"/>
        <v>0</v>
      </c>
      <c r="J234">
        <f t="shared" si="31"/>
        <v>0</v>
      </c>
      <c r="L234" s="7"/>
      <c r="M234" s="7"/>
      <c r="N234" s="7"/>
      <c r="O234" s="39"/>
      <c r="P234" s="39"/>
      <c r="Q234" s="39"/>
      <c r="R234" s="39"/>
      <c r="S234" s="39"/>
      <c r="T234" s="39"/>
    </row>
    <row r="235" spans="1:20" x14ac:dyDescent="0.15">
      <c r="A235" s="2" t="s">
        <v>3</v>
      </c>
      <c r="B235" s="2">
        <v>9</v>
      </c>
      <c r="C235">
        <f t="shared" si="24"/>
        <v>1</v>
      </c>
      <c r="D235">
        <f t="shared" si="25"/>
        <v>0</v>
      </c>
      <c r="E235">
        <f t="shared" si="26"/>
        <v>0</v>
      </c>
      <c r="F235">
        <f t="shared" si="27"/>
        <v>0</v>
      </c>
      <c r="G235">
        <f t="shared" si="28"/>
        <v>0</v>
      </c>
      <c r="H235">
        <f t="shared" si="29"/>
        <v>0</v>
      </c>
      <c r="I235">
        <f t="shared" si="30"/>
        <v>0</v>
      </c>
      <c r="J235">
        <f t="shared" si="31"/>
        <v>0</v>
      </c>
      <c r="L235" s="7"/>
      <c r="M235" s="7"/>
      <c r="N235" s="7"/>
      <c r="O235" s="39"/>
      <c r="P235" s="39"/>
      <c r="Q235" s="39"/>
      <c r="R235" s="39"/>
      <c r="S235" s="39"/>
      <c r="T235" s="39"/>
    </row>
    <row r="236" spans="1:20" x14ac:dyDescent="0.15">
      <c r="A236" s="2" t="s">
        <v>3</v>
      </c>
      <c r="B236" s="2">
        <v>5</v>
      </c>
      <c r="C236">
        <f t="shared" si="24"/>
        <v>1</v>
      </c>
      <c r="D236">
        <f t="shared" si="25"/>
        <v>0</v>
      </c>
      <c r="E236">
        <f t="shared" si="26"/>
        <v>0</v>
      </c>
      <c r="F236">
        <f t="shared" si="27"/>
        <v>0</v>
      </c>
      <c r="G236">
        <f t="shared" si="28"/>
        <v>0</v>
      </c>
      <c r="H236">
        <f t="shared" si="29"/>
        <v>0</v>
      </c>
      <c r="I236">
        <f t="shared" si="30"/>
        <v>0</v>
      </c>
      <c r="J236">
        <f t="shared" si="31"/>
        <v>0</v>
      </c>
      <c r="L236" s="7"/>
      <c r="M236" s="7"/>
      <c r="N236" s="7"/>
      <c r="O236" s="39"/>
      <c r="P236" s="39"/>
      <c r="Q236" s="39"/>
      <c r="R236" s="39"/>
      <c r="S236" s="39"/>
      <c r="T236" s="39"/>
    </row>
    <row r="237" spans="1:20" x14ac:dyDescent="0.15">
      <c r="A237" s="2" t="s">
        <v>3</v>
      </c>
      <c r="B237" s="2">
        <v>8</v>
      </c>
      <c r="C237">
        <f t="shared" si="24"/>
        <v>1</v>
      </c>
      <c r="D237">
        <f t="shared" si="25"/>
        <v>0</v>
      </c>
      <c r="E237">
        <f t="shared" si="26"/>
        <v>0</v>
      </c>
      <c r="F237">
        <f t="shared" si="27"/>
        <v>0</v>
      </c>
      <c r="G237">
        <f t="shared" si="28"/>
        <v>0</v>
      </c>
      <c r="H237">
        <f t="shared" si="29"/>
        <v>0</v>
      </c>
      <c r="I237">
        <f t="shared" si="30"/>
        <v>0</v>
      </c>
      <c r="J237">
        <f t="shared" si="31"/>
        <v>0</v>
      </c>
      <c r="L237" s="7"/>
      <c r="M237" s="7"/>
      <c r="N237" s="7"/>
      <c r="O237" s="39"/>
      <c r="P237" s="39"/>
      <c r="Q237" s="39"/>
      <c r="R237" s="39"/>
      <c r="S237" s="39"/>
      <c r="T237" s="39"/>
    </row>
    <row r="238" spans="1:20" x14ac:dyDescent="0.15">
      <c r="A238" s="2" t="s">
        <v>3</v>
      </c>
      <c r="B238" s="2">
        <v>8</v>
      </c>
      <c r="C238">
        <f t="shared" si="24"/>
        <v>1</v>
      </c>
      <c r="D238">
        <f t="shared" si="25"/>
        <v>0</v>
      </c>
      <c r="E238">
        <f t="shared" si="26"/>
        <v>0</v>
      </c>
      <c r="F238">
        <f t="shared" si="27"/>
        <v>0</v>
      </c>
      <c r="G238">
        <f t="shared" si="28"/>
        <v>0</v>
      </c>
      <c r="H238">
        <f t="shared" si="29"/>
        <v>0</v>
      </c>
      <c r="I238">
        <f t="shared" si="30"/>
        <v>0</v>
      </c>
      <c r="J238">
        <f t="shared" si="31"/>
        <v>0</v>
      </c>
      <c r="L238" s="7"/>
      <c r="M238" s="7"/>
      <c r="N238" s="7"/>
      <c r="O238" s="39"/>
      <c r="P238" s="39"/>
      <c r="Q238" s="39"/>
      <c r="R238" s="39"/>
      <c r="S238" s="39"/>
      <c r="T238" s="39"/>
    </row>
    <row r="239" spans="1:20" x14ac:dyDescent="0.15">
      <c r="A239" s="2" t="s">
        <v>3</v>
      </c>
      <c r="B239" s="2">
        <v>10</v>
      </c>
      <c r="C239">
        <f t="shared" si="24"/>
        <v>1</v>
      </c>
      <c r="D239">
        <f t="shared" si="25"/>
        <v>0</v>
      </c>
      <c r="E239">
        <f t="shared" si="26"/>
        <v>0</v>
      </c>
      <c r="F239">
        <f t="shared" si="27"/>
        <v>0</v>
      </c>
      <c r="G239">
        <f t="shared" si="28"/>
        <v>0</v>
      </c>
      <c r="H239">
        <f t="shared" si="29"/>
        <v>0</v>
      </c>
      <c r="I239">
        <f t="shared" si="30"/>
        <v>0</v>
      </c>
      <c r="J239">
        <f t="shared" si="31"/>
        <v>0</v>
      </c>
      <c r="L239" s="7"/>
      <c r="M239" s="7"/>
      <c r="N239" s="7"/>
      <c r="O239" s="39"/>
      <c r="P239" s="39"/>
      <c r="Q239" s="39"/>
      <c r="R239" s="39"/>
      <c r="S239" s="39"/>
      <c r="T239" s="39"/>
    </row>
    <row r="240" spans="1:20" x14ac:dyDescent="0.15">
      <c r="A240" s="2" t="s">
        <v>10</v>
      </c>
      <c r="B240" s="2">
        <v>4</v>
      </c>
      <c r="C240">
        <f t="shared" si="24"/>
        <v>0</v>
      </c>
      <c r="D240">
        <f t="shared" si="25"/>
        <v>0</v>
      </c>
      <c r="E240">
        <f t="shared" si="26"/>
        <v>0</v>
      </c>
      <c r="F240">
        <f t="shared" si="27"/>
        <v>0</v>
      </c>
      <c r="G240">
        <f t="shared" si="28"/>
        <v>0</v>
      </c>
      <c r="H240">
        <f t="shared" si="29"/>
        <v>0</v>
      </c>
      <c r="I240">
        <f t="shared" si="30"/>
        <v>0</v>
      </c>
      <c r="J240">
        <f t="shared" si="31"/>
        <v>1</v>
      </c>
      <c r="L240" s="7"/>
      <c r="M240" s="7"/>
      <c r="N240" s="7"/>
      <c r="O240" s="39"/>
      <c r="P240" s="39"/>
      <c r="Q240" s="39"/>
      <c r="R240" s="39"/>
      <c r="S240" s="39"/>
      <c r="T240" s="39"/>
    </row>
    <row r="241" spans="1:20" x14ac:dyDescent="0.15">
      <c r="A241" s="2" t="s">
        <v>3</v>
      </c>
      <c r="B241" s="2">
        <v>10</v>
      </c>
      <c r="C241">
        <f t="shared" si="24"/>
        <v>1</v>
      </c>
      <c r="D241">
        <f t="shared" si="25"/>
        <v>0</v>
      </c>
      <c r="E241">
        <f t="shared" si="26"/>
        <v>0</v>
      </c>
      <c r="F241">
        <f t="shared" si="27"/>
        <v>0</v>
      </c>
      <c r="G241">
        <f t="shared" si="28"/>
        <v>0</v>
      </c>
      <c r="H241">
        <f t="shared" si="29"/>
        <v>0</v>
      </c>
      <c r="I241">
        <f t="shared" si="30"/>
        <v>0</v>
      </c>
      <c r="J241">
        <f t="shared" si="31"/>
        <v>0</v>
      </c>
      <c r="L241" s="7"/>
      <c r="M241" s="7"/>
      <c r="N241" s="7"/>
      <c r="O241" s="39"/>
      <c r="P241" s="39"/>
      <c r="Q241" s="39"/>
      <c r="R241" s="39"/>
      <c r="S241" s="39"/>
      <c r="T241" s="39"/>
    </row>
    <row r="242" spans="1:20" x14ac:dyDescent="0.15">
      <c r="A242" s="2" t="s">
        <v>3</v>
      </c>
      <c r="B242" s="2">
        <v>6</v>
      </c>
      <c r="C242">
        <f t="shared" si="24"/>
        <v>1</v>
      </c>
      <c r="D242">
        <f t="shared" si="25"/>
        <v>0</v>
      </c>
      <c r="E242">
        <f t="shared" si="26"/>
        <v>0</v>
      </c>
      <c r="F242">
        <f t="shared" si="27"/>
        <v>0</v>
      </c>
      <c r="G242">
        <f t="shared" si="28"/>
        <v>0</v>
      </c>
      <c r="H242">
        <f t="shared" si="29"/>
        <v>0</v>
      </c>
      <c r="I242">
        <f t="shared" si="30"/>
        <v>0</v>
      </c>
      <c r="J242">
        <f t="shared" si="31"/>
        <v>0</v>
      </c>
      <c r="L242" s="7"/>
      <c r="M242" s="7"/>
      <c r="N242" s="7"/>
      <c r="O242" s="39"/>
      <c r="P242" s="39"/>
      <c r="Q242" s="39"/>
      <c r="R242" s="39"/>
      <c r="S242" s="39"/>
      <c r="T242" s="39"/>
    </row>
    <row r="243" spans="1:20" x14ac:dyDescent="0.15">
      <c r="A243" s="2" t="s">
        <v>3</v>
      </c>
      <c r="B243" s="2">
        <v>10</v>
      </c>
      <c r="C243">
        <f t="shared" si="24"/>
        <v>1</v>
      </c>
      <c r="D243">
        <f t="shared" si="25"/>
        <v>0</v>
      </c>
      <c r="E243">
        <f t="shared" si="26"/>
        <v>0</v>
      </c>
      <c r="F243">
        <f t="shared" si="27"/>
        <v>0</v>
      </c>
      <c r="G243">
        <f t="shared" si="28"/>
        <v>0</v>
      </c>
      <c r="H243">
        <f t="shared" si="29"/>
        <v>0</v>
      </c>
      <c r="I243">
        <f t="shared" si="30"/>
        <v>0</v>
      </c>
      <c r="J243">
        <f t="shared" si="31"/>
        <v>0</v>
      </c>
      <c r="L243" s="7"/>
      <c r="M243" s="7"/>
      <c r="N243" s="7"/>
      <c r="O243" s="39"/>
      <c r="P243" s="39"/>
      <c r="Q243" s="39"/>
      <c r="R243" s="39"/>
      <c r="S243" s="39"/>
      <c r="T243" s="39"/>
    </row>
    <row r="244" spans="1:20" x14ac:dyDescent="0.15">
      <c r="A244" s="2" t="s">
        <v>3</v>
      </c>
      <c r="B244" s="2">
        <v>10</v>
      </c>
      <c r="C244">
        <f t="shared" si="24"/>
        <v>1</v>
      </c>
      <c r="D244">
        <f t="shared" si="25"/>
        <v>0</v>
      </c>
      <c r="E244">
        <f t="shared" si="26"/>
        <v>0</v>
      </c>
      <c r="F244">
        <f t="shared" si="27"/>
        <v>0</v>
      </c>
      <c r="G244">
        <f t="shared" si="28"/>
        <v>0</v>
      </c>
      <c r="H244">
        <f t="shared" si="29"/>
        <v>0</v>
      </c>
      <c r="I244">
        <f t="shared" si="30"/>
        <v>0</v>
      </c>
      <c r="J244">
        <f t="shared" si="31"/>
        <v>0</v>
      </c>
      <c r="L244" s="7"/>
      <c r="M244" s="7"/>
      <c r="N244" s="7"/>
      <c r="O244" s="39"/>
      <c r="P244" s="39"/>
      <c r="Q244" s="39"/>
      <c r="R244" s="39"/>
      <c r="S244" s="39"/>
      <c r="T244" s="39"/>
    </row>
    <row r="245" spans="1:20" x14ac:dyDescent="0.15">
      <c r="A245" s="2" t="s">
        <v>3</v>
      </c>
      <c r="B245" s="2">
        <v>7</v>
      </c>
      <c r="C245">
        <f t="shared" si="24"/>
        <v>1</v>
      </c>
      <c r="D245">
        <f t="shared" si="25"/>
        <v>0</v>
      </c>
      <c r="E245">
        <f t="shared" si="26"/>
        <v>0</v>
      </c>
      <c r="F245">
        <f t="shared" si="27"/>
        <v>0</v>
      </c>
      <c r="G245">
        <f t="shared" si="28"/>
        <v>0</v>
      </c>
      <c r="H245">
        <f t="shared" si="29"/>
        <v>0</v>
      </c>
      <c r="I245">
        <f t="shared" si="30"/>
        <v>0</v>
      </c>
      <c r="J245">
        <f t="shared" si="31"/>
        <v>0</v>
      </c>
      <c r="L245" s="7"/>
      <c r="M245" s="7"/>
      <c r="N245" s="7"/>
      <c r="O245" s="39"/>
      <c r="P245" s="39"/>
      <c r="Q245" s="39"/>
      <c r="R245" s="39"/>
      <c r="S245" s="39"/>
      <c r="T245" s="39"/>
    </row>
    <row r="246" spans="1:20" x14ac:dyDescent="0.15">
      <c r="A246" s="2" t="s">
        <v>3</v>
      </c>
      <c r="B246" s="2">
        <v>10</v>
      </c>
      <c r="C246">
        <f t="shared" si="24"/>
        <v>1</v>
      </c>
      <c r="D246">
        <f t="shared" si="25"/>
        <v>0</v>
      </c>
      <c r="E246">
        <f t="shared" si="26"/>
        <v>0</v>
      </c>
      <c r="F246">
        <f t="shared" si="27"/>
        <v>0</v>
      </c>
      <c r="G246">
        <f t="shared" si="28"/>
        <v>0</v>
      </c>
      <c r="H246">
        <f t="shared" si="29"/>
        <v>0</v>
      </c>
      <c r="I246">
        <f t="shared" si="30"/>
        <v>0</v>
      </c>
      <c r="J246">
        <f t="shared" si="31"/>
        <v>0</v>
      </c>
      <c r="L246" s="7"/>
      <c r="M246" s="7"/>
      <c r="N246" s="7"/>
      <c r="O246" s="39"/>
      <c r="P246" s="39"/>
      <c r="Q246" s="39"/>
      <c r="R246" s="39"/>
      <c r="S246" s="39"/>
      <c r="T246" s="39"/>
    </row>
    <row r="247" spans="1:20" x14ac:dyDescent="0.15">
      <c r="A247" s="2" t="s">
        <v>3</v>
      </c>
      <c r="B247" s="2">
        <v>10</v>
      </c>
      <c r="C247">
        <f t="shared" si="24"/>
        <v>1</v>
      </c>
      <c r="D247">
        <f t="shared" si="25"/>
        <v>0</v>
      </c>
      <c r="E247">
        <f t="shared" si="26"/>
        <v>0</v>
      </c>
      <c r="F247">
        <f t="shared" si="27"/>
        <v>0</v>
      </c>
      <c r="G247">
        <f t="shared" si="28"/>
        <v>0</v>
      </c>
      <c r="H247">
        <f t="shared" si="29"/>
        <v>0</v>
      </c>
      <c r="I247">
        <f t="shared" si="30"/>
        <v>0</v>
      </c>
      <c r="J247">
        <f t="shared" si="31"/>
        <v>0</v>
      </c>
      <c r="L247" s="7"/>
      <c r="M247" s="7"/>
      <c r="N247" s="7"/>
      <c r="O247" s="39"/>
      <c r="P247" s="39"/>
      <c r="Q247" s="39"/>
      <c r="R247" s="39"/>
      <c r="S247" s="39"/>
      <c r="T247" s="39"/>
    </row>
    <row r="248" spans="1:20" x14ac:dyDescent="0.15">
      <c r="A248" s="2" t="s">
        <v>3</v>
      </c>
      <c r="B248" s="2">
        <v>6</v>
      </c>
      <c r="C248">
        <f t="shared" si="24"/>
        <v>1</v>
      </c>
      <c r="D248">
        <f t="shared" si="25"/>
        <v>0</v>
      </c>
      <c r="E248">
        <f t="shared" si="26"/>
        <v>0</v>
      </c>
      <c r="F248">
        <f t="shared" si="27"/>
        <v>0</v>
      </c>
      <c r="G248">
        <f t="shared" si="28"/>
        <v>0</v>
      </c>
      <c r="H248">
        <f t="shared" si="29"/>
        <v>0</v>
      </c>
      <c r="I248">
        <f t="shared" si="30"/>
        <v>0</v>
      </c>
      <c r="J248">
        <f t="shared" si="31"/>
        <v>0</v>
      </c>
      <c r="L248" s="7"/>
      <c r="M248" s="7"/>
      <c r="N248" s="7"/>
      <c r="O248" s="39"/>
      <c r="P248" s="39"/>
      <c r="Q248" s="39"/>
      <c r="R248" s="39"/>
      <c r="S248" s="39"/>
      <c r="T248" s="39"/>
    </row>
    <row r="249" spans="1:20" x14ac:dyDescent="0.15">
      <c r="A249" s="2" t="s">
        <v>3</v>
      </c>
      <c r="B249" s="2">
        <v>10</v>
      </c>
      <c r="C249">
        <f t="shared" si="24"/>
        <v>1</v>
      </c>
      <c r="D249">
        <f t="shared" si="25"/>
        <v>0</v>
      </c>
      <c r="E249">
        <f t="shared" si="26"/>
        <v>0</v>
      </c>
      <c r="F249">
        <f t="shared" si="27"/>
        <v>0</v>
      </c>
      <c r="G249">
        <f t="shared" si="28"/>
        <v>0</v>
      </c>
      <c r="H249">
        <f t="shared" si="29"/>
        <v>0</v>
      </c>
      <c r="I249">
        <f t="shared" si="30"/>
        <v>0</v>
      </c>
      <c r="J249">
        <f t="shared" si="31"/>
        <v>0</v>
      </c>
      <c r="L249" s="7"/>
      <c r="M249" s="7"/>
      <c r="N249" s="7"/>
      <c r="O249" s="39"/>
      <c r="P249" s="39"/>
      <c r="Q249" s="39"/>
      <c r="R249" s="39"/>
      <c r="S249" s="39"/>
      <c r="T249" s="39"/>
    </row>
    <row r="250" spans="1:20" x14ac:dyDescent="0.15">
      <c r="A250" s="2" t="s">
        <v>3</v>
      </c>
      <c r="B250" s="2">
        <v>6</v>
      </c>
      <c r="C250">
        <f t="shared" si="24"/>
        <v>1</v>
      </c>
      <c r="D250">
        <f t="shared" si="25"/>
        <v>0</v>
      </c>
      <c r="E250">
        <f t="shared" si="26"/>
        <v>0</v>
      </c>
      <c r="F250">
        <f t="shared" si="27"/>
        <v>0</v>
      </c>
      <c r="G250">
        <f t="shared" si="28"/>
        <v>0</v>
      </c>
      <c r="H250">
        <f t="shared" si="29"/>
        <v>0</v>
      </c>
      <c r="I250">
        <f t="shared" si="30"/>
        <v>0</v>
      </c>
      <c r="J250">
        <f t="shared" si="31"/>
        <v>0</v>
      </c>
      <c r="L250" s="7"/>
      <c r="M250" s="7"/>
      <c r="N250" s="7"/>
      <c r="O250" s="39"/>
      <c r="P250" s="39"/>
      <c r="Q250" s="39"/>
      <c r="R250" s="39"/>
      <c r="S250" s="39"/>
      <c r="T250" s="39"/>
    </row>
    <row r="251" spans="1:20" x14ac:dyDescent="0.15">
      <c r="A251" s="2" t="s">
        <v>3</v>
      </c>
      <c r="B251" s="2">
        <v>10</v>
      </c>
      <c r="C251">
        <f t="shared" si="24"/>
        <v>1</v>
      </c>
      <c r="D251">
        <f t="shared" si="25"/>
        <v>0</v>
      </c>
      <c r="E251">
        <f t="shared" si="26"/>
        <v>0</v>
      </c>
      <c r="F251">
        <f t="shared" si="27"/>
        <v>0</v>
      </c>
      <c r="G251">
        <f t="shared" si="28"/>
        <v>0</v>
      </c>
      <c r="H251">
        <f t="shared" si="29"/>
        <v>0</v>
      </c>
      <c r="I251">
        <f t="shared" si="30"/>
        <v>0</v>
      </c>
      <c r="J251">
        <f t="shared" si="31"/>
        <v>0</v>
      </c>
      <c r="L251" s="7"/>
      <c r="M251" s="7"/>
      <c r="N251" s="7"/>
      <c r="O251" s="39"/>
      <c r="P251" s="39"/>
      <c r="Q251" s="39"/>
      <c r="R251" s="39"/>
      <c r="S251" s="39"/>
      <c r="T251" s="39"/>
    </row>
    <row r="252" spans="1:20" x14ac:dyDescent="0.15">
      <c r="A252" s="2" t="s">
        <v>3</v>
      </c>
      <c r="B252" s="2">
        <v>10</v>
      </c>
      <c r="C252">
        <f t="shared" si="24"/>
        <v>1</v>
      </c>
      <c r="D252">
        <f t="shared" si="25"/>
        <v>0</v>
      </c>
      <c r="E252">
        <f t="shared" si="26"/>
        <v>0</v>
      </c>
      <c r="F252">
        <f t="shared" si="27"/>
        <v>0</v>
      </c>
      <c r="G252">
        <f t="shared" si="28"/>
        <v>0</v>
      </c>
      <c r="H252">
        <f t="shared" si="29"/>
        <v>0</v>
      </c>
      <c r="I252">
        <f t="shared" si="30"/>
        <v>0</v>
      </c>
      <c r="J252">
        <f t="shared" si="31"/>
        <v>0</v>
      </c>
      <c r="L252" s="7"/>
      <c r="M252" s="7"/>
      <c r="N252" s="7"/>
      <c r="O252" s="39"/>
      <c r="P252" s="39"/>
      <c r="Q252" s="39"/>
      <c r="R252" s="39"/>
      <c r="S252" s="39"/>
      <c r="T252" s="39"/>
    </row>
    <row r="253" spans="1:20" x14ac:dyDescent="0.15">
      <c r="A253" s="2" t="s">
        <v>3</v>
      </c>
      <c r="B253" s="2">
        <v>10</v>
      </c>
      <c r="C253">
        <f t="shared" si="24"/>
        <v>1</v>
      </c>
      <c r="D253">
        <f t="shared" si="25"/>
        <v>0</v>
      </c>
      <c r="E253">
        <f t="shared" si="26"/>
        <v>0</v>
      </c>
      <c r="F253">
        <f t="shared" si="27"/>
        <v>0</v>
      </c>
      <c r="G253">
        <f t="shared" si="28"/>
        <v>0</v>
      </c>
      <c r="H253">
        <f t="shared" si="29"/>
        <v>0</v>
      </c>
      <c r="I253">
        <f t="shared" si="30"/>
        <v>0</v>
      </c>
      <c r="J253">
        <f t="shared" si="31"/>
        <v>0</v>
      </c>
      <c r="L253" s="7"/>
      <c r="M253" s="7"/>
      <c r="N253" s="7"/>
      <c r="O253" s="39"/>
      <c r="P253" s="39"/>
      <c r="Q253" s="39"/>
      <c r="R253" s="39"/>
      <c r="S253" s="39"/>
      <c r="T253" s="39"/>
    </row>
    <row r="254" spans="1:20" x14ac:dyDescent="0.15">
      <c r="A254" s="2" t="s">
        <v>3</v>
      </c>
      <c r="B254" s="2">
        <v>7</v>
      </c>
      <c r="C254">
        <f t="shared" si="24"/>
        <v>1</v>
      </c>
      <c r="D254">
        <f t="shared" si="25"/>
        <v>0</v>
      </c>
      <c r="E254">
        <f t="shared" si="26"/>
        <v>0</v>
      </c>
      <c r="F254">
        <f t="shared" si="27"/>
        <v>0</v>
      </c>
      <c r="G254">
        <f t="shared" si="28"/>
        <v>0</v>
      </c>
      <c r="H254">
        <f t="shared" si="29"/>
        <v>0</v>
      </c>
      <c r="I254">
        <f t="shared" si="30"/>
        <v>0</v>
      </c>
      <c r="J254">
        <f t="shared" si="31"/>
        <v>0</v>
      </c>
      <c r="L254" s="7"/>
      <c r="M254" s="7"/>
      <c r="N254" s="7"/>
      <c r="O254" s="39"/>
      <c r="P254" s="39"/>
      <c r="Q254" s="39"/>
      <c r="R254" s="39"/>
      <c r="S254" s="39"/>
      <c r="T254" s="39"/>
    </row>
    <row r="255" spans="1:20" x14ac:dyDescent="0.15">
      <c r="A255" s="2" t="s">
        <v>3</v>
      </c>
      <c r="B255" s="2">
        <v>6</v>
      </c>
      <c r="C255">
        <f t="shared" si="24"/>
        <v>1</v>
      </c>
      <c r="D255">
        <f t="shared" si="25"/>
        <v>0</v>
      </c>
      <c r="E255">
        <f t="shared" si="26"/>
        <v>0</v>
      </c>
      <c r="F255">
        <f t="shared" si="27"/>
        <v>0</v>
      </c>
      <c r="G255">
        <f t="shared" si="28"/>
        <v>0</v>
      </c>
      <c r="H255">
        <f t="shared" si="29"/>
        <v>0</v>
      </c>
      <c r="I255">
        <f t="shared" si="30"/>
        <v>0</v>
      </c>
      <c r="J255">
        <f t="shared" si="31"/>
        <v>0</v>
      </c>
      <c r="L255" s="7"/>
      <c r="M255" s="7"/>
      <c r="N255" s="7"/>
      <c r="O255" s="39"/>
      <c r="P255" s="39"/>
      <c r="Q255" s="39"/>
      <c r="R255" s="39"/>
      <c r="S255" s="39"/>
      <c r="T255" s="39"/>
    </row>
    <row r="256" spans="1:20" x14ac:dyDescent="0.15">
      <c r="A256" s="2" t="s">
        <v>8</v>
      </c>
      <c r="B256" s="2">
        <v>8</v>
      </c>
      <c r="C256">
        <f t="shared" si="24"/>
        <v>0</v>
      </c>
      <c r="D256">
        <f t="shared" si="25"/>
        <v>1</v>
      </c>
      <c r="E256">
        <f t="shared" si="26"/>
        <v>0</v>
      </c>
      <c r="F256">
        <f t="shared" si="27"/>
        <v>0</v>
      </c>
      <c r="G256">
        <f t="shared" si="28"/>
        <v>0</v>
      </c>
      <c r="H256">
        <f t="shared" si="29"/>
        <v>0</v>
      </c>
      <c r="I256">
        <f t="shared" si="30"/>
        <v>0</v>
      </c>
      <c r="J256">
        <f t="shared" si="31"/>
        <v>0</v>
      </c>
      <c r="L256" s="7"/>
      <c r="M256" s="7"/>
      <c r="N256" s="7"/>
      <c r="O256" s="39"/>
      <c r="P256" s="39"/>
      <c r="Q256" s="39"/>
      <c r="R256" s="39"/>
      <c r="S256" s="39"/>
      <c r="T256" s="39"/>
    </row>
    <row r="257" spans="1:20" x14ac:dyDescent="0.15">
      <c r="A257" s="2" t="s">
        <v>3</v>
      </c>
      <c r="B257" s="2">
        <v>10</v>
      </c>
      <c r="C257">
        <f t="shared" si="24"/>
        <v>1</v>
      </c>
      <c r="D257">
        <f t="shared" si="25"/>
        <v>0</v>
      </c>
      <c r="E257">
        <f t="shared" si="26"/>
        <v>0</v>
      </c>
      <c r="F257">
        <f t="shared" si="27"/>
        <v>0</v>
      </c>
      <c r="G257">
        <f t="shared" si="28"/>
        <v>0</v>
      </c>
      <c r="H257">
        <f t="shared" si="29"/>
        <v>0</v>
      </c>
      <c r="I257">
        <f t="shared" si="30"/>
        <v>0</v>
      </c>
      <c r="J257">
        <f t="shared" si="31"/>
        <v>0</v>
      </c>
      <c r="L257" s="7"/>
      <c r="M257" s="7"/>
      <c r="N257" s="7"/>
      <c r="O257" s="39"/>
      <c r="P257" s="39"/>
      <c r="Q257" s="39"/>
      <c r="R257" s="39"/>
      <c r="S257" s="39"/>
      <c r="T257" s="39"/>
    </row>
    <row r="258" spans="1:20" x14ac:dyDescent="0.15">
      <c r="A258" s="2" t="s">
        <v>3</v>
      </c>
      <c r="B258" s="2">
        <v>10</v>
      </c>
      <c r="C258">
        <f t="shared" si="24"/>
        <v>1</v>
      </c>
      <c r="D258">
        <f t="shared" si="25"/>
        <v>0</v>
      </c>
      <c r="E258">
        <f t="shared" si="26"/>
        <v>0</v>
      </c>
      <c r="F258">
        <f t="shared" si="27"/>
        <v>0</v>
      </c>
      <c r="G258">
        <f t="shared" si="28"/>
        <v>0</v>
      </c>
      <c r="H258">
        <f t="shared" si="29"/>
        <v>0</v>
      </c>
      <c r="I258">
        <f t="shared" si="30"/>
        <v>0</v>
      </c>
      <c r="J258">
        <f t="shared" si="31"/>
        <v>0</v>
      </c>
      <c r="L258" s="7"/>
      <c r="M258" s="7"/>
      <c r="N258" s="7"/>
      <c r="O258" s="39"/>
      <c r="P258" s="39"/>
      <c r="Q258" s="39"/>
      <c r="R258" s="39"/>
      <c r="S258" s="39"/>
      <c r="T258" s="39"/>
    </row>
    <row r="259" spans="1:20" x14ac:dyDescent="0.15">
      <c r="A259" s="2" t="s">
        <v>3</v>
      </c>
      <c r="B259" s="2">
        <v>10</v>
      </c>
      <c r="C259">
        <f t="shared" ref="C259:C301" si="32">IF(A259="India",1,0)</f>
        <v>1</v>
      </c>
      <c r="D259">
        <f t="shared" ref="D259:D301" si="33">IF(A259="American",1,0)</f>
        <v>0</v>
      </c>
      <c r="E259">
        <f t="shared" ref="E259:E301" si="34">IF(A259="Palestinian",1,0)</f>
        <v>0</v>
      </c>
      <c r="F259">
        <f t="shared" ref="F259:F301" si="35">IF(A259="Chinese",1,0)</f>
        <v>0</v>
      </c>
      <c r="G259">
        <f t="shared" ref="G259:G301" si="36">IF(A259="Brasilian",1,0)</f>
        <v>0</v>
      </c>
      <c r="H259">
        <f t="shared" ref="H259:H301" si="37">IF(A259="British",1,0)</f>
        <v>0</v>
      </c>
      <c r="I259">
        <f t="shared" ref="I259:I301" si="38">IF(A259="Argentina",1,0)</f>
        <v>0</v>
      </c>
      <c r="J259">
        <f t="shared" ref="J259:J301" si="39">IF(A259="Dutch",1,0)</f>
        <v>0</v>
      </c>
      <c r="L259" s="7"/>
      <c r="M259" s="7"/>
      <c r="N259" s="7"/>
      <c r="O259" s="39"/>
      <c r="P259" s="39"/>
      <c r="Q259" s="39"/>
      <c r="R259" s="39"/>
      <c r="S259" s="39"/>
      <c r="T259" s="39"/>
    </row>
    <row r="260" spans="1:20" x14ac:dyDescent="0.15">
      <c r="A260" s="2" t="s">
        <v>3</v>
      </c>
      <c r="B260" s="2">
        <v>1</v>
      </c>
      <c r="C260">
        <f t="shared" si="32"/>
        <v>1</v>
      </c>
      <c r="D260">
        <f t="shared" si="33"/>
        <v>0</v>
      </c>
      <c r="E260">
        <f t="shared" si="34"/>
        <v>0</v>
      </c>
      <c r="F260">
        <f t="shared" si="35"/>
        <v>0</v>
      </c>
      <c r="G260">
        <f t="shared" si="36"/>
        <v>0</v>
      </c>
      <c r="H260">
        <f t="shared" si="37"/>
        <v>0</v>
      </c>
      <c r="I260">
        <f t="shared" si="38"/>
        <v>0</v>
      </c>
      <c r="J260">
        <f t="shared" si="39"/>
        <v>0</v>
      </c>
      <c r="L260" s="7"/>
      <c r="M260" s="7"/>
      <c r="N260" s="7"/>
      <c r="O260" s="39"/>
      <c r="P260" s="39"/>
      <c r="Q260" s="39"/>
      <c r="R260" s="39"/>
      <c r="S260" s="39"/>
      <c r="T260" s="39"/>
    </row>
    <row r="261" spans="1:20" x14ac:dyDescent="0.15">
      <c r="A261" s="2" t="s">
        <v>3</v>
      </c>
      <c r="B261" s="2">
        <v>10</v>
      </c>
      <c r="C261">
        <f t="shared" si="32"/>
        <v>1</v>
      </c>
      <c r="D261">
        <f t="shared" si="33"/>
        <v>0</v>
      </c>
      <c r="E261">
        <f t="shared" si="34"/>
        <v>0</v>
      </c>
      <c r="F261">
        <f t="shared" si="35"/>
        <v>0</v>
      </c>
      <c r="G261">
        <f t="shared" si="36"/>
        <v>0</v>
      </c>
      <c r="H261">
        <f t="shared" si="37"/>
        <v>0</v>
      </c>
      <c r="I261">
        <f t="shared" si="38"/>
        <v>0</v>
      </c>
      <c r="J261">
        <f t="shared" si="39"/>
        <v>0</v>
      </c>
      <c r="L261" s="7"/>
      <c r="M261" s="7"/>
      <c r="N261" s="7"/>
      <c r="O261" s="39"/>
      <c r="P261" s="39"/>
      <c r="Q261" s="39"/>
      <c r="R261" s="39"/>
      <c r="S261" s="39"/>
      <c r="T261" s="39"/>
    </row>
    <row r="262" spans="1:20" x14ac:dyDescent="0.15">
      <c r="A262" s="2" t="s">
        <v>3</v>
      </c>
      <c r="B262" s="2">
        <v>10</v>
      </c>
      <c r="C262">
        <f t="shared" si="32"/>
        <v>1</v>
      </c>
      <c r="D262">
        <f t="shared" si="33"/>
        <v>0</v>
      </c>
      <c r="E262">
        <f t="shared" si="34"/>
        <v>0</v>
      </c>
      <c r="F262">
        <f t="shared" si="35"/>
        <v>0</v>
      </c>
      <c r="G262">
        <f t="shared" si="36"/>
        <v>0</v>
      </c>
      <c r="H262">
        <f t="shared" si="37"/>
        <v>0</v>
      </c>
      <c r="I262">
        <f t="shared" si="38"/>
        <v>0</v>
      </c>
      <c r="J262">
        <f t="shared" si="39"/>
        <v>0</v>
      </c>
      <c r="L262" s="7"/>
      <c r="M262" s="7"/>
      <c r="N262" s="7"/>
      <c r="O262" s="39"/>
      <c r="P262" s="39"/>
      <c r="Q262" s="39"/>
      <c r="R262" s="39"/>
      <c r="S262" s="39"/>
      <c r="T262" s="39"/>
    </row>
    <row r="263" spans="1:20" x14ac:dyDescent="0.15">
      <c r="A263" s="4" t="s">
        <v>3</v>
      </c>
      <c r="B263" s="2">
        <v>10</v>
      </c>
      <c r="C263">
        <f t="shared" si="32"/>
        <v>1</v>
      </c>
      <c r="D263">
        <f t="shared" si="33"/>
        <v>0</v>
      </c>
      <c r="E263">
        <f t="shared" si="34"/>
        <v>0</v>
      </c>
      <c r="F263">
        <f t="shared" si="35"/>
        <v>0</v>
      </c>
      <c r="G263">
        <f t="shared" si="36"/>
        <v>0</v>
      </c>
      <c r="H263">
        <f t="shared" si="37"/>
        <v>0</v>
      </c>
      <c r="I263">
        <f t="shared" si="38"/>
        <v>0</v>
      </c>
      <c r="J263">
        <f t="shared" si="39"/>
        <v>0</v>
      </c>
      <c r="L263" s="7"/>
      <c r="M263" s="7"/>
      <c r="N263" s="7"/>
      <c r="O263" s="39"/>
      <c r="P263" s="39"/>
      <c r="Q263" s="39"/>
      <c r="R263" s="39"/>
      <c r="S263" s="39"/>
      <c r="T263" s="39"/>
    </row>
    <row r="264" spans="1:20" x14ac:dyDescent="0.15">
      <c r="A264" s="4" t="s">
        <v>3</v>
      </c>
      <c r="B264" s="2">
        <v>10</v>
      </c>
      <c r="C264">
        <f t="shared" si="32"/>
        <v>1</v>
      </c>
      <c r="D264">
        <f t="shared" si="33"/>
        <v>0</v>
      </c>
      <c r="E264">
        <f t="shared" si="34"/>
        <v>0</v>
      </c>
      <c r="F264">
        <f t="shared" si="35"/>
        <v>0</v>
      </c>
      <c r="G264">
        <f t="shared" si="36"/>
        <v>0</v>
      </c>
      <c r="H264">
        <f t="shared" si="37"/>
        <v>0</v>
      </c>
      <c r="I264">
        <f t="shared" si="38"/>
        <v>0</v>
      </c>
      <c r="J264">
        <f t="shared" si="39"/>
        <v>0</v>
      </c>
      <c r="L264" s="7"/>
      <c r="M264" s="7"/>
      <c r="N264" s="7"/>
      <c r="O264" s="39"/>
      <c r="P264" s="39"/>
      <c r="Q264" s="39"/>
      <c r="R264" s="39"/>
      <c r="S264" s="39"/>
      <c r="T264" s="39"/>
    </row>
    <row r="265" spans="1:20" x14ac:dyDescent="0.15">
      <c r="A265" s="2" t="s">
        <v>3</v>
      </c>
      <c r="B265" s="2">
        <v>8</v>
      </c>
      <c r="C265">
        <f t="shared" si="32"/>
        <v>1</v>
      </c>
      <c r="D265">
        <f t="shared" si="33"/>
        <v>0</v>
      </c>
      <c r="E265">
        <f t="shared" si="34"/>
        <v>0</v>
      </c>
      <c r="F265">
        <f t="shared" si="35"/>
        <v>0</v>
      </c>
      <c r="G265">
        <f t="shared" si="36"/>
        <v>0</v>
      </c>
      <c r="H265">
        <f t="shared" si="37"/>
        <v>0</v>
      </c>
      <c r="I265">
        <f t="shared" si="38"/>
        <v>0</v>
      </c>
      <c r="J265">
        <f t="shared" si="39"/>
        <v>0</v>
      </c>
      <c r="L265" s="7"/>
      <c r="M265" s="7"/>
      <c r="N265" s="7"/>
      <c r="O265" s="39"/>
      <c r="P265" s="39"/>
      <c r="Q265" s="39"/>
      <c r="R265" s="39"/>
      <c r="S265" s="39"/>
      <c r="T265" s="39"/>
    </row>
    <row r="266" spans="1:20" x14ac:dyDescent="0.15">
      <c r="A266" s="2" t="s">
        <v>3</v>
      </c>
      <c r="B266" s="2">
        <v>10</v>
      </c>
      <c r="C266">
        <f t="shared" si="32"/>
        <v>1</v>
      </c>
      <c r="D266">
        <f t="shared" si="33"/>
        <v>0</v>
      </c>
      <c r="E266">
        <f t="shared" si="34"/>
        <v>0</v>
      </c>
      <c r="F266">
        <f t="shared" si="35"/>
        <v>0</v>
      </c>
      <c r="G266">
        <f t="shared" si="36"/>
        <v>0</v>
      </c>
      <c r="H266">
        <f t="shared" si="37"/>
        <v>0</v>
      </c>
      <c r="I266">
        <f t="shared" si="38"/>
        <v>0</v>
      </c>
      <c r="J266">
        <f t="shared" si="39"/>
        <v>0</v>
      </c>
      <c r="L266" s="7"/>
      <c r="M266" s="7"/>
      <c r="N266" s="7"/>
      <c r="O266" s="39"/>
      <c r="P266" s="39"/>
      <c r="Q266" s="39"/>
      <c r="R266" s="39"/>
      <c r="S266" s="39"/>
      <c r="T266" s="39"/>
    </row>
    <row r="267" spans="1:20" x14ac:dyDescent="0.15">
      <c r="A267" s="2" t="s">
        <v>3</v>
      </c>
      <c r="B267" s="2">
        <v>10</v>
      </c>
      <c r="C267">
        <f t="shared" si="32"/>
        <v>1</v>
      </c>
      <c r="D267">
        <f t="shared" si="33"/>
        <v>0</v>
      </c>
      <c r="E267">
        <f t="shared" si="34"/>
        <v>0</v>
      </c>
      <c r="F267">
        <f t="shared" si="35"/>
        <v>0</v>
      </c>
      <c r="G267">
        <f t="shared" si="36"/>
        <v>0</v>
      </c>
      <c r="H267">
        <f t="shared" si="37"/>
        <v>0</v>
      </c>
      <c r="I267">
        <f t="shared" si="38"/>
        <v>0</v>
      </c>
      <c r="J267">
        <f t="shared" si="39"/>
        <v>0</v>
      </c>
      <c r="L267" s="7"/>
      <c r="M267" s="7"/>
      <c r="N267" s="7"/>
      <c r="O267" s="39"/>
      <c r="P267" s="39"/>
      <c r="Q267" s="39"/>
      <c r="R267" s="39"/>
      <c r="S267" s="39"/>
      <c r="T267" s="39"/>
    </row>
    <row r="268" spans="1:20" x14ac:dyDescent="0.15">
      <c r="A268" s="2" t="s">
        <v>3</v>
      </c>
      <c r="B268" s="2">
        <v>8</v>
      </c>
      <c r="C268">
        <f t="shared" si="32"/>
        <v>1</v>
      </c>
      <c r="D268">
        <f t="shared" si="33"/>
        <v>0</v>
      </c>
      <c r="E268">
        <f t="shared" si="34"/>
        <v>0</v>
      </c>
      <c r="F268">
        <f t="shared" si="35"/>
        <v>0</v>
      </c>
      <c r="G268">
        <f t="shared" si="36"/>
        <v>0</v>
      </c>
      <c r="H268">
        <f t="shared" si="37"/>
        <v>0</v>
      </c>
      <c r="I268">
        <f t="shared" si="38"/>
        <v>0</v>
      </c>
      <c r="J268">
        <f t="shared" si="39"/>
        <v>0</v>
      </c>
      <c r="L268" s="7"/>
      <c r="M268" s="7"/>
      <c r="N268" s="7"/>
      <c r="O268" s="39"/>
      <c r="P268" s="39"/>
      <c r="Q268" s="39"/>
      <c r="R268" s="39"/>
      <c r="S268" s="39"/>
      <c r="T268" s="39"/>
    </row>
    <row r="269" spans="1:20" x14ac:dyDescent="0.15">
      <c r="A269" s="2" t="s">
        <v>3</v>
      </c>
      <c r="B269" s="2">
        <v>10</v>
      </c>
      <c r="C269">
        <f t="shared" si="32"/>
        <v>1</v>
      </c>
      <c r="D269">
        <f t="shared" si="33"/>
        <v>0</v>
      </c>
      <c r="E269">
        <f t="shared" si="34"/>
        <v>0</v>
      </c>
      <c r="F269">
        <f t="shared" si="35"/>
        <v>0</v>
      </c>
      <c r="G269">
        <f t="shared" si="36"/>
        <v>0</v>
      </c>
      <c r="H269">
        <f t="shared" si="37"/>
        <v>0</v>
      </c>
      <c r="I269">
        <f t="shared" si="38"/>
        <v>0</v>
      </c>
      <c r="J269">
        <f t="shared" si="39"/>
        <v>0</v>
      </c>
      <c r="L269" s="7"/>
      <c r="M269" s="7"/>
      <c r="N269" s="7"/>
      <c r="O269" s="39"/>
      <c r="P269" s="39"/>
      <c r="Q269" s="39"/>
      <c r="R269" s="39"/>
      <c r="S269" s="39"/>
      <c r="T269" s="39"/>
    </row>
    <row r="270" spans="1:20" x14ac:dyDescent="0.15">
      <c r="A270" s="2" t="s">
        <v>3</v>
      </c>
      <c r="B270" s="2">
        <v>10</v>
      </c>
      <c r="C270">
        <f t="shared" si="32"/>
        <v>1</v>
      </c>
      <c r="D270">
        <f t="shared" si="33"/>
        <v>0</v>
      </c>
      <c r="E270">
        <f t="shared" si="34"/>
        <v>0</v>
      </c>
      <c r="F270">
        <f t="shared" si="35"/>
        <v>0</v>
      </c>
      <c r="G270">
        <f t="shared" si="36"/>
        <v>0</v>
      </c>
      <c r="H270">
        <f t="shared" si="37"/>
        <v>0</v>
      </c>
      <c r="I270">
        <f t="shared" si="38"/>
        <v>0</v>
      </c>
      <c r="J270">
        <f t="shared" si="39"/>
        <v>0</v>
      </c>
      <c r="L270" s="7"/>
      <c r="M270" s="7"/>
      <c r="N270" s="7"/>
      <c r="O270" s="39"/>
      <c r="P270" s="39"/>
      <c r="Q270" s="39"/>
      <c r="R270" s="39"/>
      <c r="S270" s="39"/>
      <c r="T270" s="39"/>
    </row>
    <row r="271" spans="1:20" x14ac:dyDescent="0.15">
      <c r="A271" s="2" t="s">
        <v>3</v>
      </c>
      <c r="B271" s="2">
        <v>10</v>
      </c>
      <c r="C271">
        <f t="shared" si="32"/>
        <v>1</v>
      </c>
      <c r="D271">
        <f t="shared" si="33"/>
        <v>0</v>
      </c>
      <c r="E271">
        <f t="shared" si="34"/>
        <v>0</v>
      </c>
      <c r="F271">
        <f t="shared" si="35"/>
        <v>0</v>
      </c>
      <c r="G271">
        <f t="shared" si="36"/>
        <v>0</v>
      </c>
      <c r="H271">
        <f t="shared" si="37"/>
        <v>0</v>
      </c>
      <c r="I271">
        <f t="shared" si="38"/>
        <v>0</v>
      </c>
      <c r="J271">
        <f t="shared" si="39"/>
        <v>0</v>
      </c>
      <c r="L271" s="7"/>
      <c r="M271" s="7"/>
      <c r="N271" s="7"/>
      <c r="O271" s="39"/>
      <c r="P271" s="39"/>
      <c r="Q271" s="39"/>
      <c r="R271" s="39"/>
      <c r="S271" s="39"/>
      <c r="T271" s="39"/>
    </row>
    <row r="272" spans="1:20" x14ac:dyDescent="0.15">
      <c r="A272" s="2" t="s">
        <v>3</v>
      </c>
      <c r="B272" s="2">
        <v>9</v>
      </c>
      <c r="C272">
        <f t="shared" si="32"/>
        <v>1</v>
      </c>
      <c r="D272">
        <f t="shared" si="33"/>
        <v>0</v>
      </c>
      <c r="E272">
        <f t="shared" si="34"/>
        <v>0</v>
      </c>
      <c r="F272">
        <f t="shared" si="35"/>
        <v>0</v>
      </c>
      <c r="G272">
        <f t="shared" si="36"/>
        <v>0</v>
      </c>
      <c r="H272">
        <f t="shared" si="37"/>
        <v>0</v>
      </c>
      <c r="I272">
        <f t="shared" si="38"/>
        <v>0</v>
      </c>
      <c r="J272">
        <f t="shared" si="39"/>
        <v>0</v>
      </c>
      <c r="L272" s="7"/>
      <c r="M272" s="7"/>
      <c r="N272" s="7"/>
      <c r="O272" s="39"/>
      <c r="P272" s="39"/>
      <c r="Q272" s="39"/>
      <c r="R272" s="39"/>
      <c r="S272" s="39"/>
      <c r="T272" s="39"/>
    </row>
    <row r="273" spans="1:20" x14ac:dyDescent="0.15">
      <c r="A273" s="2" t="s">
        <v>11</v>
      </c>
      <c r="B273" s="2">
        <v>7</v>
      </c>
      <c r="C273">
        <f t="shared" si="32"/>
        <v>0</v>
      </c>
      <c r="D273">
        <f t="shared" si="33"/>
        <v>0</v>
      </c>
      <c r="E273">
        <f t="shared" si="34"/>
        <v>0</v>
      </c>
      <c r="F273">
        <f t="shared" si="35"/>
        <v>0</v>
      </c>
      <c r="G273">
        <f t="shared" si="36"/>
        <v>0</v>
      </c>
      <c r="H273">
        <f t="shared" si="37"/>
        <v>0</v>
      </c>
      <c r="I273">
        <f t="shared" si="38"/>
        <v>0</v>
      </c>
      <c r="J273">
        <f t="shared" si="39"/>
        <v>0</v>
      </c>
      <c r="L273" s="7"/>
      <c r="M273" s="7"/>
      <c r="N273" s="7"/>
      <c r="O273" s="39"/>
      <c r="P273" s="39"/>
      <c r="Q273" s="39"/>
      <c r="R273" s="39"/>
      <c r="S273" s="39"/>
      <c r="T273" s="39"/>
    </row>
    <row r="274" spans="1:20" x14ac:dyDescent="0.15">
      <c r="A274" s="2" t="s">
        <v>3</v>
      </c>
      <c r="B274" s="2">
        <v>10</v>
      </c>
      <c r="C274">
        <f t="shared" si="32"/>
        <v>1</v>
      </c>
      <c r="D274">
        <f t="shared" si="33"/>
        <v>0</v>
      </c>
      <c r="E274">
        <f t="shared" si="34"/>
        <v>0</v>
      </c>
      <c r="F274">
        <f t="shared" si="35"/>
        <v>0</v>
      </c>
      <c r="G274">
        <f t="shared" si="36"/>
        <v>0</v>
      </c>
      <c r="H274">
        <f t="shared" si="37"/>
        <v>0</v>
      </c>
      <c r="I274">
        <f t="shared" si="38"/>
        <v>0</v>
      </c>
      <c r="J274">
        <f t="shared" si="39"/>
        <v>0</v>
      </c>
      <c r="L274" s="7"/>
      <c r="M274" s="7"/>
      <c r="N274" s="7"/>
      <c r="O274" s="39"/>
      <c r="P274" s="39"/>
      <c r="Q274" s="39"/>
      <c r="R274" s="39"/>
      <c r="S274" s="39"/>
      <c r="T274" s="39"/>
    </row>
    <row r="275" spans="1:20" x14ac:dyDescent="0.15">
      <c r="A275" s="2" t="s">
        <v>3</v>
      </c>
      <c r="B275" s="2">
        <v>10</v>
      </c>
      <c r="C275">
        <f t="shared" si="32"/>
        <v>1</v>
      </c>
      <c r="D275">
        <f t="shared" si="33"/>
        <v>0</v>
      </c>
      <c r="E275">
        <f t="shared" si="34"/>
        <v>0</v>
      </c>
      <c r="F275">
        <f t="shared" si="35"/>
        <v>0</v>
      </c>
      <c r="G275">
        <f t="shared" si="36"/>
        <v>0</v>
      </c>
      <c r="H275">
        <f t="shared" si="37"/>
        <v>0</v>
      </c>
      <c r="I275">
        <f t="shared" si="38"/>
        <v>0</v>
      </c>
      <c r="J275">
        <f t="shared" si="39"/>
        <v>0</v>
      </c>
      <c r="L275" s="7"/>
      <c r="M275" s="7"/>
      <c r="N275" s="7"/>
      <c r="O275" s="39"/>
      <c r="P275" s="39"/>
      <c r="Q275" s="39"/>
      <c r="R275" s="39"/>
      <c r="S275" s="39"/>
      <c r="T275" s="39"/>
    </row>
    <row r="276" spans="1:20" x14ac:dyDescent="0.15">
      <c r="A276" s="2" t="s">
        <v>3</v>
      </c>
      <c r="B276" s="2">
        <v>10</v>
      </c>
      <c r="C276">
        <f t="shared" si="32"/>
        <v>1</v>
      </c>
      <c r="D276">
        <f t="shared" si="33"/>
        <v>0</v>
      </c>
      <c r="E276">
        <f t="shared" si="34"/>
        <v>0</v>
      </c>
      <c r="F276">
        <f t="shared" si="35"/>
        <v>0</v>
      </c>
      <c r="G276">
        <f t="shared" si="36"/>
        <v>0</v>
      </c>
      <c r="H276">
        <f t="shared" si="37"/>
        <v>0</v>
      </c>
      <c r="I276">
        <f t="shared" si="38"/>
        <v>0</v>
      </c>
      <c r="J276">
        <f t="shared" si="39"/>
        <v>0</v>
      </c>
      <c r="L276" s="7"/>
      <c r="M276" s="7"/>
      <c r="N276" s="7"/>
      <c r="O276" s="39"/>
      <c r="P276" s="39"/>
      <c r="Q276" s="39"/>
      <c r="R276" s="39"/>
      <c r="S276" s="39"/>
      <c r="T276" s="39"/>
    </row>
    <row r="277" spans="1:20" x14ac:dyDescent="0.15">
      <c r="A277" s="2" t="s">
        <v>3</v>
      </c>
      <c r="B277" s="2">
        <v>5</v>
      </c>
      <c r="C277">
        <f t="shared" si="32"/>
        <v>1</v>
      </c>
      <c r="D277">
        <f t="shared" si="33"/>
        <v>0</v>
      </c>
      <c r="E277">
        <f t="shared" si="34"/>
        <v>0</v>
      </c>
      <c r="F277">
        <f t="shared" si="35"/>
        <v>0</v>
      </c>
      <c r="G277">
        <f t="shared" si="36"/>
        <v>0</v>
      </c>
      <c r="H277">
        <f t="shared" si="37"/>
        <v>0</v>
      </c>
      <c r="I277">
        <f t="shared" si="38"/>
        <v>0</v>
      </c>
      <c r="J277">
        <f t="shared" si="39"/>
        <v>0</v>
      </c>
      <c r="L277" s="7"/>
      <c r="M277" s="7"/>
      <c r="N277" s="7"/>
      <c r="O277" s="39"/>
      <c r="P277" s="39"/>
      <c r="Q277" s="39"/>
      <c r="R277" s="39"/>
      <c r="S277" s="39"/>
      <c r="T277" s="39"/>
    </row>
    <row r="278" spans="1:20" x14ac:dyDescent="0.15">
      <c r="A278" s="2" t="s">
        <v>3</v>
      </c>
      <c r="B278" s="2">
        <v>5</v>
      </c>
      <c r="C278">
        <f t="shared" si="32"/>
        <v>1</v>
      </c>
      <c r="D278">
        <f t="shared" si="33"/>
        <v>0</v>
      </c>
      <c r="E278">
        <f t="shared" si="34"/>
        <v>0</v>
      </c>
      <c r="F278">
        <f t="shared" si="35"/>
        <v>0</v>
      </c>
      <c r="G278">
        <f t="shared" si="36"/>
        <v>0</v>
      </c>
      <c r="H278">
        <f t="shared" si="37"/>
        <v>0</v>
      </c>
      <c r="I278">
        <f t="shared" si="38"/>
        <v>0</v>
      </c>
      <c r="J278">
        <f t="shared" si="39"/>
        <v>0</v>
      </c>
      <c r="L278" s="7"/>
      <c r="M278" s="7"/>
      <c r="N278" s="7"/>
      <c r="O278" s="39"/>
      <c r="P278" s="39"/>
      <c r="Q278" s="39"/>
      <c r="R278" s="39"/>
      <c r="S278" s="39"/>
      <c r="T278" s="39"/>
    </row>
    <row r="279" spans="1:20" x14ac:dyDescent="0.15">
      <c r="A279" s="2" t="s">
        <v>3</v>
      </c>
      <c r="B279" s="2">
        <v>7</v>
      </c>
      <c r="C279">
        <f t="shared" si="32"/>
        <v>1</v>
      </c>
      <c r="D279">
        <f t="shared" si="33"/>
        <v>0</v>
      </c>
      <c r="E279">
        <f t="shared" si="34"/>
        <v>0</v>
      </c>
      <c r="F279">
        <f t="shared" si="35"/>
        <v>0</v>
      </c>
      <c r="G279">
        <f t="shared" si="36"/>
        <v>0</v>
      </c>
      <c r="H279">
        <f t="shared" si="37"/>
        <v>0</v>
      </c>
      <c r="I279">
        <f t="shared" si="38"/>
        <v>0</v>
      </c>
      <c r="J279">
        <f t="shared" si="39"/>
        <v>0</v>
      </c>
      <c r="L279" s="7"/>
      <c r="M279" s="7"/>
      <c r="N279" s="7"/>
      <c r="O279" s="39"/>
      <c r="P279" s="39"/>
      <c r="Q279" s="39"/>
      <c r="R279" s="39"/>
      <c r="S279" s="39"/>
      <c r="T279" s="39"/>
    </row>
    <row r="280" spans="1:20" x14ac:dyDescent="0.15">
      <c r="A280" s="2" t="s">
        <v>3</v>
      </c>
      <c r="B280" s="2">
        <v>10</v>
      </c>
      <c r="C280">
        <f t="shared" si="32"/>
        <v>1</v>
      </c>
      <c r="D280">
        <f t="shared" si="33"/>
        <v>0</v>
      </c>
      <c r="E280">
        <f t="shared" si="34"/>
        <v>0</v>
      </c>
      <c r="F280">
        <f t="shared" si="35"/>
        <v>0</v>
      </c>
      <c r="G280">
        <f t="shared" si="36"/>
        <v>0</v>
      </c>
      <c r="H280">
        <f t="shared" si="37"/>
        <v>0</v>
      </c>
      <c r="I280">
        <f t="shared" si="38"/>
        <v>0</v>
      </c>
      <c r="J280">
        <f t="shared" si="39"/>
        <v>0</v>
      </c>
      <c r="L280" s="7"/>
      <c r="M280" s="7"/>
      <c r="N280" s="7"/>
      <c r="O280" s="39"/>
      <c r="P280" s="39"/>
      <c r="Q280" s="39"/>
      <c r="R280" s="39"/>
      <c r="S280" s="39"/>
      <c r="T280" s="39"/>
    </row>
    <row r="281" spans="1:20" x14ac:dyDescent="0.15">
      <c r="A281" s="2" t="s">
        <v>3</v>
      </c>
      <c r="B281" s="2">
        <v>3</v>
      </c>
      <c r="C281">
        <f t="shared" si="32"/>
        <v>1</v>
      </c>
      <c r="D281">
        <f t="shared" si="33"/>
        <v>0</v>
      </c>
      <c r="E281">
        <f t="shared" si="34"/>
        <v>0</v>
      </c>
      <c r="F281">
        <f t="shared" si="35"/>
        <v>0</v>
      </c>
      <c r="G281">
        <f t="shared" si="36"/>
        <v>0</v>
      </c>
      <c r="H281">
        <f t="shared" si="37"/>
        <v>0</v>
      </c>
      <c r="I281">
        <f t="shared" si="38"/>
        <v>0</v>
      </c>
      <c r="J281">
        <f t="shared" si="39"/>
        <v>0</v>
      </c>
      <c r="L281" s="7"/>
      <c r="M281" s="7"/>
      <c r="N281" s="7"/>
      <c r="O281" s="39"/>
      <c r="P281" s="39"/>
      <c r="Q281" s="39"/>
      <c r="R281" s="39"/>
      <c r="S281" s="39"/>
      <c r="T281" s="39"/>
    </row>
    <row r="282" spans="1:20" x14ac:dyDescent="0.15">
      <c r="A282" s="2" t="s">
        <v>3</v>
      </c>
      <c r="B282" s="2">
        <v>10</v>
      </c>
      <c r="C282">
        <f t="shared" si="32"/>
        <v>1</v>
      </c>
      <c r="D282">
        <f t="shared" si="33"/>
        <v>0</v>
      </c>
      <c r="E282">
        <f t="shared" si="34"/>
        <v>0</v>
      </c>
      <c r="F282">
        <f t="shared" si="35"/>
        <v>0</v>
      </c>
      <c r="G282">
        <f t="shared" si="36"/>
        <v>0</v>
      </c>
      <c r="H282">
        <f t="shared" si="37"/>
        <v>0</v>
      </c>
      <c r="I282">
        <f t="shared" si="38"/>
        <v>0</v>
      </c>
      <c r="J282">
        <f t="shared" si="39"/>
        <v>0</v>
      </c>
      <c r="L282" s="7"/>
      <c r="M282" s="7"/>
      <c r="N282" s="7"/>
      <c r="O282" s="39"/>
      <c r="P282" s="39"/>
      <c r="Q282" s="39"/>
      <c r="R282" s="39"/>
      <c r="S282" s="39"/>
      <c r="T282" s="39"/>
    </row>
    <row r="283" spans="1:20" x14ac:dyDescent="0.15">
      <c r="A283" s="2" t="s">
        <v>3</v>
      </c>
      <c r="B283" s="2">
        <v>7</v>
      </c>
      <c r="C283">
        <f t="shared" si="32"/>
        <v>1</v>
      </c>
      <c r="D283">
        <f t="shared" si="33"/>
        <v>0</v>
      </c>
      <c r="E283">
        <f t="shared" si="34"/>
        <v>0</v>
      </c>
      <c r="F283">
        <f t="shared" si="35"/>
        <v>0</v>
      </c>
      <c r="G283">
        <f t="shared" si="36"/>
        <v>0</v>
      </c>
      <c r="H283">
        <f t="shared" si="37"/>
        <v>0</v>
      </c>
      <c r="I283">
        <f t="shared" si="38"/>
        <v>0</v>
      </c>
      <c r="J283">
        <f t="shared" si="39"/>
        <v>0</v>
      </c>
      <c r="L283" s="7"/>
      <c r="M283" s="7"/>
      <c r="N283" s="7"/>
      <c r="O283" s="39"/>
      <c r="P283" s="39"/>
      <c r="Q283" s="39"/>
      <c r="R283" s="39"/>
      <c r="S283" s="39"/>
      <c r="T283" s="39"/>
    </row>
    <row r="284" spans="1:20" x14ac:dyDescent="0.15">
      <c r="A284" s="2" t="s">
        <v>3</v>
      </c>
      <c r="B284" s="2">
        <v>10</v>
      </c>
      <c r="C284">
        <f t="shared" si="32"/>
        <v>1</v>
      </c>
      <c r="D284">
        <f t="shared" si="33"/>
        <v>0</v>
      </c>
      <c r="E284">
        <f t="shared" si="34"/>
        <v>0</v>
      </c>
      <c r="F284">
        <f t="shared" si="35"/>
        <v>0</v>
      </c>
      <c r="G284">
        <f t="shared" si="36"/>
        <v>0</v>
      </c>
      <c r="H284">
        <f t="shared" si="37"/>
        <v>0</v>
      </c>
      <c r="I284">
        <f t="shared" si="38"/>
        <v>0</v>
      </c>
      <c r="J284">
        <f t="shared" si="39"/>
        <v>0</v>
      </c>
      <c r="L284" s="7"/>
      <c r="M284" s="7"/>
      <c r="N284" s="7"/>
      <c r="O284" s="39"/>
      <c r="P284" s="39"/>
      <c r="Q284" s="39"/>
      <c r="R284" s="39"/>
      <c r="S284" s="39"/>
      <c r="T284" s="39"/>
    </row>
    <row r="285" spans="1:20" x14ac:dyDescent="0.15">
      <c r="A285" s="2" t="s">
        <v>3</v>
      </c>
      <c r="B285" s="2">
        <v>6</v>
      </c>
      <c r="C285">
        <f t="shared" si="32"/>
        <v>1</v>
      </c>
      <c r="D285">
        <f t="shared" si="33"/>
        <v>0</v>
      </c>
      <c r="E285">
        <f t="shared" si="34"/>
        <v>0</v>
      </c>
      <c r="F285">
        <f t="shared" si="35"/>
        <v>0</v>
      </c>
      <c r="G285">
        <f t="shared" si="36"/>
        <v>0</v>
      </c>
      <c r="H285">
        <f t="shared" si="37"/>
        <v>0</v>
      </c>
      <c r="I285">
        <f t="shared" si="38"/>
        <v>0</v>
      </c>
      <c r="J285">
        <f t="shared" si="39"/>
        <v>0</v>
      </c>
      <c r="L285" s="7"/>
      <c r="M285" s="7"/>
      <c r="N285" s="7"/>
      <c r="O285" s="39"/>
      <c r="P285" s="39"/>
      <c r="Q285" s="39"/>
      <c r="R285" s="39"/>
      <c r="S285" s="39"/>
      <c r="T285" s="39"/>
    </row>
    <row r="286" spans="1:20" x14ac:dyDescent="0.15">
      <c r="A286" s="2" t="s">
        <v>3</v>
      </c>
      <c r="B286" s="2">
        <v>1</v>
      </c>
      <c r="C286">
        <f t="shared" si="32"/>
        <v>1</v>
      </c>
      <c r="D286">
        <f t="shared" si="33"/>
        <v>0</v>
      </c>
      <c r="E286">
        <f t="shared" si="34"/>
        <v>0</v>
      </c>
      <c r="F286">
        <f t="shared" si="35"/>
        <v>0</v>
      </c>
      <c r="G286">
        <f t="shared" si="36"/>
        <v>0</v>
      </c>
      <c r="H286">
        <f t="shared" si="37"/>
        <v>0</v>
      </c>
      <c r="I286">
        <f t="shared" si="38"/>
        <v>0</v>
      </c>
      <c r="J286">
        <f t="shared" si="39"/>
        <v>0</v>
      </c>
      <c r="L286" s="7"/>
      <c r="M286" s="7"/>
      <c r="N286" s="7"/>
      <c r="O286" s="39"/>
      <c r="P286" s="39"/>
      <c r="Q286" s="39"/>
      <c r="R286" s="39"/>
      <c r="S286" s="39"/>
      <c r="T286" s="39"/>
    </row>
    <row r="287" spans="1:20" x14ac:dyDescent="0.15">
      <c r="A287" s="2" t="s">
        <v>3</v>
      </c>
      <c r="B287" s="2">
        <v>7</v>
      </c>
      <c r="C287">
        <f t="shared" si="32"/>
        <v>1</v>
      </c>
      <c r="D287">
        <f t="shared" si="33"/>
        <v>0</v>
      </c>
      <c r="E287">
        <f t="shared" si="34"/>
        <v>0</v>
      </c>
      <c r="F287">
        <f t="shared" si="35"/>
        <v>0</v>
      </c>
      <c r="G287">
        <f t="shared" si="36"/>
        <v>0</v>
      </c>
      <c r="H287">
        <f t="shared" si="37"/>
        <v>0</v>
      </c>
      <c r="I287">
        <f t="shared" si="38"/>
        <v>0</v>
      </c>
      <c r="J287">
        <f t="shared" si="39"/>
        <v>0</v>
      </c>
      <c r="L287" s="7"/>
      <c r="M287" s="7"/>
      <c r="N287" s="7"/>
      <c r="O287" s="39"/>
      <c r="P287" s="39"/>
      <c r="Q287" s="39"/>
      <c r="R287" s="39"/>
      <c r="S287" s="39"/>
      <c r="T287" s="39"/>
    </row>
    <row r="288" spans="1:20" x14ac:dyDescent="0.15">
      <c r="A288" s="2" t="s">
        <v>3</v>
      </c>
      <c r="B288" s="2">
        <v>10</v>
      </c>
      <c r="C288">
        <f t="shared" si="32"/>
        <v>1</v>
      </c>
      <c r="D288">
        <f t="shared" si="33"/>
        <v>0</v>
      </c>
      <c r="E288">
        <f t="shared" si="34"/>
        <v>0</v>
      </c>
      <c r="F288">
        <f t="shared" si="35"/>
        <v>0</v>
      </c>
      <c r="G288">
        <f t="shared" si="36"/>
        <v>0</v>
      </c>
      <c r="H288">
        <f t="shared" si="37"/>
        <v>0</v>
      </c>
      <c r="I288">
        <f t="shared" si="38"/>
        <v>0</v>
      </c>
      <c r="J288">
        <f t="shared" si="39"/>
        <v>0</v>
      </c>
      <c r="L288" s="7"/>
      <c r="M288" s="7"/>
      <c r="N288" s="7"/>
      <c r="O288" s="39"/>
      <c r="P288" s="39"/>
      <c r="Q288" s="39"/>
      <c r="R288" s="39"/>
      <c r="S288" s="39"/>
      <c r="T288" s="39"/>
    </row>
    <row r="289" spans="1:20" x14ac:dyDescent="0.15">
      <c r="A289" s="2" t="s">
        <v>3</v>
      </c>
      <c r="B289" s="2">
        <v>6</v>
      </c>
      <c r="C289">
        <f t="shared" si="32"/>
        <v>1</v>
      </c>
      <c r="D289">
        <f t="shared" si="33"/>
        <v>0</v>
      </c>
      <c r="E289">
        <f t="shared" si="34"/>
        <v>0</v>
      </c>
      <c r="F289">
        <f t="shared" si="35"/>
        <v>0</v>
      </c>
      <c r="G289">
        <f t="shared" si="36"/>
        <v>0</v>
      </c>
      <c r="H289">
        <f t="shared" si="37"/>
        <v>0</v>
      </c>
      <c r="I289">
        <f t="shared" si="38"/>
        <v>0</v>
      </c>
      <c r="J289">
        <f t="shared" si="39"/>
        <v>0</v>
      </c>
      <c r="L289" s="7"/>
      <c r="M289" s="7"/>
      <c r="N289" s="7"/>
      <c r="O289" s="39"/>
      <c r="P289" s="39"/>
      <c r="Q289" s="39"/>
      <c r="R289" s="39"/>
      <c r="S289" s="39"/>
      <c r="T289" s="39"/>
    </row>
    <row r="290" spans="1:20" x14ac:dyDescent="0.15">
      <c r="A290" s="2" t="s">
        <v>3</v>
      </c>
      <c r="B290" s="2">
        <v>7</v>
      </c>
      <c r="C290">
        <f t="shared" si="32"/>
        <v>1</v>
      </c>
      <c r="D290">
        <f t="shared" si="33"/>
        <v>0</v>
      </c>
      <c r="E290">
        <f t="shared" si="34"/>
        <v>0</v>
      </c>
      <c r="F290">
        <f t="shared" si="35"/>
        <v>0</v>
      </c>
      <c r="G290">
        <f t="shared" si="36"/>
        <v>0</v>
      </c>
      <c r="H290">
        <f t="shared" si="37"/>
        <v>0</v>
      </c>
      <c r="I290">
        <f t="shared" si="38"/>
        <v>0</v>
      </c>
      <c r="J290">
        <f t="shared" si="39"/>
        <v>0</v>
      </c>
      <c r="L290" s="7"/>
      <c r="M290" s="7"/>
      <c r="N290" s="7"/>
      <c r="O290" s="39"/>
      <c r="P290" s="39"/>
      <c r="Q290" s="39"/>
      <c r="R290" s="39"/>
      <c r="S290" s="39"/>
      <c r="T290" s="39"/>
    </row>
    <row r="291" spans="1:20" x14ac:dyDescent="0.15">
      <c r="A291" s="2" t="s">
        <v>12</v>
      </c>
      <c r="B291" s="2">
        <v>6</v>
      </c>
      <c r="C291">
        <f t="shared" si="32"/>
        <v>0</v>
      </c>
      <c r="D291">
        <f t="shared" si="33"/>
        <v>0</v>
      </c>
      <c r="E291">
        <f t="shared" si="34"/>
        <v>0</v>
      </c>
      <c r="F291">
        <f t="shared" si="35"/>
        <v>0</v>
      </c>
      <c r="G291">
        <f t="shared" si="36"/>
        <v>0</v>
      </c>
      <c r="H291">
        <f t="shared" si="37"/>
        <v>0</v>
      </c>
      <c r="I291">
        <f t="shared" si="38"/>
        <v>1</v>
      </c>
      <c r="J291">
        <f t="shared" si="39"/>
        <v>0</v>
      </c>
      <c r="L291" s="7"/>
      <c r="M291" s="7"/>
      <c r="N291" s="7"/>
      <c r="O291" s="39"/>
      <c r="P291" s="39"/>
      <c r="Q291" s="39"/>
      <c r="R291" s="39"/>
      <c r="S291" s="39"/>
      <c r="T291" s="39"/>
    </row>
    <row r="292" spans="1:20" x14ac:dyDescent="0.15">
      <c r="A292" s="2" t="s">
        <v>3</v>
      </c>
      <c r="B292" s="2">
        <v>6</v>
      </c>
      <c r="C292">
        <f t="shared" si="32"/>
        <v>1</v>
      </c>
      <c r="D292">
        <f t="shared" si="33"/>
        <v>0</v>
      </c>
      <c r="E292">
        <f t="shared" si="34"/>
        <v>0</v>
      </c>
      <c r="F292">
        <f t="shared" si="35"/>
        <v>0</v>
      </c>
      <c r="G292">
        <f t="shared" si="36"/>
        <v>0</v>
      </c>
      <c r="H292">
        <f t="shared" si="37"/>
        <v>0</v>
      </c>
      <c r="I292">
        <f t="shared" si="38"/>
        <v>0</v>
      </c>
      <c r="J292">
        <f t="shared" si="39"/>
        <v>0</v>
      </c>
      <c r="L292" s="7"/>
      <c r="M292" s="7"/>
      <c r="N292" s="7"/>
      <c r="O292" s="39"/>
      <c r="P292" s="39"/>
      <c r="Q292" s="39"/>
      <c r="R292" s="39"/>
      <c r="S292" s="39"/>
      <c r="T292" s="39"/>
    </row>
    <row r="293" spans="1:20" x14ac:dyDescent="0.15">
      <c r="A293" s="2" t="s">
        <v>3</v>
      </c>
      <c r="B293" s="2">
        <v>1</v>
      </c>
      <c r="C293">
        <f t="shared" si="32"/>
        <v>1</v>
      </c>
      <c r="D293">
        <f t="shared" si="33"/>
        <v>0</v>
      </c>
      <c r="E293">
        <f t="shared" si="34"/>
        <v>0</v>
      </c>
      <c r="F293">
        <f t="shared" si="35"/>
        <v>0</v>
      </c>
      <c r="G293">
        <f t="shared" si="36"/>
        <v>0</v>
      </c>
      <c r="H293">
        <f t="shared" si="37"/>
        <v>0</v>
      </c>
      <c r="I293">
        <f t="shared" si="38"/>
        <v>0</v>
      </c>
      <c r="J293">
        <f t="shared" si="39"/>
        <v>0</v>
      </c>
      <c r="L293" s="7"/>
      <c r="M293" s="7"/>
      <c r="N293" s="7"/>
      <c r="O293" s="39"/>
      <c r="P293" s="39"/>
      <c r="Q293" s="39"/>
      <c r="R293" s="39"/>
      <c r="S293" s="39"/>
      <c r="T293" s="39"/>
    </row>
    <row r="294" spans="1:20" x14ac:dyDescent="0.15">
      <c r="A294" s="2" t="s">
        <v>3</v>
      </c>
      <c r="B294" s="2">
        <v>10</v>
      </c>
      <c r="C294">
        <f t="shared" si="32"/>
        <v>1</v>
      </c>
      <c r="D294">
        <f t="shared" si="33"/>
        <v>0</v>
      </c>
      <c r="E294">
        <f t="shared" si="34"/>
        <v>0</v>
      </c>
      <c r="F294">
        <f t="shared" si="35"/>
        <v>0</v>
      </c>
      <c r="G294">
        <f t="shared" si="36"/>
        <v>0</v>
      </c>
      <c r="H294">
        <f t="shared" si="37"/>
        <v>0</v>
      </c>
      <c r="I294">
        <f t="shared" si="38"/>
        <v>0</v>
      </c>
      <c r="J294">
        <f t="shared" si="39"/>
        <v>0</v>
      </c>
      <c r="L294" s="7"/>
      <c r="M294" s="7"/>
      <c r="N294" s="7"/>
      <c r="O294" s="39"/>
      <c r="P294" s="39"/>
      <c r="Q294" s="39"/>
      <c r="R294" s="39"/>
      <c r="S294" s="39"/>
      <c r="T294" s="39"/>
    </row>
    <row r="295" spans="1:20" x14ac:dyDescent="0.15">
      <c r="A295" s="2" t="s">
        <v>3</v>
      </c>
      <c r="B295" s="2">
        <v>8</v>
      </c>
      <c r="C295">
        <f t="shared" si="32"/>
        <v>1</v>
      </c>
      <c r="D295">
        <f t="shared" si="33"/>
        <v>0</v>
      </c>
      <c r="E295">
        <f t="shared" si="34"/>
        <v>0</v>
      </c>
      <c r="F295">
        <f t="shared" si="35"/>
        <v>0</v>
      </c>
      <c r="G295">
        <f t="shared" si="36"/>
        <v>0</v>
      </c>
      <c r="H295">
        <f t="shared" si="37"/>
        <v>0</v>
      </c>
      <c r="I295">
        <f t="shared" si="38"/>
        <v>0</v>
      </c>
      <c r="J295">
        <f t="shared" si="39"/>
        <v>0</v>
      </c>
      <c r="L295" s="7"/>
      <c r="M295" s="7"/>
      <c r="N295" s="7"/>
      <c r="O295" s="39"/>
      <c r="P295" s="39"/>
      <c r="Q295" s="39"/>
      <c r="R295" s="39"/>
      <c r="S295" s="39"/>
      <c r="T295" s="39"/>
    </row>
    <row r="296" spans="1:20" x14ac:dyDescent="0.15">
      <c r="A296" s="2" t="s">
        <v>8</v>
      </c>
      <c r="B296" s="2">
        <v>8</v>
      </c>
      <c r="C296">
        <f t="shared" si="32"/>
        <v>0</v>
      </c>
      <c r="D296">
        <f t="shared" si="33"/>
        <v>1</v>
      </c>
      <c r="E296">
        <f t="shared" si="34"/>
        <v>0</v>
      </c>
      <c r="F296">
        <f t="shared" si="35"/>
        <v>0</v>
      </c>
      <c r="G296">
        <f t="shared" si="36"/>
        <v>0</v>
      </c>
      <c r="H296">
        <f t="shared" si="37"/>
        <v>0</v>
      </c>
      <c r="I296">
        <f t="shared" si="38"/>
        <v>0</v>
      </c>
      <c r="J296">
        <f t="shared" si="39"/>
        <v>0</v>
      </c>
      <c r="L296" s="7"/>
      <c r="M296" s="7"/>
      <c r="N296" s="7"/>
      <c r="O296" s="39"/>
      <c r="P296" s="39"/>
      <c r="Q296" s="39"/>
      <c r="R296" s="39"/>
      <c r="S296" s="39"/>
      <c r="T296" s="39"/>
    </row>
    <row r="297" spans="1:20" x14ac:dyDescent="0.15">
      <c r="A297" s="2" t="s">
        <v>3</v>
      </c>
      <c r="B297" s="2">
        <v>10</v>
      </c>
      <c r="C297">
        <f t="shared" si="32"/>
        <v>1</v>
      </c>
      <c r="D297">
        <f t="shared" si="33"/>
        <v>0</v>
      </c>
      <c r="E297">
        <f t="shared" si="34"/>
        <v>0</v>
      </c>
      <c r="F297">
        <f t="shared" si="35"/>
        <v>0</v>
      </c>
      <c r="G297">
        <f t="shared" si="36"/>
        <v>0</v>
      </c>
      <c r="H297">
        <f t="shared" si="37"/>
        <v>0</v>
      </c>
      <c r="I297">
        <f t="shared" si="38"/>
        <v>0</v>
      </c>
      <c r="J297">
        <f t="shared" si="39"/>
        <v>0</v>
      </c>
      <c r="L297" s="7"/>
      <c r="M297" s="7"/>
      <c r="N297" s="7"/>
      <c r="O297" s="39"/>
      <c r="P297" s="39"/>
      <c r="Q297" s="39"/>
      <c r="R297" s="39"/>
      <c r="S297" s="39"/>
      <c r="T297" s="39"/>
    </row>
    <row r="298" spans="1:20" x14ac:dyDescent="0.15">
      <c r="A298" s="2" t="s">
        <v>3</v>
      </c>
      <c r="B298" s="2">
        <v>9</v>
      </c>
      <c r="C298">
        <f t="shared" si="32"/>
        <v>1</v>
      </c>
      <c r="D298">
        <f t="shared" si="33"/>
        <v>0</v>
      </c>
      <c r="E298">
        <f t="shared" si="34"/>
        <v>0</v>
      </c>
      <c r="F298">
        <f t="shared" si="35"/>
        <v>0</v>
      </c>
      <c r="G298">
        <f t="shared" si="36"/>
        <v>0</v>
      </c>
      <c r="H298">
        <f t="shared" si="37"/>
        <v>0</v>
      </c>
      <c r="I298">
        <f t="shared" si="38"/>
        <v>0</v>
      </c>
      <c r="J298">
        <f t="shared" si="39"/>
        <v>0</v>
      </c>
      <c r="L298" s="7"/>
      <c r="M298" s="7"/>
      <c r="N298" s="7"/>
      <c r="O298" s="39"/>
      <c r="P298" s="39"/>
      <c r="Q298" s="39"/>
      <c r="R298" s="39"/>
      <c r="S298" s="39"/>
      <c r="T298" s="39"/>
    </row>
    <row r="299" spans="1:20" x14ac:dyDescent="0.15">
      <c r="A299" s="2" t="s">
        <v>3</v>
      </c>
      <c r="B299" s="2">
        <v>10</v>
      </c>
      <c r="C299">
        <f t="shared" si="32"/>
        <v>1</v>
      </c>
      <c r="D299">
        <f t="shared" si="33"/>
        <v>0</v>
      </c>
      <c r="E299">
        <f t="shared" si="34"/>
        <v>0</v>
      </c>
      <c r="F299">
        <f t="shared" si="35"/>
        <v>0</v>
      </c>
      <c r="G299">
        <f t="shared" si="36"/>
        <v>0</v>
      </c>
      <c r="H299">
        <f t="shared" si="37"/>
        <v>0</v>
      </c>
      <c r="I299">
        <f t="shared" si="38"/>
        <v>0</v>
      </c>
      <c r="J299">
        <f t="shared" si="39"/>
        <v>0</v>
      </c>
      <c r="L299" s="7"/>
      <c r="M299" s="7"/>
      <c r="N299" s="7"/>
      <c r="O299" s="39"/>
      <c r="P299" s="39"/>
      <c r="Q299" s="39"/>
      <c r="R299" s="39"/>
      <c r="S299" s="39"/>
      <c r="T299" s="39"/>
    </row>
    <row r="300" spans="1:20" x14ac:dyDescent="0.15">
      <c r="A300" s="2" t="s">
        <v>3</v>
      </c>
      <c r="B300" s="2">
        <v>10</v>
      </c>
      <c r="C300">
        <f t="shared" si="32"/>
        <v>1</v>
      </c>
      <c r="D300">
        <f t="shared" si="33"/>
        <v>0</v>
      </c>
      <c r="E300">
        <f t="shared" si="34"/>
        <v>0</v>
      </c>
      <c r="F300">
        <f t="shared" si="35"/>
        <v>0</v>
      </c>
      <c r="G300">
        <f t="shared" si="36"/>
        <v>0</v>
      </c>
      <c r="H300">
        <f t="shared" si="37"/>
        <v>0</v>
      </c>
      <c r="I300">
        <f t="shared" si="38"/>
        <v>0</v>
      </c>
      <c r="J300">
        <f t="shared" si="39"/>
        <v>0</v>
      </c>
      <c r="L300" s="7"/>
      <c r="M300" s="7"/>
      <c r="N300" s="7"/>
      <c r="O300" s="39"/>
      <c r="P300" s="39"/>
      <c r="Q300" s="39"/>
      <c r="R300" s="39"/>
      <c r="S300" s="39"/>
      <c r="T300" s="39"/>
    </row>
    <row r="301" spans="1:20" x14ac:dyDescent="0.15">
      <c r="A301" s="2" t="s">
        <v>3</v>
      </c>
      <c r="B301" s="2">
        <v>10</v>
      </c>
      <c r="C301">
        <f t="shared" si="32"/>
        <v>1</v>
      </c>
      <c r="D301">
        <f t="shared" si="33"/>
        <v>0</v>
      </c>
      <c r="E301">
        <f t="shared" si="34"/>
        <v>0</v>
      </c>
      <c r="F301">
        <f t="shared" si="35"/>
        <v>0</v>
      </c>
      <c r="G301">
        <f t="shared" si="36"/>
        <v>0</v>
      </c>
      <c r="H301">
        <f t="shared" si="37"/>
        <v>0</v>
      </c>
      <c r="I301">
        <f t="shared" si="38"/>
        <v>0</v>
      </c>
      <c r="J301">
        <f t="shared" si="39"/>
        <v>0</v>
      </c>
      <c r="L301" s="7"/>
      <c r="M301" s="7"/>
      <c r="N301" s="7"/>
      <c r="O301" s="39"/>
      <c r="P301" s="39"/>
      <c r="Q301" s="39"/>
      <c r="R301" s="39"/>
      <c r="S301" s="39"/>
      <c r="T301" s="39"/>
    </row>
    <row r="302" spans="1:20" x14ac:dyDescent="0.15">
      <c r="L302" s="7"/>
      <c r="M302" s="7"/>
      <c r="N302" s="7"/>
      <c r="O302" s="39"/>
      <c r="P302" s="39"/>
      <c r="Q302" s="39"/>
      <c r="R302" s="39"/>
      <c r="S302" s="39"/>
      <c r="T302" s="39"/>
    </row>
    <row r="303" spans="1:20" x14ac:dyDescent="0.15">
      <c r="L303" s="7"/>
      <c r="M303" s="7"/>
      <c r="N303" s="7"/>
      <c r="O303" s="39"/>
      <c r="P303" s="39"/>
      <c r="Q303" s="39"/>
      <c r="R303" s="39"/>
      <c r="S303" s="39"/>
      <c r="T303" s="39"/>
    </row>
    <row r="304" spans="1:20" x14ac:dyDescent="0.15">
      <c r="L304" s="7"/>
      <c r="M304" s="7"/>
      <c r="N304" s="7"/>
      <c r="O304" s="39"/>
      <c r="P304" s="39"/>
      <c r="Q304" s="39"/>
      <c r="R304" s="39"/>
      <c r="S304" s="39"/>
      <c r="T304" s="39"/>
    </row>
    <row r="305" spans="12:20" x14ac:dyDescent="0.15">
      <c r="L305" s="7"/>
      <c r="M305" s="7"/>
      <c r="N305" s="7"/>
      <c r="O305" s="39"/>
      <c r="P305" s="39"/>
      <c r="Q305" s="39"/>
      <c r="R305" s="39"/>
      <c r="S305" s="39"/>
      <c r="T305" s="39"/>
    </row>
    <row r="306" spans="12:20" x14ac:dyDescent="0.15">
      <c r="L306" s="7"/>
      <c r="M306" s="7"/>
      <c r="N306" s="7"/>
      <c r="O306" s="39"/>
      <c r="P306" s="39"/>
      <c r="Q306" s="39"/>
      <c r="R306" s="39"/>
      <c r="S306" s="39"/>
      <c r="T306" s="39"/>
    </row>
    <row r="307" spans="12:20" x14ac:dyDescent="0.15">
      <c r="L307" s="7"/>
      <c r="M307" s="7"/>
      <c r="N307" s="7"/>
      <c r="O307" s="39"/>
      <c r="P307" s="39"/>
      <c r="Q307" s="39"/>
      <c r="R307" s="39"/>
      <c r="S307" s="39"/>
      <c r="T307" s="39"/>
    </row>
    <row r="308" spans="12:20" x14ac:dyDescent="0.15">
      <c r="L308" s="7"/>
      <c r="M308" s="7"/>
      <c r="N308" s="7"/>
      <c r="O308" s="39"/>
      <c r="P308" s="39"/>
      <c r="Q308" s="39"/>
      <c r="R308" s="39"/>
      <c r="S308" s="39"/>
      <c r="T308" s="39"/>
    </row>
    <row r="309" spans="12:20" x14ac:dyDescent="0.15">
      <c r="L309" s="7"/>
      <c r="M309" s="7"/>
      <c r="N309" s="7"/>
      <c r="O309" s="39"/>
      <c r="P309" s="39"/>
      <c r="Q309" s="39"/>
      <c r="R309" s="39"/>
      <c r="S309" s="39"/>
      <c r="T309" s="39"/>
    </row>
    <row r="310" spans="12:20" x14ac:dyDescent="0.15">
      <c r="L310" s="7"/>
      <c r="M310" s="7"/>
      <c r="N310" s="7"/>
      <c r="O310" s="39"/>
      <c r="P310" s="39"/>
      <c r="Q310" s="39"/>
      <c r="R310" s="39"/>
      <c r="S310" s="39"/>
      <c r="T310" s="39"/>
    </row>
    <row r="311" spans="12:20" x14ac:dyDescent="0.15">
      <c r="L311" s="7"/>
      <c r="M311" s="7"/>
      <c r="N311" s="7"/>
      <c r="O311" s="39"/>
      <c r="P311" s="39"/>
      <c r="Q311" s="39"/>
      <c r="R311" s="39"/>
      <c r="S311" s="39"/>
      <c r="T311" s="39"/>
    </row>
    <row r="312" spans="12:20" x14ac:dyDescent="0.15">
      <c r="L312" s="7"/>
      <c r="M312" s="7"/>
      <c r="N312" s="7"/>
      <c r="O312" s="39"/>
      <c r="P312" s="39"/>
      <c r="Q312" s="39"/>
      <c r="R312" s="39"/>
      <c r="S312" s="39"/>
      <c r="T312" s="39"/>
    </row>
    <row r="313" spans="12:20" x14ac:dyDescent="0.15">
      <c r="L313" s="7"/>
      <c r="M313" s="7"/>
      <c r="N313" s="7"/>
      <c r="O313" s="39"/>
      <c r="P313" s="39"/>
      <c r="Q313" s="39"/>
      <c r="R313" s="39"/>
      <c r="S313" s="39"/>
      <c r="T313" s="39"/>
    </row>
    <row r="314" spans="12:20" x14ac:dyDescent="0.15">
      <c r="L314" s="7"/>
      <c r="M314" s="7"/>
      <c r="N314" s="7"/>
      <c r="O314" s="39"/>
      <c r="P314" s="39"/>
      <c r="Q314" s="39"/>
      <c r="R314" s="39"/>
      <c r="S314" s="39"/>
      <c r="T314" s="39"/>
    </row>
    <row r="315" spans="12:20" x14ac:dyDescent="0.15">
      <c r="L315" s="7"/>
      <c r="M315" s="7"/>
      <c r="N315" s="7"/>
      <c r="O315" s="39"/>
      <c r="P315" s="39"/>
      <c r="Q315" s="39"/>
      <c r="R315" s="39"/>
      <c r="S315" s="39"/>
      <c r="T315" s="39"/>
    </row>
    <row r="316" spans="12:20" x14ac:dyDescent="0.15">
      <c r="L316" s="7"/>
      <c r="M316" s="7"/>
      <c r="N316" s="7"/>
      <c r="O316" s="39"/>
      <c r="P316" s="39"/>
      <c r="Q316" s="39"/>
      <c r="R316" s="39"/>
      <c r="S316" s="39"/>
      <c r="T316" s="39"/>
    </row>
    <row r="317" spans="12:20" x14ac:dyDescent="0.15">
      <c r="L317" s="7"/>
      <c r="M317" s="7"/>
      <c r="N317" s="7"/>
      <c r="O317" s="39"/>
      <c r="P317" s="39"/>
      <c r="Q317" s="39"/>
      <c r="R317" s="39"/>
      <c r="S317" s="39"/>
      <c r="T317" s="39"/>
    </row>
    <row r="318" spans="12:20" x14ac:dyDescent="0.15">
      <c r="L318" s="7"/>
      <c r="M318" s="7"/>
      <c r="N318" s="7"/>
      <c r="O318" s="39"/>
      <c r="P318" s="39"/>
      <c r="Q318" s="39"/>
      <c r="R318" s="39"/>
      <c r="S318" s="39"/>
      <c r="T318" s="39"/>
    </row>
    <row r="319" spans="12:20" x14ac:dyDescent="0.15">
      <c r="L319" s="7"/>
      <c r="M319" s="7"/>
      <c r="N319" s="7"/>
      <c r="O319" s="39"/>
      <c r="P319" s="39"/>
      <c r="Q319" s="39"/>
      <c r="R319" s="39"/>
      <c r="S319" s="39"/>
      <c r="T319" s="39"/>
    </row>
    <row r="320" spans="12:20" x14ac:dyDescent="0.15">
      <c r="L320" s="7"/>
      <c r="M320" s="7"/>
      <c r="N320" s="7"/>
      <c r="O320" s="39"/>
      <c r="P320" s="39"/>
      <c r="Q320" s="39"/>
      <c r="R320" s="39"/>
      <c r="S320" s="39"/>
      <c r="T320" s="39"/>
    </row>
    <row r="321" spans="12:20" x14ac:dyDescent="0.15">
      <c r="L321" s="7"/>
      <c r="M321" s="7"/>
      <c r="N321" s="7"/>
      <c r="O321" s="39"/>
      <c r="P321" s="39"/>
      <c r="Q321" s="39"/>
      <c r="R321" s="39"/>
      <c r="S321" s="39"/>
      <c r="T321" s="39"/>
    </row>
    <row r="322" spans="12:20" x14ac:dyDescent="0.15">
      <c r="L322" s="7"/>
      <c r="M322" s="7"/>
      <c r="N322" s="7"/>
      <c r="O322" s="39"/>
      <c r="P322" s="39"/>
      <c r="Q322" s="39"/>
      <c r="R322" s="39"/>
      <c r="S322" s="39"/>
      <c r="T322" s="39"/>
    </row>
    <row r="323" spans="12:20" x14ac:dyDescent="0.15">
      <c r="L323" s="7"/>
      <c r="M323" s="7"/>
      <c r="N323" s="7"/>
      <c r="O323" s="39"/>
      <c r="P323" s="39"/>
      <c r="Q323" s="39"/>
      <c r="R323" s="39"/>
      <c r="S323" s="39"/>
      <c r="T323" s="39"/>
    </row>
    <row r="324" spans="12:20" x14ac:dyDescent="0.15">
      <c r="L324" s="7"/>
      <c r="M324" s="7"/>
      <c r="N324" s="7"/>
      <c r="O324" s="39"/>
      <c r="P324" s="39"/>
      <c r="Q324" s="39"/>
      <c r="R324" s="39"/>
      <c r="S324" s="39"/>
      <c r="T324" s="39"/>
    </row>
    <row r="325" spans="12:20" x14ac:dyDescent="0.15">
      <c r="L325" s="7"/>
      <c r="M325" s="7"/>
      <c r="N325" s="7"/>
      <c r="O325" s="39"/>
      <c r="P325" s="39"/>
      <c r="Q325" s="39"/>
      <c r="R325" s="39"/>
      <c r="S325" s="39"/>
      <c r="T325" s="39"/>
    </row>
    <row r="326" spans="12:20" x14ac:dyDescent="0.15">
      <c r="L326" s="7"/>
      <c r="M326" s="7"/>
      <c r="N326" s="7"/>
      <c r="O326" s="39"/>
      <c r="P326" s="39"/>
      <c r="Q326" s="39"/>
      <c r="R326" s="39"/>
      <c r="S326" s="39"/>
      <c r="T326" s="39"/>
    </row>
    <row r="327" spans="12:20" x14ac:dyDescent="0.15">
      <c r="L327" s="7"/>
      <c r="M327" s="7"/>
      <c r="N327" s="7"/>
      <c r="O327" s="39"/>
      <c r="P327" s="39"/>
      <c r="Q327" s="39"/>
      <c r="R327" s="39"/>
      <c r="S327" s="39"/>
      <c r="T327" s="39"/>
    </row>
    <row r="328" spans="12:20" x14ac:dyDescent="0.15">
      <c r="L328" s="7"/>
      <c r="M328" s="7"/>
      <c r="N328" s="7"/>
      <c r="O328" s="39"/>
      <c r="P328" s="39"/>
      <c r="Q328" s="39"/>
      <c r="R328" s="39"/>
      <c r="S328" s="39"/>
      <c r="T328" s="39"/>
    </row>
    <row r="329" spans="12:20" x14ac:dyDescent="0.15">
      <c r="L329" s="7"/>
      <c r="M329" s="7"/>
      <c r="N329" s="7"/>
      <c r="O329" s="39"/>
      <c r="P329" s="39"/>
      <c r="Q329" s="39"/>
      <c r="R329" s="39"/>
      <c r="S329" s="39"/>
      <c r="T329" s="39"/>
    </row>
    <row r="330" spans="12:20" x14ac:dyDescent="0.15">
      <c r="L330" s="7"/>
      <c r="M330" s="7"/>
      <c r="N330" s="7"/>
      <c r="O330" s="39"/>
      <c r="P330" s="39"/>
      <c r="Q330" s="39"/>
      <c r="R330" s="39"/>
      <c r="S330" s="39"/>
      <c r="T330" s="39"/>
    </row>
    <row r="331" spans="12:20" x14ac:dyDescent="0.15">
      <c r="L331" s="7"/>
      <c r="M331" s="7"/>
      <c r="N331" s="7"/>
      <c r="O331" s="39"/>
      <c r="P331" s="39"/>
      <c r="Q331" s="39"/>
      <c r="R331" s="39"/>
      <c r="S331" s="39"/>
      <c r="T331" s="39"/>
    </row>
    <row r="332" spans="12:20" x14ac:dyDescent="0.15">
      <c r="L332" s="7"/>
      <c r="M332" s="7"/>
      <c r="N332" s="7"/>
      <c r="O332" s="39"/>
      <c r="P332" s="39"/>
      <c r="Q332" s="39"/>
      <c r="R332" s="39"/>
      <c r="S332" s="39"/>
      <c r="T332" s="39"/>
    </row>
    <row r="333" spans="12:20" x14ac:dyDescent="0.15">
      <c r="L333" s="7"/>
      <c r="M333" s="7"/>
      <c r="N333" s="7"/>
      <c r="O333" s="39"/>
      <c r="P333" s="39"/>
      <c r="Q333" s="39"/>
      <c r="R333" s="39"/>
      <c r="S333" s="39"/>
      <c r="T333" s="39"/>
    </row>
    <row r="334" spans="12:20" x14ac:dyDescent="0.15">
      <c r="L334" s="7"/>
      <c r="M334" s="7"/>
      <c r="N334" s="7"/>
      <c r="O334" s="39"/>
      <c r="P334" s="39"/>
      <c r="Q334" s="39"/>
      <c r="R334" s="39"/>
      <c r="S334" s="39"/>
      <c r="T334" s="39"/>
    </row>
    <row r="335" spans="12:20" x14ac:dyDescent="0.15">
      <c r="L335" s="7"/>
      <c r="M335" s="7"/>
      <c r="N335" s="7"/>
      <c r="O335" s="39"/>
      <c r="P335" s="39"/>
      <c r="Q335" s="39"/>
      <c r="R335" s="39"/>
      <c r="S335" s="39"/>
      <c r="T335" s="39"/>
    </row>
    <row r="336" spans="12:20" x14ac:dyDescent="0.15">
      <c r="L336" s="7"/>
      <c r="M336" s="7"/>
      <c r="N336" s="7"/>
      <c r="O336" s="39"/>
      <c r="P336" s="39"/>
      <c r="Q336" s="39"/>
      <c r="R336" s="39"/>
      <c r="S336" s="39"/>
      <c r="T336" s="39"/>
    </row>
    <row r="337" spans="12:20" x14ac:dyDescent="0.15">
      <c r="L337" s="7"/>
      <c r="M337" s="7"/>
      <c r="N337" s="7"/>
      <c r="O337" s="39"/>
      <c r="P337" s="39"/>
      <c r="Q337" s="39"/>
      <c r="R337" s="39"/>
      <c r="S337" s="39"/>
      <c r="T337" s="39"/>
    </row>
    <row r="338" spans="12:20" x14ac:dyDescent="0.15">
      <c r="L338" s="7"/>
      <c r="M338" s="7"/>
      <c r="N338" s="7"/>
      <c r="O338" s="39"/>
      <c r="P338" s="39"/>
      <c r="Q338" s="39"/>
      <c r="R338" s="39"/>
      <c r="S338" s="39"/>
      <c r="T338" s="39"/>
    </row>
    <row r="339" spans="12:20" x14ac:dyDescent="0.15">
      <c r="L339" s="39"/>
      <c r="M339" s="39"/>
      <c r="N339" s="39"/>
      <c r="O339" s="39"/>
      <c r="P339" s="39"/>
      <c r="Q339" s="39"/>
      <c r="R339" s="39"/>
      <c r="S339" s="39"/>
      <c r="T339" s="39"/>
    </row>
    <row r="340" spans="12:20" x14ac:dyDescent="0.15">
      <c r="L340" s="39"/>
      <c r="M340" s="39"/>
      <c r="N340" s="39"/>
      <c r="O340" s="39"/>
      <c r="P340" s="39"/>
      <c r="Q340" s="39"/>
      <c r="R340" s="39"/>
      <c r="S340" s="39"/>
      <c r="T340" s="39"/>
    </row>
  </sheetData>
  <autoFilter ref="A1:H301" xr:uid="{0D9402BD-309A-7F4C-98FF-D608DD7C4B9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Form responses 1</vt:lpstr>
      <vt:lpstr>Hypothesis1</vt:lpstr>
      <vt:lpstr>Hypothesis 2</vt:lpstr>
      <vt:lpstr>Data exploration</vt:lpstr>
      <vt:lpstr>Rural vs Urban</vt:lpstr>
      <vt:lpstr>Nationalities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Ishan Yash</dc:creator>
  <cp:lastModifiedBy>Microsoft Office User</cp:lastModifiedBy>
  <dcterms:created xsi:type="dcterms:W3CDTF">2020-09-14T07:49:32Z</dcterms:created>
  <dcterms:modified xsi:type="dcterms:W3CDTF">2020-10-02T15:10:05Z</dcterms:modified>
</cp:coreProperties>
</file>