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I2\Downloads\Excel Course\6_Advanced_Data_Analysis-20251017T142209Z-1-001\6_Advanced_Data_Analysis\"/>
    </mc:Choice>
  </mc:AlternateContent>
  <xr:revisionPtr revIDLastSave="0" documentId="13_ncr:1_{31FCE12B-05EE-4CF0-B7A6-4C50612BE688}" xr6:coauthVersionLast="47" xr6:coauthVersionMax="47" xr10:uidLastSave="{00000000-0000-0000-0000-000000000000}"/>
  <bookViews>
    <workbookView xWindow="57495" yWindow="0" windowWidth="18600" windowHeight="15585" firstSheet="2" activeTab="2" xr2:uid="{6C37AC85-509F-4D10-9DB1-F70D16D6FBAB}"/>
  </bookViews>
  <sheets>
    <sheet name="Forecast_Original" sheetId="7" r:id="rId1"/>
    <sheet name="Sheet1" sheetId="16" r:id="rId2"/>
    <sheet name="Answer Report 1" sheetId="18" r:id="rId3"/>
    <sheet name="Sensitivity Report 1" sheetId="19" r:id="rId4"/>
    <sheet name="Limits Report 1" sheetId="20" r:id="rId5"/>
    <sheet name="What-If_Analysis" sheetId="3" r:id="rId6"/>
    <sheet name="Scenario Summary" sheetId="17" r:id="rId7"/>
    <sheet name="Forecast_Final" sheetId="8" r:id="rId8"/>
    <sheet name="Scenario_Summary" sheetId="12" r:id="rId9"/>
    <sheet name="Answer_Report" sheetId="13" r:id="rId10"/>
    <sheet name="Limits_Report" sheetId="15" r:id="rId11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'What-If_Analysis'!$C$5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0.25</definedName>
    <definedName name="solver_rhs2" localSheetId="5" hidden="1">0.035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4" hidden="1">2</definedName>
    <definedName name="solver_sho" localSheetId="10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6" l="1"/>
  <c r="C381" i="16"/>
  <c r="C395" i="16"/>
  <c r="C409" i="16"/>
  <c r="C423" i="16"/>
  <c r="C368" i="16"/>
  <c r="C382" i="16"/>
  <c r="C396" i="16"/>
  <c r="C410" i="16"/>
  <c r="C424" i="16"/>
  <c r="C369" i="16"/>
  <c r="C383" i="16"/>
  <c r="C397" i="16"/>
  <c r="C411" i="16"/>
  <c r="C425" i="16"/>
  <c r="C370" i="16"/>
  <c r="C384" i="16"/>
  <c r="C398" i="16"/>
  <c r="C412" i="16"/>
  <c r="C426" i="16"/>
  <c r="C371" i="16"/>
  <c r="C385" i="16"/>
  <c r="C399" i="16"/>
  <c r="C413" i="16"/>
  <c r="C427" i="16"/>
  <c r="C372" i="16"/>
  <c r="C386" i="16"/>
  <c r="C400" i="16"/>
  <c r="C414" i="16"/>
  <c r="C373" i="16"/>
  <c r="C387" i="16"/>
  <c r="C401" i="16"/>
  <c r="C415" i="16"/>
  <c r="C374" i="16"/>
  <c r="C388" i="16"/>
  <c r="C402" i="16"/>
  <c r="C416" i="16"/>
  <c r="C375" i="16"/>
  <c r="C389" i="16"/>
  <c r="C403" i="16"/>
  <c r="C417" i="16"/>
  <c r="C376" i="16"/>
  <c r="C390" i="16"/>
  <c r="C404" i="16"/>
  <c r="C418" i="16"/>
  <c r="C377" i="16"/>
  <c r="C391" i="16"/>
  <c r="C405" i="16"/>
  <c r="C419" i="16"/>
  <c r="C378" i="16"/>
  <c r="C392" i="16"/>
  <c r="C406" i="16"/>
  <c r="C420" i="16"/>
  <c r="C379" i="16"/>
  <c r="C393" i="16"/>
  <c r="C407" i="16"/>
  <c r="C421" i="16"/>
  <c r="C380" i="16"/>
  <c r="C394" i="16"/>
  <c r="C408" i="16"/>
  <c r="C422" i="16"/>
  <c r="D422" i="16"/>
  <c r="D379" i="16"/>
  <c r="D391" i="16"/>
  <c r="E403" i="16"/>
  <c r="E415" i="16"/>
  <c r="E372" i="16"/>
  <c r="D412" i="16"/>
  <c r="D383" i="16"/>
  <c r="D423" i="16"/>
  <c r="D409" i="16"/>
  <c r="E420" i="16"/>
  <c r="E377" i="16"/>
  <c r="D401" i="16"/>
  <c r="E398" i="16"/>
  <c r="E409" i="16"/>
  <c r="D406" i="16"/>
  <c r="E375" i="16"/>
  <c r="E413" i="16"/>
  <c r="D424" i="16"/>
  <c r="E406" i="16"/>
  <c r="E407" i="16"/>
  <c r="E411" i="16"/>
  <c r="E382" i="16"/>
  <c r="D393" i="16"/>
  <c r="D417" i="16"/>
  <c r="E426" i="16"/>
  <c r="E422" i="16"/>
  <c r="E379" i="16"/>
  <c r="E391" i="16"/>
  <c r="D403" i="16"/>
  <c r="D415" i="16"/>
  <c r="D372" i="16"/>
  <c r="E412" i="16"/>
  <c r="E383" i="16"/>
  <c r="E423" i="16"/>
  <c r="D369" i="16"/>
  <c r="E408" i="16"/>
  <c r="D389" i="16"/>
  <c r="D427" i="16"/>
  <c r="E369" i="16"/>
  <c r="D394" i="16"/>
  <c r="D418" i="16"/>
  <c r="E387" i="16"/>
  <c r="D384" i="16"/>
  <c r="D395" i="16"/>
  <c r="E394" i="16"/>
  <c r="D375" i="16"/>
  <c r="D387" i="16"/>
  <c r="D413" i="16"/>
  <c r="E384" i="16"/>
  <c r="E424" i="16"/>
  <c r="E395" i="16"/>
  <c r="E419" i="16"/>
  <c r="E386" i="16"/>
  <c r="E368" i="16"/>
  <c r="D408" i="16"/>
  <c r="D420" i="16"/>
  <c r="D377" i="16"/>
  <c r="E389" i="16"/>
  <c r="E401" i="16"/>
  <c r="E427" i="16"/>
  <c r="D398" i="16"/>
  <c r="E418" i="16"/>
  <c r="E376" i="16"/>
  <c r="E417" i="16"/>
  <c r="D368" i="16"/>
  <c r="E393" i="16"/>
  <c r="D374" i="16"/>
  <c r="D380" i="16"/>
  <c r="D392" i="16"/>
  <c r="D404" i="16"/>
  <c r="E416" i="16"/>
  <c r="E373" i="16"/>
  <c r="E399" i="16"/>
  <c r="D370" i="16"/>
  <c r="D410" i="16"/>
  <c r="D381" i="16"/>
  <c r="D400" i="16"/>
  <c r="E374" i="16"/>
  <c r="D426" i="16"/>
  <c r="E380" i="16"/>
  <c r="E392" i="16"/>
  <c r="E404" i="16"/>
  <c r="D416" i="16"/>
  <c r="D373" i="16"/>
  <c r="D399" i="16"/>
  <c r="E370" i="16"/>
  <c r="E410" i="16"/>
  <c r="E381" i="16"/>
  <c r="E425" i="16"/>
  <c r="E371" i="16"/>
  <c r="D371" i="16"/>
  <c r="D397" i="16"/>
  <c r="E405" i="16"/>
  <c r="E397" i="16"/>
  <c r="D421" i="16"/>
  <c r="D378" i="16"/>
  <c r="D390" i="16"/>
  <c r="E402" i="16"/>
  <c r="E414" i="16"/>
  <c r="E385" i="16"/>
  <c r="D425" i="16"/>
  <c r="D396" i="16"/>
  <c r="D367" i="16"/>
  <c r="E421" i="16"/>
  <c r="E378" i="16"/>
  <c r="E390" i="16"/>
  <c r="D402" i="16"/>
  <c r="D414" i="16"/>
  <c r="D385" i="16"/>
  <c r="E396" i="16"/>
  <c r="E367" i="16"/>
  <c r="D407" i="16"/>
  <c r="D419" i="16"/>
  <c r="D376" i="16"/>
  <c r="E388" i="16"/>
  <c r="E400" i="16"/>
  <c r="D411" i="16"/>
  <c r="D382" i="16"/>
  <c r="D388" i="16"/>
  <c r="D405" i="16"/>
  <c r="D386" i="16"/>
  <c r="F6" i="3" l="1"/>
  <c r="C13" i="3"/>
  <c r="C12" i="3"/>
  <c r="C11" i="3"/>
  <c r="C10" i="3"/>
  <c r="C9" i="3"/>
  <c r="C371" i="8"/>
  <c r="C385" i="8"/>
  <c r="C399" i="8"/>
  <c r="C413" i="8"/>
  <c r="C427" i="8"/>
  <c r="C441" i="8"/>
  <c r="C455" i="8"/>
  <c r="C414" i="8"/>
  <c r="C428" i="8"/>
  <c r="C442" i="8"/>
  <c r="C373" i="8"/>
  <c r="C387" i="8"/>
  <c r="C401" i="8"/>
  <c r="C415" i="8"/>
  <c r="C429" i="8"/>
  <c r="C443" i="8"/>
  <c r="C374" i="8"/>
  <c r="C388" i="8"/>
  <c r="C402" i="8"/>
  <c r="C430" i="8"/>
  <c r="C444" i="8"/>
  <c r="C458" i="8"/>
  <c r="C375" i="8"/>
  <c r="C403" i="8"/>
  <c r="C417" i="8"/>
  <c r="C431" i="8"/>
  <c r="C372" i="8"/>
  <c r="C386" i="8"/>
  <c r="C400" i="8"/>
  <c r="C456" i="8"/>
  <c r="C457" i="8"/>
  <c r="C416" i="8"/>
  <c r="C389" i="8"/>
  <c r="C445" i="8"/>
  <c r="C376" i="8"/>
  <c r="C390" i="8"/>
  <c r="C404" i="8"/>
  <c r="C418" i="8"/>
  <c r="C432" i="8"/>
  <c r="C446" i="8"/>
  <c r="C377" i="8"/>
  <c r="C391" i="8"/>
  <c r="C405" i="8"/>
  <c r="C419" i="8"/>
  <c r="C433" i="8"/>
  <c r="C447" i="8"/>
  <c r="C379" i="8"/>
  <c r="C393" i="8"/>
  <c r="C407" i="8"/>
  <c r="C421" i="8"/>
  <c r="C435" i="8"/>
  <c r="C449" i="8"/>
  <c r="C378" i="8"/>
  <c r="C392" i="8"/>
  <c r="C406" i="8"/>
  <c r="C420" i="8"/>
  <c r="C434" i="8"/>
  <c r="C448" i="8"/>
  <c r="C380" i="8"/>
  <c r="C394" i="8"/>
  <c r="C408" i="8"/>
  <c r="C422" i="8"/>
  <c r="C450" i="8"/>
  <c r="C367" i="8"/>
  <c r="C381" i="8"/>
  <c r="C395" i="8"/>
  <c r="C409" i="8"/>
  <c r="C423" i="8"/>
  <c r="C451" i="8"/>
  <c r="C368" i="8"/>
  <c r="C382" i="8"/>
  <c r="C396" i="8"/>
  <c r="C410" i="8"/>
  <c r="C424" i="8"/>
  <c r="C438" i="8"/>
  <c r="C383" i="8"/>
  <c r="C411" i="8"/>
  <c r="C425" i="8"/>
  <c r="C453" i="8"/>
  <c r="C370" i="8"/>
  <c r="C398" i="8"/>
  <c r="C412" i="8"/>
  <c r="C426" i="8"/>
  <c r="C454" i="8"/>
  <c r="C436" i="8"/>
  <c r="C437" i="8"/>
  <c r="C452" i="8"/>
  <c r="C369" i="8"/>
  <c r="C397" i="8"/>
  <c r="C439" i="8"/>
  <c r="C384" i="8"/>
  <c r="C440" i="8"/>
  <c r="C14" i="3" l="1"/>
  <c r="D367" i="8"/>
  <c r="D374" i="8"/>
  <c r="D381" i="8"/>
  <c r="D388" i="8"/>
  <c r="E395" i="8"/>
  <c r="E402" i="8"/>
  <c r="D409" i="8"/>
  <c r="D416" i="8"/>
  <c r="D423" i="8"/>
  <c r="D430" i="8"/>
  <c r="D437" i="8"/>
  <c r="D444" i="8"/>
  <c r="E451" i="8"/>
  <c r="E458" i="8"/>
  <c r="D375" i="8"/>
  <c r="E382" i="8"/>
  <c r="D396" i="8"/>
  <c r="D410" i="8"/>
  <c r="E424" i="8"/>
  <c r="E438" i="8"/>
  <c r="E427" i="8"/>
  <c r="D386" i="8"/>
  <c r="D428" i="8"/>
  <c r="E386" i="8"/>
  <c r="D393" i="8"/>
  <c r="E414" i="8"/>
  <c r="E442" i="8"/>
  <c r="E380" i="8"/>
  <c r="E401" i="8"/>
  <c r="D429" i="8"/>
  <c r="E457" i="8"/>
  <c r="E387" i="8"/>
  <c r="E415" i="8"/>
  <c r="D450" i="8"/>
  <c r="E367" i="8"/>
  <c r="E374" i="8"/>
  <c r="E381" i="8"/>
  <c r="E388" i="8"/>
  <c r="D395" i="8"/>
  <c r="D402" i="8"/>
  <c r="E409" i="8"/>
  <c r="E416" i="8"/>
  <c r="E423" i="8"/>
  <c r="E430" i="8"/>
  <c r="E437" i="8"/>
  <c r="E444" i="8"/>
  <c r="D451" i="8"/>
  <c r="D458" i="8"/>
  <c r="D368" i="8"/>
  <c r="D389" i="8"/>
  <c r="E403" i="8"/>
  <c r="D417" i="8"/>
  <c r="D431" i="8"/>
  <c r="D452" i="8"/>
  <c r="E368" i="8"/>
  <c r="E375" i="8"/>
  <c r="D382" i="8"/>
  <c r="E389" i="8"/>
  <c r="E396" i="8"/>
  <c r="D403" i="8"/>
  <c r="E410" i="8"/>
  <c r="E417" i="8"/>
  <c r="D424" i="8"/>
  <c r="D438" i="8"/>
  <c r="E445" i="8"/>
  <c r="E452" i="8"/>
  <c r="E419" i="8"/>
  <c r="D440" i="8"/>
  <c r="E371" i="8"/>
  <c r="E399" i="8"/>
  <c r="D427" i="8"/>
  <c r="E448" i="8"/>
  <c r="E378" i="8"/>
  <c r="D392" i="8"/>
  <c r="E413" i="8"/>
  <c r="E441" i="8"/>
  <c r="E455" i="8"/>
  <c r="D379" i="8"/>
  <c r="E407" i="8"/>
  <c r="D442" i="8"/>
  <c r="E379" i="8"/>
  <c r="D400" i="8"/>
  <c r="E428" i="8"/>
  <c r="D456" i="8"/>
  <c r="D387" i="8"/>
  <c r="D415" i="8"/>
  <c r="D443" i="8"/>
  <c r="D380" i="8"/>
  <c r="D401" i="8"/>
  <c r="E429" i="8"/>
  <c r="D457" i="8"/>
  <c r="D445" i="8"/>
  <c r="D394" i="8"/>
  <c r="E431" i="8"/>
  <c r="E369" i="8"/>
  <c r="D376" i="8"/>
  <c r="E383" i="8"/>
  <c r="D390" i="8"/>
  <c r="E397" i="8"/>
  <c r="E404" i="8"/>
  <c r="D411" i="8"/>
  <c r="D418" i="8"/>
  <c r="E425" i="8"/>
  <c r="D432" i="8"/>
  <c r="E439" i="8"/>
  <c r="D446" i="8"/>
  <c r="E453" i="8"/>
  <c r="D369" i="8"/>
  <c r="E376" i="8"/>
  <c r="D383" i="8"/>
  <c r="E390" i="8"/>
  <c r="D397" i="8"/>
  <c r="D404" i="8"/>
  <c r="E411" i="8"/>
  <c r="E418" i="8"/>
  <c r="D425" i="8"/>
  <c r="E432" i="8"/>
  <c r="D439" i="8"/>
  <c r="E446" i="8"/>
  <c r="D453" i="8"/>
  <c r="D377" i="8"/>
  <c r="D384" i="8"/>
  <c r="D391" i="8"/>
  <c r="D398" i="8"/>
  <c r="E405" i="8"/>
  <c r="D412" i="8"/>
  <c r="D419" i="8"/>
  <c r="E426" i="8"/>
  <c r="D433" i="8"/>
  <c r="E440" i="8"/>
  <c r="E447" i="8"/>
  <c r="D454" i="8"/>
  <c r="D370" i="8"/>
  <c r="E377" i="8"/>
  <c r="E384" i="8"/>
  <c r="E391" i="8"/>
  <c r="E398" i="8"/>
  <c r="D405" i="8"/>
  <c r="E412" i="8"/>
  <c r="D426" i="8"/>
  <c r="E433" i="8"/>
  <c r="D447" i="8"/>
  <c r="E454" i="8"/>
  <c r="D378" i="8"/>
  <c r="D385" i="8"/>
  <c r="E392" i="8"/>
  <c r="E406" i="8"/>
  <c r="D413" i="8"/>
  <c r="D420" i="8"/>
  <c r="E434" i="8"/>
  <c r="D441" i="8"/>
  <c r="D455" i="8"/>
  <c r="D371" i="8"/>
  <c r="E385" i="8"/>
  <c r="D399" i="8"/>
  <c r="D406" i="8"/>
  <c r="E420" i="8"/>
  <c r="D434" i="8"/>
  <c r="D448" i="8"/>
  <c r="E372" i="8"/>
  <c r="E393" i="8"/>
  <c r="E400" i="8"/>
  <c r="D414" i="8"/>
  <c r="E421" i="8"/>
  <c r="E435" i="8"/>
  <c r="E449" i="8"/>
  <c r="E456" i="8"/>
  <c r="D372" i="8"/>
  <c r="D407" i="8"/>
  <c r="D421" i="8"/>
  <c r="D435" i="8"/>
  <c r="D449" i="8"/>
  <c r="D373" i="8"/>
  <c r="E394" i="8"/>
  <c r="E408" i="8"/>
  <c r="E422" i="8"/>
  <c r="E436" i="8"/>
  <c r="E450" i="8"/>
  <c r="E373" i="8"/>
  <c r="D408" i="8"/>
  <c r="D422" i="8"/>
  <c r="D436" i="8"/>
  <c r="E443" i="8"/>
  <c r="E370" i="8"/>
</calcChain>
</file>

<file path=xl/sharedStrings.xml><?xml version="1.0" encoding="utf-8"?>
<sst xmlns="http://schemas.openxmlformats.org/spreadsheetml/2006/main" count="237" uniqueCount="89">
  <si>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</si>
  <si>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</si>
  <si>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</si>
  <si>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</si>
  <si>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</si>
  <si>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</si>
  <si>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</si>
  <si>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</si>
  <si>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</si>
  <si>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</si>
  <si>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</si>
  <si>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</si>
  <si>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</si>
  <si>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</si>
  <si>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</si>
  <si>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</si>
  <si>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</si>
  <si>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</si>
  <si>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</si>
  <si>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</si>
  <si>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</si>
  <si>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</si>
  <si>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</si>
  <si>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</si>
  <si>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</si>
  <si>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</si>
  <si>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</si>
  <si>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</si>
  <si>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</si>
  <si>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</si>
  <si>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</si>
  <si>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</si>
  <si>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</si>
  <si>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</si>
  <si>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</si>
  <si>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</si>
  <si>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</si>
  <si>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</si>
  <si>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</si>
  <si>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</si>
  <si>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</si>
  <si>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</si>
  <si>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</si>
  <si>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</si>
  <si>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</si>
  <si>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</si>
  <si>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</si>
  <si>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</si>
  <si>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</si>
  <si>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</si>
  <si>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</si>
  <si>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</si>
  <si>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</si>
  <si>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</si>
  <si>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</si>
  <si>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</si>
  <si>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</si>
  <si>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</si>
  <si>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</si>
  <si>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</si>
  <si>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</si>
  <si>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</si>
  <si>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</si>
  <si>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</si>
  <si>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</si>
  <si>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</si>
  <si>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</si>
  <si>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</si>
  <si>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</si>
  <si>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</si>
  <si>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</si>
  <si>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</si>
  <si>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</si>
  <si>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</si>
  <si>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</si>
  <si>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</si>
  <si>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</si>
  <si>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</si>
  <si>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Ishaq Khan on 10/17/2025</t>
  </si>
  <si>
    <t>JOb 3</t>
  </si>
  <si>
    <t>Report Created: 10/17/2025 10:20:55 AM</t>
  </si>
  <si>
    <t>Solution Time: 0.046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</si>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</sst>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5-4540-ACA2-09CBB8A4D7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5-4540-ACA2-09CBB8A4D7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5-4540-ACA2-09CBB8A4D7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5-4540-ACA2-09CBB8A4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54320"/>
        <c:axId val="287354800"/>
      </c:lineChart>
      <c:catAx>
        <c:axId val="287354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54800"/>
        <c:crosses val="autoZero"/>
        <c:auto val="1"/>
        <c:lblAlgn val="ctr"/>
        <c:lblOffset val="100"/>
        <c:noMultiLvlLbl val="0"/>
      </c:catAx>
      <c:valAx>
        <c:axId val="287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89398</xdr:rowOff>
    </xdr:from>
    <xdr:to>
      <xdr:col>17</xdr:col>
      <xdr:colOff>533944</xdr:colOff>
      <xdr:row>21</xdr:row>
      <xdr:rowOff>138656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C66C5-8D81-BF86-3F56-7094827A6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EFB799-88E9-4DD0-8411-507F4D8B2073}" name="Table2" displayName="Table2" ref="A1:E427" totalsRowShown="0">
  <autoFilter ref="A1:E427" xr:uid="{2DEFB799-88E9-4DD0-8411-507F4D8B2073}"/>
  <tableColumns count="5">
    <tableColumn id="1" xr3:uid="{76A46A1B-5DC2-4953-BE7A-5AADDD6D499C}" name="Date" dataDxfId="2"/>
    <tableColumn id="2" xr3:uid="{12CDA420-7FA3-42C2-B12E-309692DF2C28}" name="Job Count"/>
    <tableColumn id="3" xr3:uid="{A84FB7E8-12EA-469D-8DC0-A0AB87900313}" name="Forecast(Job Count)">
      <calculatedColumnFormula>_xlfn.FORECAST.ETS(A2,$B$2:$B$366,$A$2:$A$366,1,1)</calculatedColumnFormula>
    </tableColumn>
    <tableColumn id="4" xr3:uid="{41518BE6-2257-4466-94A4-DB86A9047069}" name="Lower Confidence Bound(Job Count)" dataDxfId="1">
      <calculatedColumnFormula>C2-_xlfn.FORECAST.ETS.CONFINT(A2,$B$2:$B$366,$A$2:$A$366,0.95,1,1)</calculatedColumnFormula>
    </tableColumn>
    <tableColumn id="5" xr3:uid="{538D8491-1932-4951-B1CC-5B12EB8A7091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B1" activeCellId="1" sqref="A1:A1048576 B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C1DF-9841-4E01-99AC-A8498B9332C5}">
  <dimension ref="A1:E427"/>
  <sheetViews>
    <sheetView zoomScale="85" zoomScaleNormal="85" workbookViewId="0">
      <selection activeCell="S10" sqref="S10"/>
    </sheetView>
  </sheetViews>
  <sheetFormatPr defaultRowHeight="14.4" x14ac:dyDescent="0.3"/>
  <cols>
    <col min="2" max="2" width="11.6640625" customWidth="1"/>
    <col min="3" max="3" width="20.5546875" customWidth="1"/>
    <col min="4" max="5" width="3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34DF-ED9D-4286-839B-AB2A9D78E525}">
  <dimension ref="A1:G27"/>
  <sheetViews>
    <sheetView showGridLines="0" tabSelected="1" workbookViewId="0"/>
  </sheetViews>
  <sheetFormatPr defaultRowHeight="14.4" x14ac:dyDescent="0.3"/>
  <cols>
    <col min="1" max="1" width="2.33203125" customWidth="1"/>
    <col min="2" max="2" width="6.21875" bestFit="1" customWidth="1"/>
    <col min="3" max="3" width="10.5546875" bestFit="1" customWidth="1"/>
    <col min="4" max="4" width="13.21875" bestFit="1" customWidth="1"/>
    <col min="5" max="5" width="13.33203125" bestFit="1" customWidth="1"/>
    <col min="6" max="6" width="7.4414062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80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81</v>
      </c>
    </row>
    <row r="8" spans="1:5" x14ac:dyDescent="0.3">
      <c r="A8" s="7"/>
      <c r="B8" t="s">
        <v>82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0489-1F57-4673-80D3-2778BBDD2966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0.5546875" bestFit="1" customWidth="1"/>
    <col min="4" max="4" width="12" bestFit="1" customWidth="1"/>
    <col min="5" max="5" width="9.44140625" bestFit="1" customWidth="1"/>
  </cols>
  <sheetData>
    <row r="1" spans="1:5" x14ac:dyDescent="0.3">
      <c r="A1" s="7" t="s">
        <v>83</v>
      </c>
    </row>
    <row r="2" spans="1:5" x14ac:dyDescent="0.3">
      <c r="A2" s="7" t="s">
        <v>38</v>
      </c>
    </row>
    <row r="3" spans="1:5" x14ac:dyDescent="0.3">
      <c r="A3" s="7" t="s">
        <v>80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84</v>
      </c>
      <c r="E7" s="84" t="s">
        <v>85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84</v>
      </c>
      <c r="E13" s="84" t="s">
        <v>87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01F4-DA9B-4FE8-8F2E-02F3F884B7AB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5546875" bestFit="1" customWidth="1"/>
    <col min="3" max="3" width="8" bestFit="1" customWidth="1"/>
    <col min="4" max="4" width="9.6640625" bestFit="1" customWidth="1"/>
    <col min="5" max="5" width="2.33203125" customWidth="1"/>
    <col min="6" max="6" width="6.21875" bestFit="1" customWidth="1"/>
    <col min="7" max="7" width="12.109375" bestFit="1" customWidth="1"/>
    <col min="8" max="8" width="2.33203125" customWidth="1"/>
    <col min="9" max="9" width="6.21875" bestFit="1" customWidth="1"/>
    <col min="10" max="10" width="9.441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80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opLeftCell="A3" zoomScaleNormal="100" workbookViewId="0">
      <selection activeCell="D8" sqref="D8"/>
    </sheetView>
  </sheetViews>
  <sheetFormatPr defaultRowHeight="14.4" x14ac:dyDescent="0.3"/>
  <cols>
    <col min="2" max="2" width="11.5546875" customWidth="1"/>
    <col min="3" max="3" width="11.88671875" bestFit="1" customWidth="1"/>
    <col min="5" max="5" width="5.664062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0.226693026881682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53687091.200000003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122669.3026881682</v>
      </c>
    </row>
    <row r="10" spans="2:8" x14ac:dyDescent="0.3">
      <c r="B10" s="4">
        <v>1</v>
      </c>
      <c r="C10" s="2">
        <f>(base*(1+raise)^B10)*(1+bonus)</f>
        <v>6585758163529.3945</v>
      </c>
    </row>
    <row r="11" spans="2:8" x14ac:dyDescent="0.3">
      <c r="B11" s="4">
        <v>2</v>
      </c>
      <c r="C11" s="2">
        <f>(base*(1+raise)^B11)*(1+bonus)</f>
        <v>3.5357020573230531E+20</v>
      </c>
    </row>
    <row r="12" spans="2:8" x14ac:dyDescent="0.3">
      <c r="B12" s="4">
        <v>3</v>
      </c>
      <c r="C12" s="2">
        <f>(base*(1+raise)^B12)*(1+bonus)</f>
        <v>1.8982156234323243E+28</v>
      </c>
    </row>
    <row r="13" spans="2:8" ht="15" thickBot="1" x14ac:dyDescent="0.35">
      <c r="B13" s="36">
        <v>4</v>
      </c>
      <c r="C13" s="37">
        <f>(base*(1+raise)^B13)*(1+bonus)</f>
        <v>1.0190967719069169E+36</v>
      </c>
    </row>
    <row r="14" spans="2:8" ht="15.6" thickTop="1" thickBot="1" x14ac:dyDescent="0.35">
      <c r="B14" s="34" t="s">
        <v>3</v>
      </c>
      <c r="C14" s="35">
        <f>SUM(C9:C13)</f>
        <v>1.0190967908890734E+36</v>
      </c>
    </row>
  </sheetData>
  <scenarios current="2" show="0" sqref="C9:C14">
    <scenario name="Job 1" locked="1" count="3" user="Ishaq Khan" comment="Created by Ishaq Khan on 10/17/2025">
      <inputCells r="C3" val="100000" numFmtId="164"/>
      <inputCells r="C4" val="0.1" numFmtId="9"/>
      <inputCells r="C5" val="0.015" numFmtId="165"/>
    </scenario>
    <scenario name="Job 2" locked="1" count="3" user="Ishaq Khan" comment="Created by Ishaq Khan on 10/17/2025">
      <inputCells r="C3" val="80000" numFmtId="164"/>
      <inputCells r="C4" val="0.15" numFmtId="9"/>
      <inputCells r="C5" val="0.012" numFmtId="165"/>
    </scenario>
    <scenario name="JOb 3" locked="1" count="3" user="Ishaq Khan" comment="Created by Ishaq Khan on 10/17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84E1-470C-4977-B13D-72518502FED4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554687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79</v>
      </c>
    </row>
    <row r="4" spans="2:7" ht="32.4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Sheet1</vt:lpstr>
      <vt:lpstr>Answer Report 1</vt:lpstr>
      <vt:lpstr>Sensitivity Report 1</vt:lpstr>
      <vt:lpstr>Limits Report 1</vt:lpstr>
      <vt:lpstr>What-If_Analysis</vt:lpstr>
      <vt:lpstr>Scenario Summary</vt:lpstr>
      <vt:lpstr>Forecast_Final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Ishaq Khan</cp:lastModifiedBy>
  <dcterms:created xsi:type="dcterms:W3CDTF">2024-08-08T18:34:47Z</dcterms:created>
  <dcterms:modified xsi:type="dcterms:W3CDTF">2025-10-17T15:24:06Z</dcterms:modified>
</cp:coreProperties>
</file>