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raw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<sst xmlns="http://schemas.openxmlformats.org/spreadsheetml/2006/main" count="1360" uniqueCount="30">
  <si>
    <t xml:space="preserve">Q2</t>
  </si>
  <si>
    <t xml:space="preserve">x</t>
  </si>
  <si>
    <t xml:space="preserve">cs_d2(nb//)</t>
  </si>
  <si>
    <t xml:space="preserve">stat</t>
  </si>
  <si>
    <t xml:space="preserve">ptp syst</t>
  </si>
  <si>
    <t xml:space="preserve">%stat_u</t>
  </si>
  <si>
    <t xml:space="preserve">%sys_u</t>
  </si>
  <si>
    <t xml:space="preserve">*%norm</t>
  </si>
  <si>
    <t xml:space="preserve">*Elab</t>
  </si>
  <si>
    <t xml:space="preserve">*E'</t>
  </si>
  <si>
    <t xml:space="preserve">y</t>
  </si>
  <si>
    <t xml:space="preserve">y+</t>
  </si>
  <si>
    <t xml:space="preserve">sig_r per nucleon</t>
  </si>
  <si>
    <t xml:space="preserve">theta</t>
  </si>
  <si>
    <t xml:space="preserve">0.0271     0.0011     0.0004</t>
  </si>
  <si>
    <t xml:space="preserve">exp</t>
  </si>
  <si>
    <t xml:space="preserve">*y</t>
  </si>
  <si>
    <t xml:space="preserve">*value</t>
  </si>
  <si>
    <t xml:space="preserve">obs</t>
  </si>
  <si>
    <t xml:space="preserve">target</t>
  </si>
  <si>
    <t xml:space="preserve">current</t>
  </si>
  <si>
    <t xml:space="preserve">lepton beam</t>
  </si>
  <si>
    <t xml:space="preserve">units</t>
  </si>
  <si>
    <t xml:space="preserve">*epsilon</t>
  </si>
  <si>
    <t xml:space="preserve">sin2 theta/2</t>
  </si>
  <si>
    <t xml:space="preserve">e00116</t>
  </si>
  <si>
    <t xml:space="preserve">sig_r</t>
  </si>
  <si>
    <t xml:space="preserve">d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</si>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</sst>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1" sqref="A2:A266 J2"/>
    </sheetView>
  </sheetViews>
  <sheetFormatPr defaultRowHeight="15"/>
  <cols>
    <col collapsed="false" hidden="false" max="1025" min="1" style="0" width="11.320930232558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5" hidden="false" customHeight="false" outlineLevel="0" collapsed="false">
      <c r="A2" s="0" t="n">
        <v>3.5853</v>
      </c>
      <c r="B2" s="0" t="n">
        <v>0.4831</v>
      </c>
      <c r="C2" s="0" t="n">
        <v>2.1071</v>
      </c>
      <c r="D2" s="0" t="n">
        <v>0.0276</v>
      </c>
      <c r="E2" s="0" t="n">
        <v>0.0319</v>
      </c>
      <c r="F2" s="0" t="n">
        <f aca="false">D2/C2*100</f>
        <v>1.30985714963694</v>
      </c>
      <c r="G2" s="0" t="n">
        <f aca="false">E2/C2*100</f>
        <v>1.51392909686299</v>
      </c>
      <c r="H2" s="0" t="n">
        <v>1.75</v>
      </c>
      <c r="I2" s="0" t="n">
        <v>5.5</v>
      </c>
      <c r="J2" s="0" t="n">
        <f aca="false">I2-A2/B2/2/0.938</f>
        <v>1.54400595125917</v>
      </c>
      <c r="K2" s="0" t="n">
        <f aca="false">A2/2/0.938/B2/I2</f>
        <v>0.719271645225605</v>
      </c>
      <c r="L2" s="0" t="n">
        <f aca="false">1+(1-K2)^2+2*0.938*0.938*B2*B2*K2*K2/A2</f>
        <v>1.13806956619913</v>
      </c>
      <c r="M2" s="0" t="n">
        <f aca="false">C2*K2/J2*A2*A2/2*137*137/L2/389380/2</f>
        <v>0.133603800385988</v>
      </c>
      <c r="N2" s="0" t="n">
        <f aca="false">ASIN(SQRT(A2/J2/I2/4))*2*180/PI()</f>
        <v>37.9169678765016</v>
      </c>
    </row>
    <row r="3" customFormat="false" ht="15" hidden="false" customHeight="false" outlineLevel="0" collapsed="false">
      <c r="A3" s="0" t="n">
        <v>3.624</v>
      </c>
      <c r="B3" s="0" t="n">
        <v>0.4904</v>
      </c>
      <c r="C3" s="0" t="n">
        <v>2.0745</v>
      </c>
      <c r="D3" s="0" t="n">
        <v>0.0268</v>
      </c>
      <c r="E3" s="0" t="n">
        <v>0.0314</v>
      </c>
      <c r="F3" s="0" t="n">
        <f aca="false">D3/C3*100</f>
        <v>1.29187756085804</v>
      </c>
      <c r="G3" s="0" t="n">
        <f aca="false">E3/C3*100</f>
        <v>1.51361773921427</v>
      </c>
      <c r="H3" s="0" t="n">
        <v>1.75</v>
      </c>
      <c r="I3" s="0" t="n">
        <v>5.5</v>
      </c>
      <c r="J3" s="0" t="n">
        <f aca="false">I3-A3/B3/2/0.938</f>
        <v>1.56082846081872</v>
      </c>
      <c r="K3" s="0" t="n">
        <f aca="false">A3/2/0.938/B3/I3</f>
        <v>0.716213007123869</v>
      </c>
      <c r="L3" s="0" t="n">
        <f aca="false">1+(1-K3)^2+2*0.938*0.938*B3*B3*K3*K3/A3</f>
        <v>1.14043588377196</v>
      </c>
      <c r="M3" s="0" t="n">
        <f aca="false">C3*K3/J3*A3*A3/2*137*137/L3/389380/2</f>
        <v>0.132103241362996</v>
      </c>
      <c r="N3" s="0" t="n">
        <f aca="false">ASIN(SQRT(A3/J3/I3/4))*2*180/PI()</f>
        <v>37.914995721836</v>
      </c>
    </row>
    <row r="4" customFormat="false" ht="15" hidden="false" customHeight="false" outlineLevel="0" collapsed="false">
      <c r="A4" s="0" t="n">
        <v>3.6628</v>
      </c>
      <c r="B4" s="0" t="n">
        <v>0.4978</v>
      </c>
      <c r="C4" s="0" t="n">
        <v>1.9751</v>
      </c>
      <c r="D4" s="0" t="n">
        <v>0.0255</v>
      </c>
      <c r="E4" s="0" t="n">
        <v>0.0299</v>
      </c>
      <c r="F4" s="0" t="n">
        <f aca="false">D4/C4*100</f>
        <v>1.29107386967748</v>
      </c>
      <c r="G4" s="0" t="n">
        <f aca="false">E4/C4*100</f>
        <v>1.51384740013164</v>
      </c>
      <c r="H4" s="0" t="n">
        <v>1.75</v>
      </c>
      <c r="I4" s="0" t="n">
        <v>5.5</v>
      </c>
      <c r="J4" s="0" t="n">
        <f aca="false">I4-A4/B4/2/0.938</f>
        <v>1.57783843795429</v>
      </c>
      <c r="K4" s="0" t="n">
        <f aca="false">A4/2/0.938/B4/I4</f>
        <v>0.713120284008311</v>
      </c>
      <c r="L4" s="0" t="n">
        <f aca="false">1+(1-K4)^2+2*0.938*0.938*B4*B4*K4*K4/A4</f>
        <v>1.1428421202078</v>
      </c>
      <c r="M4" s="0" t="n">
        <f aca="false">C4*K4/J4*A4*A4/2*137*137/L4/389380/2</f>
        <v>0.126280712021222</v>
      </c>
      <c r="N4" s="0" t="n">
        <f aca="false">ASIN(SQRT(A4/J4/I4/4))*2*180/PI()</f>
        <v>37.9112645194417</v>
      </c>
    </row>
    <row r="5" customFormat="false" ht="15" hidden="false" customHeight="false" outlineLevel="0" collapsed="false">
      <c r="A5" s="0" t="n">
        <v>3.7015</v>
      </c>
      <c r="B5" s="0" t="n">
        <v>0.5052</v>
      </c>
      <c r="C5" s="0" t="n">
        <v>1.9098</v>
      </c>
      <c r="D5" s="0" t="n">
        <v>0.0247</v>
      </c>
      <c r="E5" s="0" t="n">
        <v>0.0289</v>
      </c>
      <c r="F5" s="0" t="n">
        <f aca="false">D5/C5*100</f>
        <v>1.29332914441303</v>
      </c>
      <c r="G5" s="0" t="n">
        <f aca="false">E5/C5*100</f>
        <v>1.51324746046706</v>
      </c>
      <c r="H5" s="0" t="n">
        <v>1.75</v>
      </c>
      <c r="I5" s="0" t="n">
        <v>5.5</v>
      </c>
      <c r="J5" s="0" t="n">
        <f aca="false">I5-A5/B5/2/0.938</f>
        <v>1.59445561469882</v>
      </c>
      <c r="K5" s="0" t="n">
        <f aca="false">A5/2/0.938/B5/I5</f>
        <v>0.71009897914567</v>
      </c>
      <c r="L5" s="0" t="n">
        <f aca="false">1+(1-K5)^2+2*0.938*0.938*B5*B5*K5*K5/A5</f>
        <v>1.1452244200742</v>
      </c>
      <c r="M5" s="0" t="n">
        <f aca="false">C5*K5/J5*A5*A5/2*137*137/L5/389380/2</f>
        <v>0.122621536208505</v>
      </c>
      <c r="N5" s="0" t="n">
        <f aca="false">ASIN(SQRT(A5/J5/I5/4))*2*180/PI()</f>
        <v>37.9119281611795</v>
      </c>
    </row>
    <row r="6" customFormat="false" ht="15" hidden="false" customHeight="false" outlineLevel="0" collapsed="false">
      <c r="A6" s="0" t="n">
        <v>3.7403</v>
      </c>
      <c r="B6" s="0" t="n">
        <v>0.5127</v>
      </c>
      <c r="C6" s="0" t="n">
        <v>1.8305</v>
      </c>
      <c r="D6" s="0" t="n">
        <v>0.0238</v>
      </c>
      <c r="E6" s="0" t="n">
        <v>0.0277</v>
      </c>
      <c r="F6" s="0" t="n">
        <f aca="false">D6/C6*100</f>
        <v>1.30019120458891</v>
      </c>
      <c r="G6" s="0" t="n">
        <f aca="false">E6/C6*100</f>
        <v>1.51324774651735</v>
      </c>
      <c r="H6" s="0" t="n">
        <v>1.75</v>
      </c>
      <c r="I6" s="0" t="n">
        <v>5.5</v>
      </c>
      <c r="J6" s="0" t="n">
        <f aca="false">I6-A6/B6/2/0.938</f>
        <v>1.61124765705868</v>
      </c>
      <c r="K6" s="0" t="n">
        <f aca="false">A6/2/0.938/B6/I6</f>
        <v>0.707045880534785</v>
      </c>
      <c r="L6" s="0" t="n">
        <f aca="false">1+(1-K6)^2+2*0.938*0.938*B6*B6*K6*K6/A6</f>
        <v>1.14764525660751</v>
      </c>
      <c r="M6" s="0" t="n">
        <f aca="false">C6*K6/J6*A6*A6/2*137*137/L6/389380/2</f>
        <v>0.117996123932573</v>
      </c>
      <c r="N6" s="0" t="n">
        <f aca="false">ASIN(SQRT(A6/J6/I6/4))*2*180/PI()</f>
        <v>37.9109683891592</v>
      </c>
    </row>
    <row r="7" customFormat="false" ht="15" hidden="false" customHeight="false" outlineLevel="0" collapsed="false">
      <c r="A7" s="0" t="n">
        <v>3.7791</v>
      </c>
      <c r="B7" s="0" t="n">
        <v>0.5202</v>
      </c>
      <c r="C7" s="0" t="n">
        <v>1.7357</v>
      </c>
      <c r="D7" s="0" t="n">
        <v>0.0229</v>
      </c>
      <c r="E7" s="0" t="n">
        <v>0.0263</v>
      </c>
      <c r="F7" s="0" t="n">
        <f aca="false">D7/C7*100</f>
        <v>1.31935242265368</v>
      </c>
      <c r="G7" s="0" t="n">
        <f aca="false">E7/C7*100</f>
        <v>1.51523880854986</v>
      </c>
      <c r="H7" s="0" t="n">
        <v>1.75</v>
      </c>
      <c r="I7" s="0" t="n">
        <v>5.5</v>
      </c>
      <c r="J7" s="0" t="n">
        <f aca="false">I7-A7/B7/2/0.938</f>
        <v>1.62755549981187</v>
      </c>
      <c r="K7" s="0" t="n">
        <f aca="false">A7/2/0.938/B7/I7</f>
        <v>0.704080818216025</v>
      </c>
      <c r="L7" s="0" t="n">
        <f aca="false">1+(1-K7)^2+2*0.938*0.938*B7*B7*K7*K7/A7</f>
        <v>1.15003262495762</v>
      </c>
      <c r="M7" s="0" t="n">
        <f aca="false">C7*K7/J7*A7*A7/2*137*137/L7/389380/2</f>
        <v>0.112366144235813</v>
      </c>
      <c r="N7" s="0" t="n">
        <f aca="false">ASIN(SQRT(A7/J7/I7/4))*2*180/PI()</f>
        <v>37.9158823025768</v>
      </c>
    </row>
    <row r="8" customFormat="false" ht="15" hidden="false" customHeight="false" outlineLevel="0" collapsed="false">
      <c r="A8" s="0" t="n">
        <v>3.8178</v>
      </c>
      <c r="B8" s="0" t="n">
        <v>0.5278</v>
      </c>
      <c r="C8" s="0" t="n">
        <v>1.6753</v>
      </c>
      <c r="D8" s="0" t="n">
        <v>0.0223</v>
      </c>
      <c r="E8" s="0" t="n">
        <v>0.0254</v>
      </c>
      <c r="F8" s="0" t="n">
        <f aca="false">D8/C8*100</f>
        <v>1.33110487673849</v>
      </c>
      <c r="G8" s="0" t="n">
        <f aca="false">E8/C8*100</f>
        <v>1.51614636184564</v>
      </c>
      <c r="H8" s="0" t="n">
        <v>1.75</v>
      </c>
      <c r="I8" s="0" t="n">
        <v>5.5</v>
      </c>
      <c r="J8" s="0" t="n">
        <f aca="false">I8-A8/B8/2/0.938</f>
        <v>1.64423147619236</v>
      </c>
      <c r="K8" s="0" t="n">
        <f aca="false">A8/2/0.938/B8/I8</f>
        <v>0.70104882251048</v>
      </c>
      <c r="L8" s="0" t="n">
        <f aca="false">1+(1-K8)^2+2*0.938*0.938*B8*B8*K8*K8/A8</f>
        <v>1.15247593875378</v>
      </c>
      <c r="M8" s="0" t="n">
        <f aca="false">C8*K8/J8*A8*A8/2*137*137/L8/389380/2</f>
        <v>0.108862894482352</v>
      </c>
      <c r="N8" s="0" t="n">
        <f aca="false">ASIN(SQRT(A8/J8/I8/4))*2*180/PI()</f>
        <v>37.9157752925414</v>
      </c>
    </row>
    <row r="9" customFormat="false" ht="15" hidden="false" customHeight="false" outlineLevel="0" collapsed="false">
      <c r="A9" s="0" t="n">
        <v>3.8566</v>
      </c>
      <c r="B9" s="0" t="n">
        <v>0.5355</v>
      </c>
      <c r="C9" s="0" t="n">
        <v>1.6388</v>
      </c>
      <c r="D9" s="0" t="n">
        <v>0.0219</v>
      </c>
      <c r="E9" s="0" t="n">
        <v>0.0248</v>
      </c>
      <c r="F9" s="0" t="n">
        <f aca="false">D9/C9*100</f>
        <v>1.33634366609714</v>
      </c>
      <c r="G9" s="0" t="n">
        <f aca="false">E9/C9*100</f>
        <v>1.51330241640225</v>
      </c>
      <c r="H9" s="0" t="n">
        <v>1.75</v>
      </c>
      <c r="I9" s="0" t="n">
        <v>5.5</v>
      </c>
      <c r="J9" s="0" t="n">
        <f aca="false">I9-A9/B9/2/0.938</f>
        <v>1.66105148527073</v>
      </c>
      <c r="K9" s="0" t="n">
        <f aca="false">A9/2/0.938/B9/I9</f>
        <v>0.697990639041686</v>
      </c>
      <c r="L9" s="0" t="n">
        <f aca="false">1+(1-K9)^2+2*0.938*0.938*B9*B9*K9*K9/A9</f>
        <v>1.1549551086519</v>
      </c>
      <c r="M9" s="0" t="n">
        <f aca="false">C9*K9/J9*A9*A9/2*137*137/L9/389380/2</f>
        <v>0.106867106680274</v>
      </c>
      <c r="N9" s="0" t="n">
        <f aca="false">ASIN(SQRT(A9/J9/I9/4))*2*180/PI()</f>
        <v>37.9144741075353</v>
      </c>
    </row>
    <row r="10" customFormat="false" ht="15" hidden="false" customHeight="false" outlineLevel="0" collapsed="false">
      <c r="A10" s="0" t="n">
        <v>3.8953</v>
      </c>
      <c r="B10" s="0" t="n">
        <v>0.5433</v>
      </c>
      <c r="C10" s="0" t="n">
        <v>1.5186</v>
      </c>
      <c r="D10" s="0" t="n">
        <v>0.0207</v>
      </c>
      <c r="E10" s="0" t="n">
        <v>0.023</v>
      </c>
      <c r="F10" s="0" t="n">
        <f aca="false">D10/C10*100</f>
        <v>1.36309758988542</v>
      </c>
      <c r="G10" s="0" t="n">
        <f aca="false">E10/C10*100</f>
        <v>1.51455287765047</v>
      </c>
      <c r="H10" s="0" t="n">
        <v>1.75</v>
      </c>
      <c r="I10" s="0" t="n">
        <v>5.5</v>
      </c>
      <c r="J10" s="0" t="n">
        <f aca="false">I10-A10/B10/2/0.938</f>
        <v>1.6781963417903</v>
      </c>
      <c r="K10" s="0" t="n">
        <f aca="false">A10/2/0.938/B10/I10</f>
        <v>0.694873392401764</v>
      </c>
      <c r="L10" s="0" t="n">
        <f aca="false">1+(1-K10)^2+2*0.938*0.938*B10*B10*K10*K10/A10</f>
        <v>1.15748737063135</v>
      </c>
      <c r="M10" s="0" t="n">
        <f aca="false">C10*K10/J10*A10*A10/2*137*137/L10/389380/2</f>
        <v>0.0993297564499827</v>
      </c>
      <c r="N10" s="0" t="n">
        <f aca="false">ASIN(SQRT(A10/J10/I10/4))*2*180/PI()</f>
        <v>37.9088842089786</v>
      </c>
    </row>
    <row r="11" customFormat="false" ht="15" hidden="false" customHeight="false" outlineLevel="0" collapsed="false">
      <c r="A11" s="0" t="n">
        <v>3.9341</v>
      </c>
      <c r="B11" s="0" t="n">
        <v>0.5511</v>
      </c>
      <c r="C11" s="0" t="n">
        <v>1.4352</v>
      </c>
      <c r="D11" s="0" t="n">
        <v>0.02</v>
      </c>
      <c r="E11" s="0" t="n">
        <v>0.0218</v>
      </c>
      <c r="F11" s="0" t="n">
        <f aca="false">D11/C11*100</f>
        <v>1.39353400222965</v>
      </c>
      <c r="G11" s="0" t="n">
        <f aca="false">E11/C11*100</f>
        <v>1.51895206243032</v>
      </c>
      <c r="H11" s="0" t="n">
        <v>1.75</v>
      </c>
      <c r="I11" s="0" t="n">
        <v>5.5</v>
      </c>
      <c r="J11" s="0" t="n">
        <f aca="false">I11-A11/B11/2/0.938</f>
        <v>1.69475915391547</v>
      </c>
      <c r="K11" s="0" t="n">
        <f aca="false">A11/2/0.938/B11/I11</f>
        <v>0.691861972015369</v>
      </c>
      <c r="L11" s="0" t="n">
        <f aca="false">1+(1-K11)^2+2*0.938*0.938*B11*B11*K11*K11/A11</f>
        <v>1.15997549057125</v>
      </c>
      <c r="M11" s="0" t="n">
        <f aca="false">C11*K11/J11*A11*A11/2*137*137/L11/389380/2</f>
        <v>0.0942048748311195</v>
      </c>
      <c r="N11" s="0" t="n">
        <f aca="false">ASIN(SQRT(A11/J11/I11/4))*2*180/PI()</f>
        <v>37.9106633593268</v>
      </c>
    </row>
    <row r="12" customFormat="false" ht="15" hidden="false" customHeight="false" outlineLevel="0" collapsed="false">
      <c r="A12" s="0" t="n">
        <v>3.9729</v>
      </c>
      <c r="B12" s="0" t="n">
        <v>0.559</v>
      </c>
      <c r="C12" s="0" t="n">
        <v>1.4014</v>
      </c>
      <c r="D12" s="0" t="n">
        <v>0.0195</v>
      </c>
      <c r="E12" s="0" t="n">
        <v>0.0212</v>
      </c>
      <c r="F12" s="0" t="n">
        <f aca="false">D12/C12*100</f>
        <v>1.39146567717996</v>
      </c>
      <c r="G12" s="0" t="n">
        <f aca="false">E12/C12*100</f>
        <v>1.51277294134437</v>
      </c>
      <c r="H12" s="0" t="n">
        <v>1.75</v>
      </c>
      <c r="I12" s="0" t="n">
        <v>5.5</v>
      </c>
      <c r="J12" s="0" t="n">
        <f aca="false">I12-A12/B12/2/0.938</f>
        <v>1.71153750796236</v>
      </c>
      <c r="K12" s="0" t="n">
        <f aca="false">A12/2/0.938/B12/I12</f>
        <v>0.688811362188661</v>
      </c>
      <c r="L12" s="0" t="n">
        <f aca="false">1+(1-K12)^2+2*0.938*0.938*B12*B12*K12*K12/A12</f>
        <v>1.16250613689792</v>
      </c>
      <c r="M12" s="0" t="n">
        <f aca="false">C12*K12/J12*A12*A12/2*137*137/L12/389380/2</f>
        <v>0.0922791339537917</v>
      </c>
      <c r="N12" s="0" t="n">
        <f aca="false">ASIN(SQRT(A12/J12/I12/4))*2*180/PI()</f>
        <v>37.9099295964761</v>
      </c>
    </row>
    <row r="13" customFormat="false" ht="15" hidden="false" customHeight="false" outlineLevel="0" collapsed="false">
      <c r="A13" s="0" t="n">
        <v>4.0116</v>
      </c>
      <c r="B13" s="0" t="n">
        <v>0.5669</v>
      </c>
      <c r="C13" s="0" t="n">
        <v>1.3753</v>
      </c>
      <c r="D13" s="0" t="n">
        <v>0.0193</v>
      </c>
      <c r="E13" s="0" t="n">
        <v>0.0208</v>
      </c>
      <c r="F13" s="0" t="n">
        <f aca="false">D13/C13*100</f>
        <v>1.40333018250564</v>
      </c>
      <c r="G13" s="0" t="n">
        <f aca="false">E13/C13*100</f>
        <v>1.51239729513561</v>
      </c>
      <c r="H13" s="0" t="n">
        <v>1.75</v>
      </c>
      <c r="I13" s="0" t="n">
        <v>5.5</v>
      </c>
      <c r="J13" s="0" t="n">
        <f aca="false">I13-A13/B13/2/0.938</f>
        <v>1.72794226333243</v>
      </c>
      <c r="K13" s="0" t="n">
        <f aca="false">A13/2/0.938/B13/I13</f>
        <v>0.685828679394103</v>
      </c>
      <c r="L13" s="0" t="n">
        <f aca="false">1+(1-K13)^2+2*0.938*0.938*B13*B13*K13*K13/A13</f>
        <v>1.16501105670778</v>
      </c>
      <c r="M13" s="0" t="n">
        <f aca="false">C13*K13/J13*A13*A13/2*137*137/L13/389380/2</f>
        <v>0.0908649848261685</v>
      </c>
      <c r="N13" s="0" t="n">
        <f aca="false">ASIN(SQRT(A13/J13/I13/4))*2*180/PI()</f>
        <v>37.912973825349</v>
      </c>
    </row>
    <row r="14" customFormat="false" ht="15" hidden="false" customHeight="false" outlineLevel="0" collapsed="false">
      <c r="A14" s="0" t="n">
        <v>4.0504</v>
      </c>
      <c r="B14" s="0" t="n">
        <v>0.575</v>
      </c>
      <c r="C14" s="0" t="n">
        <v>1.2775</v>
      </c>
      <c r="D14" s="0" t="n">
        <v>0.0183</v>
      </c>
      <c r="E14" s="0" t="n">
        <v>0.0194</v>
      </c>
      <c r="F14" s="0" t="n">
        <f aca="false">D14/C14*100</f>
        <v>1.43248532289628</v>
      </c>
      <c r="G14" s="0" t="n">
        <f aca="false">E14/C14*100</f>
        <v>1.51859099804305</v>
      </c>
      <c r="H14" s="0" t="n">
        <v>1.75</v>
      </c>
      <c r="I14" s="0" t="n">
        <v>5.5</v>
      </c>
      <c r="J14" s="0" t="n">
        <f aca="false">I14-A14/B14/2/0.938</f>
        <v>1.74510985445444</v>
      </c>
      <c r="K14" s="0" t="n">
        <f aca="false">A14/2/0.938/B14/I14</f>
        <v>0.682707299190103</v>
      </c>
      <c r="L14" s="0" t="n">
        <f aca="false">1+(1-K14)^2+2*0.938*0.938*B14*B14*K14*K14/A14</f>
        <v>1.16762341831782</v>
      </c>
      <c r="M14" s="0" t="n">
        <f aca="false">C14*K14/J14*A14*A14/2*137*137/L14/389380/2</f>
        <v>0.0846200384227651</v>
      </c>
      <c r="N14" s="0" t="n">
        <f aca="false">ASIN(SQRT(A14/J14/I14/4))*2*180/PI()</f>
        <v>37.9078422297593</v>
      </c>
    </row>
    <row r="15" customFormat="false" ht="15" hidden="false" customHeight="false" outlineLevel="0" collapsed="false">
      <c r="A15" s="0" t="n">
        <v>4.0891</v>
      </c>
      <c r="B15" s="0" t="n">
        <v>0.583</v>
      </c>
      <c r="C15" s="0" t="n">
        <v>1.2525</v>
      </c>
      <c r="D15" s="0" t="n">
        <v>0.018</v>
      </c>
      <c r="E15" s="0" t="n">
        <v>0.019</v>
      </c>
      <c r="F15" s="0" t="n">
        <f aca="false">D15/C15*100</f>
        <v>1.43712574850299</v>
      </c>
      <c r="G15" s="0" t="n">
        <f aca="false">E15/C15*100</f>
        <v>1.51696606786427</v>
      </c>
      <c r="H15" s="0" t="n">
        <v>1.75</v>
      </c>
      <c r="I15" s="0" t="n">
        <v>5.5</v>
      </c>
      <c r="J15" s="0" t="n">
        <f aca="false">I15-A15/B15/2/0.938</f>
        <v>1.76125071774185</v>
      </c>
      <c r="K15" s="0" t="n">
        <f aca="false">A15/2/0.938/B15/I15</f>
        <v>0.67977259677421</v>
      </c>
      <c r="L15" s="0" t="n">
        <f aca="false">1+(1-K15)^2+2*0.938*0.938*B15*B15*K15*K15/A15</f>
        <v>1.1701340195288</v>
      </c>
      <c r="M15" s="0" t="n">
        <f aca="false">C15*K15/J15*A15*A15/2*137*137/L15/389380/2</f>
        <v>0.0832429694288281</v>
      </c>
      <c r="N15" s="0" t="n">
        <f aca="false">ASIN(SQRT(A15/J15/I15/4))*2*180/PI()</f>
        <v>37.9137964208162</v>
      </c>
    </row>
    <row r="16" customFormat="false" ht="15" hidden="false" customHeight="false" outlineLevel="0" collapsed="false">
      <c r="A16" s="0" t="n">
        <v>4.1279</v>
      </c>
      <c r="B16" s="0" t="n">
        <v>0.5912</v>
      </c>
      <c r="C16" s="0" t="n">
        <v>1.1757</v>
      </c>
      <c r="D16" s="0" t="n">
        <v>0.0172</v>
      </c>
      <c r="E16" s="0" t="n">
        <v>0.0178</v>
      </c>
      <c r="F16" s="0" t="n">
        <f aca="false">D16/C16*100</f>
        <v>1.46295823764566</v>
      </c>
      <c r="G16" s="0" t="n">
        <f aca="false">E16/C16*100</f>
        <v>1.51399166454027</v>
      </c>
      <c r="H16" s="0" t="n">
        <v>1.75</v>
      </c>
      <c r="I16" s="0" t="n">
        <v>5.5</v>
      </c>
      <c r="J16" s="0" t="n">
        <f aca="false">I16-A16/B16/2/0.938</f>
        <v>1.77812392704946</v>
      </c>
      <c r="K16" s="0" t="n">
        <f aca="false">A16/2/0.938/B16/I16</f>
        <v>0.676704740536461</v>
      </c>
      <c r="L16" s="0" t="n">
        <f aca="false">1+(1-K16)^2+2*0.938*0.938*B16*B16*K16*K16/A16</f>
        <v>1.17274957685771</v>
      </c>
      <c r="M16" s="0" t="n">
        <f aca="false">C16*K16/J16*A16*A16/2*137*137/L16/389380/2</f>
        <v>0.0783419295437714</v>
      </c>
      <c r="N16" s="0" t="n">
        <f aca="false">ASIN(SQRT(A16/J16/I16/4))*2*180/PI()</f>
        <v>37.9120107324131</v>
      </c>
    </row>
    <row r="17" customFormat="false" ht="15" hidden="false" customHeight="false" outlineLevel="0" collapsed="false">
      <c r="A17" s="0" t="n">
        <v>4.1667</v>
      </c>
      <c r="B17" s="0" t="n">
        <v>0.5995</v>
      </c>
      <c r="C17" s="0" t="n">
        <v>1.1152</v>
      </c>
      <c r="D17" s="0" t="n">
        <v>0.0166</v>
      </c>
      <c r="E17" s="0" t="n">
        <v>0.0169</v>
      </c>
      <c r="F17" s="0" t="n">
        <f aca="false">D17/C17*100</f>
        <v>1.48852223816356</v>
      </c>
      <c r="G17" s="0" t="n">
        <f aca="false">E17/C17*100</f>
        <v>1.51542324246772</v>
      </c>
      <c r="H17" s="0" t="n">
        <v>1.75</v>
      </c>
      <c r="I17" s="0" t="n">
        <v>5.5</v>
      </c>
      <c r="J17" s="0" t="n">
        <f aca="false">I17-A17/B17/2/0.938</f>
        <v>1.79515356613809</v>
      </c>
      <c r="K17" s="0" t="n">
        <f aca="false">A17/2/0.938/B17/I17</f>
        <v>0.673608442520346</v>
      </c>
      <c r="L17" s="0" t="n">
        <f aca="false">1+(1-K17)^2+2*0.938*0.938*B17*B17*K17*K17/A17</f>
        <v>1.17540252317416</v>
      </c>
      <c r="M17" s="0" t="n">
        <f aca="false">C17*K17/J17*A17*A17/2*137*137/L17/389380/2</f>
        <v>0.07448417727319</v>
      </c>
      <c r="N17" s="0" t="n">
        <f aca="false">ASIN(SQRT(A17/J17/I17/4))*2*180/PI()</f>
        <v>37.9085437412139</v>
      </c>
    </row>
    <row r="18" customFormat="false" ht="15" hidden="false" customHeight="false" outlineLevel="0" collapsed="false">
      <c r="A18" s="0" t="n">
        <v>4.1691</v>
      </c>
      <c r="B18" s="0" t="n">
        <v>0.6</v>
      </c>
      <c r="C18" s="0" t="n">
        <v>1.1433</v>
      </c>
      <c r="D18" s="0" t="n">
        <v>0.0107</v>
      </c>
      <c r="E18" s="0" t="n">
        <v>0.0173</v>
      </c>
      <c r="F18" s="0" t="n">
        <f aca="false">D18/C18*100</f>
        <v>0.935887343654334</v>
      </c>
      <c r="G18" s="0" t="n">
        <f aca="false">E18/C18*100</f>
        <v>1.51316364908598</v>
      </c>
      <c r="H18" s="0" t="n">
        <v>1.75</v>
      </c>
      <c r="I18" s="0" t="n">
        <v>5.5</v>
      </c>
      <c r="J18" s="0" t="n">
        <f aca="false">I18-A18/B18/2/0.938</f>
        <v>1.79610874200427</v>
      </c>
      <c r="K18" s="0" t="n">
        <f aca="false">A18/2/0.938/B18/I18</f>
        <v>0.673434774181043</v>
      </c>
      <c r="L18" s="0" t="n">
        <f aca="false">1+(1-K18)^2+2*0.938*0.938*B18*B18*K18*K18/A18</f>
        <v>1.17555559051584</v>
      </c>
      <c r="M18" s="0" t="n">
        <f aca="false">C18*K18/J18*A18*A18/2*137*137/L18/389380/2</f>
        <v>0.0763786663083588</v>
      </c>
      <c r="N18" s="0" t="n">
        <f aca="false">ASIN(SQRT(A18/J18/I18/4))*2*180/PI()</f>
        <v>37.9094072976533</v>
      </c>
    </row>
    <row r="19" customFormat="false" ht="15" hidden="false" customHeight="false" outlineLevel="0" collapsed="false">
      <c r="A19" s="0" t="n">
        <v>4.2142</v>
      </c>
      <c r="B19" s="0" t="n">
        <v>0.6097</v>
      </c>
      <c r="C19" s="0" t="n">
        <v>1.102</v>
      </c>
      <c r="D19" s="0" t="n">
        <v>0.0102</v>
      </c>
      <c r="E19" s="0" t="n">
        <v>0.0167</v>
      </c>
      <c r="F19" s="0" t="n">
        <f aca="false">D19/C19*100</f>
        <v>0.925589836660617</v>
      </c>
      <c r="G19" s="0" t="n">
        <f aca="false">E19/C19*100</f>
        <v>1.51542649727768</v>
      </c>
      <c r="H19" s="0" t="n">
        <v>1.75</v>
      </c>
      <c r="I19" s="0" t="n">
        <v>5.5</v>
      </c>
      <c r="J19" s="0" t="n">
        <f aca="false">I19-A19/B19/2/0.938</f>
        <v>1.81560559861486</v>
      </c>
      <c r="K19" s="0" t="n">
        <f aca="false">A19/2/0.938/B19/I19</f>
        <v>0.669889891160935</v>
      </c>
      <c r="L19" s="0" t="n">
        <f aca="false">1+(1-K19)^2+2*0.938*0.938*B19*B19*K19*K19/A19</f>
        <v>1.17862888230485</v>
      </c>
      <c r="M19" s="0" t="n">
        <f aca="false">C19*K19/J19*A19*A19/2*137*137/L19/389380/2</f>
        <v>0.0738285287492563</v>
      </c>
      <c r="N19" s="0" t="n">
        <f aca="false">ASIN(SQRT(A19/J19/I19/4))*2*180/PI()</f>
        <v>37.9086798052112</v>
      </c>
    </row>
    <row r="20" customFormat="false" ht="15" hidden="false" customHeight="false" outlineLevel="0" collapsed="false">
      <c r="A20" s="0" t="n">
        <v>4.2593</v>
      </c>
      <c r="B20" s="0" t="n">
        <v>0.6195</v>
      </c>
      <c r="C20" s="0" t="n">
        <v>1.0121</v>
      </c>
      <c r="D20" s="0" t="n">
        <v>0.0095</v>
      </c>
      <c r="E20" s="0" t="n">
        <v>0.0153</v>
      </c>
      <c r="F20" s="0" t="n">
        <f aca="false">D20/C20*100</f>
        <v>0.938642426637684</v>
      </c>
      <c r="G20" s="0" t="n">
        <f aca="false">E20/C20*100</f>
        <v>1.51170832921648</v>
      </c>
      <c r="H20" s="0" t="n">
        <v>1.75</v>
      </c>
      <c r="I20" s="0" t="n">
        <v>5.5</v>
      </c>
      <c r="J20" s="0" t="n">
        <f aca="false">I20-A20/B20/2/0.938</f>
        <v>1.83508348950509</v>
      </c>
      <c r="K20" s="0" t="n">
        <f aca="false">A20/2/0.938/B20/I20</f>
        <v>0.666348456453621</v>
      </c>
      <c r="L20" s="0" t="n">
        <f aca="false">1+(1-K20)^2+2*0.938*0.938*B20*B20*K20*K20/A20</f>
        <v>1.18172500540344</v>
      </c>
      <c r="M20" s="0" t="n">
        <f aca="false">C20*K20/J20*A20*A20/2*137*137/L20/389380/2</f>
        <v>0.0679886676490194</v>
      </c>
      <c r="N20" s="0" t="n">
        <f aca="false">ASIN(SQRT(A20/J20/I20/4))*2*180/PI()</f>
        <v>37.9081711230058</v>
      </c>
    </row>
    <row r="21" customFormat="false" ht="15" hidden="false" customHeight="false" outlineLevel="0" collapsed="false">
      <c r="A21" s="0" t="n">
        <v>4.3043</v>
      </c>
      <c r="B21" s="0" t="n">
        <v>0.6294</v>
      </c>
      <c r="C21" s="0" t="n">
        <v>0.9622</v>
      </c>
      <c r="D21" s="0" t="n">
        <v>0.009</v>
      </c>
      <c r="E21" s="0" t="n">
        <v>0.0146</v>
      </c>
      <c r="F21" s="0" t="n">
        <f aca="false">D21/C21*100</f>
        <v>0.935356474745375</v>
      </c>
      <c r="G21" s="0" t="n">
        <f aca="false">E21/C21*100</f>
        <v>1.51735605903139</v>
      </c>
      <c r="H21" s="0" t="n">
        <v>1.75</v>
      </c>
      <c r="I21" s="0" t="n">
        <v>5.5</v>
      </c>
      <c r="J21" s="0" t="n">
        <f aca="false">I21-A21/B21/2/0.938</f>
        <v>1.85461870817505</v>
      </c>
      <c r="K21" s="0" t="n">
        <f aca="false">A21/2/0.938/B21/I21</f>
        <v>0.662796598513628</v>
      </c>
      <c r="L21" s="0" t="n">
        <f aca="false">1+(1-K21)^2+2*0.938*0.938*B21*B21*K21*K21/A21</f>
        <v>1.18485158851943</v>
      </c>
      <c r="M21" s="0" t="n">
        <f aca="false">C21*K21/J21*A21*A21/2*137*137/L21/389380/2</f>
        <v>0.0647947174453533</v>
      </c>
      <c r="N21" s="0" t="n">
        <f aca="false">ASIN(SQRT(A21/J21/I21/4))*2*180/PI()</f>
        <v>37.9066077582226</v>
      </c>
    </row>
    <row r="22" customFormat="false" ht="15" hidden="false" customHeight="false" outlineLevel="0" collapsed="false">
      <c r="A22" s="0" t="n">
        <v>4.3494</v>
      </c>
      <c r="B22" s="0" t="n">
        <v>0.6393</v>
      </c>
      <c r="C22" s="0" t="n">
        <v>0.8998</v>
      </c>
      <c r="D22" s="0" t="n">
        <v>0.0087</v>
      </c>
      <c r="E22" s="0" t="n">
        <v>0.0136</v>
      </c>
      <c r="F22" s="0" t="n">
        <f aca="false">D22/C22*100</f>
        <v>0.966881529228717</v>
      </c>
      <c r="G22" s="0" t="n">
        <f aca="false">E22/C22*100</f>
        <v>1.5114469882196</v>
      </c>
      <c r="H22" s="0" t="n">
        <v>1.75</v>
      </c>
      <c r="I22" s="0" t="n">
        <v>5.5</v>
      </c>
      <c r="J22" s="0" t="n">
        <f aca="false">I22-A22/B22/2/0.938</f>
        <v>1.87346551415344</v>
      </c>
      <c r="K22" s="0" t="n">
        <f aca="false">A22/2/0.938/B22/I22</f>
        <v>0.659369906517556</v>
      </c>
      <c r="L22" s="0" t="n">
        <f aca="false">1+(1-K22)^2+2*0.938*0.938*B22*B22*K22*K22/A22</f>
        <v>1.18791976967677</v>
      </c>
      <c r="M22" s="0" t="n">
        <f aca="false">C22*K22/J22*A22*A22/2*137*137/L22/389380/2</f>
        <v>0.0607726956155765</v>
      </c>
      <c r="N22" s="0" t="n">
        <f aca="false">ASIN(SQRT(A22/J22/I22/4))*2*180/PI()</f>
        <v>37.9127586428035</v>
      </c>
    </row>
    <row r="23" customFormat="false" ht="15" hidden="false" customHeight="false" outlineLevel="0" collapsed="false">
      <c r="A23" s="0" t="n">
        <v>4.3945</v>
      </c>
      <c r="B23" s="0" t="n">
        <v>0.6495</v>
      </c>
      <c r="C23" s="0" t="n">
        <v>0.8456</v>
      </c>
      <c r="D23" s="0" t="n">
        <v>0.0082</v>
      </c>
      <c r="E23" s="0" t="n">
        <v>0.0128</v>
      </c>
      <c r="F23" s="0" t="n">
        <f aca="false">D23/C23*100</f>
        <v>0.969725638599811</v>
      </c>
      <c r="G23" s="0" t="n">
        <f aca="false">E23/C23*100</f>
        <v>1.51371807000946</v>
      </c>
      <c r="H23" s="0" t="n">
        <v>1.75</v>
      </c>
      <c r="I23" s="0" t="n">
        <v>5.5</v>
      </c>
      <c r="J23" s="0" t="n">
        <f aca="false">I23-A23/B23/2/0.938</f>
        <v>1.89340414391257</v>
      </c>
      <c r="K23" s="0" t="n">
        <f aca="false">A23/2/0.938/B23/I23</f>
        <v>0.655744701106805</v>
      </c>
      <c r="L23" s="0" t="n">
        <f aca="false">1+(1-K23)^2+2*0.938*0.938*B23*B23*K23*K23/A23</f>
        <v>1.19114807445241</v>
      </c>
      <c r="M23" s="0" t="n">
        <f aca="false">C23*K23/J23*A23*A23/2*137*137/L23/389380/2</f>
        <v>0.0572159518999517</v>
      </c>
      <c r="N23" s="0" t="n">
        <f aca="false">ASIN(SQRT(A23/J23/I23/4))*2*180/PI()</f>
        <v>37.9074345552544</v>
      </c>
    </row>
    <row r="24" customFormat="false" ht="15" hidden="false" customHeight="false" outlineLevel="0" collapsed="false">
      <c r="A24" s="0" t="n">
        <v>4.4395</v>
      </c>
      <c r="B24" s="0" t="n">
        <v>0.6597</v>
      </c>
      <c r="C24" s="0" t="n">
        <v>0.8058</v>
      </c>
      <c r="D24" s="0" t="n">
        <v>0.0079</v>
      </c>
      <c r="E24" s="0" t="n">
        <v>0.0122</v>
      </c>
      <c r="F24" s="0" t="n">
        <f aca="false">D24/C24*100</f>
        <v>0.980392156862745</v>
      </c>
      <c r="G24" s="0" t="n">
        <f aca="false">E24/C24*100</f>
        <v>1.51402333085133</v>
      </c>
      <c r="H24" s="0" t="n">
        <v>1.75</v>
      </c>
      <c r="I24" s="0" t="n">
        <v>5.5</v>
      </c>
      <c r="J24" s="0" t="n">
        <f aca="false">I24-A24/B24/2/0.938</f>
        <v>1.91280701022918</v>
      </c>
      <c r="K24" s="0" t="n">
        <f aca="false">A24/2/0.938/B24/I24</f>
        <v>0.652216907231059</v>
      </c>
      <c r="L24" s="0" t="n">
        <f aca="false">1+(1-K24)^2+2*0.938*0.938*B24*B24*K24*K24/A24</f>
        <v>1.19433324490519</v>
      </c>
      <c r="M24" s="0" t="n">
        <f aca="false">C24*K24/J24*A24*A24/2*137*137/L24/389380/2</f>
        <v>0.0546384364017934</v>
      </c>
      <c r="N24" s="0" t="n">
        <f aca="false">ASIN(SQRT(A24/J24/I24/4))*2*180/PI()</f>
        <v>37.9072877615424</v>
      </c>
    </row>
    <row r="25" customFormat="false" ht="15" hidden="false" customHeight="false" outlineLevel="0" collapsed="false">
      <c r="A25" s="0" t="n">
        <v>4.4846</v>
      </c>
      <c r="B25" s="0" t="n">
        <v>0.67</v>
      </c>
      <c r="C25" s="0" t="n">
        <v>0.7552</v>
      </c>
      <c r="D25" s="0" t="n">
        <v>0.0075</v>
      </c>
      <c r="E25" s="0" t="n">
        <v>0.0114</v>
      </c>
      <c r="F25" s="0" t="n">
        <f aca="false">D25/C25*100</f>
        <v>0.993114406779661</v>
      </c>
      <c r="G25" s="0" t="n">
        <f aca="false">E25/C25*100</f>
        <v>1.50953389830508</v>
      </c>
      <c r="H25" s="0" t="n">
        <v>1.75</v>
      </c>
      <c r="I25" s="0" t="n">
        <v>5.5</v>
      </c>
      <c r="J25" s="0" t="n">
        <f aca="false">I25-A25/B25/2/0.938</f>
        <v>1.93207204913598</v>
      </c>
      <c r="K25" s="0" t="n">
        <f aca="false">A25/2/0.938/B25/I25</f>
        <v>0.648714172884367</v>
      </c>
      <c r="L25" s="0" t="n">
        <f aca="false">1+(1-K25)^2+2*0.938*0.938*B25*B25*K25*K25/A25</f>
        <v>1.19752735216703</v>
      </c>
      <c r="M25" s="0" t="n">
        <f aca="false">C25*K25/J25*A25*A25/2*137*137/L25/389380/2</f>
        <v>0.051317032620994</v>
      </c>
      <c r="N25" s="0" t="n">
        <f aca="false">ASIN(SQRT(A25/J25/I25/4))*2*180/PI()</f>
        <v>37.9089863392655</v>
      </c>
    </row>
    <row r="26" customFormat="false" ht="15" hidden="false" customHeight="false" outlineLevel="0" collapsed="false">
      <c r="A26" s="0" t="n">
        <v>4.5297</v>
      </c>
      <c r="B26" s="0" t="n">
        <v>0.6804</v>
      </c>
      <c r="C26" s="0" t="n">
        <v>0.7004</v>
      </c>
      <c r="D26" s="0" t="n">
        <v>0.007</v>
      </c>
      <c r="E26" s="0" t="n">
        <v>0.0106</v>
      </c>
      <c r="F26" s="0" t="n">
        <f aca="false">D26/C26*100</f>
        <v>0.999428897772701</v>
      </c>
      <c r="G26" s="0" t="n">
        <f aca="false">E26/C26*100</f>
        <v>1.51342090234152</v>
      </c>
      <c r="H26" s="0" t="n">
        <v>1.75</v>
      </c>
      <c r="I26" s="0" t="n">
        <v>5.5</v>
      </c>
      <c r="J26" s="0" t="n">
        <f aca="false">I26-A26/B26/2/0.938</f>
        <v>1.95127536918582</v>
      </c>
      <c r="K26" s="0" t="n">
        <f aca="false">A26/2/0.938/B26/I26</f>
        <v>0.645222660148033</v>
      </c>
      <c r="L26" s="0" t="n">
        <f aca="false">1+(1-K26)^2+2*0.938*0.938*B26*B26*K26*K26/A26</f>
        <v>1.2007380352526</v>
      </c>
      <c r="M26" s="0" t="n">
        <f aca="false">C26*K26/J26*A26*A26/2*137*137/L26/389380/2</f>
        <v>0.0476908760622132</v>
      </c>
      <c r="N26" s="0" t="n">
        <f aca="false">ASIN(SQRT(A26/J26/I26/4))*2*180/PI()</f>
        <v>37.911273743734</v>
      </c>
    </row>
    <row r="27" customFormat="false" ht="15" hidden="false" customHeight="false" outlineLevel="0" collapsed="false">
      <c r="A27" s="0" t="n">
        <v>4.5748</v>
      </c>
      <c r="B27" s="0" t="n">
        <v>0.691</v>
      </c>
      <c r="C27" s="0" t="n">
        <v>0.6366</v>
      </c>
      <c r="D27" s="0" t="n">
        <v>0.0066</v>
      </c>
      <c r="E27" s="0" t="n">
        <v>0.0097</v>
      </c>
      <c r="F27" s="0" t="n">
        <f aca="false">D27/C27*100</f>
        <v>1.03675777568332</v>
      </c>
      <c r="G27" s="0" t="n">
        <f aca="false">E27/C27*100</f>
        <v>1.52371976123154</v>
      </c>
      <c r="H27" s="0" t="n">
        <v>1.75</v>
      </c>
      <c r="I27" s="0" t="n">
        <v>5.5</v>
      </c>
      <c r="J27" s="0" t="n">
        <f aca="false">I27-A27/B27/2/0.938</f>
        <v>1.97092221341093</v>
      </c>
      <c r="K27" s="0" t="n">
        <f aca="false">A27/2/0.938/B27/I27</f>
        <v>0.641650506652559</v>
      </c>
      <c r="L27" s="0" t="n">
        <f aca="false">1+(1-K27)^2+2*0.938*0.938*B27*B27*K27*K27/A27</f>
        <v>1.20403088830799</v>
      </c>
      <c r="M27" s="0" t="n">
        <f aca="false">C27*K27/J27*A27*A27/2*137*137/L27/389380/2</f>
        <v>0.0434119995784347</v>
      </c>
      <c r="N27" s="0" t="n">
        <f aca="false">ASIN(SQRT(A27/J27/I27/4))*2*180/PI()</f>
        <v>37.909087528266</v>
      </c>
    </row>
    <row r="28" customFormat="false" ht="15" hidden="false" customHeight="false" outlineLevel="0" collapsed="false">
      <c r="A28" s="0" t="n">
        <v>4.6198</v>
      </c>
      <c r="B28" s="0" t="n">
        <v>0.7017</v>
      </c>
      <c r="C28" s="0" t="n">
        <v>0.6079</v>
      </c>
      <c r="D28" s="0" t="n">
        <v>0.0063</v>
      </c>
      <c r="E28" s="0" t="n">
        <v>0.0092</v>
      </c>
      <c r="F28" s="0" t="n">
        <f aca="false">D28/C28*100</f>
        <v>1.03635466359599</v>
      </c>
      <c r="G28" s="0" t="n">
        <f aca="false">E28/C28*100</f>
        <v>1.51340681033065</v>
      </c>
      <c r="H28" s="0" t="n">
        <v>1.75</v>
      </c>
      <c r="I28" s="0" t="n">
        <v>5.5</v>
      </c>
      <c r="J28" s="0" t="n">
        <f aca="false">I28-A28/B28/2/0.938</f>
        <v>1.99055157851493</v>
      </c>
      <c r="K28" s="0" t="n">
        <f aca="false">A28/2/0.938/B28/I28</f>
        <v>0.638081531179104</v>
      </c>
      <c r="L28" s="0" t="n">
        <f aca="false">1+(1-K28)^2+2*0.938*0.938*B28*B28*K28*K28/A28</f>
        <v>1.20734530865217</v>
      </c>
      <c r="M28" s="0" t="n">
        <f aca="false">C28*K28/J28*A28*A28/2*137*137/L28/389380/2</f>
        <v>0.0415104302496306</v>
      </c>
      <c r="N28" s="0" t="n">
        <f aca="false">ASIN(SQRT(A28/J28/I28/4))*2*180/PI()</f>
        <v>37.906691232963</v>
      </c>
    </row>
    <row r="29" customFormat="false" ht="15" hidden="false" customHeight="false" outlineLevel="0" collapsed="false">
      <c r="A29" s="0" t="n">
        <v>4.6649</v>
      </c>
      <c r="B29" s="0" t="n">
        <v>0.7125</v>
      </c>
      <c r="C29" s="0" t="n">
        <v>0.5547</v>
      </c>
      <c r="D29" s="0" t="n">
        <v>0.006</v>
      </c>
      <c r="E29" s="0" t="n">
        <v>0.0084</v>
      </c>
      <c r="F29" s="0" t="n">
        <f aca="false">D29/C29*100</f>
        <v>1.08166576527853</v>
      </c>
      <c r="G29" s="0" t="n">
        <f aca="false">E29/C29*100</f>
        <v>1.51433207138994</v>
      </c>
      <c r="H29" s="0" t="n">
        <v>1.75</v>
      </c>
      <c r="I29" s="0" t="n">
        <v>5.5</v>
      </c>
      <c r="J29" s="0" t="n">
        <f aca="false">I29-A29/B29/2/0.938</f>
        <v>2.01000635918154</v>
      </c>
      <c r="K29" s="0" t="n">
        <f aca="false">A29/2/0.938/B29/I29</f>
        <v>0.63454429833063</v>
      </c>
      <c r="L29" s="0" t="n">
        <f aca="false">1+(1-K29)^2+2*0.938*0.938*B29*B29*K29*K29/A29</f>
        <v>1.21066365500662</v>
      </c>
      <c r="M29" s="0" t="n">
        <f aca="false">C29*K29/J29*A29*A29/2*137*137/L29/389380/2</f>
        <v>0.0379307434203644</v>
      </c>
      <c r="N29" s="0" t="n">
        <f aca="false">ASIN(SQRT(A29/J29/I29/4))*2*180/PI()</f>
        <v>37.9064723019011</v>
      </c>
    </row>
    <row r="30" customFormat="false" ht="15" hidden="false" customHeight="false" outlineLevel="0" collapsed="false">
      <c r="A30" s="0" t="n">
        <v>4.71</v>
      </c>
      <c r="B30" s="0" t="n">
        <v>0.7234</v>
      </c>
      <c r="C30" s="0" t="n">
        <v>0.5063</v>
      </c>
      <c r="D30" s="0" t="n">
        <v>0.0056</v>
      </c>
      <c r="E30" s="0" t="n">
        <v>0.0077</v>
      </c>
      <c r="F30" s="0" t="n">
        <f aca="false">D30/C30*100</f>
        <v>1.10606359865692</v>
      </c>
      <c r="G30" s="0" t="n">
        <f aca="false">E30/C30*100</f>
        <v>1.52083744815327</v>
      </c>
      <c r="H30" s="0" t="n">
        <v>1.75</v>
      </c>
      <c r="I30" s="0" t="n">
        <v>5.5</v>
      </c>
      <c r="J30" s="0" t="n">
        <f aca="false">I30-A30/B30/2/0.938</f>
        <v>2.02935999335052</v>
      </c>
      <c r="K30" s="0" t="n">
        <f aca="false">A30/2/0.938/B30/I30</f>
        <v>0.631025455754451</v>
      </c>
      <c r="L30" s="0" t="n">
        <f aca="false">1+(1-K30)^2+2*0.938*0.938*B30*B30*K30*K30/A30</f>
        <v>1.21399345397063</v>
      </c>
      <c r="M30" s="0" t="n">
        <f aca="false">C30*K30/J30*A30*A30/2*137*137/L30/389380/2</f>
        <v>0.034667991672567</v>
      </c>
      <c r="N30" s="0" t="n">
        <f aca="false">ASIN(SQRT(A30/J30/I30/4))*2*180/PI()</f>
        <v>37.9072382445201</v>
      </c>
    </row>
    <row r="31" customFormat="false" ht="15" hidden="false" customHeight="false" outlineLevel="0" collapsed="false">
      <c r="A31" s="0" t="n">
        <v>4.755</v>
      </c>
      <c r="B31" s="0" t="n">
        <v>0.7344</v>
      </c>
      <c r="C31" s="0" t="n">
        <v>0.471</v>
      </c>
      <c r="D31" s="0" t="n">
        <v>0.0053</v>
      </c>
      <c r="E31" s="0" t="n">
        <v>0.0071</v>
      </c>
      <c r="F31" s="0" t="n">
        <f aca="false">D31/C31*100</f>
        <v>1.12526539278132</v>
      </c>
      <c r="G31" s="0" t="n">
        <f aca="false">E31/C31*100</f>
        <v>1.50743099787686</v>
      </c>
      <c r="H31" s="0" t="n">
        <v>1.75</v>
      </c>
      <c r="I31" s="0" t="n">
        <v>5.5</v>
      </c>
      <c r="J31" s="0" t="n">
        <f aca="false">I31-A31/B31/2/0.938</f>
        <v>2.04868166171941</v>
      </c>
      <c r="K31" s="0" t="n">
        <f aca="false">A31/2/0.938/B31/I31</f>
        <v>0.627512425141925</v>
      </c>
      <c r="L31" s="0" t="n">
        <f aca="false">1+(1-K31)^2+2*0.938*0.938*B31*B31*K31*K31/A31</f>
        <v>1.21734203474596</v>
      </c>
      <c r="M31" s="0" t="n">
        <f aca="false">C31*K31/J31*A31*A31/2*137*137/L31/389380/2</f>
        <v>0.0322897500341609</v>
      </c>
      <c r="N31" s="0" t="n">
        <f aca="false">ASIN(SQRT(A31/J31/I31/4))*2*180/PI()</f>
        <v>37.9078829100905</v>
      </c>
    </row>
    <row r="32" customFormat="false" ht="15" hidden="false" customHeight="false" outlineLevel="0" collapsed="false">
      <c r="A32" s="0" t="n">
        <v>4.8001</v>
      </c>
      <c r="B32" s="0" t="n">
        <v>0.7456</v>
      </c>
      <c r="C32" s="0" t="n">
        <v>0.432</v>
      </c>
      <c r="D32" s="0" t="n">
        <v>0.005</v>
      </c>
      <c r="E32" s="0" t="n">
        <v>0.0066</v>
      </c>
      <c r="F32" s="0" t="n">
        <f aca="false">D32/C32*100</f>
        <v>1.15740740740741</v>
      </c>
      <c r="G32" s="0" t="n">
        <f aca="false">E32/C32*100</f>
        <v>1.52777777777778</v>
      </c>
      <c r="H32" s="0" t="n">
        <v>1.75</v>
      </c>
      <c r="I32" s="0" t="n">
        <v>5.5</v>
      </c>
      <c r="J32" s="0" t="n">
        <f aca="false">I32-A32/B32/2/0.938</f>
        <v>2.06828232381929</v>
      </c>
      <c r="K32" s="0" t="n">
        <f aca="false">A32/2/0.938/B32/I32</f>
        <v>0.623948668396494</v>
      </c>
      <c r="L32" s="0" t="n">
        <f aca="false">1+(1-K32)^2+2*0.938*0.938*B32*B32*K32*K32/A32</f>
        <v>1.22075509986854</v>
      </c>
      <c r="M32" s="0" t="n">
        <f aca="false">C32*K32/J32*A32*A32/2*137*137/L32/389380/2</f>
        <v>0.0296416458228594</v>
      </c>
      <c r="N32" s="0" t="n">
        <f aca="false">ASIN(SQRT(A32/J32/I32/4))*2*180/PI()</f>
        <v>37.9062710437222</v>
      </c>
    </row>
    <row r="33" customFormat="false" ht="15" hidden="false" customHeight="false" outlineLevel="0" collapsed="false">
      <c r="A33" s="0" t="n">
        <v>4.8452</v>
      </c>
      <c r="B33" s="0" t="n">
        <v>0.7568</v>
      </c>
      <c r="C33" s="0" t="n">
        <v>0.4007</v>
      </c>
      <c r="D33" s="0" t="n">
        <v>0.0047</v>
      </c>
      <c r="E33" s="0" t="n">
        <v>0.0061</v>
      </c>
      <c r="F33" s="0" t="n">
        <f aca="false">D33/C33*100</f>
        <v>1.17294734215124</v>
      </c>
      <c r="G33" s="0" t="n">
        <f aca="false">E33/C33*100</f>
        <v>1.52233591215373</v>
      </c>
      <c r="H33" s="0" t="n">
        <v>1.75</v>
      </c>
      <c r="I33" s="0" t="n">
        <v>5.5</v>
      </c>
      <c r="J33" s="0" t="n">
        <f aca="false">I33-A33/B33/2/0.938</f>
        <v>2.08730283947223</v>
      </c>
      <c r="K33" s="0" t="n">
        <f aca="false">A33/2/0.938/B33/I33</f>
        <v>0.620490392823232</v>
      </c>
      <c r="L33" s="0" t="n">
        <f aca="false">1+(1-K33)^2+2*0.938*0.938*B33*B33*K33*K33/A33</f>
        <v>1.22411349235269</v>
      </c>
      <c r="M33" s="0" t="n">
        <f aca="false">C33*K33/J33*A33*A33/2*137*137/L33/389380/2</f>
        <v>0.0275282228022529</v>
      </c>
      <c r="N33" s="0" t="n">
        <f aca="false">ASIN(SQRT(A33/J33/I33/4))*2*180/PI()</f>
        <v>37.9101575966421</v>
      </c>
    </row>
    <row r="34" customFormat="false" ht="15" hidden="false" customHeight="false" outlineLevel="0" collapsed="false">
      <c r="A34" s="0" t="n">
        <v>4.8476</v>
      </c>
      <c r="B34" s="0" t="n">
        <v>0.7575</v>
      </c>
      <c r="C34" s="0" t="n">
        <v>0.4123</v>
      </c>
      <c r="D34" s="0" t="n">
        <v>0.0036</v>
      </c>
      <c r="E34" s="0" t="n">
        <v>0.0063</v>
      </c>
      <c r="F34" s="0" t="n">
        <f aca="false">D34/C34*100</f>
        <v>0.873150618481688</v>
      </c>
      <c r="G34" s="0" t="n">
        <f aca="false">E34/C34*100</f>
        <v>1.52801358234295</v>
      </c>
      <c r="H34" s="0" t="n">
        <v>1.75</v>
      </c>
      <c r="I34" s="0" t="n">
        <v>5.5</v>
      </c>
      <c r="J34" s="0" t="n">
        <f aca="false">I34-A34/B34/2/0.938</f>
        <v>2.08876761876614</v>
      </c>
      <c r="K34" s="0" t="n">
        <f aca="false">A34/2/0.938/B34/I34</f>
        <v>0.620224069315247</v>
      </c>
      <c r="L34" s="0" t="n">
        <f aca="false">1+(1-K34)^2+2*0.938*0.938*B34*B34*K34*K34/A34</f>
        <v>1.22435537736218</v>
      </c>
      <c r="M34" s="0" t="n">
        <f aca="false">C34*K34/J34*A34*A34/2*137*137/L34/389380/2</f>
        <v>0.0283155751504088</v>
      </c>
      <c r="N34" s="0" t="n">
        <f aca="false">ASIN(SQRT(A34/J34/I34/4))*2*180/PI()</f>
        <v>37.9060982419077</v>
      </c>
    </row>
    <row r="35" customFormat="false" ht="15" hidden="false" customHeight="false" outlineLevel="0" collapsed="false">
      <c r="A35" s="0" t="n">
        <v>4.9</v>
      </c>
      <c r="B35" s="0" t="n">
        <v>0.7707</v>
      </c>
      <c r="C35" s="0" t="n">
        <v>0.3702</v>
      </c>
      <c r="D35" s="0" t="n">
        <v>0.0033</v>
      </c>
      <c r="E35" s="0" t="n">
        <v>0.0056</v>
      </c>
      <c r="F35" s="0" t="n">
        <f aca="false">D35/C35*100</f>
        <v>0.891410048622366</v>
      </c>
      <c r="G35" s="0" t="n">
        <f aca="false">E35/C35*100</f>
        <v>1.51269584008644</v>
      </c>
      <c r="H35" s="0" t="n">
        <v>1.75</v>
      </c>
      <c r="I35" s="0" t="n">
        <v>5.5</v>
      </c>
      <c r="J35" s="0" t="n">
        <f aca="false">I35-A35/B35/2/0.938</f>
        <v>2.11095069611073</v>
      </c>
      <c r="K35" s="0" t="n">
        <f aca="false">A35/2/0.938/B35/I35</f>
        <v>0.616190782525322</v>
      </c>
      <c r="L35" s="0" t="n">
        <f aca="false">1+(1-K35)^2+2*0.938*0.938*B35*B35*K35*K35/A35</f>
        <v>1.22830125095571</v>
      </c>
      <c r="M35" s="0" t="n">
        <f aca="false">C35*K35/J35*A35*A35/2*137*137/L35/389380/2</f>
        <v>0.0254547180013111</v>
      </c>
      <c r="N35" s="0" t="n">
        <f aca="false">ASIN(SQRT(A35/J35/I35/4))*2*180/PI()</f>
        <v>37.9097835772182</v>
      </c>
    </row>
    <row r="36" customFormat="false" ht="15" hidden="false" customHeight="false" outlineLevel="0" collapsed="false">
      <c r="A36" s="0" t="n">
        <v>4.9524</v>
      </c>
      <c r="B36" s="0" t="n">
        <v>0.7842</v>
      </c>
      <c r="C36" s="0" t="n">
        <v>0.3394</v>
      </c>
      <c r="D36" s="0" t="n">
        <v>0.003</v>
      </c>
      <c r="E36" s="0" t="n">
        <v>0.0052</v>
      </c>
      <c r="F36" s="0" t="n">
        <f aca="false">D36/C36*100</f>
        <v>0.883912787271656</v>
      </c>
      <c r="G36" s="0" t="n">
        <f aca="false">E36/C36*100</f>
        <v>1.53211549793754</v>
      </c>
      <c r="H36" s="0" t="n">
        <v>1.75</v>
      </c>
      <c r="I36" s="0" t="n">
        <v>5.5</v>
      </c>
      <c r="J36" s="0" t="n">
        <f aca="false">I36-A36/B36/2/0.938</f>
        <v>2.1336749958808</v>
      </c>
      <c r="K36" s="0" t="n">
        <f aca="false">A36/2/0.938/B36/I36</f>
        <v>0.612059091658036</v>
      </c>
      <c r="L36" s="0" t="n">
        <f aca="false">1+(1-K36)^2+2*0.938*0.938*B36*B36*K36*K36/A36</f>
        <v>1.23235599960486</v>
      </c>
      <c r="M36" s="0" t="n">
        <f aca="false">C36*K36/J36*A36*A36/2*137*137/L36/389380/2</f>
        <v>0.0233496121924471</v>
      </c>
      <c r="N36" s="0" t="n">
        <f aca="false">ASIN(SQRT(A36/J36/I36/4))*2*180/PI()</f>
        <v>37.9083996875152</v>
      </c>
    </row>
    <row r="37" customFormat="false" ht="15" hidden="false" customHeight="false" outlineLevel="0" collapsed="false">
      <c r="A37" s="0" t="n">
        <v>5.0048</v>
      </c>
      <c r="B37" s="0" t="n">
        <v>0.7979</v>
      </c>
      <c r="C37" s="0" t="n">
        <v>0.2923</v>
      </c>
      <c r="D37" s="0" t="n">
        <v>0.0027</v>
      </c>
      <c r="E37" s="0" t="n">
        <v>0.0045</v>
      </c>
      <c r="F37" s="0" t="n">
        <f aca="false">D37/C37*100</f>
        <v>0.923708518645228</v>
      </c>
      <c r="G37" s="0" t="n">
        <f aca="false">E37/C37*100</f>
        <v>1.53951419774205</v>
      </c>
      <c r="H37" s="0" t="n">
        <v>1.75</v>
      </c>
      <c r="I37" s="0" t="n">
        <v>5.5</v>
      </c>
      <c r="J37" s="0" t="n">
        <f aca="false">I37-A37/B37/2/0.938</f>
        <v>2.15646843219314</v>
      </c>
      <c r="K37" s="0" t="n">
        <f aca="false">A37/2/0.938/B37/I37</f>
        <v>0.607914830510338</v>
      </c>
      <c r="L37" s="0" t="n">
        <f aca="false">1+(1-K37)^2+2*0.938*0.938*B37*B37*K37*K37/A37</f>
        <v>1.23645474707589</v>
      </c>
      <c r="M37" s="0" t="n">
        <f aca="false">C37*K37/J37*A37*A37/2*137*137/L37/389380/2</f>
        <v>0.0201155160585722</v>
      </c>
      <c r="N37" s="0" t="n">
        <f aca="false">ASIN(SQRT(A37/J37/I37/4))*2*180/PI()</f>
        <v>37.9064140872949</v>
      </c>
    </row>
    <row r="38" customFormat="false" ht="15" hidden="false" customHeight="false" outlineLevel="0" collapsed="false">
      <c r="A38" s="0" t="n">
        <v>5.0572</v>
      </c>
      <c r="B38" s="0" t="n">
        <v>0.8117</v>
      </c>
      <c r="C38" s="0" t="n">
        <v>0.2545</v>
      </c>
      <c r="D38" s="0" t="n">
        <v>0.0024</v>
      </c>
      <c r="E38" s="0" t="n">
        <v>0.0039</v>
      </c>
      <c r="F38" s="0" t="n">
        <f aca="false">D38/C38*100</f>
        <v>0.943025540275049</v>
      </c>
      <c r="G38" s="0" t="n">
        <f aca="false">E38/C38*100</f>
        <v>1.53241650294695</v>
      </c>
      <c r="H38" s="0" t="n">
        <v>1.75</v>
      </c>
      <c r="I38" s="0" t="n">
        <v>5.5</v>
      </c>
      <c r="J38" s="0" t="n">
        <f aca="false">I38-A38/B38/2/0.938</f>
        <v>2.17890155516089</v>
      </c>
      <c r="K38" s="0" t="n">
        <f aca="false">A38/2/0.938/B38/I38</f>
        <v>0.603836080879838</v>
      </c>
      <c r="L38" s="0" t="n">
        <f aca="false">1+(1-K38)^2+2*0.938*0.938*B38*B38*K38*K38/A38</f>
        <v>1.24053593345727</v>
      </c>
      <c r="M38" s="0" t="n">
        <f aca="false">C38*K38/J38*A38*A38/2*137*137/L38/389380/2</f>
        <v>0.0175221603240571</v>
      </c>
      <c r="N38" s="0" t="n">
        <f aca="false">ASIN(SQRT(A38/J38/I38/4))*2*180/PI()</f>
        <v>37.9077233860977</v>
      </c>
    </row>
    <row r="39" customFormat="false" ht="15" hidden="false" customHeight="false" outlineLevel="0" collapsed="false">
      <c r="A39" s="0" t="n">
        <v>5.1096</v>
      </c>
      <c r="B39" s="0" t="n">
        <v>0.8257</v>
      </c>
      <c r="C39" s="0" t="n">
        <v>0.2271</v>
      </c>
      <c r="D39" s="0" t="n">
        <v>0.0023</v>
      </c>
      <c r="E39" s="0" t="n">
        <v>0.0035</v>
      </c>
      <c r="F39" s="0" t="n">
        <f aca="false">D39/C39*100</f>
        <v>1.01276970497578</v>
      </c>
      <c r="G39" s="0" t="n">
        <f aca="false">E39/C39*100</f>
        <v>1.54117129018054</v>
      </c>
      <c r="H39" s="0" t="n">
        <v>1.75</v>
      </c>
      <c r="I39" s="0" t="n">
        <v>5.5</v>
      </c>
      <c r="J39" s="0" t="n">
        <f aca="false">I39-A39/B39/2/0.938</f>
        <v>2.20138382293966</v>
      </c>
      <c r="K39" s="0" t="n">
        <f aca="false">A39/2/0.938/B39/I39</f>
        <v>0.599748395829152</v>
      </c>
      <c r="L39" s="0" t="n">
        <f aca="false">1+(1-K39)^2+2*0.938*0.938*B39*B39*K39*K39/A39</f>
        <v>1.24465754498844</v>
      </c>
      <c r="M39" s="0" t="n">
        <f aca="false">C39*K39/J39*A39*A39/2*137*137/L39/389380/2</f>
        <v>0.0156394649439409</v>
      </c>
      <c r="N39" s="0" t="n">
        <f aca="false">ASIN(SQRT(A39/J39/I39/4))*2*180/PI()</f>
        <v>37.9085666664902</v>
      </c>
    </row>
    <row r="40" customFormat="false" ht="15" hidden="false" customHeight="false" outlineLevel="0" collapsed="false">
      <c r="A40" s="0" t="n">
        <v>5.162</v>
      </c>
      <c r="B40" s="0" t="n">
        <v>0.84</v>
      </c>
      <c r="C40" s="0" t="n">
        <v>0.1912</v>
      </c>
      <c r="D40" s="0" t="n">
        <v>0.002</v>
      </c>
      <c r="E40" s="0" t="n">
        <v>0.003</v>
      </c>
      <c r="F40" s="0" t="n">
        <f aca="false">D40/C40*100</f>
        <v>1.04602510460251</v>
      </c>
      <c r="G40" s="0" t="n">
        <f aca="false">E40/C40*100</f>
        <v>1.56903765690377</v>
      </c>
      <c r="H40" s="0" t="n">
        <v>1.75</v>
      </c>
      <c r="I40" s="0" t="n">
        <v>5.5</v>
      </c>
      <c r="J40" s="0" t="n">
        <f aca="false">I40-A40/B40/2/0.938</f>
        <v>2.22428672961722</v>
      </c>
      <c r="K40" s="0" t="n">
        <f aca="false">A40/2/0.938/B40/I40</f>
        <v>0.595584230978687</v>
      </c>
      <c r="L40" s="0" t="n">
        <f aca="false">1+(1-K40)^2+2*0.938*0.938*B40*B40*K40*K40/A40</f>
        <v>1.24887442828269</v>
      </c>
      <c r="M40" s="0" t="n">
        <f aca="false">C40*K40/J40*A40*A40/2*137*137/L40/389380/2</f>
        <v>0.0131633078182243</v>
      </c>
      <c r="N40" s="0" t="n">
        <f aca="false">ASIN(SQRT(A40/J40/I40/4))*2*180/PI()</f>
        <v>37.9056714104465</v>
      </c>
    </row>
    <row r="41" customFormat="false" ht="15" hidden="false" customHeight="false" outlineLevel="0" collapsed="false">
      <c r="A41" s="0" t="n">
        <v>5.2144</v>
      </c>
      <c r="B41" s="0" t="n">
        <v>0.8544</v>
      </c>
      <c r="C41" s="0" t="n">
        <v>0.1595</v>
      </c>
      <c r="D41" s="0" t="n">
        <v>0.0018</v>
      </c>
      <c r="E41" s="0" t="n">
        <v>0.0026</v>
      </c>
      <c r="F41" s="0" t="n">
        <f aca="false">D41/C41*100</f>
        <v>1.12852664576803</v>
      </c>
      <c r="G41" s="0" t="n">
        <f aca="false">E41/C41*100</f>
        <v>1.63009404388715</v>
      </c>
      <c r="H41" s="0" t="n">
        <v>1.75</v>
      </c>
      <c r="I41" s="0" t="n">
        <v>5.5</v>
      </c>
      <c r="J41" s="0" t="n">
        <f aca="false">I41-A41/B41/2/0.938</f>
        <v>2.24680370219528</v>
      </c>
      <c r="K41" s="0" t="n">
        <f aca="false">A41/2/0.938/B41/I41</f>
        <v>0.591490235964494</v>
      </c>
      <c r="L41" s="0" t="n">
        <f aca="false">1+(1-K41)^2+2*0.938*0.938*B41*B41*K41*K41/A41</f>
        <v>1.25306865706441</v>
      </c>
      <c r="M41" s="0" t="n">
        <f aca="false">C41*K41/J41*A41*A41/2*137*137/L41/389380/2</f>
        <v>0.0109795479013015</v>
      </c>
      <c r="N41" s="0" t="n">
        <f aca="false">ASIN(SQRT(A41/J41/I41/4))*2*180/PI()</f>
        <v>37.9062143014556</v>
      </c>
    </row>
    <row r="42" customFormat="false" ht="15" hidden="false" customHeight="false" outlineLevel="0" collapsed="false">
      <c r="A42" s="0" t="n">
        <v>5.2668</v>
      </c>
      <c r="B42" s="0" t="n">
        <v>0.869</v>
      </c>
      <c r="C42" s="0" t="n">
        <v>0.1342</v>
      </c>
      <c r="D42" s="0" t="n">
        <v>0.0016</v>
      </c>
      <c r="E42" s="0" t="n">
        <v>0.0022</v>
      </c>
      <c r="F42" s="0" t="n">
        <f aca="false">D42/C42*100</f>
        <v>1.19225037257824</v>
      </c>
      <c r="G42" s="0" t="n">
        <f aca="false">E42/C42*100</f>
        <v>1.63934426229508</v>
      </c>
      <c r="H42" s="0" t="n">
        <v>1.75</v>
      </c>
      <c r="I42" s="0" t="n">
        <v>5.5</v>
      </c>
      <c r="J42" s="0" t="n">
        <f aca="false">I42-A42/B42/2/0.938</f>
        <v>2.26931796712639</v>
      </c>
      <c r="K42" s="0" t="n">
        <f aca="false">A42/2/0.938/B42/I42</f>
        <v>0.587396733249747</v>
      </c>
      <c r="L42" s="0" t="n">
        <f aca="false">1+(1-K42)^2+2*0.938*0.938*B42*B42*K42*K42/A42</f>
        <v>1.25729600118753</v>
      </c>
      <c r="M42" s="0" t="n">
        <f aca="false">C42*K42/J42*A42*A42/2*137*137/L42/389380/2</f>
        <v>0.0092353277542212</v>
      </c>
      <c r="N42" s="0" t="n">
        <f aca="false">ASIN(SQRT(A42/J42/I42/4))*2*180/PI()</f>
        <v>37.9067698895085</v>
      </c>
    </row>
    <row r="43" customFormat="false" ht="15" hidden="false" customHeight="false" outlineLevel="0" collapsed="false">
      <c r="A43" s="0" t="n">
        <v>5.3192</v>
      </c>
      <c r="B43" s="0" t="n">
        <v>0.8838</v>
      </c>
      <c r="C43" s="0" t="n">
        <v>0.1093</v>
      </c>
      <c r="D43" s="0" t="n">
        <v>0.0015</v>
      </c>
      <c r="E43" s="0" t="n">
        <v>0.0019</v>
      </c>
      <c r="F43" s="0" t="n">
        <f aca="false">D43/C43*100</f>
        <v>1.37236962488564</v>
      </c>
      <c r="G43" s="0" t="n">
        <f aca="false">E43/C43*100</f>
        <v>1.73833485818847</v>
      </c>
      <c r="H43" s="0" t="n">
        <v>1.75</v>
      </c>
      <c r="I43" s="0" t="n">
        <v>5.5</v>
      </c>
      <c r="J43" s="0" t="n">
        <f aca="false">I43-A43/B43/2/0.938</f>
        <v>2.29181437396472</v>
      </c>
      <c r="K43" s="0" t="n">
        <f aca="false">A43/2/0.938/B43/I43</f>
        <v>0.58330647746096</v>
      </c>
      <c r="L43" s="0" t="n">
        <f aca="false">1+(1-K43)^2+2*0.938*0.938*B43*B43*K43*K43/A43</f>
        <v>1.26155415288302</v>
      </c>
      <c r="M43" s="0" t="n">
        <f aca="false">C43*K43/J43*A43*A43/2*137*137/L43/389380/2</f>
        <v>0.00751850974047673</v>
      </c>
      <c r="N43" s="0" t="n">
        <f aca="false">ASIN(SQRT(A43/J43/I43/4))*2*180/PI()</f>
        <v>37.9074678779045</v>
      </c>
    </row>
    <row r="44" customFormat="false" ht="15" hidden="false" customHeight="false" outlineLevel="0" collapsed="false">
      <c r="A44" s="0" t="n">
        <v>5.3717</v>
      </c>
      <c r="B44" s="0" t="n">
        <v>0.8989</v>
      </c>
      <c r="C44" s="0" t="n">
        <v>0.0929</v>
      </c>
      <c r="D44" s="0" t="n">
        <v>0.0013</v>
      </c>
      <c r="E44" s="0" t="n">
        <v>0.0018</v>
      </c>
      <c r="F44" s="0" t="n">
        <f aca="false">D44/C44*100</f>
        <v>1.39935414424112</v>
      </c>
      <c r="G44" s="0" t="n">
        <f aca="false">E44/C44*100</f>
        <v>1.93756727664155</v>
      </c>
      <c r="H44" s="0" t="n">
        <v>1.75</v>
      </c>
      <c r="I44" s="0" t="n">
        <v>5.5</v>
      </c>
      <c r="J44" s="0" t="n">
        <f aca="false">I44-A44/B44/2/0.938</f>
        <v>2.31457388929042</v>
      </c>
      <c r="K44" s="0" t="n">
        <f aca="false">A44/2/0.938/B44/I44</f>
        <v>0.579168383765379</v>
      </c>
      <c r="L44" s="0" t="n">
        <f aca="false">1+(1-K44)^2+2*0.938*0.938*B44*B44*K44*K44/A44</f>
        <v>1.26588767897471</v>
      </c>
      <c r="M44" s="0" t="n">
        <f aca="false">C44*K44/J44*A44*A44/2*137*137/L44/389380/2</f>
        <v>0.00638535930531895</v>
      </c>
      <c r="N44" s="0" t="n">
        <f aca="false">ASIN(SQRT(A44/J44/I44/4))*2*180/PI()</f>
        <v>37.9062817279318</v>
      </c>
    </row>
    <row r="45" customFormat="false" ht="15" hidden="false" customHeight="false" outlineLevel="0" collapsed="false">
      <c r="A45" s="0" t="n">
        <v>5.4241</v>
      </c>
      <c r="B45" s="0" t="n">
        <v>0.9141</v>
      </c>
      <c r="C45" s="0" t="n">
        <v>0.0796</v>
      </c>
      <c r="D45" s="0" t="n">
        <v>0.0013</v>
      </c>
      <c r="E45" s="0" t="n">
        <v>0.0019</v>
      </c>
      <c r="F45" s="0" t="n">
        <f aca="false">D45/C45*100</f>
        <v>1.63316582914573</v>
      </c>
      <c r="G45" s="0" t="n">
        <f aca="false">E45/C45*100</f>
        <v>2.38693467336683</v>
      </c>
      <c r="H45" s="0" t="n">
        <v>1.75</v>
      </c>
      <c r="I45" s="0" t="n">
        <v>5.5</v>
      </c>
      <c r="J45" s="0" t="n">
        <f aca="false">I45-A45/B45/2/0.938</f>
        <v>2.33698577766146</v>
      </c>
      <c r="K45" s="0" t="n">
        <f aca="false">A45/2/0.938/B45/I45</f>
        <v>0.575093494970644</v>
      </c>
      <c r="L45" s="0" t="n">
        <f aca="false">1+(1-K45)^2+2*0.938*0.938*B45*B45*K45*K45/A45</f>
        <v>1.27020008347081</v>
      </c>
      <c r="M45" s="0" t="n">
        <f aca="false">C45*K45/J45*A45*A45/2*137*137/L45/389380/2</f>
        <v>0.00546746729902888</v>
      </c>
      <c r="N45" s="0" t="n">
        <f aca="false">ASIN(SQRT(A45/J45/I45/4))*2*180/PI()</f>
        <v>37.9076825134436</v>
      </c>
    </row>
    <row r="46" customFormat="false" ht="15" hidden="false" customHeight="false" outlineLevel="0" collapsed="false">
      <c r="A46" s="0" t="n">
        <v>5.4765</v>
      </c>
      <c r="B46" s="0" t="n">
        <v>0.9296</v>
      </c>
      <c r="C46" s="0" t="n">
        <v>0.067</v>
      </c>
      <c r="D46" s="0" t="n">
        <v>0.0011</v>
      </c>
      <c r="E46" s="0" t="n">
        <v>0.0019</v>
      </c>
      <c r="F46" s="0" t="n">
        <f aca="false">D46/C46*100</f>
        <v>1.64179104477612</v>
      </c>
      <c r="G46" s="0" t="n">
        <f aca="false">E46/C46*100</f>
        <v>2.83582089552239</v>
      </c>
      <c r="H46" s="0" t="n">
        <v>1.75</v>
      </c>
      <c r="I46" s="0" t="n">
        <v>5.5</v>
      </c>
      <c r="J46" s="0" t="n">
        <f aca="false">I46-A46/B46/2/0.938</f>
        <v>2.35967828059114</v>
      </c>
      <c r="K46" s="0" t="n">
        <f aca="false">A46/2/0.938/B46/I46</f>
        <v>0.570967585347065</v>
      </c>
      <c r="L46" s="0" t="n">
        <f aca="false">1+(1-K46)^2+2*0.938*0.938*B46*B46*K46*K46/A46</f>
        <v>1.27458947397995</v>
      </c>
      <c r="M46" s="0" t="n">
        <f aca="false">C46*K46/J46*A46*A46/2*137*137/L46/389380/2</f>
        <v>0.00459702451331405</v>
      </c>
      <c r="N46" s="0" t="n">
        <f aca="false">ASIN(SQRT(A46/J46/I46/4))*2*180/PI()</f>
        <v>37.9067165007575</v>
      </c>
    </row>
    <row r="47" customFormat="false" ht="15" hidden="false" customHeight="false" outlineLevel="0" collapsed="false">
      <c r="A47" s="0" t="n">
        <v>5.5289</v>
      </c>
      <c r="B47" s="0" t="n">
        <v>0.9453</v>
      </c>
      <c r="C47" s="0" t="n">
        <v>0.05</v>
      </c>
      <c r="D47" s="0" t="n">
        <v>0.0009</v>
      </c>
      <c r="E47" s="0" t="n">
        <v>0.0019</v>
      </c>
      <c r="F47" s="0" t="n">
        <f aca="false">D47/C47*100</f>
        <v>1.8</v>
      </c>
      <c r="G47" s="0" t="n">
        <f aca="false">E47/C47*100</f>
        <v>3.8</v>
      </c>
      <c r="H47" s="0" t="n">
        <v>1.75</v>
      </c>
      <c r="I47" s="0" t="n">
        <v>5.5</v>
      </c>
      <c r="J47" s="0" t="n">
        <f aca="false">I47-A47/B47/2/0.938</f>
        <v>2.38228621592586</v>
      </c>
      <c r="K47" s="0" t="n">
        <f aca="false">A47/2/0.938/B47/I47</f>
        <v>0.566857051649844</v>
      </c>
      <c r="L47" s="0" t="n">
        <f aca="false">1+(1-K47)^2+2*0.938*0.938*B47*B47*K47*K47/A47</f>
        <v>1.27899959056497</v>
      </c>
      <c r="M47" s="0" t="n">
        <f aca="false">C47*K47/J47*A47*A47/2*137*137/L47/389380/2</f>
        <v>0.00342660612488361</v>
      </c>
      <c r="N47" s="0" t="n">
        <f aca="false">ASIN(SQRT(A47/J47/I47/4))*2*180/PI()</f>
        <v>37.9064673277594</v>
      </c>
    </row>
    <row r="48" customFormat="false" ht="15" hidden="false" customHeight="false" outlineLevel="0" collapsed="false">
      <c r="A48" s="0" t="n">
        <v>3.9954</v>
      </c>
      <c r="B48" s="0" t="n">
        <v>0.53</v>
      </c>
      <c r="C48" s="0" t="n">
        <v>1.2778</v>
      </c>
      <c r="D48" s="0" t="n">
        <v>0.0208</v>
      </c>
      <c r="E48" s="0" t="n">
        <v>0.0194</v>
      </c>
      <c r="F48" s="0" t="n">
        <f aca="false">D48/C48*100</f>
        <v>1.62779777742996</v>
      </c>
      <c r="G48" s="0" t="n">
        <f aca="false">E48/C48*100</f>
        <v>1.51823446548756</v>
      </c>
      <c r="H48" s="0" t="n">
        <v>1.75</v>
      </c>
      <c r="I48" s="0" t="n">
        <v>5.5</v>
      </c>
      <c r="J48" s="0" t="n">
        <f aca="false">I48-A48/B48/2/0.938</f>
        <v>1.48161483686688</v>
      </c>
      <c r="K48" s="0" t="n">
        <f aca="false">A48/2/0.938/B48/I48</f>
        <v>0.730615484206022</v>
      </c>
      <c r="L48" s="0" t="n">
        <f aca="false">1+(1-K48)^2+2*0.938*0.938*B48*B48*K48*K48/A48</f>
        <v>1.13860768677104</v>
      </c>
      <c r="M48" s="0" t="n">
        <f aca="false">C48*K48/J48*A48*A48/2*137*137/L48/389380/2</f>
        <v>0.106456052706713</v>
      </c>
      <c r="N48" s="0" t="n">
        <f aca="false">ASIN(SQRT(A48/J48/I48/4))*2*180/PI()</f>
        <v>40.987753128272</v>
      </c>
    </row>
    <row r="49" customFormat="false" ht="15" hidden="false" customHeight="false" outlineLevel="0" collapsed="false">
      <c r="A49" s="0" t="n">
        <v>4.0386</v>
      </c>
      <c r="B49" s="0" t="n">
        <v>0.5379</v>
      </c>
      <c r="C49" s="0" t="n">
        <v>1.238</v>
      </c>
      <c r="D49" s="0" t="n">
        <v>0.0202</v>
      </c>
      <c r="E49" s="0" t="n">
        <v>0.0188</v>
      </c>
      <c r="F49" s="0" t="n">
        <f aca="false">D49/C49*100</f>
        <v>1.63166397415186</v>
      </c>
      <c r="G49" s="0" t="n">
        <f aca="false">E49/C49*100</f>
        <v>1.51857835218094</v>
      </c>
      <c r="H49" s="0" t="n">
        <v>1.75</v>
      </c>
      <c r="I49" s="0" t="n">
        <v>5.5</v>
      </c>
      <c r="J49" s="0" t="n">
        <f aca="false">I49-A49/B49/2/0.938</f>
        <v>1.49782142589578</v>
      </c>
      <c r="K49" s="0" t="n">
        <f aca="false">A49/2/0.938/B49/I49</f>
        <v>0.727668831655313</v>
      </c>
      <c r="L49" s="0" t="n">
        <f aca="false">1+(1-K49)^2+2*0.938*0.938*B49*B49*K49*K49/A49</f>
        <v>1.14091798426025</v>
      </c>
      <c r="M49" s="0" t="n">
        <f aca="false">C49*K49/J49*A49*A49/2*137*137/L49/389380/2</f>
        <v>0.103611780583458</v>
      </c>
      <c r="N49" s="0" t="n">
        <f aca="false">ASIN(SQRT(A49/J49/I49/4))*2*180/PI()</f>
        <v>40.9850833507729</v>
      </c>
    </row>
    <row r="50" customFormat="false" ht="15" hidden="false" customHeight="false" outlineLevel="0" collapsed="false">
      <c r="A50" s="0" t="n">
        <v>4.0817</v>
      </c>
      <c r="B50" s="0" t="n">
        <v>0.5458</v>
      </c>
      <c r="C50" s="0" t="n">
        <v>1.1795</v>
      </c>
      <c r="D50" s="0" t="n">
        <v>0.0193</v>
      </c>
      <c r="E50" s="0" t="n">
        <v>0.0179</v>
      </c>
      <c r="F50" s="0" t="n">
        <f aca="false">D50/C50*100</f>
        <v>1.63628656210259</v>
      </c>
      <c r="G50" s="0" t="n">
        <f aca="false">E50/C50*100</f>
        <v>1.51759220008478</v>
      </c>
      <c r="H50" s="0" t="n">
        <v>1.75</v>
      </c>
      <c r="I50" s="0" t="n">
        <v>5.5</v>
      </c>
      <c r="J50" s="0" t="n">
        <f aca="false">I50-A50/B50/2/0.938</f>
        <v>1.51365652499686</v>
      </c>
      <c r="K50" s="0" t="n">
        <f aca="false">A50/2/0.938/B50/I50</f>
        <v>0.724789722727844</v>
      </c>
      <c r="L50" s="0" t="n">
        <f aca="false">1+(1-K50)^2+2*0.938*0.938*B50*B50*K50*K50/A50</f>
        <v>1.1432068124187</v>
      </c>
      <c r="M50" s="0" t="n">
        <f aca="false">C50*K50/J50*A50*A50/2*137*137/L50/389380/2</f>
        <v>0.0991853421302116</v>
      </c>
      <c r="N50" s="0" t="n">
        <f aca="false">ASIN(SQRT(A50/J50/I50/4))*2*180/PI()</f>
        <v>40.9872007213389</v>
      </c>
    </row>
    <row r="51" customFormat="false" ht="15" hidden="false" customHeight="false" outlineLevel="0" collapsed="false">
      <c r="A51" s="0" t="n">
        <v>4.1249</v>
      </c>
      <c r="B51" s="0" t="n">
        <v>0.5538</v>
      </c>
      <c r="C51" s="0" t="n">
        <v>1.1221</v>
      </c>
      <c r="D51" s="0" t="n">
        <v>0.0186</v>
      </c>
      <c r="E51" s="0" t="n">
        <v>0.017</v>
      </c>
      <c r="F51" s="0" t="n">
        <f aca="false">D51/C51*100</f>
        <v>1.65760627395063</v>
      </c>
      <c r="G51" s="0" t="n">
        <f aca="false">E51/C51*100</f>
        <v>1.51501648694412</v>
      </c>
      <c r="H51" s="0" t="n">
        <v>1.75</v>
      </c>
      <c r="I51" s="0" t="n">
        <v>5.5</v>
      </c>
      <c r="J51" s="0" t="n">
        <f aca="false">I51-A51/B51/2/0.938</f>
        <v>1.52966055036688</v>
      </c>
      <c r="K51" s="0" t="n">
        <f aca="false">A51/2/0.938/B51/I51</f>
        <v>0.721879899933295</v>
      </c>
      <c r="L51" s="0" t="n">
        <f aca="false">1+(1-K51)^2+2*0.938*0.938*B51*B51*K51*K51/A51</f>
        <v>1.14553095535037</v>
      </c>
      <c r="M51" s="0" t="n">
        <f aca="false">C51*K51/J51*A51*A51/2*137*137/L51/389380/2</f>
        <v>0.0947826761978307</v>
      </c>
      <c r="N51" s="0" t="n">
        <f aca="false">ASIN(SQRT(A51/J51/I51/4))*2*180/PI()</f>
        <v>40.9874282285989</v>
      </c>
    </row>
    <row r="52" customFormat="false" ht="15" hidden="false" customHeight="false" outlineLevel="0" collapsed="false">
      <c r="A52" s="0" t="n">
        <v>4.1681</v>
      </c>
      <c r="B52" s="0" t="n">
        <v>0.5619</v>
      </c>
      <c r="C52" s="0" t="n">
        <v>1.0686</v>
      </c>
      <c r="D52" s="0" t="n">
        <v>0.0179</v>
      </c>
      <c r="E52" s="0" t="n">
        <v>0.0162</v>
      </c>
      <c r="F52" s="0" t="n">
        <f aca="false">D52/C52*100</f>
        <v>1.67508890136627</v>
      </c>
      <c r="G52" s="0" t="n">
        <f aca="false">E52/C52*100</f>
        <v>1.51600224592925</v>
      </c>
      <c r="H52" s="0" t="n">
        <v>1.75</v>
      </c>
      <c r="I52" s="0" t="n">
        <v>5.5</v>
      </c>
      <c r="J52" s="0" t="n">
        <f aca="false">I52-A52/B52/2/0.938</f>
        <v>1.54591260765807</v>
      </c>
      <c r="K52" s="0" t="n">
        <f aca="false">A52/2/0.938/B52/I52</f>
        <v>0.718924980425805</v>
      </c>
      <c r="L52" s="0" t="n">
        <f aca="false">1+(1-K52)^2+2*0.938*0.938*B52*B52*K52*K52/A52</f>
        <v>1.14789738150467</v>
      </c>
      <c r="M52" s="0" t="n">
        <f aca="false">C52*K52/J52*A52*A52/2*137*137/L52/389380/2</f>
        <v>0.0906347000538974</v>
      </c>
      <c r="N52" s="0" t="n">
        <f aca="false">ASIN(SQRT(A52/J52/I52/4))*2*180/PI()</f>
        <v>40.9842150071184</v>
      </c>
    </row>
    <row r="53" customFormat="false" ht="15" hidden="false" customHeight="false" outlineLevel="0" collapsed="false">
      <c r="A53" s="0" t="n">
        <v>4.2113</v>
      </c>
      <c r="B53" s="0" t="n">
        <v>0.57</v>
      </c>
      <c r="C53" s="0" t="n">
        <v>1.0422</v>
      </c>
      <c r="D53" s="0" t="n">
        <v>0.0174</v>
      </c>
      <c r="E53" s="0" t="n">
        <v>0.0158</v>
      </c>
      <c r="F53" s="0" t="n">
        <f aca="false">D53/C53*100</f>
        <v>1.66954519286125</v>
      </c>
      <c r="G53" s="0" t="n">
        <f aca="false">E53/C53*100</f>
        <v>1.51602379581654</v>
      </c>
      <c r="H53" s="0" t="n">
        <v>1.75</v>
      </c>
      <c r="I53" s="0" t="n">
        <v>5.5</v>
      </c>
      <c r="J53" s="0" t="n">
        <f aca="false">I53-A53/B53/2/0.938</f>
        <v>1.56170276437362</v>
      </c>
      <c r="K53" s="0" t="n">
        <f aca="false">A53/2/0.938/B53/I53</f>
        <v>0.71605404284116</v>
      </c>
      <c r="L53" s="0" t="n">
        <f aca="false">1+(1-K53)^2+2*0.938*0.938*B53*B53*K53*K53/A53</f>
        <v>1.15023357104966</v>
      </c>
      <c r="M53" s="0" t="n">
        <f aca="false">C53*K53/J53*A53*A53/2*137*137/L53/389380/2</f>
        <v>0.0887875995965461</v>
      </c>
      <c r="N53" s="0" t="n">
        <f aca="false">ASIN(SQRT(A53/J53/I53/4))*2*180/PI()</f>
        <v>40.9874007796396</v>
      </c>
    </row>
    <row r="54" customFormat="false" ht="15" hidden="false" customHeight="false" outlineLevel="0" collapsed="false">
      <c r="A54" s="0" t="n">
        <v>4.2545</v>
      </c>
      <c r="B54" s="0" t="n">
        <v>0.5782</v>
      </c>
      <c r="C54" s="0" t="n">
        <v>0.9415</v>
      </c>
      <c r="D54" s="0" t="n">
        <v>0.0164</v>
      </c>
      <c r="E54" s="0" t="n">
        <v>0.0143</v>
      </c>
      <c r="F54" s="0" t="n">
        <f aca="false">D54/C54*100</f>
        <v>1.74190122145512</v>
      </c>
      <c r="G54" s="0" t="n">
        <f aca="false">E54/C54*100</f>
        <v>1.51885289431758</v>
      </c>
      <c r="H54" s="0" t="n">
        <v>1.75</v>
      </c>
      <c r="I54" s="0" t="n">
        <v>5.5</v>
      </c>
      <c r="J54" s="0" t="n">
        <f aca="false">I54-A54/B54/2/0.938</f>
        <v>1.5777289123882</v>
      </c>
      <c r="K54" s="0" t="n">
        <f aca="false">A54/2/0.938/B54/I54</f>
        <v>0.7131401977476</v>
      </c>
      <c r="L54" s="0" t="n">
        <f aca="false">1+(1-K54)^2+2*0.938*0.938*B54*B54*K54*K54/A54</f>
        <v>1.15261086019787</v>
      </c>
      <c r="M54" s="0" t="n">
        <f aca="false">C54*K54/J54*A54*A54/2*137*137/L54/389380/2</f>
        <v>0.080535008372773</v>
      </c>
      <c r="N54" s="0" t="n">
        <f aca="false">ASIN(SQRT(A54/J54/I54/4))*2*180/PI()</f>
        <v>40.9873190505637</v>
      </c>
    </row>
    <row r="55" customFormat="false" ht="15" hidden="false" customHeight="false" outlineLevel="0" collapsed="false">
      <c r="A55" s="0" t="n">
        <v>4.2977</v>
      </c>
      <c r="B55" s="0" t="n">
        <v>0.5865</v>
      </c>
      <c r="C55" s="0" t="n">
        <v>0.9152</v>
      </c>
      <c r="D55" s="0" t="n">
        <v>0.0161</v>
      </c>
      <c r="E55" s="0" t="n">
        <v>0.0139</v>
      </c>
      <c r="F55" s="0" t="n">
        <f aca="false">D55/C55*100</f>
        <v>1.75917832167832</v>
      </c>
      <c r="G55" s="0" t="n">
        <f aca="false">E55/C55*100</f>
        <v>1.51879370629371</v>
      </c>
      <c r="H55" s="0" t="n">
        <v>1.75</v>
      </c>
      <c r="I55" s="0" t="n">
        <v>5.5</v>
      </c>
      <c r="J55" s="0" t="n">
        <f aca="false">I55-A55/B55/2/0.938</f>
        <v>1.59397295582737</v>
      </c>
      <c r="K55" s="0" t="n">
        <f aca="false">A55/2/0.938/B55/I55</f>
        <v>0.710186735304115</v>
      </c>
      <c r="L55" s="0" t="n">
        <f aca="false">1+(1-K55)^2+2*0.938*0.938*B55*B55*K55*K55/A55</f>
        <v>1.15502809203005</v>
      </c>
      <c r="M55" s="0" t="n">
        <f aca="false">C55*K55/J55*A55*A55/2*137*137/L55/389380/2</f>
        <v>0.0785768775617269</v>
      </c>
      <c r="N55" s="0" t="n">
        <f aca="false">ASIN(SQRT(A55/J55/I55/4))*2*180/PI()</f>
        <v>40.9843114928339</v>
      </c>
    </row>
    <row r="56" customFormat="false" ht="15" hidden="false" customHeight="false" outlineLevel="0" collapsed="false">
      <c r="A56" s="0" t="n">
        <v>4.3409</v>
      </c>
      <c r="B56" s="0" t="n">
        <v>0.5948</v>
      </c>
      <c r="C56" s="0" t="n">
        <v>0.8736</v>
      </c>
      <c r="D56" s="0" t="n">
        <v>0.0155</v>
      </c>
      <c r="E56" s="0" t="n">
        <v>0.0132</v>
      </c>
      <c r="F56" s="0" t="n">
        <f aca="false">D56/C56*100</f>
        <v>1.7742673992674</v>
      </c>
      <c r="G56" s="0" t="n">
        <f aca="false">E56/C56*100</f>
        <v>1.51098901098901</v>
      </c>
      <c r="H56" s="0" t="n">
        <v>1.75</v>
      </c>
      <c r="I56" s="0" t="n">
        <v>5.5</v>
      </c>
      <c r="J56" s="0" t="n">
        <f aca="false">I56-A56/B56/2/0.938</f>
        <v>1.60976365171931</v>
      </c>
      <c r="K56" s="0" t="n">
        <f aca="false">A56/2/0.938/B56/I56</f>
        <v>0.707315699687399</v>
      </c>
      <c r="L56" s="0" t="n">
        <f aca="false">1+(1-K56)^2+2*0.938*0.938*B56*B56*K56*K56/A56</f>
        <v>1.15741451287262</v>
      </c>
      <c r="M56" s="0" t="n">
        <f aca="false">C56*K56/J56*A56*A56/2*137*137/L56/389380/2</f>
        <v>0.0753081445187752</v>
      </c>
      <c r="N56" s="0" t="n">
        <f aca="false">ASIN(SQRT(A56/J56/I56/4))*2*180/PI()</f>
        <v>40.9873940302743</v>
      </c>
    </row>
    <row r="57" customFormat="false" ht="15" hidden="false" customHeight="false" outlineLevel="0" collapsed="false">
      <c r="A57" s="0" t="n">
        <v>4.3841</v>
      </c>
      <c r="B57" s="0" t="n">
        <v>0.6032</v>
      </c>
      <c r="C57" s="0" t="n">
        <v>0.848</v>
      </c>
      <c r="D57" s="0" t="n">
        <v>0.0152</v>
      </c>
      <c r="E57" s="0" t="n">
        <v>0.0129</v>
      </c>
      <c r="F57" s="0" t="n">
        <f aca="false">D57/C57*100</f>
        <v>1.79245283018868</v>
      </c>
      <c r="G57" s="0" t="n">
        <f aca="false">E57/C57*100</f>
        <v>1.52122641509434</v>
      </c>
      <c r="H57" s="0" t="n">
        <v>1.75</v>
      </c>
      <c r="I57" s="0" t="n">
        <v>5.5</v>
      </c>
      <c r="J57" s="0" t="n">
        <f aca="false">I57-A57/B57/2/0.938</f>
        <v>1.62576210459638</v>
      </c>
      <c r="K57" s="0" t="n">
        <f aca="false">A57/2/0.938/B57/I57</f>
        <v>0.704406890073385</v>
      </c>
      <c r="L57" s="0" t="n">
        <f aca="false">1+(1-K57)^2+2*0.938*0.938*B57*B57*K57*K57/A57</f>
        <v>1.15983974944601</v>
      </c>
      <c r="M57" s="0" t="n">
        <f aca="false">C57*K57/J57*A57*A57/2*137*137/L57/389380/2</f>
        <v>0.0733724242228428</v>
      </c>
      <c r="N57" s="0" t="n">
        <f aca="false">ASIN(SQRT(A57/J57/I57/4))*2*180/PI()</f>
        <v>40.9876795869789</v>
      </c>
    </row>
    <row r="58" customFormat="false" ht="15" hidden="false" customHeight="false" outlineLevel="0" collapsed="false">
      <c r="A58" s="0" t="n">
        <v>4.4273</v>
      </c>
      <c r="B58" s="0" t="n">
        <v>0.6117</v>
      </c>
      <c r="C58" s="0" t="n">
        <v>0.7789</v>
      </c>
      <c r="D58" s="0" t="n">
        <v>0.0145</v>
      </c>
      <c r="E58" s="0" t="n">
        <v>0.0118</v>
      </c>
      <c r="F58" s="0" t="n">
        <f aca="false">D58/C58*100</f>
        <v>1.86159969187315</v>
      </c>
      <c r="G58" s="0" t="n">
        <f aca="false">E58/C58*100</f>
        <v>1.51495699062781</v>
      </c>
      <c r="H58" s="0" t="n">
        <v>1.75</v>
      </c>
      <c r="I58" s="0" t="n">
        <v>5.5</v>
      </c>
      <c r="J58" s="0" t="n">
        <f aca="false">I58-A58/B58/2/0.938</f>
        <v>1.64195190933862</v>
      </c>
      <c r="K58" s="0" t="n">
        <f aca="false">A58/2/0.938/B58/I58</f>
        <v>0.701463289211161</v>
      </c>
      <c r="L58" s="0" t="n">
        <f aca="false">1+(1-K58)^2+2*0.938*0.938*B58*B58*K58*K58/A58</f>
        <v>1.16230268008531</v>
      </c>
      <c r="M58" s="0" t="n">
        <f aca="false">C58*K58/J58*A58*A58/2*137*137/L58/389380/2</f>
        <v>0.0676226808217806</v>
      </c>
      <c r="N58" s="0" t="n">
        <f aca="false">ASIN(SQRT(A58/J58/I58/4))*2*180/PI()</f>
        <v>40.9854638081062</v>
      </c>
    </row>
    <row r="59" customFormat="false" ht="15" hidden="false" customHeight="false" outlineLevel="0" collapsed="false">
      <c r="A59" s="0" t="n">
        <v>4.4705</v>
      </c>
      <c r="B59" s="0" t="n">
        <v>0.6203</v>
      </c>
      <c r="C59" s="0" t="n">
        <v>0.7367</v>
      </c>
      <c r="D59" s="0" t="n">
        <v>0.0141</v>
      </c>
      <c r="E59" s="0" t="n">
        <v>0.0112</v>
      </c>
      <c r="F59" s="0" t="n">
        <f aca="false">D59/C59*100</f>
        <v>1.91394054567667</v>
      </c>
      <c r="G59" s="0" t="n">
        <f aca="false">E59/C59*100</f>
        <v>1.52029319940274</v>
      </c>
      <c r="H59" s="0" t="n">
        <v>1.75</v>
      </c>
      <c r="I59" s="0" t="n">
        <v>5.5</v>
      </c>
      <c r="J59" s="0" t="n">
        <f aca="false">I59-A59/B59/2/0.938</f>
        <v>1.65831736964747</v>
      </c>
      <c r="K59" s="0" t="n">
        <f aca="false">A59/2/0.938/B59/I59</f>
        <v>0.698487750973188</v>
      </c>
      <c r="L59" s="0" t="n">
        <f aca="false">1+(1-K59)^2+2*0.938*0.938*B59*B59*K59*K59/A59</f>
        <v>1.16480219829668</v>
      </c>
      <c r="M59" s="0" t="n">
        <f aca="false">C59*K59/J59*A59*A59/2*137*137/L59/389380/2</f>
        <v>0.06415778084721</v>
      </c>
      <c r="N59" s="0" t="n">
        <f aca="false">ASIN(SQRT(A59/J59/I59/4))*2*180/PI()</f>
        <v>40.9810230544511</v>
      </c>
    </row>
    <row r="60" customFormat="false" ht="15" hidden="false" customHeight="false" outlineLevel="0" collapsed="false">
      <c r="A60" s="0" t="n">
        <v>4.5137</v>
      </c>
      <c r="B60" s="0" t="n">
        <v>0.6289</v>
      </c>
      <c r="C60" s="0" t="n">
        <v>0.7148</v>
      </c>
      <c r="D60" s="0" t="n">
        <v>0.0138</v>
      </c>
      <c r="E60" s="0" t="n">
        <v>0.0108</v>
      </c>
      <c r="F60" s="0" t="n">
        <f aca="false">D60/C60*100</f>
        <v>1.9306099608282</v>
      </c>
      <c r="G60" s="0" t="n">
        <f aca="false">E60/C60*100</f>
        <v>1.51091214325686</v>
      </c>
      <c r="H60" s="0" t="n">
        <v>1.75</v>
      </c>
      <c r="I60" s="0" t="n">
        <v>5.5</v>
      </c>
      <c r="J60" s="0" t="n">
        <f aca="false">I60-A60/B60/2/0.938</f>
        <v>1.67423524541615</v>
      </c>
      <c r="K60" s="0" t="n">
        <f aca="false">A60/2/0.938/B60/I60</f>
        <v>0.695593591742518</v>
      </c>
      <c r="L60" s="0" t="n">
        <f aca="false">1+(1-K60)^2+2*0.938*0.938*B60*B60*K60*K60/A60</f>
        <v>1.16726987295847</v>
      </c>
      <c r="M60" s="0" t="n">
        <f aca="false">C60*K60/J60*A60*A60/2*137*137/L60/389380/2</f>
        <v>0.0624633457348151</v>
      </c>
      <c r="N60" s="0" t="n">
        <f aca="false">ASIN(SQRT(A60/J60/I60/4))*2*180/PI()</f>
        <v>40.9823917159834</v>
      </c>
    </row>
    <row r="61" customFormat="false" ht="15" hidden="false" customHeight="false" outlineLevel="0" collapsed="false">
      <c r="A61" s="0" t="n">
        <v>4.5569</v>
      </c>
      <c r="B61" s="0" t="n">
        <v>0.6376</v>
      </c>
      <c r="C61" s="0" t="n">
        <v>0.6694</v>
      </c>
      <c r="D61" s="0" t="n">
        <v>0.0133</v>
      </c>
      <c r="E61" s="0" t="n">
        <v>0.0102</v>
      </c>
      <c r="F61" s="0" t="n">
        <f aca="false">D61/C61*100</f>
        <v>1.98685389901404</v>
      </c>
      <c r="G61" s="0" t="n">
        <f aca="false">E61/C61*100</f>
        <v>1.52375261428145</v>
      </c>
      <c r="H61" s="0" t="n">
        <v>1.75</v>
      </c>
      <c r="I61" s="0" t="n">
        <v>5.5</v>
      </c>
      <c r="J61" s="0" t="n">
        <f aca="false">I61-A61/B61/2/0.938</f>
        <v>1.69032124732138</v>
      </c>
      <c r="K61" s="0" t="n">
        <f aca="false">A61/2/0.938/B61/I61</f>
        <v>0.692668864123386</v>
      </c>
      <c r="L61" s="0" t="n">
        <f aca="false">1+(1-K61)^2+2*0.938*0.938*B61*B61*K61*K61/A61</f>
        <v>1.16977308823623</v>
      </c>
      <c r="M61" s="0" t="n">
        <f aca="false">C61*K61/J61*A61*A61/2*137*137/L61/389380/2</f>
        <v>0.0586795799795998</v>
      </c>
      <c r="N61" s="0" t="n">
        <f aca="false">ASIN(SQRT(A61/J61/I61/4))*2*180/PI()</f>
        <v>40.981604717665</v>
      </c>
    </row>
    <row r="62" customFormat="false" ht="15" hidden="false" customHeight="false" outlineLevel="0" collapsed="false">
      <c r="A62" s="0" t="n">
        <v>4.6001</v>
      </c>
      <c r="B62" s="0" t="n">
        <v>0.6463</v>
      </c>
      <c r="C62" s="0" t="n">
        <v>0.6431</v>
      </c>
      <c r="D62" s="0" t="n">
        <v>0.0128</v>
      </c>
      <c r="E62" s="0" t="n">
        <v>0.0098</v>
      </c>
      <c r="F62" s="0" t="n">
        <f aca="false">D62/C62*100</f>
        <v>1.99035919763645</v>
      </c>
      <c r="G62" s="0" t="n">
        <f aca="false">E62/C62*100</f>
        <v>1.52386876069041</v>
      </c>
      <c r="H62" s="0" t="n">
        <v>1.75</v>
      </c>
      <c r="I62" s="0" t="n">
        <v>5.5</v>
      </c>
      <c r="J62" s="0" t="n">
        <f aca="false">I62-A62/B62/2/0.938</f>
        <v>1.70597417413276</v>
      </c>
      <c r="K62" s="0" t="n">
        <f aca="false">A62/2/0.938/B62/I62</f>
        <v>0.689822877430407</v>
      </c>
      <c r="L62" s="0" t="n">
        <f aca="false">1+(1-K62)^2+2*0.938*0.938*B62*B62*K62*K62/A62</f>
        <v>1.17224455810935</v>
      </c>
      <c r="M62" s="0" t="n">
        <f aca="false">C62*K62/J62*A62*A62/2*137*137/L62/389380/2</f>
        <v>0.0565675634940154</v>
      </c>
      <c r="N62" s="0" t="n">
        <f aca="false">ASIN(SQRT(A62/J62/I62/4))*2*180/PI()</f>
        <v>40.9862676239139</v>
      </c>
    </row>
    <row r="63" customFormat="false" ht="15" hidden="false" customHeight="false" outlineLevel="0" collapsed="false">
      <c r="A63" s="0" t="n">
        <v>4.6433</v>
      </c>
      <c r="B63" s="0" t="n">
        <v>0.6552</v>
      </c>
      <c r="C63" s="0" t="n">
        <v>0.5836</v>
      </c>
      <c r="D63" s="0" t="n">
        <v>0.012</v>
      </c>
      <c r="E63" s="0" t="n">
        <v>0.0089</v>
      </c>
      <c r="F63" s="0" t="n">
        <f aca="false">D63/C63*100</f>
        <v>2.05620287868403</v>
      </c>
      <c r="G63" s="0" t="n">
        <f aca="false">E63/C63*100</f>
        <v>1.52501713502399</v>
      </c>
      <c r="H63" s="0" t="n">
        <v>1.75</v>
      </c>
      <c r="I63" s="0" t="n">
        <v>5.5</v>
      </c>
      <c r="J63" s="0" t="n">
        <f aca="false">I63-A63/B63/2/0.938</f>
        <v>1.72236475914514</v>
      </c>
      <c r="K63" s="0" t="n">
        <f aca="false">A63/2/0.938/B63/I63</f>
        <v>0.686842771064519</v>
      </c>
      <c r="L63" s="0" t="n">
        <f aca="false">1+(1-K63)^2+2*0.938*0.938*B63*B63*K63*K63/A63</f>
        <v>1.17481621036513</v>
      </c>
      <c r="M63" s="0" t="n">
        <f aca="false">C63*K63/J63*A63*A63/2*137*137/L63/389380/2</f>
        <v>0.0514681483207414</v>
      </c>
      <c r="N63" s="0" t="n">
        <f aca="false">ASIN(SQRT(A63/J63/I63/4))*2*180/PI()</f>
        <v>40.9816720371171</v>
      </c>
    </row>
    <row r="64" customFormat="false" ht="15" hidden="false" customHeight="false" outlineLevel="0" collapsed="false">
      <c r="A64" s="0" t="n">
        <v>4.6455</v>
      </c>
      <c r="B64" s="0" t="n">
        <v>0.6556</v>
      </c>
      <c r="C64" s="0" t="n">
        <v>0.5993</v>
      </c>
      <c r="D64" s="0" t="n">
        <v>0.0068</v>
      </c>
      <c r="E64" s="0" t="n">
        <v>0.0091</v>
      </c>
      <c r="F64" s="0" t="n">
        <f aca="false">D64/C64*100</f>
        <v>1.13465709994994</v>
      </c>
      <c r="G64" s="0" t="n">
        <f aca="false">E64/C64*100</f>
        <v>1.51843817787419</v>
      </c>
      <c r="H64" s="0" t="n">
        <v>1.75</v>
      </c>
      <c r="I64" s="0" t="n">
        <v>5.5</v>
      </c>
      <c r="J64" s="0" t="n">
        <f aca="false">I64-A64/B64/2/0.938</f>
        <v>1.72288084548928</v>
      </c>
      <c r="K64" s="0" t="n">
        <f aca="false">A64/2/0.938/B64/I64</f>
        <v>0.686748937183767</v>
      </c>
      <c r="L64" s="0" t="n">
        <f aca="false">1+(1-K64)^2+2*0.938*0.938*B64*B64*K64*K64/A64</f>
        <v>1.17491135232244</v>
      </c>
      <c r="M64" s="0" t="n">
        <f aca="false">C64*K64/J64*A64*A64/2*137*137/L64/389380/2</f>
        <v>0.0528754847536142</v>
      </c>
      <c r="N64" s="0" t="n">
        <f aca="false">ASIN(SQRT(A64/J64/I64/4))*2*180/PI()</f>
        <v>40.9853998777299</v>
      </c>
    </row>
    <row r="65" customFormat="false" ht="15" hidden="false" customHeight="false" outlineLevel="0" collapsed="false">
      <c r="A65" s="0" t="n">
        <v>4.6957</v>
      </c>
      <c r="B65" s="0" t="n">
        <v>0.666</v>
      </c>
      <c r="C65" s="0" t="n">
        <v>0.5712</v>
      </c>
      <c r="D65" s="0" t="n">
        <v>0.0065</v>
      </c>
      <c r="E65" s="0" t="n">
        <v>0.0087</v>
      </c>
      <c r="F65" s="0" t="n">
        <f aca="false">D65/C65*100</f>
        <v>1.13795518207283</v>
      </c>
      <c r="G65" s="0" t="n">
        <f aca="false">E65/C65*100</f>
        <v>1.52310924369748</v>
      </c>
      <c r="H65" s="0" t="n">
        <v>1.75</v>
      </c>
      <c r="I65" s="0" t="n">
        <v>5.5</v>
      </c>
      <c r="J65" s="0" t="n">
        <f aca="false">I65-A65/B65/2/0.938</f>
        <v>1.74168411481844</v>
      </c>
      <c r="K65" s="0" t="n">
        <f aca="false">A65/2/0.938/B65/I65</f>
        <v>0.683330160942101</v>
      </c>
      <c r="L65" s="0" t="n">
        <f aca="false">1+(1-K65)^2+2*0.938*0.938*B65*B65*K65*K65/A65</f>
        <v>1.17789466300201</v>
      </c>
      <c r="M65" s="0" t="n">
        <f aca="false">C65*K65/J65*A65*A65/2*137*137/L65/389380/2</f>
        <v>0.0505534887238671</v>
      </c>
      <c r="N65" s="0" t="n">
        <f aca="false">ASIN(SQRT(A65/J65/I65/4))*2*180/PI()</f>
        <v>40.9831185301954</v>
      </c>
    </row>
    <row r="66" customFormat="false" ht="15" hidden="false" customHeight="false" outlineLevel="0" collapsed="false">
      <c r="A66" s="0" t="n">
        <v>4.746</v>
      </c>
      <c r="B66" s="0" t="n">
        <v>0.6765</v>
      </c>
      <c r="C66" s="0" t="n">
        <v>0.5378</v>
      </c>
      <c r="D66" s="0" t="n">
        <v>0.0061</v>
      </c>
      <c r="E66" s="0" t="n">
        <v>0.0082</v>
      </c>
      <c r="F66" s="0" t="n">
        <f aca="false">D66/C66*100</f>
        <v>1.13425065079955</v>
      </c>
      <c r="G66" s="0" t="n">
        <f aca="false">E66/C66*100</f>
        <v>1.52473038304202</v>
      </c>
      <c r="H66" s="0" t="n">
        <v>1.75</v>
      </c>
      <c r="I66" s="0" t="n">
        <v>5.5</v>
      </c>
      <c r="J66" s="0" t="n">
        <f aca="false">I66-A66/B66/2/0.938</f>
        <v>1.76038322798425</v>
      </c>
      <c r="K66" s="0" t="n">
        <f aca="false">A66/2/0.938/B66/I66</f>
        <v>0.679930322184682</v>
      </c>
      <c r="L66" s="0" t="n">
        <f aca="false">1+(1-K66)^2+2*0.938*0.938*B66*B66*K66*K66/A66</f>
        <v>1.18089087964854</v>
      </c>
      <c r="M66" s="0" t="n">
        <f aca="false">C66*K66/J66*A66*A66/2*137*137/L66/389380/2</f>
        <v>0.0477453615805004</v>
      </c>
      <c r="N66" s="0" t="n">
        <f aca="false">ASIN(SQRT(A66/J66/I66/4))*2*180/PI()</f>
        <v>40.9826037877987</v>
      </c>
    </row>
    <row r="67" customFormat="false" ht="15" hidden="false" customHeight="false" outlineLevel="0" collapsed="false">
      <c r="A67" s="0" t="n">
        <v>4.7962</v>
      </c>
      <c r="B67" s="0" t="n">
        <v>0.6871</v>
      </c>
      <c r="C67" s="0" t="n">
        <v>0.5111</v>
      </c>
      <c r="D67" s="0" t="n">
        <v>0.0059</v>
      </c>
      <c r="E67" s="0" t="n">
        <v>0.0078</v>
      </c>
      <c r="F67" s="0" t="n">
        <f aca="false">D67/C67*100</f>
        <v>1.15437292115046</v>
      </c>
      <c r="G67" s="0" t="n">
        <f aca="false">E67/C67*100</f>
        <v>1.52612013304637</v>
      </c>
      <c r="H67" s="0" t="n">
        <v>1.75</v>
      </c>
      <c r="I67" s="0" t="n">
        <v>5.5</v>
      </c>
      <c r="J67" s="0" t="n">
        <f aca="false">I67-A67/B67/2/0.938</f>
        <v>1.77912995473389</v>
      </c>
      <c r="K67" s="0" t="n">
        <f aca="false">A67/2/0.938/B67/I67</f>
        <v>0.67652182641202</v>
      </c>
      <c r="L67" s="0" t="n">
        <f aca="false">1+(1-K67)^2+2*0.938*0.938*B67*B67*K67*K67/A67</f>
        <v>1.18391416184567</v>
      </c>
      <c r="M67" s="0" t="n">
        <f aca="false">C67*K67/J67*A67*A67/2*137*137/L67/389380/2</f>
        <v>0.0455052891072561</v>
      </c>
      <c r="N67" s="0" t="n">
        <f aca="false">ASIN(SQRT(A67/J67/I67/4))*2*180/PI()</f>
        <v>40.9810804095572</v>
      </c>
    </row>
    <row r="68" customFormat="false" ht="15" hidden="false" customHeight="false" outlineLevel="0" collapsed="false">
      <c r="A68" s="0" t="n">
        <v>4.8464</v>
      </c>
      <c r="B68" s="0" t="n">
        <v>0.6978</v>
      </c>
      <c r="C68" s="0" t="n">
        <v>0.4707</v>
      </c>
      <c r="D68" s="0" t="n">
        <v>0.0055</v>
      </c>
      <c r="E68" s="0" t="n">
        <v>0.0071</v>
      </c>
      <c r="F68" s="0" t="n">
        <f aca="false">D68/C68*100</f>
        <v>1.16847248778415</v>
      </c>
      <c r="G68" s="0" t="n">
        <f aca="false">E68/C68*100</f>
        <v>1.50839175695772</v>
      </c>
      <c r="H68" s="0" t="n">
        <v>1.75</v>
      </c>
      <c r="I68" s="0" t="n">
        <v>5.5</v>
      </c>
      <c r="J68" s="0" t="n">
        <f aca="false">I68-A68/B68/2/0.938</f>
        <v>1.7978376756434</v>
      </c>
      <c r="K68" s="0" t="n">
        <f aca="false">A68/2/0.938/B68/I68</f>
        <v>0.67312042261029</v>
      </c>
      <c r="L68" s="0" t="n">
        <f aca="false">1+(1-K68)^2+2*0.938*0.938*B68*B68*K68*K68/A68</f>
        <v>1.18695604323844</v>
      </c>
      <c r="M68" s="0" t="n">
        <f aca="false">C68*K68/J68*A68*A68/2*137*137/L68/389380/2</f>
        <v>0.0420240463291768</v>
      </c>
      <c r="N68" s="0" t="n">
        <f aca="false">ASIN(SQRT(A68/J68/I68/4))*2*180/PI()</f>
        <v>40.9800532720651</v>
      </c>
    </row>
    <row r="69" customFormat="false" ht="15" hidden="false" customHeight="false" outlineLevel="0" collapsed="false">
      <c r="A69" s="0" t="n">
        <v>4.8966</v>
      </c>
      <c r="B69" s="0" t="n">
        <v>0.7086</v>
      </c>
      <c r="C69" s="0" t="n">
        <v>0.4412</v>
      </c>
      <c r="D69" s="0" t="n">
        <v>0.0052</v>
      </c>
      <c r="E69" s="0" t="n">
        <v>0.0067</v>
      </c>
      <c r="F69" s="0" t="n">
        <f aca="false">D69/C69*100</f>
        <v>1.17860380779692</v>
      </c>
      <c r="G69" s="0" t="n">
        <f aca="false">E69/C69*100</f>
        <v>1.51858567543064</v>
      </c>
      <c r="H69" s="0" t="n">
        <v>1.75</v>
      </c>
      <c r="I69" s="0" t="n">
        <v>5.5</v>
      </c>
      <c r="J69" s="0" t="n">
        <f aca="false">I69-A69/B69/2/0.938</f>
        <v>1.81650023741219</v>
      </c>
      <c r="K69" s="0" t="n">
        <f aca="false">A69/2/0.938/B69/I69</f>
        <v>0.66972722956142</v>
      </c>
      <c r="L69" s="0" t="n">
        <f aca="false">1+(1-K69)^2+2*0.938*0.938*B69*B69*K69*K69/A69</f>
        <v>1.19001564008326</v>
      </c>
      <c r="M69" s="0" t="n">
        <f aca="false">C69*K69/J69*A69*A69/2*137*137/L69/389380/2</f>
        <v>0.0394949975243424</v>
      </c>
      <c r="N69" s="0" t="n">
        <f aca="false">ASIN(SQRT(A69/J69/I69/4))*2*180/PI()</f>
        <v>40.9795795327413</v>
      </c>
    </row>
    <row r="70" customFormat="false" ht="15" hidden="false" customHeight="false" outlineLevel="0" collapsed="false">
      <c r="A70" s="0" t="n">
        <v>4.9468</v>
      </c>
      <c r="B70" s="0" t="n">
        <v>0.7195</v>
      </c>
      <c r="C70" s="0" t="n">
        <v>0.3902</v>
      </c>
      <c r="D70" s="0" t="n">
        <v>0.0048</v>
      </c>
      <c r="E70" s="0" t="n">
        <v>0.0059</v>
      </c>
      <c r="F70" s="0" t="n">
        <f aca="false">D70/C70*100</f>
        <v>1.23013839056894</v>
      </c>
      <c r="G70" s="0" t="n">
        <f aca="false">E70/C70*100</f>
        <v>1.51204510507432</v>
      </c>
      <c r="H70" s="0" t="n">
        <v>1.75</v>
      </c>
      <c r="I70" s="0" t="n">
        <v>5.5</v>
      </c>
      <c r="J70" s="0" t="n">
        <f aca="false">I70-A70/B70/2/0.938</f>
        <v>1.83511189214258</v>
      </c>
      <c r="K70" s="0" t="n">
        <f aca="false">A70/2/0.938/B70/I70</f>
        <v>0.666343292337712</v>
      </c>
      <c r="L70" s="0" t="n">
        <f aca="false">1+(1-K70)^2+2*0.938*0.938*B70*B70*K70*K70/A70</f>
        <v>1.19309208782424</v>
      </c>
      <c r="M70" s="0" t="n">
        <f aca="false">C70*K70/J70*A70*A70/2*137*137/L70/389380/2</f>
        <v>0.0350191004971567</v>
      </c>
      <c r="N70" s="0" t="n">
        <f aca="false">ASIN(SQRT(A70/J70/I70/4))*2*180/PI()</f>
        <v>40.9797093494228</v>
      </c>
    </row>
    <row r="71" customFormat="false" ht="15" hidden="false" customHeight="false" outlineLevel="0" collapsed="false">
      <c r="A71" s="0" t="n">
        <v>4.9971</v>
      </c>
      <c r="B71" s="0" t="n">
        <v>0.7305</v>
      </c>
      <c r="C71" s="0" t="n">
        <v>0.3643</v>
      </c>
      <c r="D71" s="0" t="n">
        <v>0.0046</v>
      </c>
      <c r="E71" s="0" t="n">
        <v>0.0055</v>
      </c>
      <c r="F71" s="0" t="n">
        <f aca="false">D71/C71*100</f>
        <v>1.26269558056547</v>
      </c>
      <c r="G71" s="0" t="n">
        <f aca="false">E71/C71*100</f>
        <v>1.50974471589349</v>
      </c>
      <c r="H71" s="0" t="n">
        <v>1.75</v>
      </c>
      <c r="I71" s="0" t="n">
        <v>5.5</v>
      </c>
      <c r="J71" s="0" t="n">
        <f aca="false">I71-A71/B71/2/0.938</f>
        <v>1.85359430480335</v>
      </c>
      <c r="K71" s="0" t="n">
        <f aca="false">A71/2/0.938/B71/I71</f>
        <v>0.662982853672118</v>
      </c>
      <c r="L71" s="0" t="n">
        <f aca="false">1+(1-K71)^2+2*0.938*0.938*B71*B71*K71*K71/A71</f>
        <v>1.19617725113387</v>
      </c>
      <c r="M71" s="0" t="n">
        <f aca="false">C71*K71/J71*A71*A71/2*137*137/L71/389380/2</f>
        <v>0.0327789340024289</v>
      </c>
      <c r="N71" s="0" t="n">
        <f aca="false">ASIN(SQRT(A71/J71/I71/4))*2*180/PI()</f>
        <v>40.9817578705331</v>
      </c>
    </row>
    <row r="72" customFormat="false" ht="15" hidden="false" customHeight="false" outlineLevel="0" collapsed="false">
      <c r="A72" s="0" t="n">
        <v>5.0473</v>
      </c>
      <c r="B72" s="0" t="n">
        <v>0.7416</v>
      </c>
      <c r="C72" s="0" t="n">
        <v>0.3191</v>
      </c>
      <c r="D72" s="0" t="n">
        <v>0.0042</v>
      </c>
      <c r="E72" s="0" t="n">
        <v>0.0048</v>
      </c>
      <c r="F72" s="0" t="n">
        <f aca="false">D72/C72*100</f>
        <v>1.31620181761203</v>
      </c>
      <c r="G72" s="0" t="n">
        <f aca="false">E72/C72*100</f>
        <v>1.50423064869947</v>
      </c>
      <c r="H72" s="0" t="n">
        <v>1.75</v>
      </c>
      <c r="I72" s="0" t="n">
        <v>5.5</v>
      </c>
      <c r="J72" s="0" t="n">
        <f aca="false">I72-A72/B72/2/0.938</f>
        <v>1.87208950623673</v>
      </c>
      <c r="K72" s="0" t="n">
        <f aca="false">A72/2/0.938/B72/I72</f>
        <v>0.65962008977514</v>
      </c>
      <c r="L72" s="0" t="n">
        <f aca="false">1+(1-K72)^2+2*0.938*0.938*B72*B72*K72*K72/A72</f>
        <v>1.19928492956568</v>
      </c>
      <c r="M72" s="0" t="n">
        <f aca="false">C72*K72/J72*A72*A72/2*137*137/L72/389380/2</f>
        <v>0.0287804402810648</v>
      </c>
      <c r="N72" s="0" t="n">
        <f aca="false">ASIN(SQRT(A72/J72/I72/4))*2*180/PI()</f>
        <v>40.9831953505035</v>
      </c>
    </row>
    <row r="73" customFormat="false" ht="15" hidden="false" customHeight="false" outlineLevel="0" collapsed="false">
      <c r="A73" s="0" t="n">
        <v>5.0975</v>
      </c>
      <c r="B73" s="0" t="n">
        <v>0.7529</v>
      </c>
      <c r="C73" s="0" t="n">
        <v>0.2912</v>
      </c>
      <c r="D73" s="0" t="n">
        <v>0.004</v>
      </c>
      <c r="E73" s="0" t="n">
        <v>0.0044</v>
      </c>
      <c r="F73" s="0" t="n">
        <f aca="false">D73/C73*100</f>
        <v>1.37362637362637</v>
      </c>
      <c r="G73" s="0" t="n">
        <f aca="false">E73/C73*100</f>
        <v>1.51098901098901</v>
      </c>
      <c r="H73" s="0" t="n">
        <v>1.75</v>
      </c>
      <c r="I73" s="0" t="n">
        <v>5.5</v>
      </c>
      <c r="J73" s="0" t="n">
        <f aca="false">I73-A73/B73/2/0.938</f>
        <v>1.89099816176314</v>
      </c>
      <c r="K73" s="0" t="n">
        <f aca="false">A73/2/0.938/B73/I73</f>
        <v>0.656182152406701</v>
      </c>
      <c r="L73" s="0" t="n">
        <f aca="false">1+(1-K73)^2+2*0.938*0.938*B73*B73*K73*K73/A73</f>
        <v>1.2024669106708</v>
      </c>
      <c r="M73" s="0" t="n">
        <f aca="false">C73*K73/J73*A73*A73/2*137*137/L73/389380/2</f>
        <v>0.0263131907780479</v>
      </c>
      <c r="N73" s="0" t="n">
        <f aca="false">ASIN(SQRT(A73/J73/I73/4))*2*180/PI()</f>
        <v>40.979922583021</v>
      </c>
    </row>
    <row r="74" customFormat="false" ht="15" hidden="false" customHeight="false" outlineLevel="0" collapsed="false">
      <c r="A74" s="0" t="n">
        <v>5.1477</v>
      </c>
      <c r="B74" s="0" t="n">
        <v>0.7643</v>
      </c>
      <c r="C74" s="0" t="n">
        <v>0.2737</v>
      </c>
      <c r="D74" s="0" t="n">
        <v>0.0038</v>
      </c>
      <c r="E74" s="0" t="n">
        <v>0.0042</v>
      </c>
      <c r="F74" s="0" t="n">
        <f aca="false">D74/C74*100</f>
        <v>1.38838143953233</v>
      </c>
      <c r="G74" s="0" t="n">
        <f aca="false">E74/C74*100</f>
        <v>1.53452685421995</v>
      </c>
      <c r="H74" s="0" t="n">
        <v>1.75</v>
      </c>
      <c r="I74" s="0" t="n">
        <v>5.5</v>
      </c>
      <c r="J74" s="0" t="n">
        <f aca="false">I74-A74/B74/2/0.938</f>
        <v>1.90981742006775</v>
      </c>
      <c r="K74" s="0" t="n">
        <f aca="false">A74/2/0.938/B74/I74</f>
        <v>0.652760469078591</v>
      </c>
      <c r="L74" s="0" t="n">
        <f aca="false">1+(1-K74)^2+2*0.938*0.938*B74*B74*K74*K74/A74</f>
        <v>1.20566124224774</v>
      </c>
      <c r="M74" s="0" t="n">
        <f aca="false">C74*K74/J74*A74*A74/2*137*137/L74/389380/2</f>
        <v>0.0247768135613752</v>
      </c>
      <c r="N74" s="0" t="n">
        <f aca="false">ASIN(SQRT(A74/J74/I74/4))*2*180/PI()</f>
        <v>40.9777165277753</v>
      </c>
    </row>
    <row r="75" customFormat="false" ht="15" hidden="false" customHeight="false" outlineLevel="0" collapsed="false">
      <c r="A75" s="0" t="n">
        <v>5.198</v>
      </c>
      <c r="B75" s="0" t="n">
        <v>0.7757</v>
      </c>
      <c r="C75" s="0" t="n">
        <v>0.2485</v>
      </c>
      <c r="D75" s="0" t="n">
        <v>0.0036</v>
      </c>
      <c r="E75" s="0" t="n">
        <v>0.0038</v>
      </c>
      <c r="F75" s="0" t="n">
        <f aca="false">D75/C75*100</f>
        <v>1.44869215291751</v>
      </c>
      <c r="G75" s="0" t="n">
        <f aca="false">E75/C75*100</f>
        <v>1.52917505030181</v>
      </c>
      <c r="H75" s="0" t="n">
        <v>1.75</v>
      </c>
      <c r="I75" s="0" t="n">
        <v>5.5</v>
      </c>
      <c r="J75" s="0" t="n">
        <f aca="false">I75-A75/B75/2/0.938</f>
        <v>1.92801480910151</v>
      </c>
      <c r="K75" s="0" t="n">
        <f aca="false">A75/2/0.938/B75/I75</f>
        <v>0.649451852890634</v>
      </c>
      <c r="L75" s="0" t="n">
        <f aca="false">1+(1-K75)^2+2*0.938*0.938*B75*B75*K75*K75/A75</f>
        <v>1.20880135881371</v>
      </c>
      <c r="M75" s="0" t="n">
        <f aca="false">C75*K75/J75*A75*A75/2*137*137/L75/389380/2</f>
        <v>0.0225469655290748</v>
      </c>
      <c r="N75" s="0" t="n">
        <f aca="false">ASIN(SQRT(A75/J75/I75/4))*2*180/PI()</f>
        <v>40.982869930403</v>
      </c>
    </row>
    <row r="76" customFormat="false" ht="15" hidden="false" customHeight="false" outlineLevel="0" collapsed="false">
      <c r="A76" s="0" t="n">
        <v>5.2482</v>
      </c>
      <c r="B76" s="0" t="n">
        <v>0.7873</v>
      </c>
      <c r="C76" s="0" t="n">
        <v>0.2217</v>
      </c>
      <c r="D76" s="0" t="n">
        <v>0.0034</v>
      </c>
      <c r="E76" s="0" t="n">
        <v>0.0034</v>
      </c>
      <c r="F76" s="0" t="n">
        <f aca="false">D76/C76*100</f>
        <v>1.53360396932792</v>
      </c>
      <c r="G76" s="0" t="n">
        <f aca="false">E76/C76*100</f>
        <v>1.53360396932792</v>
      </c>
      <c r="H76" s="0" t="n">
        <v>1.75</v>
      </c>
      <c r="I76" s="0" t="n">
        <v>5.5</v>
      </c>
      <c r="J76" s="0" t="n">
        <f aca="false">I76-A76/B76/2/0.938</f>
        <v>1.94665569107882</v>
      </c>
      <c r="K76" s="0" t="n">
        <f aca="false">A76/2/0.938/B76/I76</f>
        <v>0.646062601622033</v>
      </c>
      <c r="L76" s="0" t="n">
        <f aca="false">1+(1-K76)^2+2*0.938*0.938*B76*B76*K76*K76/A76</f>
        <v>1.21201878940858</v>
      </c>
      <c r="M76" s="0" t="n">
        <f aca="false">C76*K76/J76*A76*A76/2*137*137/L76/389380/2</f>
        <v>0.0201497682131924</v>
      </c>
      <c r="N76" s="0" t="n">
        <f aca="false">ASIN(SQRT(A76/J76/I76/4))*2*180/PI()</f>
        <v>40.9826393568861</v>
      </c>
    </row>
    <row r="77" customFormat="false" ht="15" hidden="false" customHeight="false" outlineLevel="0" collapsed="false">
      <c r="A77" s="0" t="n">
        <v>5.2984</v>
      </c>
      <c r="B77" s="0" t="n">
        <v>0.7991</v>
      </c>
      <c r="C77" s="0" t="n">
        <v>0.2068</v>
      </c>
      <c r="D77" s="0" t="n">
        <v>0.0032</v>
      </c>
      <c r="E77" s="0" t="n">
        <v>0.0032</v>
      </c>
      <c r="F77" s="0" t="n">
        <f aca="false">D77/C77*100</f>
        <v>1.54738878143133</v>
      </c>
      <c r="G77" s="0" t="n">
        <f aca="false">E77/C77*100</f>
        <v>1.54738878143133</v>
      </c>
      <c r="H77" s="0" t="n">
        <v>1.75</v>
      </c>
      <c r="I77" s="0" t="n">
        <v>5.5</v>
      </c>
      <c r="J77" s="0" t="n">
        <f aca="false">I77-A77/B77/2/0.938</f>
        <v>1.9656400497468</v>
      </c>
      <c r="K77" s="0" t="n">
        <f aca="false">A77/2/0.938/B77/I77</f>
        <v>0.642610900046037</v>
      </c>
      <c r="L77" s="0" t="n">
        <f aca="false">1+(1-K77)^2+2*0.938*0.938*B77*B77*K77*K77/A77</f>
        <v>1.21530382827004</v>
      </c>
      <c r="M77" s="0" t="n">
        <f aca="false">C77*K77/J77*A77*A77/2*137*137/L77/389380/2</f>
        <v>0.018819442343958</v>
      </c>
      <c r="N77" s="0" t="n">
        <f aca="false">ASIN(SQRT(A77/J77/I77/4))*2*180/PI()</f>
        <v>40.9786714760372</v>
      </c>
    </row>
    <row r="78" customFormat="false" ht="15" hidden="false" customHeight="false" outlineLevel="0" collapsed="false">
      <c r="A78" s="0" t="n">
        <v>5.3486</v>
      </c>
      <c r="B78" s="0" t="n">
        <v>0.8109</v>
      </c>
      <c r="C78" s="0" t="n">
        <v>0.187</v>
      </c>
      <c r="D78" s="0" t="n">
        <v>0.0029</v>
      </c>
      <c r="E78" s="0" t="n">
        <v>0.0029</v>
      </c>
      <c r="F78" s="0" t="n">
        <f aca="false">D78/C78*100</f>
        <v>1.55080213903743</v>
      </c>
      <c r="G78" s="0" t="n">
        <f aca="false">E78/C78*100</f>
        <v>1.55080213903743</v>
      </c>
      <c r="H78" s="0" t="n">
        <v>1.75</v>
      </c>
      <c r="I78" s="0" t="n">
        <v>5.5</v>
      </c>
      <c r="J78" s="0" t="n">
        <f aca="false">I78-A78/B78/2/0.938</f>
        <v>1.98407189779131</v>
      </c>
      <c r="K78" s="0" t="n">
        <f aca="false">A78/2/0.938/B78/I78</f>
        <v>0.639259654947034</v>
      </c>
      <c r="L78" s="0" t="n">
        <f aca="false">1+(1-K78)^2+2*0.938*0.938*B78*B78*K78*K78/A78</f>
        <v>1.21854020811918</v>
      </c>
      <c r="M78" s="0" t="n">
        <f aca="false">C78*K78/J78*A78*A78/2*137*137/L78/389380/2</f>
        <v>0.0170454854679586</v>
      </c>
      <c r="N78" s="0" t="n">
        <f aca="false">ASIN(SQRT(A78/J78/I78/4))*2*180/PI()</f>
        <v>40.9807402942327</v>
      </c>
    </row>
    <row r="79" customFormat="false" ht="15" hidden="false" customHeight="false" outlineLevel="0" collapsed="false">
      <c r="A79" s="0" t="n">
        <v>5.3988</v>
      </c>
      <c r="B79" s="0" t="n">
        <v>0.8229</v>
      </c>
      <c r="C79" s="0" t="n">
        <v>0.1648</v>
      </c>
      <c r="D79" s="0" t="n">
        <v>0.0027</v>
      </c>
      <c r="E79" s="0" t="n">
        <v>0.0025</v>
      </c>
      <c r="F79" s="0" t="n">
        <f aca="false">D79/C79*100</f>
        <v>1.63834951456311</v>
      </c>
      <c r="G79" s="0" t="n">
        <f aca="false">E79/C79*100</f>
        <v>1.51699029126214</v>
      </c>
      <c r="H79" s="0" t="n">
        <v>1.75</v>
      </c>
      <c r="I79" s="0" t="n">
        <v>5.5</v>
      </c>
      <c r="J79" s="0" t="n">
        <f aca="false">I79-A79/B79/2/0.938</f>
        <v>2.00282517934778</v>
      </c>
      <c r="K79" s="0" t="n">
        <f aca="false">A79/2/0.938/B79/I79</f>
        <v>0.635849967391313</v>
      </c>
      <c r="L79" s="0" t="n">
        <f aca="false">1+(1-K79)^2+2*0.938*0.938*B79*B79*K79*K79/A79</f>
        <v>1.22184160988527</v>
      </c>
      <c r="M79" s="0" t="n">
        <f aca="false">C79*K79/J79*A79*A79/2*137*137/L79/389380/2</f>
        <v>0.0150402788310459</v>
      </c>
      <c r="N79" s="0" t="n">
        <f aca="false">ASIN(SQRT(A79/J79/I79/4))*2*180/PI()</f>
        <v>40.9793343813148</v>
      </c>
    </row>
    <row r="80" customFormat="false" ht="15" hidden="false" customHeight="false" outlineLevel="0" collapsed="false">
      <c r="A80" s="0" t="n">
        <v>5.4018</v>
      </c>
      <c r="B80" s="0" t="n">
        <v>0.8236</v>
      </c>
      <c r="C80" s="0" t="n">
        <v>0.1679</v>
      </c>
      <c r="D80" s="0" t="n">
        <v>0.0019</v>
      </c>
      <c r="E80" s="0" t="n">
        <v>0.0026</v>
      </c>
      <c r="F80" s="0" t="n">
        <f aca="false">D80/C80*100</f>
        <v>1.131625967838</v>
      </c>
      <c r="G80" s="0" t="n">
        <f aca="false">E80/C80*100</f>
        <v>1.5485407980941</v>
      </c>
      <c r="H80" s="0" t="n">
        <v>1.75</v>
      </c>
      <c r="I80" s="0" t="n">
        <v>5.5</v>
      </c>
      <c r="J80" s="0" t="n">
        <f aca="false">I80-A80/B80/2/0.938</f>
        <v>2.00385586809586</v>
      </c>
      <c r="K80" s="0" t="n">
        <f aca="false">A80/2/0.938/B80/I80</f>
        <v>0.635662569437116</v>
      </c>
      <c r="L80" s="0" t="n">
        <f aca="false">1+(1-K80)^2+2*0.938*0.938*B80*B80*K80*K80/A80</f>
        <v>1.22202771372239</v>
      </c>
      <c r="M80" s="0" t="n">
        <f aca="false">C80*K80/J80*A80*A80/2*137*137/L80/389380/2</f>
        <v>0.0153254876545313</v>
      </c>
      <c r="N80" s="0" t="n">
        <f aca="false">ASIN(SQRT(A80/J80/I80/4))*2*180/PI()</f>
        <v>40.9802130601812</v>
      </c>
    </row>
    <row r="81" customFormat="false" ht="15" hidden="false" customHeight="false" outlineLevel="0" collapsed="false">
      <c r="A81" s="0" t="n">
        <v>5.4602</v>
      </c>
      <c r="B81" s="0" t="n">
        <v>0.8377</v>
      </c>
      <c r="C81" s="0" t="n">
        <v>0.1345</v>
      </c>
      <c r="D81" s="0" t="n">
        <v>0.0016</v>
      </c>
      <c r="E81" s="0" t="n">
        <v>0.0021</v>
      </c>
      <c r="F81" s="0" t="n">
        <f aca="false">D81/C81*100</f>
        <v>1.18959107806691</v>
      </c>
      <c r="G81" s="0" t="n">
        <f aca="false">E81/C81*100</f>
        <v>1.56133828996283</v>
      </c>
      <c r="H81" s="0" t="n">
        <v>1.75</v>
      </c>
      <c r="I81" s="0" t="n">
        <v>5.5</v>
      </c>
      <c r="J81" s="0" t="n">
        <f aca="false">I81-A81/B81/2/0.938</f>
        <v>2.02554092037468</v>
      </c>
      <c r="K81" s="0" t="n">
        <f aca="false">A81/2/0.938/B81/I81</f>
        <v>0.63171983265915</v>
      </c>
      <c r="L81" s="0" t="n">
        <f aca="false">1+(1-K81)^2+2*0.938*0.938*B81*B81*K81*K81/A81</f>
        <v>1.22588152132603</v>
      </c>
      <c r="M81" s="0" t="n">
        <f aca="false">C81*K81/J81*A81*A81/2*137*137/L81/389380/2</f>
        <v>0.0122936792957646</v>
      </c>
      <c r="N81" s="0" t="n">
        <f aca="false">ASIN(SQRT(A81/J81/I81/4))*2*180/PI()</f>
        <v>40.9799916787185</v>
      </c>
    </row>
    <row r="82" customFormat="false" ht="15" hidden="false" customHeight="false" outlineLevel="0" collapsed="false">
      <c r="A82" s="0" t="n">
        <v>5.5186</v>
      </c>
      <c r="B82" s="0" t="n">
        <v>0.852</v>
      </c>
      <c r="C82" s="0" t="n">
        <v>0.1214</v>
      </c>
      <c r="D82" s="0" t="n">
        <v>0.0015</v>
      </c>
      <c r="E82" s="0" t="n">
        <v>0.0019</v>
      </c>
      <c r="F82" s="0" t="n">
        <f aca="false">D82/C82*100</f>
        <v>1.23558484349259</v>
      </c>
      <c r="G82" s="0" t="n">
        <f aca="false">E82/C82*100</f>
        <v>1.56507413509061</v>
      </c>
      <c r="H82" s="0" t="n">
        <v>1.75</v>
      </c>
      <c r="I82" s="0" t="n">
        <v>5.5</v>
      </c>
      <c r="J82" s="0" t="n">
        <f aca="false">I82-A82/B82/2/0.938</f>
        <v>2.04731873830045</v>
      </c>
      <c r="K82" s="0" t="n">
        <f aca="false">A82/2/0.938/B82/I82</f>
        <v>0.627760229399918</v>
      </c>
      <c r="L82" s="0" t="n">
        <f aca="false">1+(1-K82)^2+2*0.938*0.938*B82*B82*K82*K82/A82</f>
        <v>1.22977897574202</v>
      </c>
      <c r="M82" s="0" t="n">
        <f aca="false">C82*K82/J82*A82*A82/2*137*137/L82/389380/2</f>
        <v>0.0111087526043887</v>
      </c>
      <c r="N82" s="0" t="n">
        <f aca="false">ASIN(SQRT(A82/J82/I82/4))*2*180/PI()</f>
        <v>40.9788048504278</v>
      </c>
    </row>
    <row r="83" customFormat="false" ht="15" hidden="false" customHeight="false" outlineLevel="0" collapsed="false">
      <c r="A83" s="0" t="n">
        <v>5.577</v>
      </c>
      <c r="B83" s="0" t="n">
        <v>0.8664</v>
      </c>
      <c r="C83" s="0" t="n">
        <v>0.0981</v>
      </c>
      <c r="D83" s="0" t="n">
        <v>0.0013</v>
      </c>
      <c r="E83" s="0" t="n">
        <v>0.0016</v>
      </c>
      <c r="F83" s="0" t="n">
        <f aca="false">D83/C83*100</f>
        <v>1.32517838939857</v>
      </c>
      <c r="G83" s="0" t="n">
        <f aca="false">E83/C83*100</f>
        <v>1.63098878695209</v>
      </c>
      <c r="H83" s="0" t="n">
        <v>1.75</v>
      </c>
      <c r="I83" s="0" t="n">
        <v>5.5</v>
      </c>
      <c r="J83" s="0" t="n">
        <f aca="false">I83-A83/B83/2/0.938</f>
        <v>2.06877366235699</v>
      </c>
      <c r="K83" s="0" t="n">
        <f aca="false">A83/2/0.938/B83/I83</f>
        <v>0.623859334116911</v>
      </c>
      <c r="L83" s="0" t="n">
        <f aca="false">1+(1-K83)^2+2*0.938*0.938*B83*B83*K83*K83/A83</f>
        <v>1.23366361871279</v>
      </c>
      <c r="M83" s="0" t="n">
        <f aca="false">C83*K83/J83*A83*A83/2*137*137/L83/389380/2</f>
        <v>0.00898782773571072</v>
      </c>
      <c r="N83" s="0" t="n">
        <f aca="false">ASIN(SQRT(A83/J83/I83/4))*2*180/PI()</f>
        <v>40.9809844220694</v>
      </c>
    </row>
    <row r="84" customFormat="false" ht="15" hidden="false" customHeight="false" outlineLevel="0" collapsed="false">
      <c r="A84" s="0" t="n">
        <v>5.6354</v>
      </c>
      <c r="B84" s="0" t="n">
        <v>0.8811</v>
      </c>
      <c r="C84" s="0" t="n">
        <v>0.083</v>
      </c>
      <c r="D84" s="0" t="n">
        <v>0.0012</v>
      </c>
      <c r="E84" s="0" t="n">
        <v>0.0014</v>
      </c>
      <c r="F84" s="0" t="n">
        <f aca="false">D84/C84*100</f>
        <v>1.44578313253012</v>
      </c>
      <c r="G84" s="0" t="n">
        <f aca="false">E84/C84*100</f>
        <v>1.68674698795181</v>
      </c>
      <c r="H84" s="0" t="n">
        <v>1.75</v>
      </c>
      <c r="I84" s="0" t="n">
        <v>5.5</v>
      </c>
      <c r="J84" s="0" t="n">
        <f aca="false">I84-A84/B84/2/0.938</f>
        <v>2.09068827272752</v>
      </c>
      <c r="K84" s="0" t="n">
        <f aca="false">A84/2/0.938/B84/I84</f>
        <v>0.619874859504088</v>
      </c>
      <c r="L84" s="0" t="n">
        <f aca="false">1+(1-K84)^2+2*0.938*0.938*B84*B84*K84*K84/A84</f>
        <v>1.23764222987505</v>
      </c>
      <c r="M84" s="0" t="n">
        <f aca="false">C84*K84/J84*A84*A84/2*137*137/L84/389380/2</f>
        <v>0.00760947527001539</v>
      </c>
      <c r="N84" s="0" t="n">
        <f aca="false">ASIN(SQRT(A84/J84/I84/4))*2*180/PI()</f>
        <v>40.9784109229603</v>
      </c>
    </row>
    <row r="85" customFormat="false" ht="15" hidden="false" customHeight="false" outlineLevel="0" collapsed="false">
      <c r="A85" s="0" t="n">
        <v>5.6938</v>
      </c>
      <c r="B85" s="0" t="n">
        <v>0.8959</v>
      </c>
      <c r="C85" s="0" t="n">
        <v>0.0625</v>
      </c>
      <c r="D85" s="0" t="n">
        <v>0.001</v>
      </c>
      <c r="E85" s="0" t="n">
        <v>0.0011</v>
      </c>
      <c r="F85" s="0" t="n">
        <f aca="false">D85/C85*100</f>
        <v>1.6</v>
      </c>
      <c r="G85" s="0" t="n">
        <f aca="false">E85/C85*100</f>
        <v>1.76</v>
      </c>
      <c r="H85" s="0" t="n">
        <v>1.75</v>
      </c>
      <c r="I85" s="0" t="n">
        <v>5.5</v>
      </c>
      <c r="J85" s="0" t="n">
        <f aca="false">I85-A85/B85/2/0.938</f>
        <v>2.11226182959519</v>
      </c>
      <c r="K85" s="0" t="n">
        <f aca="false">A85/2/0.938/B85/I85</f>
        <v>0.615952394619057</v>
      </c>
      <c r="L85" s="0" t="n">
        <f aca="false">1+(1-K85)^2+2*0.938*0.938*B85*B85*K85*K85/A85</f>
        <v>1.24160495989305</v>
      </c>
      <c r="M85" s="0" t="n">
        <f aca="false">C85*K85/J85*A85*A85/2*137*137/L85/389380/2</f>
        <v>0.00573466289889519</v>
      </c>
      <c r="N85" s="0" t="n">
        <f aca="false">ASIN(SQRT(A85/J85/I85/4))*2*180/PI()</f>
        <v>40.9793472243474</v>
      </c>
    </row>
    <row r="86" customFormat="false" ht="15" hidden="false" customHeight="false" outlineLevel="0" collapsed="false">
      <c r="A86" s="0" t="n">
        <v>5.7522</v>
      </c>
      <c r="B86" s="0" t="n">
        <v>0.9109</v>
      </c>
      <c r="C86" s="0" t="n">
        <v>0.0547</v>
      </c>
      <c r="D86" s="0" t="n">
        <v>0.001</v>
      </c>
      <c r="E86" s="0" t="n">
        <v>0.0012</v>
      </c>
      <c r="F86" s="0" t="n">
        <f aca="false">D86/C86*100</f>
        <v>1.82815356489945</v>
      </c>
      <c r="G86" s="0" t="n">
        <f aca="false">E86/C86*100</f>
        <v>2.19378427787934</v>
      </c>
      <c r="H86" s="0" t="n">
        <v>1.75</v>
      </c>
      <c r="I86" s="0" t="n">
        <v>5.5</v>
      </c>
      <c r="J86" s="0" t="n">
        <f aca="false">I86-A86/B86/2/0.938</f>
        <v>2.1338734319557</v>
      </c>
      <c r="K86" s="0" t="n">
        <f aca="false">A86/2/0.938/B86/I86</f>
        <v>0.612023012371692</v>
      </c>
      <c r="L86" s="0" t="n">
        <f aca="false">1+(1-K86)^2+2*0.938*0.938*B86*B86*K86*K86/A86</f>
        <v>1.24560382887955</v>
      </c>
      <c r="M86" s="0" t="n">
        <f aca="false">C86*K86/J86*A86*A86/2*137*137/L86/389380/2</f>
        <v>0.00502206055940975</v>
      </c>
      <c r="N86" s="0" t="n">
        <f aca="false">ASIN(SQRT(A86/J86/I86/4))*2*180/PI()</f>
        <v>40.979882835516</v>
      </c>
    </row>
    <row r="87" customFormat="false" ht="15" hidden="false" customHeight="false" outlineLevel="0" collapsed="false">
      <c r="A87" s="0" t="n">
        <v>5.8106</v>
      </c>
      <c r="B87" s="0" t="n">
        <v>0.9262</v>
      </c>
      <c r="C87" s="0" t="n">
        <v>0.0487</v>
      </c>
      <c r="D87" s="0" t="n">
        <v>0.0009</v>
      </c>
      <c r="E87" s="0" t="n">
        <v>0.0013</v>
      </c>
      <c r="F87" s="0" t="n">
        <f aca="false">D87/C87*100</f>
        <v>1.84804928131417</v>
      </c>
      <c r="G87" s="0" t="n">
        <f aca="false">E87/C87*100</f>
        <v>2.6694045174538</v>
      </c>
      <c r="H87" s="0" t="n">
        <v>1.75</v>
      </c>
      <c r="I87" s="0" t="n">
        <v>5.5</v>
      </c>
      <c r="J87" s="0" t="n">
        <f aca="false">I87-A87/B87/2/0.938</f>
        <v>2.15586832779374</v>
      </c>
      <c r="K87" s="0" t="n">
        <f aca="false">A87/2/0.938/B87/I87</f>
        <v>0.608023940401139</v>
      </c>
      <c r="L87" s="0" t="n">
        <f aca="false">1+(1-K87)^2+2*0.938*0.938*B87*B87*K87*K87/A87</f>
        <v>1.24968820650526</v>
      </c>
      <c r="M87" s="0" t="n">
        <f aca="false">C87*K87/J87*A87*A87/2*137*137/L87/389380/2</f>
        <v>0.00447172614527297</v>
      </c>
      <c r="N87" s="0" t="n">
        <f aca="false">ASIN(SQRT(A87/J87/I87/4))*2*180/PI()</f>
        <v>40.9766009038184</v>
      </c>
    </row>
    <row r="88" customFormat="false" ht="15" hidden="false" customHeight="false" outlineLevel="0" collapsed="false">
      <c r="A88" s="0" t="n">
        <v>5.869</v>
      </c>
      <c r="B88" s="0" t="n">
        <v>0.9416</v>
      </c>
      <c r="C88" s="0" t="n">
        <v>0.0389</v>
      </c>
      <c r="D88" s="0" t="n">
        <v>0.0008</v>
      </c>
      <c r="E88" s="0" t="n">
        <v>0.0014</v>
      </c>
      <c r="F88" s="0" t="n">
        <f aca="false">D88/C88*100</f>
        <v>2.05655526992288</v>
      </c>
      <c r="G88" s="0" t="n">
        <f aca="false">E88/C88*100</f>
        <v>3.59897172236504</v>
      </c>
      <c r="H88" s="0" t="n">
        <v>1.75</v>
      </c>
      <c r="I88" s="0" t="n">
        <v>5.5</v>
      </c>
      <c r="J88" s="0" t="n">
        <f aca="false">I88-A88/B88/2/0.938</f>
        <v>2.17750125449944</v>
      </c>
      <c r="K88" s="0" t="n">
        <f aca="false">A88/2/0.938/B88/I88</f>
        <v>0.604090681000101</v>
      </c>
      <c r="L88" s="0" t="n">
        <f aca="false">1+(1-K88)^2+2*0.938*0.938*B88*B88*K88*K88/A88</f>
        <v>1.25375245333377</v>
      </c>
      <c r="M88" s="0" t="n">
        <f aca="false">C88*K88/J88*A88*A88/2*137*137/L88/389380/2</f>
        <v>0.0035728702830768</v>
      </c>
      <c r="N88" s="0" t="n">
        <f aca="false">ASIN(SQRT(A88/J88/I88/4))*2*180/PI()</f>
        <v>40.9769434161523</v>
      </c>
    </row>
    <row r="89" customFormat="false" ht="15" hidden="false" customHeight="false" outlineLevel="0" collapsed="false">
      <c r="A89" s="0" t="n">
        <v>5.9274</v>
      </c>
      <c r="B89" s="0" t="n">
        <v>0.9572</v>
      </c>
      <c r="C89" s="0" t="n">
        <v>0.0303</v>
      </c>
      <c r="D89" s="0" t="n">
        <v>0.0009</v>
      </c>
      <c r="E89" s="0" t="n">
        <v>0.0015</v>
      </c>
      <c r="F89" s="0" t="n">
        <f aca="false">D89/C89*100</f>
        <v>2.97029702970297</v>
      </c>
      <c r="G89" s="0" t="n">
        <f aca="false">E89/C89*100</f>
        <v>4.95049504950495</v>
      </c>
      <c r="H89" s="0" t="n">
        <v>1.75</v>
      </c>
      <c r="I89" s="0" t="n">
        <v>5.5</v>
      </c>
      <c r="J89" s="0" t="n">
        <f aca="false">I89-A89/B89/2/0.938</f>
        <v>2.19912778653446</v>
      </c>
      <c r="K89" s="0" t="n">
        <f aca="false">A89/2/0.938/B89/I89</f>
        <v>0.600158584266461</v>
      </c>
      <c r="L89" s="0" t="n">
        <f aca="false">1+(1-K89)^2+2*0.938*0.938*B89*B89*K89*K89/A89</f>
        <v>1.25784671145481</v>
      </c>
      <c r="M89" s="0" t="n">
        <f aca="false">C89*K89/J89*A89*A89/2*137*137/L89/389380/2</f>
        <v>0.0027833411472404</v>
      </c>
      <c r="N89" s="0" t="n">
        <f aca="false">ASIN(SQRT(A89/J89/I89/4))*2*180/PI()</f>
        <v>40.9773414412985</v>
      </c>
    </row>
    <row r="90" customFormat="false" ht="15" hidden="false" customHeight="false" outlineLevel="0" collapsed="false">
      <c r="A90" s="0" t="n">
        <v>4.2816</v>
      </c>
      <c r="B90" s="0" t="n">
        <v>0.5472</v>
      </c>
      <c r="C90" s="0" t="n">
        <v>0.8757</v>
      </c>
      <c r="D90" s="0" t="n">
        <v>0.0147</v>
      </c>
      <c r="E90" s="0" t="n">
        <v>0.0133</v>
      </c>
      <c r="F90" s="0" t="n">
        <f aca="false">D90/C90*100</f>
        <v>1.67865707434053</v>
      </c>
      <c r="G90" s="0" t="n">
        <f aca="false">E90/C90*100</f>
        <v>1.51878497202238</v>
      </c>
      <c r="H90" s="0" t="n">
        <v>1.75</v>
      </c>
      <c r="I90" s="0" t="n">
        <v>5.5</v>
      </c>
      <c r="J90" s="0" t="n">
        <f aca="false">I90-A90/B90/2/0.938</f>
        <v>1.32912505143456</v>
      </c>
      <c r="K90" s="0" t="n">
        <f aca="false">A90/2/0.938/B90/I90</f>
        <v>0.758340899739171</v>
      </c>
      <c r="L90" s="0" t="n">
        <f aca="false">1+(1-K90)^2+2*0.938*0.938*B90*B90*K90*K90/A90</f>
        <v>1.12916936867276</v>
      </c>
      <c r="M90" s="0" t="n">
        <f aca="false">C90*K90/J90*A90*A90/2*137*137/L90/389380/2</f>
        <v>0.0977495086031986</v>
      </c>
      <c r="N90" s="0" t="n">
        <f aca="false">ASIN(SQRT(A90/J90/I90/4))*2*180/PI()</f>
        <v>44.9966255022987</v>
      </c>
    </row>
    <row r="91" customFormat="false" ht="15" hidden="false" customHeight="false" outlineLevel="0" collapsed="false">
      <c r="A91" s="0" t="n">
        <v>4.3279</v>
      </c>
      <c r="B91" s="0" t="n">
        <v>0.5551</v>
      </c>
      <c r="C91" s="0" t="n">
        <v>0.8315</v>
      </c>
      <c r="D91" s="0" t="n">
        <v>0.0141</v>
      </c>
      <c r="E91" s="0" t="n">
        <v>0.0126</v>
      </c>
      <c r="F91" s="0" t="n">
        <f aca="false">D91/C91*100</f>
        <v>1.69573060733614</v>
      </c>
      <c r="G91" s="0" t="n">
        <f aca="false">E91/C91*100</f>
        <v>1.51533373421527</v>
      </c>
      <c r="H91" s="0" t="n">
        <v>1.75</v>
      </c>
      <c r="I91" s="0" t="n">
        <v>5.5</v>
      </c>
      <c r="J91" s="0" t="n">
        <f aca="false">I91-A91/B91/2/0.938</f>
        <v>1.34402280232264</v>
      </c>
      <c r="K91" s="0" t="n">
        <f aca="false">A91/2/0.938/B91/I91</f>
        <v>0.75563221775952</v>
      </c>
      <c r="L91" s="0" t="n">
        <f aca="false">1+(1-K91)^2+2*0.938*0.938*B91*B91*K91*K91/A91</f>
        <v>1.13125115018721</v>
      </c>
      <c r="M91" s="0" t="n">
        <f aca="false">C91*K91/J91*A91*A91/2*137*137/L91/389380/2</f>
        <v>0.093275800862656</v>
      </c>
      <c r="N91" s="0" t="n">
        <f aca="false">ASIN(SQRT(A91/J91/I91/4))*2*180/PI()</f>
        <v>44.9873555936156</v>
      </c>
    </row>
    <row r="92" customFormat="false" ht="15" hidden="false" customHeight="false" outlineLevel="0" collapsed="false">
      <c r="A92" s="0" t="n">
        <v>4.3742</v>
      </c>
      <c r="B92" s="0" t="n">
        <v>0.563</v>
      </c>
      <c r="C92" s="0" t="n">
        <v>0.7993</v>
      </c>
      <c r="D92" s="0" t="n">
        <v>0.0135</v>
      </c>
      <c r="E92" s="0" t="n">
        <v>0.0121</v>
      </c>
      <c r="F92" s="0" t="n">
        <f aca="false">D92/C92*100</f>
        <v>1.68897785562367</v>
      </c>
      <c r="G92" s="0" t="n">
        <f aca="false">E92/C92*100</f>
        <v>1.51382459652196</v>
      </c>
      <c r="H92" s="0" t="n">
        <v>1.75</v>
      </c>
      <c r="I92" s="0" t="n">
        <v>5.5</v>
      </c>
      <c r="J92" s="0" t="n">
        <f aca="false">I92-A92/B92/2/0.938</f>
        <v>1.35850246357656</v>
      </c>
      <c r="K92" s="0" t="n">
        <f aca="false">A92/2/0.938/B92/I92</f>
        <v>0.752999552076989</v>
      </c>
      <c r="L92" s="0" t="n">
        <f aca="false">1+(1-K92)^2+2*0.938*0.938*B92*B92*K92*K92/A92</f>
        <v>1.13331004772045</v>
      </c>
      <c r="M92" s="0" t="n">
        <f aca="false">C92*K92/J92*A92*A92/2*137*137/L92/389380/2</f>
        <v>0.0901363849430577</v>
      </c>
      <c r="N92" s="0" t="n">
        <f aca="false">ASIN(SQRT(A92/J92/I92/4))*2*180/PI()</f>
        <v>44.9855870230891</v>
      </c>
    </row>
    <row r="93" customFormat="false" ht="15" hidden="false" customHeight="false" outlineLevel="0" collapsed="false">
      <c r="A93" s="0" t="n">
        <v>4.4205</v>
      </c>
      <c r="B93" s="0" t="n">
        <v>0.5709</v>
      </c>
      <c r="C93" s="0" t="n">
        <v>0.7488</v>
      </c>
      <c r="D93" s="0" t="n">
        <v>0.013</v>
      </c>
      <c r="E93" s="0" t="n">
        <v>0.0114</v>
      </c>
      <c r="F93" s="0" t="n">
        <f aca="false">D93/C93*100</f>
        <v>1.73611111111111</v>
      </c>
      <c r="G93" s="0" t="n">
        <f aca="false">E93/C93*100</f>
        <v>1.5224358974359</v>
      </c>
      <c r="H93" s="0" t="n">
        <v>1.75</v>
      </c>
      <c r="I93" s="0" t="n">
        <v>5.5</v>
      </c>
      <c r="J93" s="0" t="n">
        <f aca="false">I93-A93/B93/2/0.938</f>
        <v>1.3725813915185</v>
      </c>
      <c r="K93" s="0" t="n">
        <f aca="false">A93/2/0.938/B93/I93</f>
        <v>0.750439746996637</v>
      </c>
      <c r="L93" s="0" t="n">
        <f aca="false">1+(1-K93)^2+2*0.938*0.938*B93*B93*K93*K93/A93</f>
        <v>1.13534643558158</v>
      </c>
      <c r="M93" s="0" t="n">
        <f aca="false">C93*K93/J93*A93*A93/2*137*137/L93/389380/2</f>
        <v>0.0849112918893691</v>
      </c>
      <c r="N93" s="0" t="n">
        <f aca="false">ASIN(SQRT(A93/J93/I93/4))*2*180/PI()</f>
        <v>44.9907814230273</v>
      </c>
    </row>
    <row r="94" customFormat="false" ht="15" hidden="false" customHeight="false" outlineLevel="0" collapsed="false">
      <c r="A94" s="0" t="n">
        <v>4.4668</v>
      </c>
      <c r="B94" s="0" t="n">
        <v>0.5789</v>
      </c>
      <c r="C94" s="0" t="n">
        <v>0.7165</v>
      </c>
      <c r="D94" s="0" t="n">
        <v>0.0125</v>
      </c>
      <c r="E94" s="0" t="n">
        <v>0.0109</v>
      </c>
      <c r="F94" s="0" t="n">
        <f aca="false">D94/C94*100</f>
        <v>1.74459176552687</v>
      </c>
      <c r="G94" s="0" t="n">
        <f aca="false">E94/C94*100</f>
        <v>1.52128401953943</v>
      </c>
      <c r="H94" s="0" t="n">
        <v>1.75</v>
      </c>
      <c r="I94" s="0" t="n">
        <v>5.5</v>
      </c>
      <c r="J94" s="0" t="n">
        <f aca="false">I94-A94/B94/2/0.938</f>
        <v>1.38698660535882</v>
      </c>
      <c r="K94" s="0" t="n">
        <f aca="false">A94/2/0.938/B94/I94</f>
        <v>0.747820617207488</v>
      </c>
      <c r="L94" s="0" t="n">
        <f aca="false">1+(1-K94)^2+2*0.938*0.938*B94*B94*K94*K94/A94</f>
        <v>1.13742584606429</v>
      </c>
      <c r="M94" s="0" t="n">
        <f aca="false">C94*K94/J94*A94*A94/2*137*137/L94/389380/2</f>
        <v>0.0816617695724379</v>
      </c>
      <c r="N94" s="0" t="n">
        <f aca="false">ASIN(SQRT(A94/J94/I94/4))*2*180/PI()</f>
        <v>44.9902871157011</v>
      </c>
    </row>
    <row r="95" customFormat="false" ht="15" hidden="false" customHeight="false" outlineLevel="0" collapsed="false">
      <c r="A95" s="0" t="n">
        <v>4.5131</v>
      </c>
      <c r="B95" s="0" t="n">
        <v>0.5869</v>
      </c>
      <c r="C95" s="0" t="n">
        <v>0.6773</v>
      </c>
      <c r="D95" s="0" t="n">
        <v>0.0121</v>
      </c>
      <c r="E95" s="0" t="n">
        <v>0.0103</v>
      </c>
      <c r="F95" s="0" t="n">
        <f aca="false">D95/C95*100</f>
        <v>1.78650524139967</v>
      </c>
      <c r="G95" s="0" t="n">
        <f aca="false">E95/C95*100</f>
        <v>1.52074413110881</v>
      </c>
      <c r="H95" s="0" t="n">
        <v>1.75</v>
      </c>
      <c r="I95" s="0" t="n">
        <v>5.5</v>
      </c>
      <c r="J95" s="0" t="n">
        <f aca="false">I95-A95/B95/2/0.938</f>
        <v>1.40099910592354</v>
      </c>
      <c r="K95" s="0" t="n">
        <f aca="false">A95/2/0.938/B95/I95</f>
        <v>0.745272889832084</v>
      </c>
      <c r="L95" s="0" t="n">
        <f aca="false">1+(1-K95)^2+2*0.938*0.938*B95*B95*K95*K95/A95</f>
        <v>1.13948259486937</v>
      </c>
      <c r="M95" s="0" t="n">
        <f aca="false">C95*K95/J95*A95*A95/2*137*137/L95/389380/2</f>
        <v>0.0776083161115327</v>
      </c>
      <c r="N95" s="0" t="n">
        <f aca="false">ASIN(SQRT(A95/J95/I95/4))*2*180/PI()</f>
        <v>44.9964534027926</v>
      </c>
    </row>
    <row r="96" customFormat="false" ht="15" hidden="false" customHeight="false" outlineLevel="0" collapsed="false">
      <c r="A96" s="0" t="n">
        <v>4.5593</v>
      </c>
      <c r="B96" s="0" t="n">
        <v>0.5951</v>
      </c>
      <c r="C96" s="0" t="n">
        <v>0.6539</v>
      </c>
      <c r="D96" s="0" t="n">
        <v>0.0118</v>
      </c>
      <c r="E96" s="0" t="n">
        <v>0.0099</v>
      </c>
      <c r="F96" s="0" t="n">
        <f aca="false">D96/C96*100</f>
        <v>1.80455727175409</v>
      </c>
      <c r="G96" s="0" t="n">
        <f aca="false">E96/C96*100</f>
        <v>1.51399296528521</v>
      </c>
      <c r="H96" s="0" t="n">
        <v>1.75</v>
      </c>
      <c r="I96" s="0" t="n">
        <v>5.5</v>
      </c>
      <c r="J96" s="0" t="n">
        <f aca="false">I96-A96/B96/2/0.938</f>
        <v>1.41609731069548</v>
      </c>
      <c r="K96" s="0" t="n">
        <f aca="false">A96/2/0.938/B96/I96</f>
        <v>0.74252776169173</v>
      </c>
      <c r="L96" s="0" t="n">
        <f aca="false">1+(1-K96)^2+2*0.938*0.938*B96*B96*K96*K96/A96</f>
        <v>1.14165228407798</v>
      </c>
      <c r="M96" s="0" t="n">
        <f aca="false">C96*K96/J96*A96*A96/2*137*137/L96/389380/2</f>
        <v>0.0752317088077574</v>
      </c>
      <c r="N96" s="0" t="n">
        <f aca="false">ASIN(SQRT(A96/J96/I96/4))*2*180/PI()</f>
        <v>44.9837770270745</v>
      </c>
    </row>
    <row r="97" customFormat="false" ht="15" hidden="false" customHeight="false" outlineLevel="0" collapsed="false">
      <c r="A97" s="0" t="n">
        <v>4.6056</v>
      </c>
      <c r="B97" s="0" t="n">
        <v>0.6032</v>
      </c>
      <c r="C97" s="0" t="n">
        <v>0.6223</v>
      </c>
      <c r="D97" s="0" t="n">
        <v>0.0114</v>
      </c>
      <c r="E97" s="0" t="n">
        <v>0.0094</v>
      </c>
      <c r="F97" s="0" t="n">
        <f aca="false">D97/C97*100</f>
        <v>1.83191386790937</v>
      </c>
      <c r="G97" s="0" t="n">
        <f aca="false">E97/C97*100</f>
        <v>1.51052547003053</v>
      </c>
      <c r="H97" s="0" t="n">
        <v>1.75</v>
      </c>
      <c r="I97" s="0" t="n">
        <v>5.5</v>
      </c>
      <c r="J97" s="0" t="n">
        <f aca="false">I97-A97/B97/2/0.938</f>
        <v>1.4300221137586</v>
      </c>
      <c r="K97" s="0" t="n">
        <f aca="false">A97/2/0.938/B97/I97</f>
        <v>0.739995979316617</v>
      </c>
      <c r="L97" s="0" t="n">
        <f aca="false">1+(1-K97)^2+2*0.938*0.938*B97*B97*K97*K97/A97</f>
        <v>1.14372771060624</v>
      </c>
      <c r="M97" s="0" t="n">
        <f aca="false">C97*K97/J97*A97*A97/2*137*137/L97/389380/2</f>
        <v>0.0719687068489709</v>
      </c>
      <c r="N97" s="0" t="n">
        <f aca="false">ASIN(SQRT(A97/J97/I97/4))*2*180/PI()</f>
        <v>44.9913373214597</v>
      </c>
    </row>
    <row r="98" customFormat="false" ht="15" hidden="false" customHeight="false" outlineLevel="0" collapsed="false">
      <c r="A98" s="0" t="n">
        <v>4.6519</v>
      </c>
      <c r="B98" s="0" t="n">
        <v>0.6114</v>
      </c>
      <c r="C98" s="0" t="n">
        <v>0.5932</v>
      </c>
      <c r="D98" s="0" t="n">
        <v>0.011</v>
      </c>
      <c r="E98" s="0" t="n">
        <v>0.009</v>
      </c>
      <c r="F98" s="0" t="n">
        <f aca="false">D98/C98*100</f>
        <v>1.85434929197572</v>
      </c>
      <c r="G98" s="0" t="n">
        <f aca="false">E98/C98*100</f>
        <v>1.51719487525287</v>
      </c>
      <c r="H98" s="0" t="n">
        <v>1.75</v>
      </c>
      <c r="I98" s="0" t="n">
        <v>5.5</v>
      </c>
      <c r="J98" s="0" t="n">
        <f aca="false">I98-A98/B98/2/0.938</f>
        <v>1.44424136153663</v>
      </c>
      <c r="K98" s="0" t="n">
        <f aca="false">A98/2/0.938/B98/I98</f>
        <v>0.737410661538794</v>
      </c>
      <c r="L98" s="0" t="n">
        <f aca="false">1+(1-K98)^2+2*0.938*0.938*B98*B98*K98*K98/A98</f>
        <v>1.1458440697644</v>
      </c>
      <c r="M98" s="0" t="n">
        <f aca="false">C98*K98/J98*A98*A98/2*137*137/L98/389380/2</f>
        <v>0.0689308283587223</v>
      </c>
      <c r="N98" s="0" t="n">
        <f aca="false">ASIN(SQRT(A98/J98/I98/4))*2*180/PI()</f>
        <v>44.993912273087</v>
      </c>
    </row>
    <row r="99" customFormat="false" ht="15" hidden="false" customHeight="false" outlineLevel="0" collapsed="false">
      <c r="A99" s="0" t="n">
        <v>4.6982</v>
      </c>
      <c r="B99" s="0" t="n">
        <v>0.6197</v>
      </c>
      <c r="C99" s="0" t="n">
        <v>0.5211</v>
      </c>
      <c r="D99" s="0" t="n">
        <v>0.0102</v>
      </c>
      <c r="E99" s="0" t="n">
        <v>0.0079</v>
      </c>
      <c r="F99" s="0" t="n">
        <f aca="false">D99/C99*100</f>
        <v>1.95739781232009</v>
      </c>
      <c r="G99" s="0" t="n">
        <f aca="false">E99/C99*100</f>
        <v>1.51602379581654</v>
      </c>
      <c r="H99" s="0" t="n">
        <v>1.75</v>
      </c>
      <c r="I99" s="0" t="n">
        <v>5.5</v>
      </c>
      <c r="J99" s="0" t="n">
        <f aca="false">I99-A99/B99/2/0.938</f>
        <v>1.45873648195547</v>
      </c>
      <c r="K99" s="0" t="n">
        <f aca="false">A99/2/0.938/B99/I99</f>
        <v>0.734775185099006</v>
      </c>
      <c r="L99" s="0" t="n">
        <f aca="false">1+(1-K99)^2+2*0.938*0.938*B99*B99*K99*K99/A99</f>
        <v>1.14800040078637</v>
      </c>
      <c r="M99" s="0" t="n">
        <f aca="false">C99*K99/J99*A99*A99/2*137*137/L99/389380/2</f>
        <v>0.0608173052503102</v>
      </c>
      <c r="N99" s="0" t="n">
        <f aca="false">ASIN(SQRT(A99/J99/I99/4))*2*180/PI()</f>
        <v>44.9919488548039</v>
      </c>
    </row>
    <row r="100" customFormat="false" ht="15" hidden="false" customHeight="false" outlineLevel="0" collapsed="false">
      <c r="A100" s="0" t="n">
        <v>4.7445</v>
      </c>
      <c r="B100" s="0" t="n">
        <v>0.6281</v>
      </c>
      <c r="C100" s="0" t="n">
        <v>0.5106</v>
      </c>
      <c r="D100" s="0" t="n">
        <v>0.0101</v>
      </c>
      <c r="E100" s="0" t="n">
        <v>0.0077</v>
      </c>
      <c r="F100" s="0" t="n">
        <f aca="false">D100/C100*100</f>
        <v>1.97806502154328</v>
      </c>
      <c r="G100" s="0" t="n">
        <f aca="false">E100/C100*100</f>
        <v>1.50802976889933</v>
      </c>
      <c r="H100" s="0" t="n">
        <v>1.75</v>
      </c>
      <c r="I100" s="0" t="n">
        <v>5.5</v>
      </c>
      <c r="J100" s="0" t="n">
        <f aca="false">I100-A100/B100/2/0.938</f>
        <v>1.4734896151761</v>
      </c>
      <c r="K100" s="0" t="n">
        <f aca="false">A100/2/0.938/B100/I100</f>
        <v>0.732092797240708</v>
      </c>
      <c r="L100" s="0" t="n">
        <f aca="false">1+(1-K100)^2+2*0.938*0.938*B100*B100*K100*K100/A100</f>
        <v>1.15019575689361</v>
      </c>
      <c r="M100" s="0" t="n">
        <f aca="false">C100*K100/J100*A100*A100/2*137*137/L100/389380/2</f>
        <v>0.0598296563185426</v>
      </c>
      <c r="N100" s="0" t="n">
        <f aca="false">ASIN(SQRT(A100/J100/I100/4))*2*180/PI()</f>
        <v>44.9858692091903</v>
      </c>
    </row>
    <row r="101" customFormat="false" ht="15" hidden="false" customHeight="false" outlineLevel="0" collapsed="false">
      <c r="A101" s="0" t="n">
        <v>4.7908</v>
      </c>
      <c r="B101" s="0" t="n">
        <v>0.6365</v>
      </c>
      <c r="C101" s="0" t="n">
        <v>0.5001</v>
      </c>
      <c r="D101" s="0" t="n">
        <v>0.01</v>
      </c>
      <c r="E101" s="0" t="n">
        <v>0.0076</v>
      </c>
      <c r="F101" s="0" t="n">
        <f aca="false">D101/C101*100</f>
        <v>1.999600079984</v>
      </c>
      <c r="G101" s="0" t="n">
        <f aca="false">E101/C101*100</f>
        <v>1.51969606078784</v>
      </c>
      <c r="H101" s="0" t="n">
        <v>1.75</v>
      </c>
      <c r="I101" s="0" t="n">
        <v>5.5</v>
      </c>
      <c r="J101" s="0" t="n">
        <f aca="false">I101-A101/B101/2/0.938</f>
        <v>1.48785334912242</v>
      </c>
      <c r="K101" s="0" t="n">
        <f aca="false">A101/2/0.938/B101/I101</f>
        <v>0.72948120925047</v>
      </c>
      <c r="L101" s="0" t="n">
        <f aca="false">1+(1-K101)^2+2*0.938*0.938*B101*B101*K101*K101/A101</f>
        <v>1.15236719300809</v>
      </c>
      <c r="M101" s="0" t="n">
        <f aca="false">C101*K101/J101*A101*A101/2*137*137/L101/389380/2</f>
        <v>0.0588496026982201</v>
      </c>
      <c r="N101" s="0" t="n">
        <f aca="false">ASIN(SQRT(A101/J101/I101/4))*2*180/PI()</f>
        <v>44.9861173494539</v>
      </c>
    </row>
    <row r="102" customFormat="false" ht="15" hidden="false" customHeight="false" outlineLevel="0" collapsed="false">
      <c r="A102" s="0" t="n">
        <v>4.8371</v>
      </c>
      <c r="B102" s="0" t="n">
        <v>0.6449</v>
      </c>
      <c r="C102" s="0" t="n">
        <v>0.4644</v>
      </c>
      <c r="D102" s="0" t="n">
        <v>0.0095</v>
      </c>
      <c r="E102" s="0" t="n">
        <v>0.007</v>
      </c>
      <c r="F102" s="0" t="n">
        <f aca="false">D102/C102*100</f>
        <v>2.04565030146425</v>
      </c>
      <c r="G102" s="0" t="n">
        <f aca="false">E102/C102*100</f>
        <v>1.50732127476314</v>
      </c>
      <c r="H102" s="0" t="n">
        <v>1.75</v>
      </c>
      <c r="I102" s="0" t="n">
        <v>5.5</v>
      </c>
      <c r="J102" s="0" t="n">
        <f aca="false">I102-A102/B102/2/0.938</f>
        <v>1.50184289989258</v>
      </c>
      <c r="K102" s="0" t="n">
        <f aca="false">A102/2/0.938/B102/I102</f>
        <v>0.726937654564985</v>
      </c>
      <c r="L102" s="0" t="n">
        <f aca="false">1+(1-K102)^2+2*0.938*0.938*B102*B102*K102*K102/A102</f>
        <v>1.15451511061017</v>
      </c>
      <c r="M102" s="0" t="n">
        <f aca="false">C102*K102/J102*A102*A102/2*137*137/L102/389380/2</f>
        <v>0.0548962758834451</v>
      </c>
      <c r="N102" s="0" t="n">
        <f aca="false">ASIN(SQRT(A102/J102/I102/4))*2*180/PI()</f>
        <v>44.9922714317794</v>
      </c>
    </row>
    <row r="103" customFormat="false" ht="15" hidden="false" customHeight="false" outlineLevel="0" collapsed="false">
      <c r="A103" s="0" t="n">
        <v>4.8834</v>
      </c>
      <c r="B103" s="0" t="n">
        <v>0.6535</v>
      </c>
      <c r="C103" s="0" t="n">
        <v>0.4466</v>
      </c>
      <c r="D103" s="0" t="n">
        <v>0.0092</v>
      </c>
      <c r="E103" s="0" t="n">
        <v>0.0068</v>
      </c>
      <c r="F103" s="0" t="n">
        <f aca="false">D103/C103*100</f>
        <v>2.06000895656068</v>
      </c>
      <c r="G103" s="0" t="n">
        <f aca="false">E103/C103*100</f>
        <v>1.52261531571876</v>
      </c>
      <c r="H103" s="0" t="n">
        <v>1.75</v>
      </c>
      <c r="I103" s="0" t="n">
        <v>5.5</v>
      </c>
      <c r="J103" s="0" t="n">
        <f aca="false">I103-A103/B103/2/0.938</f>
        <v>1.51669214317526</v>
      </c>
      <c r="K103" s="0" t="n">
        <f aca="false">A103/2/0.938/B103/I103</f>
        <v>0.724237792149953</v>
      </c>
      <c r="L103" s="0" t="n">
        <f aca="false">1+(1-K103)^2+2*0.938*0.938*B103*B103*K103*K103/A103</f>
        <v>1.15676215065023</v>
      </c>
      <c r="M103" s="0" t="n">
        <f aca="false">C103*K103/J103*A103*A103/2*137*137/L103/389380/2</f>
        <v>0.052979822022897</v>
      </c>
      <c r="N103" s="0" t="n">
        <f aca="false">ASIN(SQRT(A103/J103/I103/4))*2*180/PI()</f>
        <v>44.9848580812291</v>
      </c>
    </row>
    <row r="104" customFormat="false" ht="15" hidden="false" customHeight="false" outlineLevel="0" collapsed="false">
      <c r="A104" s="0" t="n">
        <v>4.9296</v>
      </c>
      <c r="B104" s="0" t="n">
        <v>0.662</v>
      </c>
      <c r="C104" s="0" t="n">
        <v>0.4049</v>
      </c>
      <c r="D104" s="0" t="n">
        <v>0.0086</v>
      </c>
      <c r="E104" s="0" t="n">
        <v>0.0061</v>
      </c>
      <c r="F104" s="0" t="n">
        <f aca="false">D104/C104*100</f>
        <v>2.12398122993332</v>
      </c>
      <c r="G104" s="0" t="n">
        <f aca="false">E104/C104*100</f>
        <v>1.50654482588293</v>
      </c>
      <c r="H104" s="0" t="n">
        <v>1.75</v>
      </c>
      <c r="I104" s="0" t="n">
        <v>5.5</v>
      </c>
      <c r="J104" s="0" t="n">
        <f aca="false">I104-A104/B104/2/0.938</f>
        <v>1.5306366312589</v>
      </c>
      <c r="K104" s="0" t="n">
        <f aca="false">A104/2/0.938/B104/I104</f>
        <v>0.7217024306802</v>
      </c>
      <c r="L104" s="0" t="n">
        <f aca="false">1+(1-K104)^2+2*0.938*0.938*B104*B104*K104*K104/A104</f>
        <v>1.15893052882485</v>
      </c>
      <c r="M104" s="0" t="n">
        <f aca="false">C104*K104/J104*A104*A104/2*137*137/L104/389380/2</f>
        <v>0.0482400004226214</v>
      </c>
      <c r="N104" s="0" t="n">
        <f aca="false">ASIN(SQRT(A104/J104/I104/4))*2*180/PI()</f>
        <v>44.9911250803694</v>
      </c>
    </row>
    <row r="105" customFormat="false" ht="15" hidden="false" customHeight="false" outlineLevel="0" collapsed="false">
      <c r="A105" s="0" t="n">
        <v>4.9759</v>
      </c>
      <c r="B105" s="0" t="n">
        <v>0.6707</v>
      </c>
      <c r="C105" s="0" t="n">
        <v>0.3978</v>
      </c>
      <c r="D105" s="0" t="n">
        <v>0.0084</v>
      </c>
      <c r="E105" s="0" t="n">
        <v>0.006</v>
      </c>
      <c r="F105" s="0" t="n">
        <f aca="false">D105/C105*100</f>
        <v>2.11161387631976</v>
      </c>
      <c r="G105" s="0" t="n">
        <f aca="false">E105/C105*100</f>
        <v>1.50829562594268</v>
      </c>
      <c r="H105" s="0" t="n">
        <v>1.75</v>
      </c>
      <c r="I105" s="0" t="n">
        <v>5.5</v>
      </c>
      <c r="J105" s="0" t="n">
        <f aca="false">I105-A105/B105/2/0.938</f>
        <v>1.54532768647338</v>
      </c>
      <c r="K105" s="0" t="n">
        <f aca="false">A105/2/0.938/B105/I105</f>
        <v>0.719031329732112</v>
      </c>
      <c r="L105" s="0" t="n">
        <f aca="false">1+(1-K105)^2+2*0.938*0.938*B105*B105*K105*K105/A105</f>
        <v>1.16118967466384</v>
      </c>
      <c r="M105" s="0" t="n">
        <f aca="false">C105*K105/J105*A105*A105/2*137*137/L105/389380/2</f>
        <v>0.0475597574983332</v>
      </c>
      <c r="N105" s="0" t="n">
        <f aca="false">ASIN(SQRT(A105/J105/I105/4))*2*180/PI()</f>
        <v>44.9862891125701</v>
      </c>
    </row>
    <row r="106" customFormat="false" ht="15" hidden="false" customHeight="false" outlineLevel="0" collapsed="false">
      <c r="A106" s="0" t="n">
        <v>4.9786</v>
      </c>
      <c r="B106" s="0" t="n">
        <v>0.6712</v>
      </c>
      <c r="C106" s="0" t="n">
        <v>0.4027</v>
      </c>
      <c r="D106" s="0" t="n">
        <v>0.0052</v>
      </c>
      <c r="E106" s="0" t="n">
        <v>0.0061</v>
      </c>
      <c r="F106" s="0" t="n">
        <f aca="false">D106/C106*100</f>
        <v>1.29128383411969</v>
      </c>
      <c r="G106" s="0" t="n">
        <f aca="false">E106/C106*100</f>
        <v>1.5147752669481</v>
      </c>
      <c r="H106" s="0" t="n">
        <v>1.75</v>
      </c>
      <c r="I106" s="0" t="n">
        <v>5.5</v>
      </c>
      <c r="J106" s="0" t="n">
        <f aca="false">I106-A106/B106/2/0.938</f>
        <v>1.54612939050703</v>
      </c>
      <c r="K106" s="0" t="n">
        <f aca="false">A106/2/0.938/B106/I106</f>
        <v>0.718885565362359</v>
      </c>
      <c r="L106" s="0" t="n">
        <f aca="false">1+(1-K106)^2+2*0.938*0.938*B106*B106*K106*K106/A106</f>
        <v>1.16131623445255</v>
      </c>
      <c r="M106" s="0" t="n">
        <f aca="false">C106*K106/J106*A106*A106/2*137*137/L106/389380/2</f>
        <v>0.0481578435782199</v>
      </c>
      <c r="N106" s="0" t="n">
        <f aca="false">ASIN(SQRT(A106/J106/I106/4))*2*180/PI()</f>
        <v>44.9868540128488</v>
      </c>
    </row>
    <row r="107" customFormat="false" ht="15" hidden="false" customHeight="false" outlineLevel="0" collapsed="false">
      <c r="A107" s="0" t="n">
        <v>5.0324</v>
      </c>
      <c r="B107" s="0" t="n">
        <v>0.6813</v>
      </c>
      <c r="C107" s="0" t="n">
        <v>0.3733</v>
      </c>
      <c r="D107" s="0" t="n">
        <v>0.0049</v>
      </c>
      <c r="E107" s="0" t="n">
        <v>0.0057</v>
      </c>
      <c r="F107" s="0" t="n">
        <f aca="false">D107/C107*100</f>
        <v>1.3126171979641</v>
      </c>
      <c r="G107" s="0" t="n">
        <f aca="false">E107/C107*100</f>
        <v>1.5269220466113</v>
      </c>
      <c r="H107" s="0" t="n">
        <v>1.75</v>
      </c>
      <c r="I107" s="0" t="n">
        <v>5.5</v>
      </c>
      <c r="J107" s="0" t="n">
        <f aca="false">I107-A107/B107/2/0.938</f>
        <v>1.56265082713751</v>
      </c>
      <c r="K107" s="0" t="n">
        <f aca="false">A107/2/0.938/B107/I107</f>
        <v>0.71588166779318</v>
      </c>
      <c r="L107" s="0" t="n">
        <f aca="false">1+(1-K107)^2+2*0.938*0.938*B107*B107*K107*K107/A107</f>
        <v>1.16390339198524</v>
      </c>
      <c r="M107" s="0" t="n">
        <f aca="false">C107*K107/J107*A107*A107/2*137*137/L107/389380/2</f>
        <v>0.0448412964757907</v>
      </c>
      <c r="N107" s="0" t="n">
        <f aca="false">ASIN(SQRT(A107/J107/I107/4))*2*180/PI()</f>
        <v>44.9896843494807</v>
      </c>
    </row>
    <row r="108" customFormat="false" ht="15" hidden="false" customHeight="false" outlineLevel="0" collapsed="false">
      <c r="A108" s="0" t="n">
        <v>5.0862</v>
      </c>
      <c r="B108" s="0" t="n">
        <v>0.6916</v>
      </c>
      <c r="C108" s="0" t="n">
        <v>0.3494</v>
      </c>
      <c r="D108" s="0" t="n">
        <v>0.0047</v>
      </c>
      <c r="E108" s="0" t="n">
        <v>0.0053</v>
      </c>
      <c r="F108" s="0" t="n">
        <f aca="false">D108/C108*100</f>
        <v>1.34516313680595</v>
      </c>
      <c r="G108" s="0" t="n">
        <f aca="false">E108/C108*100</f>
        <v>1.51688609044076</v>
      </c>
      <c r="H108" s="0" t="n">
        <v>1.75</v>
      </c>
      <c r="I108" s="0" t="n">
        <v>5.5</v>
      </c>
      <c r="J108" s="0" t="n">
        <f aca="false">I108-A108/B108/2/0.938</f>
        <v>1.57982355429331</v>
      </c>
      <c r="K108" s="0" t="n">
        <f aca="false">A108/2/0.938/B108/I108</f>
        <v>0.712759353764852</v>
      </c>
      <c r="L108" s="0" t="n">
        <f aca="false">1+(1-K108)^2+2*0.938*0.938*B108*B108*K108*K108/A108</f>
        <v>1.16657661033719</v>
      </c>
      <c r="M108" s="0" t="n">
        <f aca="false">C108*K108/J108*A108*A108/2*137*137/L108/389380/2</f>
        <v>0.0421248479268777</v>
      </c>
      <c r="N108" s="0" t="n">
        <f aca="false">ASIN(SQRT(A108/J108/I108/4))*2*180/PI()</f>
        <v>44.9826723894644</v>
      </c>
    </row>
    <row r="109" customFormat="false" ht="15" hidden="false" customHeight="false" outlineLevel="0" collapsed="false">
      <c r="A109" s="0" t="n">
        <v>5.1401</v>
      </c>
      <c r="B109" s="0" t="n">
        <v>0.7019</v>
      </c>
      <c r="C109" s="0" t="n">
        <v>0.3297</v>
      </c>
      <c r="D109" s="0" t="n">
        <v>0.0044</v>
      </c>
      <c r="E109" s="0" t="n">
        <v>0.005</v>
      </c>
      <c r="F109" s="0" t="n">
        <f aca="false">D109/C109*100</f>
        <v>1.33454655747649</v>
      </c>
      <c r="G109" s="0" t="n">
        <f aca="false">E109/C109*100</f>
        <v>1.51653017895056</v>
      </c>
      <c r="H109" s="0" t="n">
        <v>1.75</v>
      </c>
      <c r="I109" s="0" t="n">
        <v>5.5</v>
      </c>
      <c r="J109" s="0" t="n">
        <f aca="false">I109-A109/B109/2/0.938</f>
        <v>1.59641633689368</v>
      </c>
      <c r="K109" s="0" t="n">
        <f aca="false">A109/2/0.938/B109/I109</f>
        <v>0.70974248420115</v>
      </c>
      <c r="L109" s="0" t="n">
        <f aca="false">1+(1-K109)^2+2*0.938*0.938*B109*B109*K109*K109/A109</f>
        <v>1.16920975605623</v>
      </c>
      <c r="M109" s="0" t="n">
        <f aca="false">C109*K109/J109*A109*A109/2*137*137/L109/389380/2</f>
        <v>0.0399146011649074</v>
      </c>
      <c r="N109" s="0" t="n">
        <f aca="false">ASIN(SQRT(A109/J109/I109/4))*2*180/PI()</f>
        <v>44.9848877378952</v>
      </c>
    </row>
    <row r="110" customFormat="false" ht="15" hidden="false" customHeight="false" outlineLevel="0" collapsed="false">
      <c r="A110" s="0" t="n">
        <v>5.1939</v>
      </c>
      <c r="B110" s="0" t="n">
        <v>0.7123</v>
      </c>
      <c r="C110" s="0" t="n">
        <v>0.3108</v>
      </c>
      <c r="D110" s="0" t="n">
        <v>0.0042</v>
      </c>
      <c r="E110" s="0" t="n">
        <v>0.0047</v>
      </c>
      <c r="F110" s="0" t="n">
        <f aca="false">D110/C110*100</f>
        <v>1.35135135135135</v>
      </c>
      <c r="G110" s="0" t="n">
        <f aca="false">E110/C110*100</f>
        <v>1.51222651222651</v>
      </c>
      <c r="H110" s="0" t="n">
        <v>1.75</v>
      </c>
      <c r="I110" s="0" t="n">
        <v>5.5</v>
      </c>
      <c r="J110" s="0" t="n">
        <f aca="false">I110-A110/B110/2/0.938</f>
        <v>1.61314978026975</v>
      </c>
      <c r="K110" s="0" t="n">
        <f aca="false">A110/2/0.938/B110/I110</f>
        <v>0.706700039950955</v>
      </c>
      <c r="L110" s="0" t="n">
        <f aca="false">1+(1-K110)^2+2*0.938*0.938*B110*B110*K110*K110/A110</f>
        <v>1.17187445334163</v>
      </c>
      <c r="M110" s="0" t="n">
        <f aca="false">C110*K110/J110*A110*A110/2*137*137/L110/389380/2</f>
        <v>0.0377706984280887</v>
      </c>
      <c r="N110" s="0" t="n">
        <f aca="false">ASIN(SQRT(A110/J110/I110/4))*2*180/PI()</f>
        <v>44.9845318875205</v>
      </c>
    </row>
    <row r="111" customFormat="false" ht="15" hidden="false" customHeight="false" outlineLevel="0" collapsed="false">
      <c r="A111" s="0" t="n">
        <v>5.2477</v>
      </c>
      <c r="B111" s="0" t="n">
        <v>0.7228</v>
      </c>
      <c r="C111" s="0" t="n">
        <v>0.2786</v>
      </c>
      <c r="D111" s="0" t="n">
        <v>0.0039</v>
      </c>
      <c r="E111" s="0" t="n">
        <v>0.0042</v>
      </c>
      <c r="F111" s="0" t="n">
        <f aca="false">D111/C111*100</f>
        <v>1.39985642498205</v>
      </c>
      <c r="G111" s="0" t="n">
        <f aca="false">E111/C111*100</f>
        <v>1.50753768844221</v>
      </c>
      <c r="H111" s="0" t="n">
        <v>1.75</v>
      </c>
      <c r="I111" s="0" t="n">
        <v>5.5</v>
      </c>
      <c r="J111" s="0" t="n">
        <f aca="false">I111-A111/B111/2/0.938</f>
        <v>1.62993711968264</v>
      </c>
      <c r="K111" s="0" t="n">
        <f aca="false">A111/2/0.938/B111/I111</f>
        <v>0.703647796421339</v>
      </c>
      <c r="L111" s="0" t="n">
        <f aca="false">1+(1-K111)^2+2*0.938*0.938*B111*B111*K111*K111/A111</f>
        <v>1.17456347154113</v>
      </c>
      <c r="M111" s="0" t="n">
        <f aca="false">C111*K111/J111*A111*A111/2*137*137/L111/389380/2</f>
        <v>0.0339808786488509</v>
      </c>
      <c r="N111" s="0" t="n">
        <f aca="false">ASIN(SQRT(A111/J111/I111/4))*2*180/PI()</f>
        <v>44.9833988898636</v>
      </c>
    </row>
    <row r="112" customFormat="false" ht="15" hidden="false" customHeight="false" outlineLevel="0" collapsed="false">
      <c r="A112" s="0" t="n">
        <v>5.3015</v>
      </c>
      <c r="B112" s="0" t="n">
        <v>0.7334</v>
      </c>
      <c r="C112" s="0" t="n">
        <v>0.2588</v>
      </c>
      <c r="D112" s="0" t="n">
        <v>0.0038</v>
      </c>
      <c r="E112" s="0" t="n">
        <v>0.0039</v>
      </c>
      <c r="F112" s="0" t="n">
        <f aca="false">D112/C112*100</f>
        <v>1.46831530139104</v>
      </c>
      <c r="G112" s="0" t="n">
        <f aca="false">E112/C112*100</f>
        <v>1.50695517774343</v>
      </c>
      <c r="H112" s="0" t="n">
        <v>1.75</v>
      </c>
      <c r="I112" s="0" t="n">
        <v>5.5</v>
      </c>
      <c r="J112" s="0" t="n">
        <f aca="false">I112-A112/B112/2/0.938</f>
        <v>1.64676917333935</v>
      </c>
      <c r="K112" s="0" t="n">
        <f aca="false">A112/2/0.938/B112/I112</f>
        <v>0.700587423029209</v>
      </c>
      <c r="L112" s="0" t="n">
        <f aca="false">1+(1-K112)^2+2*0.938*0.938*B112*B112*K112*K112/A112</f>
        <v>1.17727599042184</v>
      </c>
      <c r="M112" s="0" t="n">
        <f aca="false">C112*K112/J112*A112*A112/2*137*137/L112/389380/2</f>
        <v>0.0316752919611084</v>
      </c>
      <c r="N112" s="0" t="n">
        <f aca="false">ASIN(SQRT(A112/J112/I112/4))*2*180/PI()</f>
        <v>44.9816448421666</v>
      </c>
    </row>
    <row r="113" customFormat="false" ht="15" hidden="false" customHeight="false" outlineLevel="0" collapsed="false">
      <c r="A113" s="0" t="n">
        <v>5.3554</v>
      </c>
      <c r="B113" s="0" t="n">
        <v>0.744</v>
      </c>
      <c r="C113" s="0" t="n">
        <v>0.2356</v>
      </c>
      <c r="D113" s="0" t="n">
        <v>0.0035</v>
      </c>
      <c r="E113" s="0" t="n">
        <v>0.0036</v>
      </c>
      <c r="F113" s="0" t="n">
        <f aca="false">D113/C113*100</f>
        <v>1.48556876061121</v>
      </c>
      <c r="G113" s="0" t="n">
        <f aca="false">E113/C113*100</f>
        <v>1.52801358234295</v>
      </c>
      <c r="H113" s="0" t="n">
        <v>1.75</v>
      </c>
      <c r="I113" s="0" t="n">
        <v>5.5</v>
      </c>
      <c r="J113" s="0" t="n">
        <f aca="false">I113-A113/B113/2/0.938</f>
        <v>1.66304995758535</v>
      </c>
      <c r="K113" s="0" t="n">
        <f aca="false">A113/2/0.938/B113/I113</f>
        <v>0.697627280439028</v>
      </c>
      <c r="L113" s="0" t="n">
        <f aca="false">1+(1-K113)^2+2*0.938*0.938*B113*B113*K113*K113/A113</f>
        <v>1.17994826979916</v>
      </c>
      <c r="M113" s="0" t="n">
        <f aca="false">C113*K113/J113*A113*A113/2*137*137/L113/389380/2</f>
        <v>0.0289482162801766</v>
      </c>
      <c r="N113" s="0" t="n">
        <f aca="false">ASIN(SQRT(A113/J113/I113/4))*2*180/PI()</f>
        <v>44.988231761381</v>
      </c>
    </row>
    <row r="114" customFormat="false" ht="15" hidden="false" customHeight="false" outlineLevel="0" collapsed="false">
      <c r="A114" s="0" t="n">
        <v>5.4092</v>
      </c>
      <c r="B114" s="0" t="n">
        <v>0.7548</v>
      </c>
      <c r="C114" s="0" t="n">
        <v>0.2098</v>
      </c>
      <c r="D114" s="0" t="n">
        <v>0.0033</v>
      </c>
      <c r="E114" s="0" t="n">
        <v>0.0032</v>
      </c>
      <c r="F114" s="0" t="n">
        <f aca="false">D114/C114*100</f>
        <v>1.57292659675882</v>
      </c>
      <c r="G114" s="0" t="n">
        <f aca="false">E114/C114*100</f>
        <v>1.52526215443279</v>
      </c>
      <c r="H114" s="0" t="n">
        <v>1.75</v>
      </c>
      <c r="I114" s="0" t="n">
        <v>5.5</v>
      </c>
      <c r="J114" s="0" t="n">
        <f aca="false">I114-A114/B114/2/0.938</f>
        <v>1.67995645212502</v>
      </c>
      <c r="K114" s="0" t="n">
        <f aca="false">A114/2/0.938/B114/I114</f>
        <v>0.694553372340905</v>
      </c>
      <c r="L114" s="0" t="n">
        <f aca="false">1+(1-K114)^2+2*0.938*0.938*B114*B114*K114*K114/A114</f>
        <v>1.18270590681112</v>
      </c>
      <c r="M114" s="0" t="n">
        <f aca="false">C114*K114/J114*A114*A114/2*137*137/L114/389380/2</f>
        <v>0.0258588912195474</v>
      </c>
      <c r="N114" s="0" t="n">
        <f aca="false">ASIN(SQRT(A114/J114/I114/4))*2*180/PI()</f>
        <v>44.9854127281112</v>
      </c>
    </row>
    <row r="115" customFormat="false" ht="15" hidden="false" customHeight="false" outlineLevel="0" collapsed="false">
      <c r="A115" s="0" t="n">
        <v>5.463</v>
      </c>
      <c r="B115" s="0" t="n">
        <v>0.7657</v>
      </c>
      <c r="C115" s="0" t="n">
        <v>0.1855</v>
      </c>
      <c r="D115" s="0" t="n">
        <v>0.003</v>
      </c>
      <c r="E115" s="0" t="n">
        <v>0.0028</v>
      </c>
      <c r="F115" s="0" t="n">
        <f aca="false">D115/C115*100</f>
        <v>1.61725067385445</v>
      </c>
      <c r="G115" s="0" t="n">
        <f aca="false">E115/C115*100</f>
        <v>1.50943396226415</v>
      </c>
      <c r="H115" s="0" t="n">
        <v>1.75</v>
      </c>
      <c r="I115" s="0" t="n">
        <v>5.5</v>
      </c>
      <c r="J115" s="0" t="n">
        <f aca="false">I115-A115/B115/2/0.938</f>
        <v>1.69688271083249</v>
      </c>
      <c r="K115" s="0" t="n">
        <f aca="false">A115/2/0.938/B115/I115</f>
        <v>0.69147587075773</v>
      </c>
      <c r="L115" s="0" t="n">
        <f aca="false">1+(1-K115)^2+2*0.938*0.938*B115*B115*K115*K115/A115</f>
        <v>1.18548465898586</v>
      </c>
      <c r="M115" s="0" t="n">
        <f aca="false">C115*K115/J115*A115*A115/2*137*137/L115/389380/2</f>
        <v>0.0229320607727026</v>
      </c>
      <c r="N115" s="0" t="n">
        <f aca="false">ASIN(SQRT(A115/J115/I115/4))*2*180/PI()</f>
        <v>44.9823734294337</v>
      </c>
    </row>
    <row r="116" customFormat="false" ht="15" hidden="false" customHeight="false" outlineLevel="0" collapsed="false">
      <c r="A116" s="0" t="n">
        <v>5.5168</v>
      </c>
      <c r="B116" s="0" t="n">
        <v>0.7766</v>
      </c>
      <c r="C116" s="0" t="n">
        <v>0.1656</v>
      </c>
      <c r="D116" s="0" t="n">
        <v>0.0028</v>
      </c>
      <c r="E116" s="0" t="n">
        <v>0.0025</v>
      </c>
      <c r="F116" s="0" t="n">
        <f aca="false">D116/C116*100</f>
        <v>1.69082125603865</v>
      </c>
      <c r="G116" s="0" t="n">
        <f aca="false">E116/C116*100</f>
        <v>1.50966183574879</v>
      </c>
      <c r="H116" s="0" t="n">
        <v>1.75</v>
      </c>
      <c r="I116" s="0" t="n">
        <v>5.5</v>
      </c>
      <c r="J116" s="0" t="n">
        <f aca="false">I116-A116/B116/2/0.938</f>
        <v>1.71333383119354</v>
      </c>
      <c r="K116" s="0" t="n">
        <f aca="false">A116/2/0.938/B116/I116</f>
        <v>0.688484757964811</v>
      </c>
      <c r="L116" s="0" t="n">
        <f aca="false">1+(1-K116)^2+2*0.938*0.938*B116*B116*K116*K116/A116</f>
        <v>1.18822852287975</v>
      </c>
      <c r="M116" s="0" t="n">
        <f aca="false">C116*K116/J116*A116*A116/2*137*137/L116/389380/2</f>
        <v>0.0205397276477915</v>
      </c>
      <c r="N116" s="0" t="n">
        <f aca="false">ASIN(SQRT(A116/J116/I116/4))*2*180/PI()</f>
        <v>44.9859717861255</v>
      </c>
    </row>
    <row r="117" customFormat="false" ht="15" hidden="false" customHeight="false" outlineLevel="0" collapsed="false">
      <c r="A117" s="0" t="n">
        <v>5.5706</v>
      </c>
      <c r="B117" s="0" t="n">
        <v>0.7877</v>
      </c>
      <c r="C117" s="0" t="n">
        <v>0.1615</v>
      </c>
      <c r="D117" s="0" t="n">
        <v>0.0028</v>
      </c>
      <c r="E117" s="0" t="n">
        <v>0.0025</v>
      </c>
      <c r="F117" s="0" t="n">
        <f aca="false">D117/C117*100</f>
        <v>1.73374613003096</v>
      </c>
      <c r="G117" s="0" t="n">
        <f aca="false">E117/C117*100</f>
        <v>1.54798761609907</v>
      </c>
      <c r="H117" s="0" t="n">
        <v>1.75</v>
      </c>
      <c r="I117" s="0" t="n">
        <v>5.5</v>
      </c>
      <c r="J117" s="0" t="n">
        <f aca="false">I117-A117/B117/2/0.938</f>
        <v>1.73028693020867</v>
      </c>
      <c r="K117" s="0" t="n">
        <f aca="false">A117/2/0.938/B117/I117</f>
        <v>0.685402376325696</v>
      </c>
      <c r="L117" s="0" t="n">
        <f aca="false">1+(1-K117)^2+2*0.938*0.938*B117*B117*K117*K117/A117</f>
        <v>1.19104769787937</v>
      </c>
      <c r="M117" s="0" t="n">
        <f aca="false">C117*K117/J117*A117*A117/2*137*137/L117/389380/2</f>
        <v>0.0200854840737292</v>
      </c>
      <c r="N117" s="0" t="n">
        <f aca="false">ASIN(SQRT(A117/J117/I117/4))*2*180/PI()</f>
        <v>44.9826176886829</v>
      </c>
    </row>
    <row r="118" customFormat="false" ht="15" hidden="false" customHeight="false" outlineLevel="0" collapsed="false">
      <c r="A118" s="0" t="n">
        <v>5.6245</v>
      </c>
      <c r="B118" s="0" t="n">
        <v>0.7988</v>
      </c>
      <c r="C118" s="0" t="n">
        <v>0.1506</v>
      </c>
      <c r="D118" s="0" t="n">
        <v>0.0026</v>
      </c>
      <c r="E118" s="0" t="n">
        <v>0.0023</v>
      </c>
      <c r="F118" s="0" t="n">
        <f aca="false">D118/C118*100</f>
        <v>1.72642762284197</v>
      </c>
      <c r="G118" s="0" t="n">
        <f aca="false">E118/C118*100</f>
        <v>1.52722443559097</v>
      </c>
      <c r="H118" s="0" t="n">
        <v>1.75</v>
      </c>
      <c r="I118" s="0" t="n">
        <v>5.5</v>
      </c>
      <c r="J118" s="0" t="n">
        <f aca="false">I118-A118/B118/2/0.938</f>
        <v>1.74670214276639</v>
      </c>
      <c r="K118" s="0" t="n">
        <f aca="false">A118/2/0.938/B118/I118</f>
        <v>0.682417792224293</v>
      </c>
      <c r="L118" s="0" t="n">
        <f aca="false">1+(1-K118)^2+2*0.938*0.938*B118*B118*K118*K118/A118</f>
        <v>1.19382540084445</v>
      </c>
      <c r="M118" s="0" t="n">
        <f aca="false">C118*K118/J118*A118*A118/2*137*137/L118/389380/2</f>
        <v>0.0187884515664184</v>
      </c>
      <c r="N118" s="0" t="n">
        <f aca="false">ASIN(SQRT(A118/J118/I118/4))*2*180/PI()</f>
        <v>44.9870544521496</v>
      </c>
    </row>
    <row r="119" customFormat="false" ht="15" hidden="false" customHeight="false" outlineLevel="0" collapsed="false">
      <c r="A119" s="0" t="n">
        <v>5.6783</v>
      </c>
      <c r="B119" s="0" t="n">
        <v>0.8101</v>
      </c>
      <c r="C119" s="0" t="n">
        <v>0.132</v>
      </c>
      <c r="D119" s="0" t="n">
        <v>0.0024</v>
      </c>
      <c r="E119" s="0" t="n">
        <v>0.002</v>
      </c>
      <c r="F119" s="0" t="n">
        <f aca="false">D119/C119*100</f>
        <v>1.81818181818182</v>
      </c>
      <c r="G119" s="0" t="n">
        <f aca="false">E119/C119*100</f>
        <v>1.51515151515152</v>
      </c>
      <c r="H119" s="0" t="n">
        <v>1.75</v>
      </c>
      <c r="I119" s="0" t="n">
        <v>5.5</v>
      </c>
      <c r="J119" s="0" t="n">
        <f aca="false">I119-A119/B119/2/0.938</f>
        <v>1.76365588601686</v>
      </c>
      <c r="K119" s="0" t="n">
        <f aca="false">A119/2/0.938/B119/I119</f>
        <v>0.67933529345148</v>
      </c>
      <c r="L119" s="0" t="n">
        <f aca="false">1+(1-K119)^2+2*0.938*0.938*B119*B119*K119*K119/A119</f>
        <v>1.19668205237296</v>
      </c>
      <c r="M119" s="0" t="n">
        <f aca="false">C119*K119/J119*A119*A119/2*137*137/L119/389380/2</f>
        <v>0.0165085773611846</v>
      </c>
      <c r="N119" s="0" t="n">
        <f aca="false">ASIN(SQRT(A119/J119/I119/4))*2*180/PI()</f>
        <v>44.9837448048796</v>
      </c>
    </row>
    <row r="120" customFormat="false" ht="15" hidden="false" customHeight="false" outlineLevel="0" collapsed="false">
      <c r="A120" s="0" t="n">
        <v>5.7321</v>
      </c>
      <c r="B120" s="0" t="n">
        <v>0.8215</v>
      </c>
      <c r="C120" s="0" t="n">
        <v>0.1194</v>
      </c>
      <c r="D120" s="0" t="n">
        <v>0.0022</v>
      </c>
      <c r="E120" s="0" t="n">
        <v>0.0018</v>
      </c>
      <c r="F120" s="0" t="n">
        <f aca="false">D120/C120*100</f>
        <v>1.84254606365159</v>
      </c>
      <c r="G120" s="0" t="n">
        <f aca="false">E120/C120*100</f>
        <v>1.50753768844221</v>
      </c>
      <c r="H120" s="0" t="n">
        <v>1.75</v>
      </c>
      <c r="I120" s="0" t="n">
        <v>5.5</v>
      </c>
      <c r="J120" s="0" t="n">
        <f aca="false">I120-A120/B120/2/0.938</f>
        <v>1.78059597672882</v>
      </c>
      <c r="K120" s="0" t="n">
        <f aca="false">A120/2/0.938/B120/I120</f>
        <v>0.676255276958396</v>
      </c>
      <c r="L120" s="0" t="n">
        <f aca="false">1+(1-K120)^2+2*0.938*0.938*B120*B120*K120*K120/A120</f>
        <v>1.19955610024274</v>
      </c>
      <c r="M120" s="0" t="n">
        <f aca="false">C120*K120/J120*A120*A120/2*137*137/L120/389380/2</f>
        <v>0.0149680098836929</v>
      </c>
      <c r="N120" s="0" t="n">
        <f aca="false">ASIN(SQRT(A120/J120/I120/4))*2*180/PI()</f>
        <v>44.9806798762248</v>
      </c>
    </row>
    <row r="121" customFormat="false" ht="15" hidden="false" customHeight="false" outlineLevel="0" collapsed="false">
      <c r="A121" s="0" t="n">
        <v>5.7859</v>
      </c>
      <c r="B121" s="0" t="n">
        <v>0.8329</v>
      </c>
      <c r="C121" s="0" t="n">
        <v>0.0999</v>
      </c>
      <c r="D121" s="0" t="n">
        <v>0.002</v>
      </c>
      <c r="E121" s="0" t="n">
        <v>0.0015</v>
      </c>
      <c r="F121" s="0" t="n">
        <f aca="false">D121/C121*100</f>
        <v>2.002002002002</v>
      </c>
      <c r="G121" s="0" t="n">
        <f aca="false">E121/C121*100</f>
        <v>1.5015015015015</v>
      </c>
      <c r="H121" s="0" t="n">
        <v>1.75</v>
      </c>
      <c r="I121" s="0" t="n">
        <v>5.5</v>
      </c>
      <c r="J121" s="0" t="n">
        <f aca="false">I121-A121/B121/2/0.938</f>
        <v>1.79707234542346</v>
      </c>
      <c r="K121" s="0" t="n">
        <f aca="false">A121/2/0.938/B121/I121</f>
        <v>0.673259573559371</v>
      </c>
      <c r="L121" s="0" t="n">
        <f aca="false">1+(1-K121)^2+2*0.938*0.938*B121*B121*K121*K121/A121</f>
        <v>1.20239401701441</v>
      </c>
      <c r="M121" s="0" t="n">
        <f aca="false">C121*K121/J121*A121*A121/2*137*137/L121/389380/2</f>
        <v>0.0125569743489122</v>
      </c>
      <c r="N121" s="0" t="n">
        <f aca="false">ASIN(SQRT(A121/J121/I121/4))*2*180/PI()</f>
        <v>44.9837929097106</v>
      </c>
    </row>
    <row r="122" customFormat="false" ht="15" hidden="false" customHeight="false" outlineLevel="0" collapsed="false">
      <c r="A122" s="0" t="n">
        <v>5.7893</v>
      </c>
      <c r="B122" s="0" t="n">
        <v>0.8336</v>
      </c>
      <c r="C122" s="0" t="n">
        <v>0.1043</v>
      </c>
      <c r="D122" s="0" t="n">
        <v>0.0024</v>
      </c>
      <c r="E122" s="0" t="n">
        <v>0.0016</v>
      </c>
      <c r="F122" s="0" t="n">
        <f aca="false">D122/C122*100</f>
        <v>2.30105465004794</v>
      </c>
      <c r="G122" s="0" t="n">
        <f aca="false">E122/C122*100</f>
        <v>1.53403643336529</v>
      </c>
      <c r="H122" s="0" t="n">
        <v>1.75</v>
      </c>
      <c r="I122" s="0" t="n">
        <v>5.5</v>
      </c>
      <c r="J122" s="0" t="n">
        <f aca="false">I122-A122/B122/2/0.938</f>
        <v>1.79800766526567</v>
      </c>
      <c r="K122" s="0" t="n">
        <f aca="false">A122/2/0.938/B122/I122</f>
        <v>0.673089515406243</v>
      </c>
      <c r="L122" s="0" t="n">
        <f aca="false">1+(1-K122)^2+2*0.938*0.938*B122*B122*K122*K122/A122</f>
        <v>1.20256137402823</v>
      </c>
      <c r="M122" s="0" t="n">
        <f aca="false">C122*K122/J122*A122*A122/2*137*137/L122/389380/2</f>
        <v>0.0131134799774051</v>
      </c>
      <c r="N122" s="0" t="n">
        <f aca="false">ASIN(SQRT(A122/J122/I122/4))*2*180/PI()</f>
        <v>44.9853854696899</v>
      </c>
    </row>
    <row r="123" customFormat="false" ht="15" hidden="false" customHeight="false" outlineLevel="0" collapsed="false">
      <c r="A123" s="0" t="n">
        <v>5.8519</v>
      </c>
      <c r="B123" s="0" t="n">
        <v>0.8471</v>
      </c>
      <c r="C123" s="0" t="n">
        <v>0.0929</v>
      </c>
      <c r="D123" s="0" t="n">
        <v>0.0023</v>
      </c>
      <c r="E123" s="0" t="n">
        <v>0.0014</v>
      </c>
      <c r="F123" s="0" t="n">
        <f aca="false">D123/C123*100</f>
        <v>2.47578040904198</v>
      </c>
      <c r="G123" s="0" t="n">
        <f aca="false">E123/C123*100</f>
        <v>1.50699677072121</v>
      </c>
      <c r="H123" s="0" t="n">
        <v>1.75</v>
      </c>
      <c r="I123" s="0" t="n">
        <v>5.5</v>
      </c>
      <c r="J123" s="0" t="n">
        <f aca="false">I123-A123/B123/2/0.938</f>
        <v>1.81761341025785</v>
      </c>
      <c r="K123" s="0" t="n">
        <f aca="false">A123/2/0.938/B123/I123</f>
        <v>0.669524834498573</v>
      </c>
      <c r="L123" s="0" t="n">
        <f aca="false">1+(1-K123)^2+2*0.938*0.938*B123*B123*K123*K123/A123</f>
        <v>1.20593945484791</v>
      </c>
      <c r="M123" s="0" t="n">
        <f aca="false">C123*K123/J123*A123*A123/2*137*137/L123/389380/2</f>
        <v>0.0117099941117272</v>
      </c>
      <c r="N123" s="0" t="n">
        <f aca="false">ASIN(SQRT(A123/J123/I123/4))*2*180/PI()</f>
        <v>44.9832475171271</v>
      </c>
    </row>
    <row r="124" customFormat="false" ht="15" hidden="false" customHeight="false" outlineLevel="0" collapsed="false">
      <c r="A124" s="0" t="n">
        <v>5.9144</v>
      </c>
      <c r="B124" s="0" t="n">
        <v>0.8607</v>
      </c>
      <c r="C124" s="0" t="n">
        <v>0.0752</v>
      </c>
      <c r="D124" s="0" t="n">
        <v>0.0019</v>
      </c>
      <c r="E124" s="0" t="n">
        <v>0.0012</v>
      </c>
      <c r="F124" s="0" t="n">
        <f aca="false">D124/C124*100</f>
        <v>2.52659574468085</v>
      </c>
      <c r="G124" s="0" t="n">
        <f aca="false">E124/C124*100</f>
        <v>1.59574468085106</v>
      </c>
      <c r="H124" s="0" t="n">
        <v>1.75</v>
      </c>
      <c r="I124" s="0" t="n">
        <v>5.5</v>
      </c>
      <c r="J124" s="0" t="n">
        <f aca="false">I124-A124/B124/2/0.938</f>
        <v>1.83709161705291</v>
      </c>
      <c r="K124" s="0" t="n">
        <f aca="false">A124/2/0.938/B124/I124</f>
        <v>0.665983342354016</v>
      </c>
      <c r="L124" s="0" t="n">
        <f aca="false">1+(1-K124)^2+2*0.938*0.938*B124*B124*K124*K124/A124</f>
        <v>1.20932580527095</v>
      </c>
      <c r="M124" s="0" t="n">
        <f aca="false">C124*K124/J124*A124*A124/2*137*137/L124/389380/2</f>
        <v>0.00950245803312868</v>
      </c>
      <c r="N124" s="0" t="n">
        <f aca="false">ASIN(SQRT(A124/J124/I124/4))*2*180/PI()</f>
        <v>44.9824008509087</v>
      </c>
    </row>
    <row r="125" customFormat="false" ht="15" hidden="false" customHeight="false" outlineLevel="0" collapsed="false">
      <c r="A125" s="0" t="n">
        <v>5.977</v>
      </c>
      <c r="B125" s="0" t="n">
        <v>0.8744</v>
      </c>
      <c r="C125" s="0" t="n">
        <v>0.0594</v>
      </c>
      <c r="D125" s="0" t="n">
        <v>0.0017</v>
      </c>
      <c r="E125" s="0" t="n">
        <v>0.001</v>
      </c>
      <c r="F125" s="0" t="n">
        <f aca="false">D125/C125*100</f>
        <v>2.86195286195286</v>
      </c>
      <c r="G125" s="0" t="n">
        <f aca="false">E125/C125*100</f>
        <v>1.68350168350168</v>
      </c>
      <c r="H125" s="0" t="n">
        <v>1.75</v>
      </c>
      <c r="I125" s="0" t="n">
        <v>5.5</v>
      </c>
      <c r="J125" s="0" t="n">
        <f aca="false">I125-A125/B125/2/0.938</f>
        <v>1.85631963044534</v>
      </c>
      <c r="K125" s="0" t="n">
        <f aca="false">A125/2/0.938/B125/I125</f>
        <v>0.662487339919029</v>
      </c>
      <c r="L125" s="0" t="n">
        <f aca="false">1+(1-K125)^2+2*0.938*0.938*B125*B125*K125*K125/A125</f>
        <v>1.21270818414469</v>
      </c>
      <c r="M125" s="0" t="n">
        <f aca="false">C125*K125/J125*A125*A125/2*137*137/L125/389380/2</f>
        <v>0.00752538938359694</v>
      </c>
      <c r="N125" s="0" t="n">
        <f aca="false">ASIN(SQRT(A125/J125/I125/4))*2*180/PI()</f>
        <v>44.9851659914443</v>
      </c>
    </row>
    <row r="126" customFormat="false" ht="15" hidden="false" customHeight="false" outlineLevel="0" collapsed="false">
      <c r="A126" s="0" t="n">
        <v>6.0396</v>
      </c>
      <c r="B126" s="0" t="n">
        <v>0.8883</v>
      </c>
      <c r="C126" s="0" t="n">
        <v>0.0524</v>
      </c>
      <c r="D126" s="0" t="n">
        <v>0.0016</v>
      </c>
      <c r="E126" s="0" t="n">
        <v>0.0009</v>
      </c>
      <c r="F126" s="0" t="n">
        <f aca="false">D126/C126*100</f>
        <v>3.05343511450382</v>
      </c>
      <c r="G126" s="0" t="n">
        <f aca="false">E126/C126*100</f>
        <v>1.7175572519084</v>
      </c>
      <c r="H126" s="0" t="n">
        <v>1.75</v>
      </c>
      <c r="I126" s="0" t="n">
        <v>5.5</v>
      </c>
      <c r="J126" s="0" t="n">
        <f aca="false">I126-A126/B126/2/0.938</f>
        <v>1.87577058980679</v>
      </c>
      <c r="K126" s="0" t="n">
        <f aca="false">A126/2/0.938/B126/I126</f>
        <v>0.658950801853311</v>
      </c>
      <c r="L126" s="0" t="n">
        <f aca="false">1+(1-K126)^2+2*0.938*0.938*B126*B126*K126*K126/A126</f>
        <v>1.21614265473005</v>
      </c>
      <c r="M126" s="0" t="n">
        <f aca="false">C126*K126/J126*A126*A126/2*137*137/L126/389380/2</f>
        <v>0.00665340391647626</v>
      </c>
      <c r="N126" s="0" t="n">
        <f aca="false">ASIN(SQRT(A126/J126/I126/4))*2*180/PI()</f>
        <v>44.9850543165489</v>
      </c>
    </row>
    <row r="127" customFormat="false" ht="15" hidden="false" customHeight="false" outlineLevel="0" collapsed="false">
      <c r="A127" s="0" t="n">
        <v>6.1022</v>
      </c>
      <c r="B127" s="0" t="n">
        <v>0.9024</v>
      </c>
      <c r="C127" s="0" t="n">
        <v>0.0424</v>
      </c>
      <c r="D127" s="0" t="n">
        <v>0.0014</v>
      </c>
      <c r="E127" s="0" t="n">
        <v>0.0008</v>
      </c>
      <c r="F127" s="0" t="n">
        <f aca="false">D127/C127*100</f>
        <v>3.30188679245283</v>
      </c>
      <c r="G127" s="0" t="n">
        <f aca="false">E127/C127*100</f>
        <v>1.88679245283019</v>
      </c>
      <c r="H127" s="0" t="n">
        <v>1.75</v>
      </c>
      <c r="I127" s="0" t="n">
        <v>5.5</v>
      </c>
      <c r="J127" s="0" t="n">
        <f aca="false">I127-A127/B127/2/0.938</f>
        <v>1.89542125996159</v>
      </c>
      <c r="K127" s="0" t="n">
        <f aca="false">A127/2/0.938/B127/I127</f>
        <v>0.655377952734256</v>
      </c>
      <c r="L127" s="0" t="n">
        <f aca="false">1+(1-K127)^2+2*0.938*0.938*B127*B127*K127*K127/A127</f>
        <v>1.21962716537899</v>
      </c>
      <c r="M127" s="0" t="n">
        <f aca="false">C127*K127/J127*A127*A127/2*137*137/L127/389380/2</f>
        <v>0.00539392898919759</v>
      </c>
      <c r="N127" s="0" t="n">
        <f aca="false">ASIN(SQRT(A127/J127/I127/4))*2*180/PI()</f>
        <v>44.9824452169076</v>
      </c>
    </row>
    <row r="128" customFormat="false" ht="15" hidden="false" customHeight="false" outlineLevel="0" collapsed="false">
      <c r="A128" s="0" t="n">
        <v>6.1648</v>
      </c>
      <c r="B128" s="0" t="n">
        <v>0.9166</v>
      </c>
      <c r="C128" s="0" t="n">
        <v>0.0404</v>
      </c>
      <c r="D128" s="0" t="n">
        <v>0.0014</v>
      </c>
      <c r="E128" s="0" t="n">
        <v>0.0008</v>
      </c>
      <c r="F128" s="0" t="n">
        <f aca="false">D128/C128*100</f>
        <v>3.46534653465347</v>
      </c>
      <c r="G128" s="0" t="n">
        <f aca="false">E128/C128*100</f>
        <v>1.98019801980198</v>
      </c>
      <c r="H128" s="0" t="n">
        <v>1.75</v>
      </c>
      <c r="I128" s="0" t="n">
        <v>5.5</v>
      </c>
      <c r="J128" s="0" t="n">
        <f aca="false">I128-A128/B128/2/0.938</f>
        <v>1.91485847158336</v>
      </c>
      <c r="K128" s="0" t="n">
        <f aca="false">A128/2/0.938/B128/I128</f>
        <v>0.651843914257571</v>
      </c>
      <c r="L128" s="0" t="n">
        <f aca="false">1+(1-K128)^2+2*0.938*0.938*B128*B128*K128*K128/A128</f>
        <v>1.22311018070065</v>
      </c>
      <c r="M128" s="0" t="n">
        <f aca="false">C128*K128/J128*A128*A128/2*137*137/L128/389380/2</f>
        <v>0.00514953725293035</v>
      </c>
      <c r="N128" s="0" t="n">
        <f aca="false">ASIN(SQRT(A128/J128/I128/4))*2*180/PI()</f>
        <v>44.9825337696837</v>
      </c>
    </row>
    <row r="129" customFormat="false" ht="15" hidden="false" customHeight="false" outlineLevel="0" collapsed="false">
      <c r="A129" s="0" t="n">
        <v>6.2274</v>
      </c>
      <c r="B129" s="0" t="n">
        <v>0.931</v>
      </c>
      <c r="C129" s="0" t="n">
        <v>0.0351</v>
      </c>
      <c r="D129" s="0" t="n">
        <v>0.0014</v>
      </c>
      <c r="E129" s="0" t="n">
        <v>0.0009</v>
      </c>
      <c r="F129" s="0" t="n">
        <f aca="false">D129/C129*100</f>
        <v>3.98860398860399</v>
      </c>
      <c r="G129" s="0" t="n">
        <f aca="false">E129/C129*100</f>
        <v>2.56410256410256</v>
      </c>
      <c r="H129" s="0" t="n">
        <v>1.75</v>
      </c>
      <c r="I129" s="0" t="n">
        <v>5.5</v>
      </c>
      <c r="J129" s="0" t="n">
        <f aca="false">I129-A129/B129/2/0.938</f>
        <v>1.93446874878332</v>
      </c>
      <c r="K129" s="0" t="n">
        <f aca="false">A129/2/0.938/B129/I129</f>
        <v>0.648278409312124</v>
      </c>
      <c r="L129" s="0" t="n">
        <f aca="false">1+(1-K129)^2+2*0.938*0.938*B129*B129*K129*K129/A129</f>
        <v>1.22664030876097</v>
      </c>
      <c r="M129" s="0" t="n">
        <f aca="false">C129*K129/J129*A129*A129/2*137*137/L129/389380/2</f>
        <v>0.00448136946916675</v>
      </c>
      <c r="N129" s="0" t="n">
        <f aca="false">ASIN(SQRT(A129/J129/I129/4))*2*180/PI()</f>
        <v>44.9804981895073</v>
      </c>
    </row>
    <row r="130" customFormat="false" ht="15" hidden="false" customHeight="false" outlineLevel="0" collapsed="false">
      <c r="A130" s="0" t="n">
        <v>6.29</v>
      </c>
      <c r="B130" s="0" t="n">
        <v>0.9455</v>
      </c>
      <c r="C130" s="0" t="n">
        <v>0.0258</v>
      </c>
      <c r="D130" s="0" t="n">
        <v>0.001</v>
      </c>
      <c r="E130" s="0" t="n">
        <v>0.0008</v>
      </c>
      <c r="F130" s="0" t="n">
        <f aca="false">D130/C130*100</f>
        <v>3.87596899224806</v>
      </c>
      <c r="G130" s="0" t="n">
        <f aca="false">E130/C130*100</f>
        <v>3.10077519379845</v>
      </c>
      <c r="H130" s="0" t="n">
        <v>1.75</v>
      </c>
      <c r="I130" s="0" t="n">
        <v>5.5</v>
      </c>
      <c r="J130" s="0" t="n">
        <f aca="false">I130-A130/B130/2/0.938</f>
        <v>1.95385672679137</v>
      </c>
      <c r="K130" s="0" t="n">
        <f aca="false">A130/2/0.938/B130/I130</f>
        <v>0.64475332240157</v>
      </c>
      <c r="L130" s="0" t="n">
        <f aca="false">1+(1-K130)^2+2*0.938*0.938*B130*B130*K130*K130/A130</f>
        <v>1.23016714409348</v>
      </c>
      <c r="M130" s="0" t="n">
        <f aca="false">C130*K130/J130*A130*A130/2*137*137/L130/389380/2</f>
        <v>0.00329963004816694</v>
      </c>
      <c r="N130" s="0" t="n">
        <f aca="false">ASIN(SQRT(A130/J130/I130/4))*2*180/PI()</f>
        <v>44.981202075583</v>
      </c>
    </row>
    <row r="131" customFormat="false" ht="15" hidden="false" customHeight="false" outlineLevel="0" collapsed="false">
      <c r="A131" s="0" t="n">
        <v>6.3525</v>
      </c>
      <c r="B131" s="0" t="n">
        <v>0.9602</v>
      </c>
      <c r="C131" s="0" t="n">
        <v>0.0129</v>
      </c>
      <c r="D131" s="0" t="n">
        <v>0.0013</v>
      </c>
      <c r="E131" s="0" t="n">
        <v>0.0006</v>
      </c>
      <c r="F131" s="0" t="n">
        <f aca="false">D131/C131*100</f>
        <v>10.077519379845</v>
      </c>
      <c r="G131" s="0" t="n">
        <f aca="false">E131/C131*100</f>
        <v>4.65116279069768</v>
      </c>
      <c r="H131" s="0" t="n">
        <v>1.75</v>
      </c>
      <c r="I131" s="0" t="n">
        <v>5.5</v>
      </c>
      <c r="J131" s="0" t="n">
        <f aca="false">I131-A131/B131/2/0.938</f>
        <v>1.97344925031166</v>
      </c>
      <c r="K131" s="0" t="n">
        <f aca="false">A131/2/0.938/B131/I131</f>
        <v>0.64119104539788</v>
      </c>
      <c r="L131" s="0" t="n">
        <f aca="false">1+(1-K131)^2+2*0.938*0.938*B131*B131*K131*K131/A131</f>
        <v>1.23374386590267</v>
      </c>
      <c r="M131" s="0" t="n">
        <f aca="false">C131*K131/J131*A131*A131/2*137*137/L131/389380/2</f>
        <v>0.00165204943835405</v>
      </c>
      <c r="N131" s="0" t="n">
        <f aca="false">ASIN(SQRT(A131/J131/I131/4))*2*180/PI()</f>
        <v>44.9790599030032</v>
      </c>
    </row>
    <row r="132" customFormat="false" ht="15" hidden="false" customHeight="false" outlineLevel="0" collapsed="false">
      <c r="A132" s="0" t="n">
        <v>5.0149</v>
      </c>
      <c r="B132" s="0" t="n">
        <v>0.6032</v>
      </c>
      <c r="C132" s="0" t="n">
        <v>0.3316</v>
      </c>
      <c r="D132" s="0" t="n">
        <v>0.0049</v>
      </c>
      <c r="E132" s="0" t="n">
        <v>0.005</v>
      </c>
      <c r="F132" s="0" t="n">
        <f aca="false">D132/C132*100</f>
        <v>1.47768395657419</v>
      </c>
      <c r="G132" s="0" t="n">
        <f aca="false">E132/C132*100</f>
        <v>1.50784077201448</v>
      </c>
      <c r="H132" s="0" t="n">
        <v>1.75</v>
      </c>
      <c r="I132" s="0" t="n">
        <v>5.5</v>
      </c>
      <c r="J132" s="0" t="n">
        <f aca="false">I132-A132/B132/2/0.938</f>
        <v>1.06832288915408</v>
      </c>
      <c r="K132" s="0" t="n">
        <f aca="false">A132/2/0.938/B132/I132</f>
        <v>0.805759474699258</v>
      </c>
      <c r="L132" s="0" t="n">
        <f aca="false">1+(1-K132)^2+2*0.938*0.938*B132*B132*K132*K132/A132</f>
        <v>1.12062029076002</v>
      </c>
      <c r="M132" s="0" t="n">
        <f aca="false">C132*K132/J132*A132*A132/2*137*137/L132/389380/2</f>
        <v>0.067638035374557</v>
      </c>
      <c r="N132" s="0" t="n">
        <f aca="false">ASIN(SQRT(A132/J132/I132/4))*2*180/PI()</f>
        <v>55.0223848571629</v>
      </c>
    </row>
    <row r="133" customFormat="false" ht="15" hidden="false" customHeight="false" outlineLevel="0" collapsed="false">
      <c r="A133" s="0" t="n">
        <v>5.0691</v>
      </c>
      <c r="B133" s="0" t="n">
        <v>0.6113</v>
      </c>
      <c r="C133" s="0" t="n">
        <v>0.3061</v>
      </c>
      <c r="D133" s="0" t="n">
        <v>0.0047</v>
      </c>
      <c r="E133" s="0" t="n">
        <v>0.0046</v>
      </c>
      <c r="F133" s="0" t="n">
        <f aca="false">D133/C133*100</f>
        <v>1.53544593270173</v>
      </c>
      <c r="G133" s="0" t="n">
        <f aca="false">E133/C133*100</f>
        <v>1.50277687030382</v>
      </c>
      <c r="H133" s="0" t="n">
        <v>1.75</v>
      </c>
      <c r="I133" s="0" t="n">
        <v>5.5</v>
      </c>
      <c r="J133" s="0" t="n">
        <f aca="false">I133-A133/B133/2/0.938</f>
        <v>1.07978260877148</v>
      </c>
      <c r="K133" s="0" t="n">
        <f aca="false">A133/2/0.938/B133/I133</f>
        <v>0.803675889314277</v>
      </c>
      <c r="L133" s="0" t="n">
        <f aca="false">1+(1-K133)^2+2*0.938*0.938*B133*B133*K133*K133/A133</f>
        <v>1.12232993329604</v>
      </c>
      <c r="M133" s="0" t="n">
        <f aca="false">C133*K133/J133*A133*A133/2*137*137/L133/389380/2</f>
        <v>0.0628574291475781</v>
      </c>
      <c r="N133" s="0" t="n">
        <f aca="false">ASIN(SQRT(A133/J133/I133/4))*2*180/PI()</f>
        <v>55.0247751089118</v>
      </c>
    </row>
    <row r="134" customFormat="false" ht="15" hidden="false" customHeight="false" outlineLevel="0" collapsed="false">
      <c r="A134" s="0" t="n">
        <v>5.1233</v>
      </c>
      <c r="B134" s="0" t="n">
        <v>0.6195</v>
      </c>
      <c r="C134" s="0" t="n">
        <v>0.2916</v>
      </c>
      <c r="D134" s="0" t="n">
        <v>0.0045</v>
      </c>
      <c r="E134" s="0" t="n">
        <v>0.0044</v>
      </c>
      <c r="F134" s="0" t="n">
        <f aca="false">D134/C134*100</f>
        <v>1.54320987654321</v>
      </c>
      <c r="G134" s="0" t="n">
        <f aca="false">E134/C134*100</f>
        <v>1.50891632373114</v>
      </c>
      <c r="H134" s="0" t="n">
        <v>1.75</v>
      </c>
      <c r="I134" s="0" t="n">
        <v>5.5</v>
      </c>
      <c r="J134" s="0" t="n">
        <f aca="false">I134-A134/B134/2/0.938</f>
        <v>1.09165431920302</v>
      </c>
      <c r="K134" s="0" t="n">
        <f aca="false">A134/2/0.938/B134/I134</f>
        <v>0.801517396508542</v>
      </c>
      <c r="L134" s="0" t="n">
        <f aca="false">1+(1-K134)^2+2*0.938*0.938*B134*B134*K134*K134/A134</f>
        <v>1.12407798851685</v>
      </c>
      <c r="M134" s="0" t="n">
        <f aca="false">C134*K134/J134*A134*A134/2*137*137/L134/389380/2</f>
        <v>0.0602456879612778</v>
      </c>
      <c r="N134" s="0" t="n">
        <f aca="false">ASIN(SQRT(A134/J134/I134/4))*2*180/PI()</f>
        <v>55.0158513552793</v>
      </c>
    </row>
    <row r="135" customFormat="false" ht="15" hidden="false" customHeight="false" outlineLevel="0" collapsed="false">
      <c r="A135" s="0" t="n">
        <v>5.1775</v>
      </c>
      <c r="B135" s="0" t="n">
        <v>0.6277</v>
      </c>
      <c r="C135" s="0" t="n">
        <v>0.2775</v>
      </c>
      <c r="D135" s="0" t="n">
        <v>0.0043</v>
      </c>
      <c r="E135" s="0" t="n">
        <v>0.0042</v>
      </c>
      <c r="F135" s="0" t="n">
        <f aca="false">D135/C135*100</f>
        <v>1.54954954954955</v>
      </c>
      <c r="G135" s="0" t="n">
        <f aca="false">E135/C135*100</f>
        <v>1.51351351351351</v>
      </c>
      <c r="H135" s="0" t="n">
        <v>1.75</v>
      </c>
      <c r="I135" s="0" t="n">
        <v>5.5</v>
      </c>
      <c r="J135" s="0" t="n">
        <f aca="false">I135-A135/B135/2/0.938</f>
        <v>1.10321585590335</v>
      </c>
      <c r="K135" s="0" t="n">
        <f aca="false">A135/2/0.938/B135/I135</f>
        <v>0.799415298926663</v>
      </c>
      <c r="L135" s="0" t="n">
        <f aca="false">1+(1-K135)^2+2*0.938*0.938*B135*B135*K135*K135/A135</f>
        <v>1.12581273470137</v>
      </c>
      <c r="M135" s="0" t="n">
        <f aca="false">C135*K135/J135*A135*A135/2*137*137/L135/389380/2</f>
        <v>0.0576974352147135</v>
      </c>
      <c r="N135" s="0" t="n">
        <f aca="false">ASIN(SQRT(A135/J135/I135/4))*2*180/PI()</f>
        <v>55.0155052925273</v>
      </c>
    </row>
    <row r="136" customFormat="false" ht="15" hidden="false" customHeight="false" outlineLevel="0" collapsed="false">
      <c r="A136" s="0" t="n">
        <v>5.2318</v>
      </c>
      <c r="B136" s="0" t="n">
        <v>0.6359</v>
      </c>
      <c r="C136" s="0" t="n">
        <v>0.2624</v>
      </c>
      <c r="D136" s="0" t="n">
        <v>0.0042</v>
      </c>
      <c r="E136" s="0" t="n">
        <v>0.004</v>
      </c>
      <c r="F136" s="0" t="n">
        <f aca="false">D136/C136*100</f>
        <v>1.60060975609756</v>
      </c>
      <c r="G136" s="0" t="n">
        <f aca="false">E136/C136*100</f>
        <v>1.52439024390244</v>
      </c>
      <c r="H136" s="0" t="n">
        <v>1.75</v>
      </c>
      <c r="I136" s="0" t="n">
        <v>5.5</v>
      </c>
      <c r="J136" s="0" t="n">
        <f aca="false">I136-A136/B136/2/0.938</f>
        <v>1.11439539212258</v>
      </c>
      <c r="K136" s="0" t="n">
        <f aca="false">A136/2/0.938/B136/I136</f>
        <v>0.797382655977713</v>
      </c>
      <c r="L136" s="0" t="n">
        <f aca="false">1+(1-K136)^2+2*0.938*0.938*B136*B136*K136*K136/A136</f>
        <v>1.1275298211565</v>
      </c>
      <c r="M136" s="0" t="n">
        <f aca="false">C136*K136/J136*A136*A136/2*137*137/L136/389380/2</f>
        <v>0.0549253762086539</v>
      </c>
      <c r="N136" s="0" t="n">
        <f aca="false">ASIN(SQRT(A136/J136/I136/4))*2*180/PI()</f>
        <v>55.025963557818</v>
      </c>
    </row>
    <row r="137" customFormat="false" ht="15" hidden="false" customHeight="false" outlineLevel="0" collapsed="false">
      <c r="A137" s="0" t="n">
        <v>5.286</v>
      </c>
      <c r="B137" s="0" t="n">
        <v>0.6442</v>
      </c>
      <c r="C137" s="0" t="n">
        <v>0.2342</v>
      </c>
      <c r="D137" s="0" t="n">
        <v>0.0039</v>
      </c>
      <c r="E137" s="0" t="n">
        <v>0.0036</v>
      </c>
      <c r="F137" s="0" t="n">
        <f aca="false">D137/C137*100</f>
        <v>1.66524338172502</v>
      </c>
      <c r="G137" s="0" t="n">
        <f aca="false">E137/C137*100</f>
        <v>1.53714773697694</v>
      </c>
      <c r="H137" s="0" t="n">
        <v>1.75</v>
      </c>
      <c r="I137" s="0" t="n">
        <v>5.5</v>
      </c>
      <c r="J137" s="0" t="n">
        <f aca="false">I137-A137/B137/2/0.938</f>
        <v>1.12605211402517</v>
      </c>
      <c r="K137" s="0" t="n">
        <f aca="false">A137/2/0.938/B137/I137</f>
        <v>0.795263251995425</v>
      </c>
      <c r="L137" s="0" t="n">
        <f aca="false">1+(1-K137)^2+2*0.938*0.938*B137*B137*K137*K137/A137</f>
        <v>1.12928903680994</v>
      </c>
      <c r="M137" s="0" t="n">
        <f aca="false">C137*K137/J137*A137*A137/2*137*137/L137/389380/2</f>
        <v>0.0493169287837146</v>
      </c>
      <c r="N137" s="0" t="n">
        <f aca="false">ASIN(SQRT(A137/J137/I137/4))*2*180/PI()</f>
        <v>55.0229980712366</v>
      </c>
    </row>
    <row r="138" customFormat="false" ht="15" hidden="false" customHeight="false" outlineLevel="0" collapsed="false">
      <c r="A138" s="0" t="n">
        <v>5.3402</v>
      </c>
      <c r="B138" s="0" t="n">
        <v>0.6526</v>
      </c>
      <c r="C138" s="0" t="n">
        <v>0.2236</v>
      </c>
      <c r="D138" s="0" t="n">
        <v>0.0038</v>
      </c>
      <c r="E138" s="0" t="n">
        <v>0.0034</v>
      </c>
      <c r="F138" s="0" t="n">
        <f aca="false">D138/C138*100</f>
        <v>1.6994633273703</v>
      </c>
      <c r="G138" s="0" t="n">
        <f aca="false">E138/C138*100</f>
        <v>1.52057245080501</v>
      </c>
      <c r="H138" s="0" t="n">
        <v>1.75</v>
      </c>
      <c r="I138" s="0" t="n">
        <v>5.5</v>
      </c>
      <c r="J138" s="0" t="n">
        <f aca="false">I138-A138/B138/2/0.938</f>
        <v>1.13808077514446</v>
      </c>
      <c r="K138" s="0" t="n">
        <f aca="false">A138/2/0.938/B138/I138</f>
        <v>0.793076222701007</v>
      </c>
      <c r="L138" s="0" t="n">
        <f aca="false">1+(1-K138)^2+2*0.938*0.938*B138*B138*K138*K138/A138</f>
        <v>1.13108521820672</v>
      </c>
      <c r="M138" s="0" t="n">
        <f aca="false">C138*K138/J138*A138*A138/2*137*137/L138/389380/2</f>
        <v>0.0473413743712654</v>
      </c>
      <c r="N138" s="0" t="n">
        <f aca="false">ASIN(SQRT(A138/J138/I138/4))*2*180/PI()</f>
        <v>55.0103408826728</v>
      </c>
    </row>
    <row r="139" customFormat="false" ht="15" hidden="false" customHeight="false" outlineLevel="0" collapsed="false">
      <c r="A139" s="0" t="n">
        <v>5.3944</v>
      </c>
      <c r="B139" s="0" t="n">
        <v>0.6609</v>
      </c>
      <c r="C139" s="0" t="n">
        <v>0.2171</v>
      </c>
      <c r="D139" s="0" t="n">
        <v>0.0037</v>
      </c>
      <c r="E139" s="0" t="n">
        <v>0.0033</v>
      </c>
      <c r="F139" s="0" t="n">
        <f aca="false">D139/C139*100</f>
        <v>1.70428374021188</v>
      </c>
      <c r="G139" s="0" t="n">
        <f aca="false">E139/C139*100</f>
        <v>1.52003684937817</v>
      </c>
      <c r="H139" s="0" t="n">
        <v>1.75</v>
      </c>
      <c r="I139" s="0" t="n">
        <v>5.5</v>
      </c>
      <c r="J139" s="0" t="n">
        <f aca="false">I139-A139/B139/2/0.938</f>
        <v>1.14914549230374</v>
      </c>
      <c r="K139" s="0" t="n">
        <f aca="false">A139/2/0.938/B139/I139</f>
        <v>0.791064455944775</v>
      </c>
      <c r="L139" s="0" t="n">
        <f aca="false">1+(1-K139)^2+2*0.938*0.938*B139*B139*K139*K139/A139</f>
        <v>1.13281769793329</v>
      </c>
      <c r="M139" s="0" t="n">
        <f aca="false">C139*K139/J139*A139*A139/2*137*137/L139/389380/2</f>
        <v>0.046262643698796</v>
      </c>
      <c r="N139" s="0" t="n">
        <f aca="false">ASIN(SQRT(A139/J139/I139/4))*2*180/PI()</f>
        <v>55.0229609889867</v>
      </c>
    </row>
    <row r="140" customFormat="false" ht="15" hidden="false" customHeight="false" outlineLevel="0" collapsed="false">
      <c r="A140" s="0" t="n">
        <v>5.4486</v>
      </c>
      <c r="B140" s="0" t="n">
        <v>0.6694</v>
      </c>
      <c r="C140" s="0" t="n">
        <v>0.202</v>
      </c>
      <c r="D140" s="0" t="n">
        <v>0.0035</v>
      </c>
      <c r="E140" s="0" t="n">
        <v>0.0031</v>
      </c>
      <c r="F140" s="0" t="n">
        <f aca="false">D140/C140*100</f>
        <v>1.73267326732673</v>
      </c>
      <c r="G140" s="0" t="n">
        <f aca="false">E140/C140*100</f>
        <v>1.53465346534654</v>
      </c>
      <c r="H140" s="0" t="n">
        <v>1.75</v>
      </c>
      <c r="I140" s="0" t="n">
        <v>5.5</v>
      </c>
      <c r="J140" s="0" t="n">
        <f aca="false">I140-A140/B140/2/0.938</f>
        <v>1.1612324437822</v>
      </c>
      <c r="K140" s="0" t="n">
        <f aca="false">A140/2/0.938/B140/I140</f>
        <v>0.788866828403237</v>
      </c>
      <c r="L140" s="0" t="n">
        <f aca="false">1+(1-K140)^2+2*0.938*0.938*B140*B140*K140*K140/A140</f>
        <v>1.13463672028074</v>
      </c>
      <c r="M140" s="0" t="n">
        <f aca="false">C140*K140/J140*A140*A140/2*137*137/L140/389380/2</f>
        <v>0.0432669640349521</v>
      </c>
      <c r="N140" s="0" t="n">
        <f aca="false">ASIN(SQRT(A140/J140/I140/4))*2*180/PI()</f>
        <v>55.0090583833445</v>
      </c>
    </row>
    <row r="141" customFormat="false" ht="15" hidden="false" customHeight="false" outlineLevel="0" collapsed="false">
      <c r="A141" s="0" t="n">
        <v>5.5028</v>
      </c>
      <c r="B141" s="0" t="n">
        <v>0.6778</v>
      </c>
      <c r="C141" s="0" t="n">
        <v>0.19</v>
      </c>
      <c r="D141" s="0" t="n">
        <v>0.0034</v>
      </c>
      <c r="E141" s="0" t="n">
        <v>0.0029</v>
      </c>
      <c r="F141" s="0" t="n">
        <f aca="false">D141/C141*100</f>
        <v>1.78947368421053</v>
      </c>
      <c r="G141" s="0" t="n">
        <f aca="false">E141/C141*100</f>
        <v>1.52631578947368</v>
      </c>
      <c r="H141" s="0" t="n">
        <v>1.75</v>
      </c>
      <c r="I141" s="0" t="n">
        <v>5.5</v>
      </c>
      <c r="J141" s="0" t="n">
        <f aca="false">I141-A141/B141/2/0.938</f>
        <v>1.17237789889653</v>
      </c>
      <c r="K141" s="0" t="n">
        <f aca="false">A141/2/0.938/B141/I141</f>
        <v>0.786840382018812</v>
      </c>
      <c r="L141" s="0" t="n">
        <f aca="false">1+(1-K141)^2+2*0.938*0.938*B141*B141*K141*K141/A141</f>
        <v>1.13639239463871</v>
      </c>
      <c r="M141" s="0" t="n">
        <f aca="false">C141*K141/J141*A141*A141/2*137*137/L141/389380/2</f>
        <v>0.0409467332900021</v>
      </c>
      <c r="N141" s="0" t="n">
        <f aca="false">ASIN(SQRT(A141/J141/I141/4))*2*180/PI()</f>
        <v>55.0193865644135</v>
      </c>
    </row>
    <row r="142" customFormat="false" ht="15" hidden="false" customHeight="false" outlineLevel="0" collapsed="false">
      <c r="A142" s="0" t="n">
        <v>5.5571</v>
      </c>
      <c r="B142" s="0" t="n">
        <v>0.6864</v>
      </c>
      <c r="C142" s="0" t="n">
        <v>0.1756</v>
      </c>
      <c r="D142" s="0" t="n">
        <v>0.0032</v>
      </c>
      <c r="E142" s="0" t="n">
        <v>0.0027</v>
      </c>
      <c r="F142" s="0" t="n">
        <f aca="false">D142/C142*100</f>
        <v>1.82232346241458</v>
      </c>
      <c r="G142" s="0" t="n">
        <f aca="false">E142/C142*100</f>
        <v>1.5375854214123</v>
      </c>
      <c r="H142" s="0" t="n">
        <v>1.75</v>
      </c>
      <c r="I142" s="0" t="n">
        <v>5.5</v>
      </c>
      <c r="J142" s="0" t="n">
        <f aca="false">I142-A142/B142/2/0.938</f>
        <v>1.18443061913211</v>
      </c>
      <c r="K142" s="0" t="n">
        <f aca="false">A142/2/0.938/B142/I142</f>
        <v>0.784648978339616</v>
      </c>
      <c r="L142" s="0" t="n">
        <f aca="false">1+(1-K142)^2+2*0.938*0.938*B142*B142*K142*K142/A142</f>
        <v>1.13822895509215</v>
      </c>
      <c r="M142" s="0" t="n">
        <f aca="false">C142*K142/J142*A142*A142/2*137*137/L142/389380/2</f>
        <v>0.0380333514066458</v>
      </c>
      <c r="N142" s="0" t="n">
        <f aca="false">ASIN(SQRT(A142/J142/I142/4))*2*180/PI()</f>
        <v>55.0071914780801</v>
      </c>
    </row>
    <row r="143" customFormat="false" ht="15" hidden="false" customHeight="false" outlineLevel="0" collapsed="false">
      <c r="A143" s="0" t="n">
        <v>5.6113</v>
      </c>
      <c r="B143" s="0" t="n">
        <v>0.6949</v>
      </c>
      <c r="C143" s="0" t="n">
        <v>0.1661</v>
      </c>
      <c r="D143" s="0" t="n">
        <v>0.0031</v>
      </c>
      <c r="E143" s="0" t="n">
        <v>0.0025</v>
      </c>
      <c r="F143" s="0" t="n">
        <f aca="false">D143/C143*100</f>
        <v>1.86634557495485</v>
      </c>
      <c r="G143" s="0" t="n">
        <f aca="false">E143/C143*100</f>
        <v>1.50511739915713</v>
      </c>
      <c r="H143" s="0" t="n">
        <v>1.75</v>
      </c>
      <c r="I143" s="0" t="n">
        <v>5.5</v>
      </c>
      <c r="J143" s="0" t="n">
        <f aca="false">I143-A143/B143/2/0.938</f>
        <v>1.19564242189746</v>
      </c>
      <c r="K143" s="0" t="n">
        <f aca="false">A143/2/0.938/B143/I143</f>
        <v>0.782610468745916</v>
      </c>
      <c r="L143" s="0" t="n">
        <f aca="false">1+(1-K143)^2+2*0.938*0.938*B143*B143*K143*K143/A143</f>
        <v>1.14000696862945</v>
      </c>
      <c r="M143" s="0" t="n">
        <f aca="false">C143*K143/J143*A143*A143/2*137*137/L143/389380/2</f>
        <v>0.0361860302985587</v>
      </c>
      <c r="N143" s="0" t="n">
        <f aca="false">ASIN(SQRT(A143/J143/I143/4))*2*180/PI()</f>
        <v>55.015681177501</v>
      </c>
    </row>
    <row r="144" customFormat="false" ht="15" hidden="false" customHeight="false" outlineLevel="0" collapsed="false">
      <c r="A144" s="0" t="n">
        <v>5.6655</v>
      </c>
      <c r="B144" s="0" t="n">
        <v>0.7035</v>
      </c>
      <c r="C144" s="0" t="n">
        <v>0.1559</v>
      </c>
      <c r="D144" s="0" t="n">
        <v>0.003</v>
      </c>
      <c r="E144" s="0" t="n">
        <v>0.0024</v>
      </c>
      <c r="F144" s="0" t="n">
        <f aca="false">D144/C144*100</f>
        <v>1.92431045542014</v>
      </c>
      <c r="G144" s="0" t="n">
        <f aca="false">E144/C144*100</f>
        <v>1.53944836433611</v>
      </c>
      <c r="H144" s="0" t="n">
        <v>1.75</v>
      </c>
      <c r="I144" s="0" t="n">
        <v>5.5</v>
      </c>
      <c r="J144" s="0" t="n">
        <f aca="false">I144-A144/B144/2/0.938</f>
        <v>1.20719354794714</v>
      </c>
      <c r="K144" s="0" t="n">
        <f aca="false">A144/2/0.938/B144/I144</f>
        <v>0.780510264009612</v>
      </c>
      <c r="L144" s="0" t="n">
        <f aca="false">1+(1-K144)^2+2*0.938*0.938*B144*B144*K144*K144/A144</f>
        <v>1.1418203723043</v>
      </c>
      <c r="M144" s="0" t="n">
        <f aca="false">C144*K144/J144*A144*A144/2*137*137/L144/389380/2</f>
        <v>0.0341455435688678</v>
      </c>
      <c r="N144" s="0" t="n">
        <f aca="false">ASIN(SQRT(A144/J144/I144/4))*2*180/PI()</f>
        <v>55.015623854864</v>
      </c>
    </row>
    <row r="145" customFormat="false" ht="15" hidden="false" customHeight="false" outlineLevel="0" collapsed="false">
      <c r="A145" s="0" t="n">
        <v>5.7197</v>
      </c>
      <c r="B145" s="0" t="n">
        <v>0.7122</v>
      </c>
      <c r="C145" s="0" t="n">
        <v>0.1459</v>
      </c>
      <c r="D145" s="0" t="n">
        <v>0.0029</v>
      </c>
      <c r="E145" s="0" t="n">
        <v>0.0022</v>
      </c>
      <c r="F145" s="0" t="n">
        <f aca="false">D145/C145*100</f>
        <v>1.9876627827279</v>
      </c>
      <c r="G145" s="0" t="n">
        <f aca="false">E145/C145*100</f>
        <v>1.50788211103496</v>
      </c>
      <c r="H145" s="0" t="n">
        <v>1.75</v>
      </c>
      <c r="I145" s="0" t="n">
        <v>5.5</v>
      </c>
      <c r="J145" s="0" t="n">
        <f aca="false">I145-A145/B145/2/0.938</f>
        <v>1.21906683935001</v>
      </c>
      <c r="K145" s="0" t="n">
        <f aca="false">A145/2/0.938/B145/I145</f>
        <v>0.778351483754544</v>
      </c>
      <c r="L145" s="0" t="n">
        <f aca="false">1+(1-K145)^2+2*0.938*0.938*B145*B145*K145*K145/A145</f>
        <v>1.14366856062158</v>
      </c>
      <c r="M145" s="0" t="n">
        <f aca="false">C145*K145/J145*A145*A145/2*137*137/L145/389380/2</f>
        <v>0.0321112603936708</v>
      </c>
      <c r="N145" s="0" t="n">
        <f aca="false">ASIN(SQRT(A145/J145/I145/4))*2*180/PI()</f>
        <v>55.0076823667896</v>
      </c>
    </row>
    <row r="146" customFormat="false" ht="15" hidden="false" customHeight="false" outlineLevel="0" collapsed="false">
      <c r="A146" s="0" t="n">
        <v>5.7739</v>
      </c>
      <c r="B146" s="0" t="n">
        <v>0.7209</v>
      </c>
      <c r="C146" s="0" t="n">
        <v>0.1421</v>
      </c>
      <c r="D146" s="0" t="n">
        <v>0.0028</v>
      </c>
      <c r="E146" s="0" t="n">
        <v>0.0022</v>
      </c>
      <c r="F146" s="0" t="n">
        <f aca="false">D146/C146*100</f>
        <v>1.97044334975369</v>
      </c>
      <c r="G146" s="0" t="n">
        <f aca="false">E146/C146*100</f>
        <v>1.54820548909219</v>
      </c>
      <c r="H146" s="0" t="n">
        <v>1.75</v>
      </c>
      <c r="I146" s="0" t="n">
        <v>5.5</v>
      </c>
      <c r="J146" s="0" t="n">
        <f aca="false">I146-A146/B146/2/0.938</f>
        <v>1.23065355110187</v>
      </c>
      <c r="K146" s="0" t="n">
        <f aca="false">A146/2/0.938/B146/I146</f>
        <v>0.776244808890569</v>
      </c>
      <c r="L146" s="0" t="n">
        <f aca="false">1+(1-K146)^2+2*0.938*0.938*B146*B146*K146*K146/A146</f>
        <v>1.14550274918478</v>
      </c>
      <c r="M146" s="0" t="n">
        <f aca="false">C146*K146/J146*A146*A146/2*137*137/L146/389380/2</f>
        <v>0.0314345219312795</v>
      </c>
      <c r="N146" s="0" t="n">
        <f aca="false">ASIN(SQRT(A146/J146/I146/4))*2*180/PI()</f>
        <v>55.0068386076261</v>
      </c>
    </row>
    <row r="147" customFormat="false" ht="15" hidden="false" customHeight="false" outlineLevel="0" collapsed="false">
      <c r="A147" s="0" t="n">
        <v>5.8281</v>
      </c>
      <c r="B147" s="0" t="n">
        <v>0.7296</v>
      </c>
      <c r="C147" s="0" t="n">
        <v>0.1313</v>
      </c>
      <c r="D147" s="0" t="n">
        <v>0.0026</v>
      </c>
      <c r="E147" s="0" t="n">
        <v>0.002</v>
      </c>
      <c r="F147" s="0" t="n">
        <f aca="false">D147/C147*100</f>
        <v>1.98019801980198</v>
      </c>
      <c r="G147" s="0" t="n">
        <f aca="false">E147/C147*100</f>
        <v>1.52322924600152</v>
      </c>
      <c r="H147" s="0" t="n">
        <v>1.75</v>
      </c>
      <c r="I147" s="0" t="n">
        <v>5.5</v>
      </c>
      <c r="J147" s="0" t="n">
        <f aca="false">I147-A147/B147/2/0.938</f>
        <v>1.24196393502413</v>
      </c>
      <c r="K147" s="0" t="n">
        <f aca="false">A147/2/0.938/B147/I147</f>
        <v>0.774188375450159</v>
      </c>
      <c r="L147" s="0" t="n">
        <f aca="false">1+(1-K147)^2+2*0.938*0.938*B147*B147*K147*K147/A147</f>
        <v>1.1473231211868</v>
      </c>
      <c r="M147" s="0" t="n">
        <f aca="false">C147*K147/J147*A147*A147/2*137*137/L147/389380/2</f>
        <v>0.0291996828035242</v>
      </c>
      <c r="N147" s="0" t="n">
        <f aca="false">ASIN(SQRT(A147/J147/I147/4))*2*180/PI()</f>
        <v>55.0126472917408</v>
      </c>
    </row>
    <row r="148" customFormat="false" ht="15" hidden="false" customHeight="false" outlineLevel="0" collapsed="false">
      <c r="A148" s="0" t="n">
        <v>5.8317</v>
      </c>
      <c r="B148" s="0" t="n">
        <v>0.7302</v>
      </c>
      <c r="C148" s="0" t="n">
        <v>0.1373</v>
      </c>
      <c r="D148" s="0" t="n">
        <v>0.0015</v>
      </c>
      <c r="E148" s="0" t="n">
        <v>0.0021</v>
      </c>
      <c r="F148" s="0" t="n">
        <f aca="false">D148/C148*100</f>
        <v>1.0924981791697</v>
      </c>
      <c r="G148" s="0" t="n">
        <f aca="false">E148/C148*100</f>
        <v>1.52949745083758</v>
      </c>
      <c r="H148" s="0" t="n">
        <v>1.75</v>
      </c>
      <c r="I148" s="0" t="n">
        <v>5.5</v>
      </c>
      <c r="J148" s="0" t="n">
        <f aca="false">I148-A148/B148/2/0.938</f>
        <v>1.24283471712923</v>
      </c>
      <c r="K148" s="0" t="n">
        <f aca="false">A148/2/0.938/B148/I148</f>
        <v>0.77403005143105</v>
      </c>
      <c r="L148" s="0" t="n">
        <f aca="false">1+(1-K148)^2+2*0.938*0.938*B148*B148*K148*K148/A148</f>
        <v>1.14745415319344</v>
      </c>
      <c r="M148" s="0" t="n">
        <f aca="false">C148*K148/J148*A148*A148/2*137*137/L148/389380/2</f>
        <v>0.030540594889064</v>
      </c>
      <c r="N148" s="0" t="n">
        <f aca="false">ASIN(SQRT(A148/J148/I148/4))*2*180/PI()</f>
        <v>55.0101597362944</v>
      </c>
    </row>
    <row r="149" customFormat="false" ht="15" hidden="false" customHeight="false" outlineLevel="0" collapsed="false">
      <c r="A149" s="0" t="n">
        <v>5.8948</v>
      </c>
      <c r="B149" s="0" t="n">
        <v>0.7404</v>
      </c>
      <c r="C149" s="0" t="n">
        <v>0.1232</v>
      </c>
      <c r="D149" s="0" t="n">
        <v>0.0013</v>
      </c>
      <c r="E149" s="0" t="n">
        <v>0.0019</v>
      </c>
      <c r="F149" s="0" t="n">
        <f aca="false">D149/C149*100</f>
        <v>1.05519480519481</v>
      </c>
      <c r="G149" s="0" t="n">
        <f aca="false">E149/C149*100</f>
        <v>1.54220779220779</v>
      </c>
      <c r="H149" s="0" t="n">
        <v>1.75</v>
      </c>
      <c r="I149" s="0" t="n">
        <v>5.5</v>
      </c>
      <c r="J149" s="0" t="n">
        <f aca="false">I149-A149/B149/2/0.938</f>
        <v>1.25605418151198</v>
      </c>
      <c r="K149" s="0" t="n">
        <f aca="false">A149/2/0.938/B149/I149</f>
        <v>0.771626512452367</v>
      </c>
      <c r="L149" s="0" t="n">
        <f aca="false">1+(1-K149)^2+2*0.938*0.938*B149*B149*K149*K149/A149</f>
        <v>1.14958916055847</v>
      </c>
      <c r="M149" s="0" t="n">
        <f aca="false">C149*K149/J149*A149*A149/2*137*137/L149/389380/2</f>
        <v>0.0275684574872906</v>
      </c>
      <c r="N149" s="0" t="n">
        <f aca="false">ASIN(SQRT(A149/J149/I149/4))*2*180/PI()</f>
        <v>55.0155800872548</v>
      </c>
    </row>
    <row r="150" customFormat="false" ht="15" hidden="false" customHeight="false" outlineLevel="0" collapsed="false">
      <c r="A150" s="0" t="n">
        <v>5.9578</v>
      </c>
      <c r="B150" s="0" t="n">
        <v>0.7507</v>
      </c>
      <c r="C150" s="0" t="n">
        <v>0.1116</v>
      </c>
      <c r="D150" s="0" t="n">
        <v>0.0013</v>
      </c>
      <c r="E150" s="0" t="n">
        <v>0.0017</v>
      </c>
      <c r="F150" s="0" t="n">
        <f aca="false">D150/C150*100</f>
        <v>1.16487455197133</v>
      </c>
      <c r="G150" s="0" t="n">
        <f aca="false">E150/C150*100</f>
        <v>1.52329749103943</v>
      </c>
      <c r="H150" s="0" t="n">
        <v>1.75</v>
      </c>
      <c r="I150" s="0" t="n">
        <v>5.5</v>
      </c>
      <c r="J150" s="0" t="n">
        <f aca="false">I150-A150/B150/2/0.938</f>
        <v>1.26954898952875</v>
      </c>
      <c r="K150" s="0" t="n">
        <f aca="false">A150/2/0.938/B150/I150</f>
        <v>0.769172910994773</v>
      </c>
      <c r="L150" s="0" t="n">
        <f aca="false">1+(1-K150)^2+2*0.938*0.938*B150*B150*K150*K150/A150</f>
        <v>1.15175717807648</v>
      </c>
      <c r="M150" s="0" t="n">
        <f aca="false">C150*K150/J150*A150*A150/2*137*137/L150/389380/2</f>
        <v>0.0251106020805186</v>
      </c>
      <c r="N150" s="0" t="n">
        <f aca="false">ASIN(SQRT(A150/J150/I150/4))*2*180/PI()</f>
        <v>55.0139144597561</v>
      </c>
    </row>
    <row r="151" customFormat="false" ht="15" hidden="false" customHeight="false" outlineLevel="0" collapsed="false">
      <c r="A151" s="0" t="n">
        <v>6.0209</v>
      </c>
      <c r="B151" s="0" t="n">
        <v>0.7611</v>
      </c>
      <c r="C151" s="0" t="n">
        <v>0.1037</v>
      </c>
      <c r="D151" s="0" t="n">
        <v>0.0012</v>
      </c>
      <c r="E151" s="0" t="n">
        <v>0.0016</v>
      </c>
      <c r="F151" s="0" t="n">
        <f aca="false">D151/C151*100</f>
        <v>1.15718418514947</v>
      </c>
      <c r="G151" s="0" t="n">
        <f aca="false">E151/C151*100</f>
        <v>1.54291224686596</v>
      </c>
      <c r="H151" s="0" t="n">
        <v>1.75</v>
      </c>
      <c r="I151" s="0" t="n">
        <v>5.5</v>
      </c>
      <c r="J151" s="0" t="n">
        <f aca="false">I151-A151/B151/2/0.938</f>
        <v>1.28316256994211</v>
      </c>
      <c r="K151" s="0" t="n">
        <f aca="false">A151/2/0.938/B151/I151</f>
        <v>0.766697714555979</v>
      </c>
      <c r="L151" s="0" t="n">
        <f aca="false">1+(1-K151)^2+2*0.938*0.938*B151*B151*K151*K151/A151</f>
        <v>1.15394896465787</v>
      </c>
      <c r="M151" s="0" t="n">
        <f aca="false">C151*K151/J151*A151*A151/2*137*137/L151/389380/2</f>
        <v>0.023456595088001</v>
      </c>
      <c r="N151" s="0" t="n">
        <f aca="false">ASIN(SQRT(A151/J151/I151/4))*2*180/PI()</f>
        <v>55.0100177657741</v>
      </c>
    </row>
    <row r="152" customFormat="false" ht="15" hidden="false" customHeight="false" outlineLevel="0" collapsed="false">
      <c r="A152" s="0" t="n">
        <v>6.0839</v>
      </c>
      <c r="B152" s="0" t="n">
        <v>0.7715</v>
      </c>
      <c r="C152" s="0" t="n">
        <v>0.0918</v>
      </c>
      <c r="D152" s="0" t="n">
        <v>0.0011</v>
      </c>
      <c r="E152" s="0" t="n">
        <v>0.0014</v>
      </c>
      <c r="F152" s="0" t="n">
        <f aca="false">D152/C152*100</f>
        <v>1.19825708061002</v>
      </c>
      <c r="G152" s="0" t="n">
        <f aca="false">E152/C152*100</f>
        <v>1.52505446623094</v>
      </c>
      <c r="H152" s="0" t="n">
        <v>1.75</v>
      </c>
      <c r="I152" s="0" t="n">
        <v>5.5</v>
      </c>
      <c r="J152" s="0" t="n">
        <f aca="false">I152-A152/B152/2/0.938</f>
        <v>1.29647821442735</v>
      </c>
      <c r="K152" s="0" t="n">
        <f aca="false">A152/2/0.938/B152/I152</f>
        <v>0.764276688285936</v>
      </c>
      <c r="L152" s="0" t="n">
        <f aca="false">1+(1-K152)^2+2*0.938*0.938*B152*B152*K152*K152/A152</f>
        <v>1.15612581026396</v>
      </c>
      <c r="M152" s="0" t="n">
        <f aca="false">C152*K152/J152*A152*A152/2*137*137/L152/389380/2</f>
        <v>0.0208782748377564</v>
      </c>
      <c r="N152" s="0" t="n">
        <f aca="false">ASIN(SQRT(A152/J152/I152/4))*2*180/PI()</f>
        <v>55.0125671496471</v>
      </c>
    </row>
    <row r="153" customFormat="false" ht="15" hidden="false" customHeight="false" outlineLevel="0" collapsed="false">
      <c r="A153" s="0" t="n">
        <v>6.1469</v>
      </c>
      <c r="B153" s="0" t="n">
        <v>0.782</v>
      </c>
      <c r="C153" s="0" t="n">
        <v>0.0816</v>
      </c>
      <c r="D153" s="0" t="n">
        <v>0.001</v>
      </c>
      <c r="E153" s="0" t="n">
        <v>0.0012</v>
      </c>
      <c r="F153" s="0" t="n">
        <f aca="false">D153/C153*100</f>
        <v>1.22549019607843</v>
      </c>
      <c r="G153" s="0" t="n">
        <f aca="false">E153/C153*100</f>
        <v>1.47058823529412</v>
      </c>
      <c r="H153" s="0" t="n">
        <v>1.75</v>
      </c>
      <c r="I153" s="0" t="n">
        <v>5.5</v>
      </c>
      <c r="J153" s="0" t="n">
        <f aca="false">I153-A153/B153/2/0.938</f>
        <v>1.30997551518985</v>
      </c>
      <c r="K153" s="0" t="n">
        <f aca="false">A153/2/0.938/B153/I153</f>
        <v>0.761822633601845</v>
      </c>
      <c r="L153" s="0" t="n">
        <f aca="false">1+(1-K153)^2+2*0.938*0.938*B153*B153*K153*K153/A153</f>
        <v>1.15833011075692</v>
      </c>
      <c r="M153" s="0" t="n">
        <f aca="false">C153*K153/J153*A153*A153/2*137*137/L153/389380/2</f>
        <v>0.0186538424258139</v>
      </c>
      <c r="N153" s="0" t="n">
        <f aca="false">ASIN(SQRT(A153/J153/I153/4))*2*180/PI()</f>
        <v>55.0109271319291</v>
      </c>
    </row>
    <row r="154" customFormat="false" ht="15" hidden="false" customHeight="false" outlineLevel="0" collapsed="false">
      <c r="A154" s="0" t="n">
        <v>6.21</v>
      </c>
      <c r="B154" s="0" t="n">
        <v>0.7926</v>
      </c>
      <c r="C154" s="0" t="n">
        <v>0.0737</v>
      </c>
      <c r="D154" s="0" t="n">
        <v>0.001</v>
      </c>
      <c r="E154" s="0" t="n">
        <v>0.0011</v>
      </c>
      <c r="F154" s="0" t="n">
        <f aca="false">D154/C154*100</f>
        <v>1.35685210312076</v>
      </c>
      <c r="G154" s="0" t="n">
        <f aca="false">E154/C154*100</f>
        <v>1.49253731343284</v>
      </c>
      <c r="H154" s="0" t="n">
        <v>1.75</v>
      </c>
      <c r="I154" s="0" t="n">
        <v>5.5</v>
      </c>
      <c r="J154" s="0" t="n">
        <f aca="false">I154-A154/B154/2/0.938</f>
        <v>1.32357489076732</v>
      </c>
      <c r="K154" s="0" t="n">
        <f aca="false">A154/2/0.938/B154/I154</f>
        <v>0.759350019860488</v>
      </c>
      <c r="L154" s="0" t="n">
        <f aca="false">1+(1-K154)^2+2*0.938*0.938*B154*B154*K154*K154/A154</f>
        <v>1.16055704104032</v>
      </c>
      <c r="M154" s="0" t="n">
        <f aca="false">C154*K154/J154*A154*A154/2*137*137/L154/389380/2</f>
        <v>0.0169311005393953</v>
      </c>
      <c r="N154" s="0" t="n">
        <f aca="false">ASIN(SQRT(A154/J154/I154/4))*2*180/PI()</f>
        <v>55.0075001969968</v>
      </c>
    </row>
    <row r="155" customFormat="false" ht="15" hidden="false" customHeight="false" outlineLevel="0" collapsed="false">
      <c r="A155" s="0" t="n">
        <v>6.273</v>
      </c>
      <c r="B155" s="0" t="n">
        <v>0.8032</v>
      </c>
      <c r="C155" s="0" t="n">
        <v>0.0632</v>
      </c>
      <c r="D155" s="0" t="n">
        <v>0.0009</v>
      </c>
      <c r="E155" s="0" t="n">
        <v>0.001</v>
      </c>
      <c r="F155" s="0" t="n">
        <f aca="false">D155/C155*100</f>
        <v>1.42405063291139</v>
      </c>
      <c r="G155" s="0" t="n">
        <f aca="false">E155/C155*100</f>
        <v>1.58227848101266</v>
      </c>
      <c r="H155" s="0" t="n">
        <v>1.75</v>
      </c>
      <c r="I155" s="0" t="n">
        <v>5.5</v>
      </c>
      <c r="J155" s="0" t="n">
        <f aca="false">I155-A155/B155/2/0.938</f>
        <v>1.33688168435002</v>
      </c>
      <c r="K155" s="0" t="n">
        <f aca="false">A155/2/0.938/B155/I155</f>
        <v>0.756930602845451</v>
      </c>
      <c r="L155" s="0" t="n">
        <f aca="false">1+(1-K155)^2+2*0.938*0.938*B155*B155*K155*K155/A155</f>
        <v>1.1627686822463</v>
      </c>
      <c r="M155" s="0" t="n">
        <f aca="false">C155*K155/J155*A155*A155/2*137*137/L155/389380/2</f>
        <v>0.0145930113522812</v>
      </c>
      <c r="N155" s="0" t="n">
        <f aca="false">ASIN(SQRT(A155/J155/I155/4))*2*180/PI()</f>
        <v>55.0101951773341</v>
      </c>
    </row>
    <row r="156" customFormat="false" ht="15" hidden="false" customHeight="false" outlineLevel="0" collapsed="false">
      <c r="A156" s="0" t="n">
        <v>6.3361</v>
      </c>
      <c r="B156" s="0" t="n">
        <v>0.8139</v>
      </c>
      <c r="C156" s="0" t="n">
        <v>0.0587</v>
      </c>
      <c r="D156" s="0" t="n">
        <v>0.0009</v>
      </c>
      <c r="E156" s="0" t="n">
        <v>0.0009</v>
      </c>
      <c r="F156" s="0" t="n">
        <f aca="false">D156/C156*100</f>
        <v>1.53321976149915</v>
      </c>
      <c r="G156" s="0" t="n">
        <f aca="false">E156/C156*100</f>
        <v>1.53321976149915</v>
      </c>
      <c r="H156" s="0" t="n">
        <v>1.75</v>
      </c>
      <c r="I156" s="0" t="n">
        <v>5.5</v>
      </c>
      <c r="J156" s="0" t="n">
        <f aca="false">I156-A156/B156/2/0.938</f>
        <v>1.35028624451855</v>
      </c>
      <c r="K156" s="0" t="n">
        <f aca="false">A156/2/0.938/B156/I156</f>
        <v>0.754493410087537</v>
      </c>
      <c r="L156" s="0" t="n">
        <f aca="false">1+(1-K156)^2+2*0.938*0.938*B156*B156*K156*K156/A156</f>
        <v>1.16500241131028</v>
      </c>
      <c r="M156" s="0" t="n">
        <f aca="false">C156*K156/J156*A156*A156/2*137*137/L156/389380/2</f>
        <v>0.0136204806150964</v>
      </c>
      <c r="N156" s="0" t="n">
        <f aca="false">ASIN(SQRT(A156/J156/I156/4))*2*180/PI()</f>
        <v>55.011147627353</v>
      </c>
    </row>
    <row r="157" customFormat="false" ht="15" hidden="false" customHeight="false" outlineLevel="0" collapsed="false">
      <c r="A157" s="0" t="n">
        <v>6.3991</v>
      </c>
      <c r="B157" s="0" t="n">
        <v>0.8247</v>
      </c>
      <c r="C157" s="0" t="n">
        <v>0.0547</v>
      </c>
      <c r="D157" s="0" t="n">
        <v>0.0008</v>
      </c>
      <c r="E157" s="0" t="n">
        <v>0.0008</v>
      </c>
      <c r="F157" s="0" t="n">
        <f aca="false">D157/C157*100</f>
        <v>1.46252285191956</v>
      </c>
      <c r="G157" s="0" t="n">
        <f aca="false">E157/C157*100</f>
        <v>1.46252285191956</v>
      </c>
      <c r="H157" s="0" t="n">
        <v>1.75</v>
      </c>
      <c r="I157" s="0" t="n">
        <v>5.5</v>
      </c>
      <c r="J157" s="0" t="n">
        <f aca="false">I157-A157/B157/2/0.938</f>
        <v>1.36390916073895</v>
      </c>
      <c r="K157" s="0" t="n">
        <f aca="false">A157/2/0.938/B157/I157</f>
        <v>0.752016516229283</v>
      </c>
      <c r="L157" s="0" t="n">
        <f aca="false">1+(1-K157)^2+2*0.938*0.938*B157*B157*K157*K157/A157</f>
        <v>1.16726605615695</v>
      </c>
      <c r="M157" s="0" t="n">
        <f aca="false">C157*K157/J157*A157*A157/2*137*137/L157/389380/2</f>
        <v>0.0127498389399158</v>
      </c>
      <c r="N157" s="0" t="n">
        <f aca="false">ASIN(SQRT(A157/J157/I157/4))*2*180/PI()</f>
        <v>55.006838742726</v>
      </c>
    </row>
    <row r="158" customFormat="false" ht="15" hidden="false" customHeight="false" outlineLevel="0" collapsed="false">
      <c r="A158" s="0" t="n">
        <v>6.4622</v>
      </c>
      <c r="B158" s="0" t="n">
        <v>0.8355</v>
      </c>
      <c r="C158" s="0" t="n">
        <v>0.0481</v>
      </c>
      <c r="D158" s="0" t="n">
        <v>0.0008</v>
      </c>
      <c r="E158" s="0" t="n">
        <v>0.0007</v>
      </c>
      <c r="F158" s="0" t="n">
        <f aca="false">D158/C158*100</f>
        <v>1.66320166320166</v>
      </c>
      <c r="G158" s="0" t="n">
        <f aca="false">E158/C158*100</f>
        <v>1.45530145530146</v>
      </c>
      <c r="H158" s="0" t="n">
        <v>1.75</v>
      </c>
      <c r="I158" s="0" t="n">
        <v>5.5</v>
      </c>
      <c r="J158" s="0" t="n">
        <f aca="false">I158-A158/B158/2/0.938</f>
        <v>1.37711608666082</v>
      </c>
      <c r="K158" s="0" t="n">
        <f aca="false">A158/2/0.938/B158/I158</f>
        <v>0.74961525697076</v>
      </c>
      <c r="L158" s="0" t="n">
        <f aca="false">1+(1-K158)^2+2*0.938*0.938*B158*B158*K158*K158/A158</f>
        <v>1.16950574268231</v>
      </c>
      <c r="M158" s="0" t="n">
        <f aca="false">C158*K158/J158*A158*A158/2*137*137/L158/389380/2</f>
        <v>0.0112662368071863</v>
      </c>
      <c r="N158" s="0" t="n">
        <f aca="false">ASIN(SQRT(A158/J158/I158/4))*2*180/PI()</f>
        <v>55.01208627235</v>
      </c>
    </row>
    <row r="159" customFormat="false" ht="15" hidden="false" customHeight="false" outlineLevel="0" collapsed="false">
      <c r="A159" s="0" t="n">
        <v>6.5252</v>
      </c>
      <c r="B159" s="0" t="n">
        <v>0.8465</v>
      </c>
      <c r="C159" s="0" t="n">
        <v>0.0418</v>
      </c>
      <c r="D159" s="0" t="n">
        <v>0.0007</v>
      </c>
      <c r="E159" s="0" t="n">
        <v>0.0006</v>
      </c>
      <c r="F159" s="0" t="n">
        <f aca="false">D159/C159*100</f>
        <v>1.67464114832536</v>
      </c>
      <c r="G159" s="0" t="n">
        <f aca="false">E159/C159*100</f>
        <v>1.43540669856459</v>
      </c>
      <c r="H159" s="0" t="n">
        <v>1.75</v>
      </c>
      <c r="I159" s="0" t="n">
        <v>5.5</v>
      </c>
      <c r="J159" s="0" t="n">
        <f aca="false">I159-A159/B159/2/0.938</f>
        <v>1.39101996556749</v>
      </c>
      <c r="K159" s="0" t="n">
        <f aca="false">A159/2/0.938/B159/I159</f>
        <v>0.747087278987729</v>
      </c>
      <c r="L159" s="0" t="n">
        <f aca="false">1+(1-K159)^2+2*0.938*0.938*B159*B159*K159*K159/A159</f>
        <v>1.17181938990438</v>
      </c>
      <c r="M159" s="0" t="n">
        <f aca="false">C159*K159/J159*A159*A159/2*137*137/L159/389380/2</f>
        <v>0.0098298917906726</v>
      </c>
      <c r="N159" s="0" t="n">
        <f aca="false">ASIN(SQRT(A159/J159/I159/4))*2*180/PI()</f>
        <v>55.0018257289248</v>
      </c>
    </row>
    <row r="160" customFormat="false" ht="15" hidden="false" customHeight="false" outlineLevel="0" collapsed="false">
      <c r="A160" s="0" t="n">
        <v>6.5883</v>
      </c>
      <c r="B160" s="0" t="n">
        <v>0.8574</v>
      </c>
      <c r="C160" s="0" t="n">
        <v>0.0381</v>
      </c>
      <c r="D160" s="0" t="n">
        <v>0.0007</v>
      </c>
      <c r="E160" s="0" t="n">
        <v>0.0006</v>
      </c>
      <c r="F160" s="0" t="n">
        <f aca="false">D160/C160*100</f>
        <v>1.83727034120735</v>
      </c>
      <c r="G160" s="0" t="n">
        <f aca="false">E160/C160*100</f>
        <v>1.5748031496063</v>
      </c>
      <c r="H160" s="0" t="n">
        <v>1.75</v>
      </c>
      <c r="I160" s="0" t="n">
        <v>5.5</v>
      </c>
      <c r="J160" s="0" t="n">
        <f aca="false">I160-A160/B160/2/0.938</f>
        <v>1.40402729927291</v>
      </c>
      <c r="K160" s="0" t="n">
        <f aca="false">A160/2/0.938/B160/I160</f>
        <v>0.744722309223108</v>
      </c>
      <c r="L160" s="0" t="n">
        <f aca="false">1+(1-K160)^2+2*0.938*0.938*B160*B160*K160*K160/A160</f>
        <v>1.17406422006954</v>
      </c>
      <c r="M160" s="0" t="n">
        <f aca="false">C160*K160/J160*A160*A160/2*137*137/L160/389380/2</f>
        <v>0.00900339222134937</v>
      </c>
      <c r="N160" s="0" t="n">
        <f aca="false">ASIN(SQRT(A160/J160/I160/4))*2*180/PI()</f>
        <v>55.011259950562</v>
      </c>
    </row>
    <row r="161" customFormat="false" ht="15" hidden="false" customHeight="false" outlineLevel="0" collapsed="false">
      <c r="A161" s="0" t="n">
        <v>6.6513</v>
      </c>
      <c r="B161" s="0" t="n">
        <v>0.8685</v>
      </c>
      <c r="C161" s="0" t="n">
        <v>0.0314</v>
      </c>
      <c r="D161" s="0" t="n">
        <v>0.0006</v>
      </c>
      <c r="E161" s="0" t="n">
        <v>0.0005</v>
      </c>
      <c r="F161" s="0" t="n">
        <f aca="false">D161/C161*100</f>
        <v>1.91082802547771</v>
      </c>
      <c r="G161" s="0" t="n">
        <f aca="false">E161/C161*100</f>
        <v>1.59235668789809</v>
      </c>
      <c r="H161" s="0" t="n">
        <v>1.75</v>
      </c>
      <c r="I161" s="0" t="n">
        <v>5.5</v>
      </c>
      <c r="J161" s="0" t="n">
        <f aca="false">I161-A161/B161/2/0.938</f>
        <v>1.4177097488133</v>
      </c>
      <c r="K161" s="0" t="n">
        <f aca="false">A161/2/0.938/B161/I161</f>
        <v>0.742234591124855</v>
      </c>
      <c r="L161" s="0" t="n">
        <f aca="false">1+(1-K161)^2+2*0.938*0.938*B161*B161*K161*K161/A161</f>
        <v>1.17638184898778</v>
      </c>
      <c r="M161" s="0" t="n">
        <f aca="false">C161*K161/J161*A161*A161/2*137*137/L161/389380/2</f>
        <v>0.00744999143211252</v>
      </c>
      <c r="N161" s="0" t="n">
        <f aca="false">ASIN(SQRT(A161/J161/I161/4))*2*180/PI()</f>
        <v>55.0058606567494</v>
      </c>
    </row>
    <row r="162" customFormat="false" ht="15" hidden="false" customHeight="false" outlineLevel="0" collapsed="false">
      <c r="A162" s="0" t="n">
        <v>6.7144</v>
      </c>
      <c r="B162" s="0" t="n">
        <v>0.8796</v>
      </c>
      <c r="C162" s="0" t="n">
        <v>0.0272</v>
      </c>
      <c r="D162" s="0" t="n">
        <v>0.0006</v>
      </c>
      <c r="E162" s="0" t="n">
        <v>0.0004</v>
      </c>
      <c r="F162" s="0" t="n">
        <f aca="false">D162/C162*100</f>
        <v>2.20588235294118</v>
      </c>
      <c r="G162" s="0" t="n">
        <f aca="false">E162/C162*100</f>
        <v>1.47058823529412</v>
      </c>
      <c r="H162" s="0" t="n">
        <v>1.75</v>
      </c>
      <c r="I162" s="0" t="n">
        <v>5.5</v>
      </c>
      <c r="J162" s="0" t="n">
        <f aca="false">I162-A162/B162/2/0.938</f>
        <v>1.4309862691997</v>
      </c>
      <c r="K162" s="0" t="n">
        <f aca="false">A162/2/0.938/B162/I162</f>
        <v>0.739820678327327</v>
      </c>
      <c r="L162" s="0" t="n">
        <f aca="false">1+(1-K162)^2+2*0.938*0.938*B162*B162*K162*K162/A162</f>
        <v>1.17867509760787</v>
      </c>
      <c r="M162" s="0" t="n">
        <f aca="false">C162*K162/J162*A162*A162/2*137*137/L162/389380/2</f>
        <v>0.00648168196273598</v>
      </c>
      <c r="N162" s="0" t="n">
        <f aca="false">ASIN(SQRT(A162/J162/I162/4))*2*180/PI()</f>
        <v>55.0094690596464</v>
      </c>
    </row>
    <row r="163" customFormat="false" ht="15" hidden="false" customHeight="false" outlineLevel="0" collapsed="false">
      <c r="A163" s="0" t="n">
        <v>6.7774</v>
      </c>
      <c r="B163" s="0" t="n">
        <v>0.8908</v>
      </c>
      <c r="C163" s="0" t="n">
        <v>0.0233</v>
      </c>
      <c r="D163" s="0" t="n">
        <v>0.0005</v>
      </c>
      <c r="E163" s="0" t="n">
        <v>0.0004</v>
      </c>
      <c r="F163" s="0" t="n">
        <f aca="false">D163/C163*100</f>
        <v>2.14592274678112</v>
      </c>
      <c r="G163" s="0" t="n">
        <f aca="false">E163/C163*100</f>
        <v>1.71673819742489</v>
      </c>
      <c r="H163" s="0" t="n">
        <v>1.75</v>
      </c>
      <c r="I163" s="0" t="n">
        <v>5.5</v>
      </c>
      <c r="J163" s="0" t="n">
        <f aca="false">I163-A163/B163/2/0.938</f>
        <v>1.44444705078112</v>
      </c>
      <c r="K163" s="0" t="n">
        <f aca="false">A163/2/0.938/B163/I163</f>
        <v>0.737373263494342</v>
      </c>
      <c r="L163" s="0" t="n">
        <f aca="false">1+(1-K163)^2+2*0.938*0.938*B163*B163*K163*K163/A163</f>
        <v>1.18099594322348</v>
      </c>
      <c r="M163" s="0" t="n">
        <f aca="false">C163*K163/J163*A163*A163/2*137*137/L163/389380/2</f>
        <v>0.00557477076660527</v>
      </c>
      <c r="N163" s="0" t="n">
        <f aca="false">ASIN(SQRT(A163/J163/I163/4))*2*180/PI()</f>
        <v>55.0087648601097</v>
      </c>
    </row>
    <row r="164" customFormat="false" ht="15" hidden="false" customHeight="false" outlineLevel="0" collapsed="false">
      <c r="A164" s="0" t="n">
        <v>6.3849</v>
      </c>
      <c r="B164" s="0" t="n">
        <v>0.8223</v>
      </c>
      <c r="C164" s="0" t="n">
        <v>0.0592</v>
      </c>
      <c r="D164" s="0" t="n">
        <v>0.0009</v>
      </c>
      <c r="E164" s="0" t="n">
        <v>0.0009</v>
      </c>
      <c r="F164" s="0" t="n">
        <f aca="false">D164/C164*100</f>
        <v>1.52027027027027</v>
      </c>
      <c r="G164" s="0" t="n">
        <f aca="false">E164/C164*100</f>
        <v>1.52027027027027</v>
      </c>
      <c r="H164" s="0" t="n">
        <v>1.75</v>
      </c>
      <c r="I164" s="0" t="n">
        <v>5.5</v>
      </c>
      <c r="J164" s="0" t="n">
        <f aca="false">I164-A164/B164/2/0.938</f>
        <v>1.36104241911307</v>
      </c>
      <c r="K164" s="0" t="n">
        <f aca="false">A164/2/0.938/B164/I164</f>
        <v>0.752537741979443</v>
      </c>
      <c r="L164" s="0" t="n">
        <f aca="false">1+(1-K164)^2+2*0.938*0.938*B164*B164*K164*K164/A164</f>
        <v>1.16677310633472</v>
      </c>
      <c r="M164" s="0" t="n">
        <f aca="false">C164*K164/J164*A164*A164/2*137*137/L164/389380/2</f>
        <v>0.0137818533141029</v>
      </c>
      <c r="N164" s="0" t="n">
        <f aca="false">ASIN(SQRT(A164/J164/I164/4))*2*180/PI()</f>
        <v>55.0033349930101</v>
      </c>
    </row>
    <row r="165" customFormat="false" ht="15" hidden="false" customHeight="false" outlineLevel="0" collapsed="false">
      <c r="A165" s="0" t="n">
        <v>6.454</v>
      </c>
      <c r="B165" s="0" t="n">
        <v>0.8341</v>
      </c>
      <c r="C165" s="0" t="n">
        <v>0.0517</v>
      </c>
      <c r="D165" s="0" t="n">
        <v>0.0008</v>
      </c>
      <c r="E165" s="0" t="n">
        <v>0.0008</v>
      </c>
      <c r="F165" s="0" t="n">
        <f aca="false">D165/C165*100</f>
        <v>1.54738878143133</v>
      </c>
      <c r="G165" s="0" t="n">
        <f aca="false">E165/C165*100</f>
        <v>1.54738878143133</v>
      </c>
      <c r="H165" s="0" t="n">
        <v>1.75</v>
      </c>
      <c r="I165" s="0" t="n">
        <v>5.5</v>
      </c>
      <c r="J165" s="0" t="n">
        <f aca="false">I165-A165/B165/2/0.938</f>
        <v>1.37543638956638</v>
      </c>
      <c r="K165" s="0" t="n">
        <f aca="false">A165/2/0.938/B165/I165</f>
        <v>0.749920656442477</v>
      </c>
      <c r="L165" s="0" t="n">
        <f aca="false">1+(1-K165)^2+2*0.938*0.938*B165*B165*K165*K165/A165</f>
        <v>1.16921736402457</v>
      </c>
      <c r="M165" s="0" t="n">
        <f aca="false">C165*K165/J165*A165*A165/2*137*137/L165/389380/2</f>
        <v>0.0121013972358975</v>
      </c>
      <c r="N165" s="0" t="n">
        <f aca="false">ASIN(SQRT(A165/J165/I165/4))*2*180/PI()</f>
        <v>55.0106167265427</v>
      </c>
    </row>
    <row r="166" customFormat="false" ht="15" hidden="false" customHeight="false" outlineLevel="0" collapsed="false">
      <c r="A166" s="0" t="n">
        <v>6.523</v>
      </c>
      <c r="B166" s="0" t="n">
        <v>0.8461</v>
      </c>
      <c r="C166" s="0" t="n">
        <v>0.0429</v>
      </c>
      <c r="D166" s="0" t="n">
        <v>0.0007</v>
      </c>
      <c r="E166" s="0" t="n">
        <v>0.0007</v>
      </c>
      <c r="F166" s="0" t="n">
        <f aca="false">D166/C166*100</f>
        <v>1.63170163170163</v>
      </c>
      <c r="G166" s="0" t="n">
        <f aca="false">E166/C166*100</f>
        <v>1.63170163170163</v>
      </c>
      <c r="H166" s="0" t="n">
        <v>1.75</v>
      </c>
      <c r="I166" s="0" t="n">
        <v>5.5</v>
      </c>
      <c r="J166" s="0" t="n">
        <f aca="false">I166-A166/B166/2/0.938</f>
        <v>1.3904634307316</v>
      </c>
      <c r="K166" s="0" t="n">
        <f aca="false">A166/2/0.938/B166/I166</f>
        <v>0.74718846713971</v>
      </c>
      <c r="L166" s="0" t="n">
        <f aca="false">1+(1-K166)^2+2*0.938*0.938*B166*B166*K166*K166/A166</f>
        <v>1.17173185296535</v>
      </c>
      <c r="M166" s="0" t="n">
        <f aca="false">C166*K166/J166*A166*A166/2*137*137/L166/389380/2</f>
        <v>0.010087926371857</v>
      </c>
      <c r="N166" s="0" t="n">
        <f aca="false">ASIN(SQRT(A166/J166/I166/4))*2*180/PI()</f>
        <v>55.0037037025858</v>
      </c>
    </row>
    <row r="167" customFormat="false" ht="15" hidden="false" customHeight="false" outlineLevel="0" collapsed="false">
      <c r="A167" s="0" t="n">
        <v>6.592</v>
      </c>
      <c r="B167" s="0" t="n">
        <v>0.8581</v>
      </c>
      <c r="C167" s="0" t="n">
        <v>0.038</v>
      </c>
      <c r="D167" s="0" t="n">
        <v>0.0007</v>
      </c>
      <c r="E167" s="0" t="n">
        <v>0.0006</v>
      </c>
      <c r="F167" s="0" t="n">
        <f aca="false">D167/C167*100</f>
        <v>1.8421052631579</v>
      </c>
      <c r="G167" s="0" t="n">
        <f aca="false">E167/C167*100</f>
        <v>1.57894736842105</v>
      </c>
      <c r="H167" s="0" t="n">
        <v>1.75</v>
      </c>
      <c r="I167" s="0" t="n">
        <v>5.5</v>
      </c>
      <c r="J167" s="0" t="n">
        <f aca="false">I167-A167/B167/2/0.938</f>
        <v>1.4050701840656</v>
      </c>
      <c r="K167" s="0" t="n">
        <f aca="false">A167/2/0.938/B167/I167</f>
        <v>0.744532693806254</v>
      </c>
      <c r="L167" s="0" t="n">
        <f aca="false">1+(1-K167)^2+2*0.938*0.938*B167*B167*K167*K167/A167</f>
        <v>1.17422222221984</v>
      </c>
      <c r="M167" s="0" t="n">
        <f aca="false">C167*K167/J167*A167*A167/2*137*137/L167/389380/2</f>
        <v>0.00897968197976089</v>
      </c>
      <c r="N167" s="0" t="n">
        <f aca="false">ASIN(SQRT(A167/J167/I167/4))*2*180/PI()</f>
        <v>55.0058585785102</v>
      </c>
    </row>
    <row r="168" customFormat="false" ht="15" hidden="false" customHeight="false" outlineLevel="0" collapsed="false">
      <c r="A168" s="0" t="n">
        <v>6.661</v>
      </c>
      <c r="B168" s="0" t="n">
        <v>0.8702</v>
      </c>
      <c r="C168" s="0" t="n">
        <v>0.0326</v>
      </c>
      <c r="D168" s="0" t="n">
        <v>0.0006</v>
      </c>
      <c r="E168" s="0" t="n">
        <v>0.0005</v>
      </c>
      <c r="F168" s="0" t="n">
        <f aca="false">D168/C168*100</f>
        <v>1.84049079754601</v>
      </c>
      <c r="G168" s="0" t="n">
        <f aca="false">E168/C168*100</f>
        <v>1.53374233128834</v>
      </c>
      <c r="H168" s="0" t="n">
        <v>1.75</v>
      </c>
      <c r="I168" s="0" t="n">
        <v>5.5</v>
      </c>
      <c r="J168" s="0" t="n">
        <f aca="false">I168-A168/B168/2/0.938</f>
        <v>1.41974297994873</v>
      </c>
      <c r="K168" s="0" t="n">
        <f aca="false">A168/2/0.938/B168/I168</f>
        <v>0.741864912736594</v>
      </c>
      <c r="L168" s="0" t="n">
        <f aca="false">1+(1-K168)^2+2*0.938*0.938*B168*B168*K168*K168/A168</f>
        <v>1.17673289683021</v>
      </c>
      <c r="M168" s="0" t="n">
        <f aca="false">C168*K168/J168*A168*A168/2*137*137/L168/389380/2</f>
        <v>0.00774000383745487</v>
      </c>
      <c r="N168" s="0" t="n">
        <f aca="false">ASIN(SQRT(A168/J168/I168/4))*2*180/PI()</f>
        <v>55.0065813725441</v>
      </c>
    </row>
    <row r="169" customFormat="false" ht="15" hidden="false" customHeight="false" outlineLevel="0" collapsed="false">
      <c r="A169" s="0" t="n">
        <v>6.7301</v>
      </c>
      <c r="B169" s="0" t="n">
        <v>0.8824</v>
      </c>
      <c r="C169" s="0" t="n">
        <v>0.0271</v>
      </c>
      <c r="D169" s="0" t="n">
        <v>0.0006</v>
      </c>
      <c r="E169" s="0" t="n">
        <v>0.0004</v>
      </c>
      <c r="F169" s="0" t="n">
        <f aca="false">D169/C169*100</f>
        <v>2.2140221402214</v>
      </c>
      <c r="G169" s="0" t="n">
        <f aca="false">E169/C169*100</f>
        <v>1.4760147601476</v>
      </c>
      <c r="H169" s="0" t="n">
        <v>1.75</v>
      </c>
      <c r="I169" s="0" t="n">
        <v>5.5</v>
      </c>
      <c r="J169" s="0" t="n">
        <f aca="false">I169-A169/B169/2/0.938</f>
        <v>1.43441370404808</v>
      </c>
      <c r="K169" s="0" t="n">
        <f aca="false">A169/2/0.938/B169/I169</f>
        <v>0.739197508354895</v>
      </c>
      <c r="L169" s="0" t="n">
        <f aca="false">1+(1-K169)^2+2*0.938*0.938*B169*B169*K169*K169/A169</f>
        <v>1.17925926196234</v>
      </c>
      <c r="M169" s="0" t="n">
        <f aca="false">C169*K169/J169*A169*A169/2*137*137/L169/389380/2</f>
        <v>0.0064639293402778</v>
      </c>
      <c r="N169" s="0" t="n">
        <f aca="false">ASIN(SQRT(A169/J169/I169/4))*2*180/PI()</f>
        <v>55.0077757115726</v>
      </c>
    </row>
    <row r="170" customFormat="false" ht="15" hidden="false" customHeight="false" outlineLevel="0" collapsed="false">
      <c r="A170" s="0" t="n">
        <v>6.7991</v>
      </c>
      <c r="B170" s="0" t="n">
        <v>0.8947</v>
      </c>
      <c r="C170" s="0" t="n">
        <v>0.0234</v>
      </c>
      <c r="D170" s="0" t="n">
        <v>0.0005</v>
      </c>
      <c r="E170" s="0" t="n">
        <v>0.0004</v>
      </c>
      <c r="F170" s="0" t="n">
        <f aca="false">D170/C170*100</f>
        <v>2.13675213675214</v>
      </c>
      <c r="G170" s="0" t="n">
        <f aca="false">E170/C170*100</f>
        <v>1.70940170940171</v>
      </c>
      <c r="H170" s="0" t="n">
        <v>1.75</v>
      </c>
      <c r="I170" s="0" t="n">
        <v>5.5</v>
      </c>
      <c r="J170" s="0" t="n">
        <f aca="false">I170-A170/B170/2/0.938</f>
        <v>1.44919667895017</v>
      </c>
      <c r="K170" s="0" t="n">
        <f aca="false">A170/2/0.938/B170/I170</f>
        <v>0.736509694736333</v>
      </c>
      <c r="L170" s="0" t="n">
        <f aca="false">1+(1-K170)^2+2*0.938*0.938*B170*B170*K170*K170/A170</f>
        <v>1.18180895914976</v>
      </c>
      <c r="M170" s="0" t="n">
        <f aca="false">C170*K170/J170*A170*A170/2*137*137/L170/389380/2</f>
        <v>0.00560570290358537</v>
      </c>
      <c r="N170" s="0" t="n">
        <f aca="false">ASIN(SQRT(A170/J170/I170/4))*2*180/PI()</f>
        <v>55.0061963775771</v>
      </c>
    </row>
    <row r="171" customFormat="false" ht="15" hidden="false" customHeight="false" outlineLevel="0" collapsed="false">
      <c r="A171" s="0" t="n">
        <v>6.8681</v>
      </c>
      <c r="B171" s="0" t="n">
        <v>0.9071</v>
      </c>
      <c r="C171" s="0" t="n">
        <v>0.0199</v>
      </c>
      <c r="D171" s="0" t="n">
        <v>0.0005</v>
      </c>
      <c r="E171" s="0" t="n">
        <v>0.0003</v>
      </c>
      <c r="F171" s="0" t="n">
        <f aca="false">D171/C171*100</f>
        <v>2.51256281407035</v>
      </c>
      <c r="G171" s="0" t="n">
        <f aca="false">E171/C171*100</f>
        <v>1.50753768844221</v>
      </c>
      <c r="H171" s="0" t="n">
        <v>1.75</v>
      </c>
      <c r="I171" s="0" t="n">
        <v>5.5</v>
      </c>
      <c r="J171" s="0" t="n">
        <f aca="false">I171-A171/B171/2/0.938</f>
        <v>1.46402368521818</v>
      </c>
      <c r="K171" s="0" t="n">
        <f aca="false">A171/2/0.938/B171/I171</f>
        <v>0.733813875414877</v>
      </c>
      <c r="L171" s="0" t="n">
        <f aca="false">1+(1-K171)^2+2*0.938*0.938*B171*B171*K171*K171/A171</f>
        <v>1.18437736697123</v>
      </c>
      <c r="M171" s="0" t="n">
        <f aca="false">C171*K171/J171*A171*A171/2*137*137/L171/389380/2</f>
        <v>0.00478719937728258</v>
      </c>
      <c r="N171" s="0" t="n">
        <f aca="false">ASIN(SQRT(A171/J171/I171/4))*2*180/PI()</f>
        <v>55.0037517726388</v>
      </c>
    </row>
    <row r="172" customFormat="false" ht="15" hidden="false" customHeight="false" outlineLevel="0" collapsed="false">
      <c r="A172" s="0" t="n">
        <v>6.9371</v>
      </c>
      <c r="B172" s="0" t="n">
        <v>0.9196</v>
      </c>
      <c r="C172" s="0" t="n">
        <v>0.0169</v>
      </c>
      <c r="D172" s="0" t="n">
        <v>0.0005</v>
      </c>
      <c r="E172" s="0" t="n">
        <v>0.0003</v>
      </c>
      <c r="F172" s="0" t="n">
        <f aca="false">D172/C172*100</f>
        <v>2.9585798816568</v>
      </c>
      <c r="G172" s="0" t="n">
        <f aca="false">E172/C172*100</f>
        <v>1.77514792899408</v>
      </c>
      <c r="H172" s="0" t="n">
        <v>1.75</v>
      </c>
      <c r="I172" s="0" t="n">
        <v>5.5</v>
      </c>
      <c r="J172" s="0" t="n">
        <f aca="false">I172-A172/B172/2/0.938</f>
        <v>1.47888810468258</v>
      </c>
      <c r="K172" s="0" t="n">
        <f aca="false">A172/2/0.938/B172/I172</f>
        <v>0.731111253694077</v>
      </c>
      <c r="L172" s="0" t="n">
        <f aca="false">1+(1-K172)^2+2*0.938*0.938*B172*B172*K172*K172/A172</f>
        <v>1.18696396780733</v>
      </c>
      <c r="M172" s="0" t="n">
        <f aca="false">C172*K172/J172*A172*A172/2*137*137/L172/389380/2</f>
        <v>0.00408188471281863</v>
      </c>
      <c r="N172" s="0" t="n">
        <f aca="false">ASIN(SQRT(A172/J172/I172/4))*2*180/PI()</f>
        <v>55.0006015395967</v>
      </c>
    </row>
    <row r="173" customFormat="false" ht="15" hidden="false" customHeight="false" outlineLevel="0" collapsed="false">
      <c r="A173" s="0" t="n">
        <v>7.0062</v>
      </c>
      <c r="B173" s="0" t="n">
        <v>0.9321</v>
      </c>
      <c r="C173" s="0" t="n">
        <v>0.0168</v>
      </c>
      <c r="D173" s="0" t="n">
        <v>0.0005</v>
      </c>
      <c r="E173" s="0" t="n">
        <v>0.0004</v>
      </c>
      <c r="F173" s="0" t="n">
        <f aca="false">D173/C173*100</f>
        <v>2.97619047619048</v>
      </c>
      <c r="G173" s="0" t="n">
        <f aca="false">E173/C173*100</f>
        <v>2.38095238095238</v>
      </c>
      <c r="H173" s="0" t="n">
        <v>1.75</v>
      </c>
      <c r="I173" s="0" t="n">
        <v>5.5</v>
      </c>
      <c r="J173" s="0" t="n">
        <f aca="false">I173-A173/B173/2/0.938</f>
        <v>1.49329665525881</v>
      </c>
      <c r="K173" s="0" t="n">
        <f aca="false">A173/2/0.938/B173/I173</f>
        <v>0.728491517225671</v>
      </c>
      <c r="L173" s="0" t="n">
        <f aca="false">1+(1-K173)^2+2*0.938*0.938*B173*B173*K173*K173/A173</f>
        <v>1.1895218148961</v>
      </c>
      <c r="M173" s="0" t="n">
        <f aca="false">C173*K173/J173*A173*A173/2*137*137/L173/389380/2</f>
        <v>0.00407556515776141</v>
      </c>
      <c r="N173" s="0" t="n">
        <f aca="false">ASIN(SQRT(A173/J173/I173/4))*2*180/PI()</f>
        <v>55.0070439514022</v>
      </c>
    </row>
    <row r="174" customFormat="false" ht="15" hidden="false" customHeight="false" outlineLevel="0" collapsed="false">
      <c r="A174" s="0" t="n">
        <v>7.0752</v>
      </c>
      <c r="B174" s="0" t="n">
        <v>0.9448</v>
      </c>
      <c r="C174" s="0" t="n">
        <v>0.0137</v>
      </c>
      <c r="D174" s="0" t="n">
        <v>0.0004</v>
      </c>
      <c r="E174" s="0" t="n">
        <v>0.0004</v>
      </c>
      <c r="F174" s="0" t="n">
        <f aca="false">D174/C174*100</f>
        <v>2.91970802919708</v>
      </c>
      <c r="G174" s="0" t="n">
        <f aca="false">E174/C174*100</f>
        <v>2.91970802919708</v>
      </c>
      <c r="H174" s="0" t="n">
        <v>1.75</v>
      </c>
      <c r="I174" s="0" t="n">
        <v>5.5</v>
      </c>
      <c r="J174" s="0" t="n">
        <f aca="false">I174-A174/B174/2/0.938</f>
        <v>1.50822547477924</v>
      </c>
      <c r="K174" s="0" t="n">
        <f aca="false">A174/2/0.938/B174/I174</f>
        <v>0.725777186403774</v>
      </c>
      <c r="L174" s="0" t="n">
        <f aca="false">1+(1-K174)^2+2*0.938*0.938*B174*B174*K174*K174/A174</f>
        <v>1.19214360604209</v>
      </c>
      <c r="M174" s="0" t="n">
        <f aca="false">C174*K174/J174*A174*A174/2*137*137/L174/389380/2</f>
        <v>0.00333590733358912</v>
      </c>
      <c r="N174" s="0" t="n">
        <f aca="false">ASIN(SQRT(A174/J174/I174/4))*2*180/PI()</f>
        <v>55.0026488646613</v>
      </c>
    </row>
    <row r="175" customFormat="false" ht="15" hidden="false" customHeight="false" outlineLevel="0" collapsed="false">
      <c r="A175" s="0" t="n">
        <v>7.1442</v>
      </c>
      <c r="B175" s="0" t="n">
        <v>0.9575</v>
      </c>
      <c r="C175" s="0" t="n">
        <v>0.0073</v>
      </c>
      <c r="D175" s="0" t="n">
        <v>0.0004</v>
      </c>
      <c r="E175" s="0" t="n">
        <v>0.0003</v>
      </c>
      <c r="F175" s="0" t="n">
        <f aca="false">D175/C175*100</f>
        <v>5.47945205479452</v>
      </c>
      <c r="G175" s="0" t="n">
        <f aca="false">E175/C175*100</f>
        <v>4.10958904109589</v>
      </c>
      <c r="H175" s="0" t="n">
        <v>1.75</v>
      </c>
      <c r="I175" s="0" t="n">
        <v>5.5</v>
      </c>
      <c r="J175" s="0" t="n">
        <f aca="false">I175-A175/B175/2/0.938</f>
        <v>1.52275827130665</v>
      </c>
      <c r="K175" s="0" t="n">
        <f aca="false">A175/2/0.938/B175/I175</f>
        <v>0.723134859762427</v>
      </c>
      <c r="L175" s="0" t="n">
        <f aca="false">1+(1-K175)^2+2*0.938*0.938*B175*B175*K175*K175/A175</f>
        <v>1.19474025629199</v>
      </c>
      <c r="M175" s="0" t="n">
        <f aca="false">C175*K175/J175*A175*A175/2*137*137/L175/389380/2</f>
        <v>0.00178464731811888</v>
      </c>
      <c r="N175" s="0" t="n">
        <f aca="false">ASIN(SQRT(A175/J175/I175/4))*2*180/PI()</f>
        <v>55.0060959712891</v>
      </c>
    </row>
    <row r="176" customFormat="false" ht="15" hidden="false" customHeight="false" outlineLevel="0" collapsed="false">
      <c r="A176" s="0" t="n">
        <v>4.5251</v>
      </c>
      <c r="B176" s="0" t="n">
        <v>0.5156</v>
      </c>
      <c r="C176" s="0" t="n">
        <v>0.5071</v>
      </c>
      <c r="D176" s="0" t="n">
        <v>0.013</v>
      </c>
      <c r="E176" s="0" t="n">
        <v>0.0077</v>
      </c>
      <c r="F176" s="0" t="n">
        <f aca="false">D176/C176*100</f>
        <v>2.56359692368369</v>
      </c>
      <c r="G176" s="0" t="n">
        <f aca="false">E176/C176*100</f>
        <v>1.51843817787419</v>
      </c>
      <c r="H176" s="0" t="n">
        <v>1.75</v>
      </c>
      <c r="I176" s="0" t="n">
        <v>5.5</v>
      </c>
      <c r="J176" s="0" t="n">
        <f aca="false">I176-A176/B176/2/0.938</f>
        <v>0.821760641544578</v>
      </c>
      <c r="K176" s="0" t="n">
        <f aca="false">A176/2/0.938/B176/I176</f>
        <v>0.850588974264622</v>
      </c>
      <c r="L176" s="0" t="n">
        <f aca="false">1+(1-K176)^2+2*0.938*0.938*B176*B176*K176*K176/A176</f>
        <v>1.09711869593361</v>
      </c>
      <c r="M176" s="0" t="n">
        <f aca="false">C176*K176/J176*A176*A176/2*137*137/L176/389380/2</f>
        <v>0.118053337931255</v>
      </c>
      <c r="N176" s="0" t="n">
        <f aca="false">ASIN(SQRT(A176/J176/I176/4))*2*180/PI()</f>
        <v>60.0396354467519</v>
      </c>
    </row>
    <row r="177" customFormat="false" ht="15" hidden="false" customHeight="false" outlineLevel="0" collapsed="false">
      <c r="A177" s="0" t="n">
        <v>4.574</v>
      </c>
      <c r="B177" s="0" t="n">
        <v>0.5222</v>
      </c>
      <c r="C177" s="0" t="n">
        <v>0.4487</v>
      </c>
      <c r="D177" s="0" t="n">
        <v>0.0122</v>
      </c>
      <c r="E177" s="0" t="n">
        <v>0.0068</v>
      </c>
      <c r="F177" s="0" t="n">
        <f aca="false">D177/C177*100</f>
        <v>2.7189659014932</v>
      </c>
      <c r="G177" s="0" t="n">
        <f aca="false">E177/C177*100</f>
        <v>1.51548919099621</v>
      </c>
      <c r="H177" s="0" t="n">
        <v>1.75</v>
      </c>
      <c r="I177" s="0" t="n">
        <v>5.5</v>
      </c>
      <c r="J177" s="0" t="n">
        <f aca="false">I177-A177/B177/2/0.938</f>
        <v>0.83097221122053</v>
      </c>
      <c r="K177" s="0" t="n">
        <f aca="false">A177/2/0.938/B177/I177</f>
        <v>0.848914143414449</v>
      </c>
      <c r="L177" s="0" t="n">
        <f aca="false">1+(1-K177)^2+2*0.938*0.938*B177*B177*K177*K177/A177</f>
        <v>1.09843024184531</v>
      </c>
      <c r="M177" s="0" t="n">
        <f aca="false">C177*K177/J177*A177*A177/2*137*137/L177/389380/2</f>
        <v>0.105210886396779</v>
      </c>
      <c r="N177" s="0" t="n">
        <f aca="false">ASIN(SQRT(A177/J177/I177/4))*2*180/PI()</f>
        <v>60.0264353726335</v>
      </c>
    </row>
    <row r="178" customFormat="false" ht="15" hidden="false" customHeight="false" outlineLevel="0" collapsed="false">
      <c r="A178" s="0" t="n">
        <v>4.6229</v>
      </c>
      <c r="B178" s="0" t="n">
        <v>0.5288</v>
      </c>
      <c r="C178" s="0" t="n">
        <v>0.458</v>
      </c>
      <c r="D178" s="0" t="n">
        <v>0.012</v>
      </c>
      <c r="E178" s="0" t="n">
        <v>0.007</v>
      </c>
      <c r="F178" s="0" t="n">
        <f aca="false">D178/C178*100</f>
        <v>2.62008733624454</v>
      </c>
      <c r="G178" s="0" t="n">
        <f aca="false">E178/C178*100</f>
        <v>1.52838427947598</v>
      </c>
      <c r="H178" s="0" t="n">
        <v>1.75</v>
      </c>
      <c r="I178" s="0" t="n">
        <v>5.5</v>
      </c>
      <c r="J178" s="0" t="n">
        <f aca="false">I178-A178/B178/2/0.938</f>
        <v>0.839953840049807</v>
      </c>
      <c r="K178" s="0" t="n">
        <f aca="false">A178/2/0.938/B178/I178</f>
        <v>0.847281119990944</v>
      </c>
      <c r="L178" s="0" t="n">
        <f aca="false">1+(1-K178)^2+2*0.938*0.938*B178*B178*K178*K178/A178</f>
        <v>1.09973462655915</v>
      </c>
      <c r="M178" s="0" t="n">
        <f aca="false">C178*K178/J178*A178*A178/2*137*137/L178/389380/2</f>
        <v>0.108189767639488</v>
      </c>
      <c r="N178" s="0" t="n">
        <f aca="false">ASIN(SQRT(A178/J178/I178/4))*2*180/PI()</f>
        <v>60.0225808157732</v>
      </c>
    </row>
    <row r="179" customFormat="false" ht="15" hidden="false" customHeight="false" outlineLevel="0" collapsed="false">
      <c r="A179" s="0" t="n">
        <v>4.6718</v>
      </c>
      <c r="B179" s="0" t="n">
        <v>0.5354</v>
      </c>
      <c r="C179" s="0" t="n">
        <v>0.4263</v>
      </c>
      <c r="D179" s="0" t="n">
        <v>0.0114</v>
      </c>
      <c r="E179" s="0" t="n">
        <v>0.0065</v>
      </c>
      <c r="F179" s="0" t="n">
        <f aca="false">D179/C179*100</f>
        <v>2.67417311752287</v>
      </c>
      <c r="G179" s="0" t="n">
        <f aca="false">E179/C179*100</f>
        <v>1.52474783016655</v>
      </c>
      <c r="H179" s="0" t="n">
        <v>1.75</v>
      </c>
      <c r="I179" s="0" t="n">
        <v>5.5</v>
      </c>
      <c r="J179" s="0" t="n">
        <f aca="false">I179-A179/B179/2/0.938</f>
        <v>0.848714031634877</v>
      </c>
      <c r="K179" s="0" t="n">
        <f aca="false">A179/2/0.938/B179/I179</f>
        <v>0.845688357884568</v>
      </c>
      <c r="L179" s="0" t="n">
        <f aca="false">1+(1-K179)^2+2*0.938*0.938*B179*B179*K179*K179/A179</f>
        <v>1.10103191760311</v>
      </c>
      <c r="M179" s="0" t="n">
        <f aca="false">C179*K179/J179*A179*A179/2*137*137/L179/389380/2</f>
        <v>0.101470635489421</v>
      </c>
      <c r="N179" s="0" t="n">
        <f aca="false">ASIN(SQRT(A179/J179/I179/4))*2*180/PI()</f>
        <v>60.0274413766695</v>
      </c>
    </row>
    <row r="180" customFormat="false" ht="15" hidden="false" customHeight="false" outlineLevel="0" collapsed="false">
      <c r="A180" s="0" t="n">
        <v>4.7208</v>
      </c>
      <c r="B180" s="0" t="n">
        <v>0.542</v>
      </c>
      <c r="C180" s="0" t="n">
        <v>0.3912</v>
      </c>
      <c r="D180" s="0" t="n">
        <v>0.0108</v>
      </c>
      <c r="E180" s="0" t="n">
        <v>0.006</v>
      </c>
      <c r="F180" s="0" t="n">
        <f aca="false">D180/C180*100</f>
        <v>2.76073619631902</v>
      </c>
      <c r="G180" s="0" t="n">
        <f aca="false">E180/C180*100</f>
        <v>1.53374233128834</v>
      </c>
      <c r="H180" s="0" t="n">
        <v>1.75</v>
      </c>
      <c r="I180" s="0" t="n">
        <v>5.5</v>
      </c>
      <c r="J180" s="0" t="n">
        <f aca="false">I180-A180/B180/2/0.938</f>
        <v>0.85716252684915</v>
      </c>
      <c r="K180" s="0" t="n">
        <f aca="false">A180/2/0.938/B180/I180</f>
        <v>0.844152267845609</v>
      </c>
      <c r="L180" s="0" t="n">
        <f aca="false">1+(1-K180)^2+2*0.938*0.938*B180*B180*K180*K180/A180</f>
        <v>1.10231826768378</v>
      </c>
      <c r="M180" s="0" t="n">
        <f aca="false">C180*K180/J180*A180*A180/2*137*137/L180/389380/2</f>
        <v>0.0938616451658798</v>
      </c>
      <c r="N180" s="0" t="n">
        <f aca="false">ASIN(SQRT(A180/J180/I180/4))*2*180/PI()</f>
        <v>60.0449398618157</v>
      </c>
    </row>
    <row r="181" customFormat="false" ht="15" hidden="false" customHeight="false" outlineLevel="0" collapsed="false">
      <c r="A181" s="0" t="n">
        <v>4.7697</v>
      </c>
      <c r="B181" s="0" t="n">
        <v>0.5487</v>
      </c>
      <c r="C181" s="0" t="n">
        <v>0.3956</v>
      </c>
      <c r="D181" s="0" t="n">
        <v>0.0106</v>
      </c>
      <c r="E181" s="0" t="n">
        <v>0.006</v>
      </c>
      <c r="F181" s="0" t="n">
        <f aca="false">D181/C181*100</f>
        <v>2.67947421638018</v>
      </c>
      <c r="G181" s="0" t="n">
        <f aca="false">E181/C181*100</f>
        <v>1.51668351870576</v>
      </c>
      <c r="H181" s="0" t="n">
        <v>1.75</v>
      </c>
      <c r="I181" s="0" t="n">
        <v>5.5</v>
      </c>
      <c r="J181" s="0" t="n">
        <f aca="false">I181-A181/B181/2/0.938</f>
        <v>0.866349537946448</v>
      </c>
      <c r="K181" s="0" t="n">
        <f aca="false">A181/2/0.938/B181/I181</f>
        <v>0.842481902191555</v>
      </c>
      <c r="L181" s="0" t="n">
        <f aca="false">1+(1-K181)^2+2*0.938*0.938*B181*B181*K181*K181/A181</f>
        <v>1.10364996766612</v>
      </c>
      <c r="M181" s="0" t="n">
        <f aca="false">C181*K181/J181*A181*A181/2*137*137/L181/389380/2</f>
        <v>0.0955612871026973</v>
      </c>
      <c r="N181" s="0" t="n">
        <f aca="false">ASIN(SQRT(A181/J181/I181/4))*2*180/PI()</f>
        <v>60.0331617992058</v>
      </c>
    </row>
    <row r="182" customFormat="false" ht="15" hidden="false" customHeight="false" outlineLevel="0" collapsed="false">
      <c r="A182" s="0" t="n">
        <v>4.8186</v>
      </c>
      <c r="B182" s="0" t="n">
        <v>0.5554</v>
      </c>
      <c r="C182" s="0" t="n">
        <v>0.3781</v>
      </c>
      <c r="D182" s="0" t="n">
        <v>0.0105</v>
      </c>
      <c r="E182" s="0" t="n">
        <v>0.0058</v>
      </c>
      <c r="F182" s="0" t="n">
        <f aca="false">D182/C182*100</f>
        <v>2.77704311028828</v>
      </c>
      <c r="G182" s="0" t="n">
        <f aca="false">E182/C182*100</f>
        <v>1.533985718064</v>
      </c>
      <c r="H182" s="0" t="n">
        <v>1.75</v>
      </c>
      <c r="I182" s="0" t="n">
        <v>5.5</v>
      </c>
      <c r="J182" s="0" t="n">
        <f aca="false">I182-A182/B182/2/0.938</f>
        <v>0.875314896273302</v>
      </c>
      <c r="K182" s="0" t="n">
        <f aca="false">A182/2/0.938/B182/I182</f>
        <v>0.840851837041218</v>
      </c>
      <c r="L182" s="0" t="n">
        <f aca="false">1+(1-K182)^2+2*0.938*0.938*B182*B182*K182*K182/A182</f>
        <v>1.10497441876489</v>
      </c>
      <c r="M182" s="0" t="n">
        <f aca="false">C182*K182/J182*A182*A182/2*137*137/L182/389380/2</f>
        <v>0.0919726852175861</v>
      </c>
      <c r="N182" s="0" t="n">
        <f aca="false">ASIN(SQRT(A182/J182/I182/4))*2*180/PI()</f>
        <v>60.0300095162991</v>
      </c>
    </row>
    <row r="183" customFormat="false" ht="15" hidden="false" customHeight="false" outlineLevel="0" collapsed="false">
      <c r="A183" s="0" t="n">
        <v>4.8675</v>
      </c>
      <c r="B183" s="0" t="n">
        <v>0.5621</v>
      </c>
      <c r="C183" s="0" t="n">
        <v>0.3579</v>
      </c>
      <c r="D183" s="0" t="n">
        <v>0.0099</v>
      </c>
      <c r="E183" s="0" t="n">
        <v>0.0054</v>
      </c>
      <c r="F183" s="0" t="n">
        <f aca="false">D183/C183*100</f>
        <v>2.7661357921207</v>
      </c>
      <c r="G183" s="0" t="n">
        <f aca="false">E183/C183*100</f>
        <v>1.50880134115675</v>
      </c>
      <c r="H183" s="0" t="n">
        <v>1.75</v>
      </c>
      <c r="I183" s="0" t="n">
        <v>5.5</v>
      </c>
      <c r="J183" s="0" t="n">
        <f aca="false">I183-A183/B183/2/0.938</f>
        <v>0.884066527858333</v>
      </c>
      <c r="K183" s="0" t="n">
        <f aca="false">A183/2/0.938/B183/I183</f>
        <v>0.839260631298485</v>
      </c>
      <c r="L183" s="0" t="n">
        <f aca="false">1+(1-K183)^2+2*0.938*0.938*B183*B183*K183*K183/A183</f>
        <v>1.10629169010511</v>
      </c>
      <c r="M183" s="0" t="n">
        <f aca="false">C183*K183/J183*A183*A183/2*137*137/L183/389380/2</f>
        <v>0.0876846099267606</v>
      </c>
      <c r="N183" s="0" t="n">
        <f aca="false">ASIN(SQRT(A183/J183/I183/4))*2*180/PI()</f>
        <v>60.0349222356293</v>
      </c>
    </row>
    <row r="184" customFormat="false" ht="15" hidden="false" customHeight="false" outlineLevel="0" collapsed="false">
      <c r="A184" s="0" t="n">
        <v>4.9164</v>
      </c>
      <c r="B184" s="0" t="n">
        <v>0.5689</v>
      </c>
      <c r="C184" s="0" t="n">
        <v>0.3515</v>
      </c>
      <c r="D184" s="0" t="n">
        <v>0.0096</v>
      </c>
      <c r="E184" s="0" t="n">
        <v>0.0053</v>
      </c>
      <c r="F184" s="0" t="n">
        <f aca="false">D184/C184*100</f>
        <v>2.73115220483641</v>
      </c>
      <c r="G184" s="0" t="n">
        <f aca="false">E184/C184*100</f>
        <v>1.50782361308677</v>
      </c>
      <c r="H184" s="0" t="n">
        <v>1.75</v>
      </c>
      <c r="I184" s="0" t="n">
        <v>5.5</v>
      </c>
      <c r="J184" s="0" t="n">
        <f aca="false">I184-A184/B184/2/0.938</f>
        <v>0.893421861888109</v>
      </c>
      <c r="K184" s="0" t="n">
        <f aca="false">A184/2/0.938/B184/I184</f>
        <v>0.837559661474889</v>
      </c>
      <c r="L184" s="0" t="n">
        <f aca="false">1+(1-K184)^2+2*0.938*0.938*B184*B184*K184*K184/A184</f>
        <v>1.10764967349751</v>
      </c>
      <c r="M184" s="0" t="n">
        <f aca="false">C184*K184/J184*A184*A184/2*137*137/L184/389380/2</f>
        <v>0.0866530802302424</v>
      </c>
      <c r="N184" s="0" t="n">
        <f aca="false">ASIN(SQRT(A184/J184/I184/4))*2*180/PI()</f>
        <v>60.0173653679877</v>
      </c>
    </row>
    <row r="185" customFormat="false" ht="15" hidden="false" customHeight="false" outlineLevel="0" collapsed="false">
      <c r="A185" s="0" t="n">
        <v>4.9654</v>
      </c>
      <c r="B185" s="0" t="n">
        <v>0.5756</v>
      </c>
      <c r="C185" s="0" t="n">
        <v>0.32</v>
      </c>
      <c r="D185" s="0" t="n">
        <v>0.0093</v>
      </c>
      <c r="E185" s="0" t="n">
        <v>0.0049</v>
      </c>
      <c r="F185" s="0" t="n">
        <f aca="false">D185/C185*100</f>
        <v>2.90625</v>
      </c>
      <c r="G185" s="0" t="n">
        <f aca="false">E185/C185*100</f>
        <v>1.53125</v>
      </c>
      <c r="H185" s="0" t="n">
        <v>1.75</v>
      </c>
      <c r="I185" s="0" t="n">
        <v>5.5</v>
      </c>
      <c r="J185" s="0" t="n">
        <f aca="false">I185-A185/B185/2/0.938</f>
        <v>0.901664861436885</v>
      </c>
      <c r="K185" s="0" t="n">
        <f aca="false">A185/2/0.938/B185/I185</f>
        <v>0.836060934284203</v>
      </c>
      <c r="L185" s="0" t="n">
        <f aca="false">1+(1-K185)^2+2*0.938*0.938*B185*B185*K185*K185/A185</f>
        <v>1.1089487445405</v>
      </c>
      <c r="M185" s="0" t="n">
        <f aca="false">C185*K185/J185*A185*A185/2*137*137/L185/389380/2</f>
        <v>0.0794963653259521</v>
      </c>
      <c r="N185" s="0" t="n">
        <f aca="false">ASIN(SQRT(A185/J185/I185/4))*2*180/PI()</f>
        <v>60.0416365445333</v>
      </c>
    </row>
    <row r="186" customFormat="false" ht="15" hidden="false" customHeight="false" outlineLevel="0" collapsed="false">
      <c r="A186" s="0" t="n">
        <v>5.0143</v>
      </c>
      <c r="B186" s="0" t="n">
        <v>0.5824</v>
      </c>
      <c r="C186" s="0" t="n">
        <v>0.2887</v>
      </c>
      <c r="D186" s="0" t="n">
        <v>0.0087</v>
      </c>
      <c r="E186" s="0" t="n">
        <v>0.0044</v>
      </c>
      <c r="F186" s="0" t="n">
        <f aca="false">D186/C186*100</f>
        <v>3.0135088326983</v>
      </c>
      <c r="G186" s="0" t="n">
        <f aca="false">E186/C186*100</f>
        <v>1.52407343262903</v>
      </c>
      <c r="H186" s="0" t="n">
        <v>1.75</v>
      </c>
      <c r="I186" s="0" t="n">
        <v>5.5</v>
      </c>
      <c r="J186" s="0" t="n">
        <f aca="false">I186-A186/B186/2/0.938</f>
        <v>0.910597864289229</v>
      </c>
      <c r="K186" s="0" t="n">
        <f aca="false">A186/2/0.938/B186/I186</f>
        <v>0.834436751947413</v>
      </c>
      <c r="L186" s="0" t="n">
        <f aca="false">1+(1-K186)^2+2*0.938*0.938*B186*B186*K186*K186/A186</f>
        <v>1.11029218084126</v>
      </c>
      <c r="M186" s="0" t="n">
        <f aca="false">C186*K186/J186*A186*A186/2*137*137/L186/389380/2</f>
        <v>0.0721945525061294</v>
      </c>
      <c r="N186" s="0" t="n">
        <f aca="false">ASIN(SQRT(A186/J186/I186/4))*2*180/PI()</f>
        <v>60.0396996352606</v>
      </c>
    </row>
    <row r="187" customFormat="false" ht="15" hidden="false" customHeight="false" outlineLevel="0" collapsed="false">
      <c r="A187" s="0" t="n">
        <v>5.0632</v>
      </c>
      <c r="B187" s="0" t="n">
        <v>0.5893</v>
      </c>
      <c r="C187" s="0" t="n">
        <v>0.294</v>
      </c>
      <c r="D187" s="0" t="n">
        <v>0.0087</v>
      </c>
      <c r="E187" s="0" t="n">
        <v>0.0045</v>
      </c>
      <c r="F187" s="0" t="n">
        <f aca="false">D187/C187*100</f>
        <v>2.95918367346939</v>
      </c>
      <c r="G187" s="0" t="n">
        <f aca="false">E187/C187*100</f>
        <v>1.53061224489796</v>
      </c>
      <c r="H187" s="0" t="n">
        <v>1.75</v>
      </c>
      <c r="I187" s="0" t="n">
        <v>5.5</v>
      </c>
      <c r="J187" s="0" t="n">
        <f aca="false">I187-A187/B187/2/0.938</f>
        <v>0.92010198215005</v>
      </c>
      <c r="K187" s="0" t="n">
        <f aca="false">A187/2/0.938/B187/I187</f>
        <v>0.832708730518173</v>
      </c>
      <c r="L187" s="0" t="n">
        <f aca="false">1+(1-K187)^2+2*0.938*0.938*B187*B187*K187*K187/A187</f>
        <v>1.11167562504319</v>
      </c>
      <c r="M187" s="0" t="n">
        <f aca="false">C187*K187/J187*A187*A187/2*137*137/L187/389380/2</f>
        <v>0.0739407866022374</v>
      </c>
      <c r="N187" s="0" t="n">
        <f aca="false">ASIN(SQRT(A187/J187/I187/4))*2*180/PI()</f>
        <v>60.0172496846294</v>
      </c>
    </row>
    <row r="188" customFormat="false" ht="15" hidden="false" customHeight="false" outlineLevel="0" collapsed="false">
      <c r="A188" s="0" t="n">
        <v>5.1121</v>
      </c>
      <c r="B188" s="0" t="n">
        <v>0.5961</v>
      </c>
      <c r="C188" s="0" t="n">
        <v>0.2807</v>
      </c>
      <c r="D188" s="0" t="n">
        <v>0.0085</v>
      </c>
      <c r="E188" s="0" t="n">
        <v>0.0043</v>
      </c>
      <c r="F188" s="0" t="n">
        <f aca="false">D188/C188*100</f>
        <v>3.02814392589954</v>
      </c>
      <c r="G188" s="0" t="n">
        <f aca="false">E188/C188*100</f>
        <v>1.53188457427859</v>
      </c>
      <c r="H188" s="0" t="n">
        <v>1.75</v>
      </c>
      <c r="I188" s="0" t="n">
        <v>5.5</v>
      </c>
      <c r="J188" s="0" t="n">
        <f aca="false">I188-A188/B188/2/0.938</f>
        <v>0.928619359167926</v>
      </c>
      <c r="K188" s="0" t="n">
        <f aca="false">A188/2/0.938/B188/I188</f>
        <v>0.831160116514923</v>
      </c>
      <c r="L188" s="0" t="n">
        <f aca="false">1+(1-K188)^2+2*0.938*0.938*B188*B188*K188*K188/A188</f>
        <v>1.11300442691641</v>
      </c>
      <c r="M188" s="0" t="n">
        <f aca="false">C188*K188/J188*A188*A188/2*137*137/L188/389380/2</f>
        <v>0.0710883880264535</v>
      </c>
      <c r="N188" s="0" t="n">
        <f aca="false">ASIN(SQRT(A188/J188/I188/4))*2*180/PI()</f>
        <v>60.0303944435812</v>
      </c>
    </row>
    <row r="189" customFormat="false" ht="15" hidden="false" customHeight="false" outlineLevel="0" collapsed="false">
      <c r="A189" s="0" t="n">
        <v>5.161</v>
      </c>
      <c r="B189" s="0" t="n">
        <v>0.603</v>
      </c>
      <c r="C189" s="0" t="n">
        <v>0.275</v>
      </c>
      <c r="D189" s="0" t="n">
        <v>0.0083</v>
      </c>
      <c r="E189" s="0" t="n">
        <v>0.0042</v>
      </c>
      <c r="F189" s="0" t="n">
        <f aca="false">D189/C189*100</f>
        <v>3.01818181818182</v>
      </c>
      <c r="G189" s="0" t="n">
        <f aca="false">E189/C189*100</f>
        <v>1.52727272727273</v>
      </c>
      <c r="H189" s="0" t="n">
        <v>1.75</v>
      </c>
      <c r="I189" s="0" t="n">
        <v>5.5</v>
      </c>
      <c r="J189" s="0" t="n">
        <f aca="false">I189-A189/B189/2/0.938</f>
        <v>0.937701329882217</v>
      </c>
      <c r="K189" s="0" t="n">
        <f aca="false">A189/2/0.938/B189/I189</f>
        <v>0.829508849112324</v>
      </c>
      <c r="L189" s="0" t="n">
        <f aca="false">1+(1-K189)^2+2*0.938*0.938*B189*B189*K189*K189/A189</f>
        <v>1.11437301765497</v>
      </c>
      <c r="M189" s="0" t="n">
        <f aca="false">C189*K189/J189*A189*A189/2*137*137/L189/389380/2</f>
        <v>0.0700702743098936</v>
      </c>
      <c r="N189" s="0" t="n">
        <f aca="false">ASIN(SQRT(A189/J189/I189/4))*2*180/PI()</f>
        <v>60.0233617501534</v>
      </c>
    </row>
    <row r="190" customFormat="false" ht="15" hidden="false" customHeight="false" outlineLevel="0" collapsed="false">
      <c r="A190" s="0" t="n">
        <v>5.21</v>
      </c>
      <c r="B190" s="0" t="n">
        <v>0.6099</v>
      </c>
      <c r="C190" s="0" t="n">
        <v>0.2625</v>
      </c>
      <c r="D190" s="0" t="n">
        <v>0.0081</v>
      </c>
      <c r="E190" s="0" t="n">
        <v>0.004</v>
      </c>
      <c r="F190" s="0" t="n">
        <f aca="false">D190/C190*100</f>
        <v>3.08571428571429</v>
      </c>
      <c r="G190" s="0" t="n">
        <f aca="false">E190/C190*100</f>
        <v>1.52380952380952</v>
      </c>
      <c r="H190" s="0" t="n">
        <v>1.75</v>
      </c>
      <c r="I190" s="0" t="n">
        <v>5.5</v>
      </c>
      <c r="J190" s="0" t="n">
        <f aca="false">I190-A190/B190/2/0.938</f>
        <v>0.946490406515662</v>
      </c>
      <c r="K190" s="0" t="n">
        <f aca="false">A190/2/0.938/B190/I190</f>
        <v>0.827910835178971</v>
      </c>
      <c r="L190" s="0" t="n">
        <f aca="false">1+(1-K190)^2+2*0.938*0.938*B190*B190*K190*K190/A190</f>
        <v>1.11573038312814</v>
      </c>
      <c r="M190" s="0" t="n">
        <f aca="false">C190*K190/J190*A190*A190/2*137*137/L190/389380/2</f>
        <v>0.0673163169834689</v>
      </c>
      <c r="N190" s="0" t="n">
        <f aca="false">ASIN(SQRT(A190/J190/I190/4))*2*180/PI()</f>
        <v>60.0273382583471</v>
      </c>
    </row>
    <row r="191" customFormat="false" ht="15" hidden="false" customHeight="false" outlineLevel="0" collapsed="false">
      <c r="A191" s="0" t="n">
        <v>5.2589</v>
      </c>
      <c r="B191" s="0" t="n">
        <v>0.6168</v>
      </c>
      <c r="C191" s="0" t="n">
        <v>0.2532</v>
      </c>
      <c r="D191" s="0" t="n">
        <v>0.0078</v>
      </c>
      <c r="E191" s="0" t="n">
        <v>0.0039</v>
      </c>
      <c r="F191" s="0" t="n">
        <f aca="false">D191/C191*100</f>
        <v>3.08056872037915</v>
      </c>
      <c r="G191" s="0" t="n">
        <f aca="false">E191/C191*100</f>
        <v>1.54028436018957</v>
      </c>
      <c r="H191" s="0" t="n">
        <v>1.75</v>
      </c>
      <c r="I191" s="0" t="n">
        <v>5.5</v>
      </c>
      <c r="J191" s="0" t="n">
        <f aca="false">I191-A191/B191/2/0.938</f>
        <v>0.955169262083137</v>
      </c>
      <c r="K191" s="0" t="n">
        <f aca="false">A191/2/0.938/B191/I191</f>
        <v>0.82633286143943</v>
      </c>
      <c r="L191" s="0" t="n">
        <f aca="false">1+(1-K191)^2+2*0.938*0.938*B191*B191*K191*K191/A191</f>
        <v>1.11708424195797</v>
      </c>
      <c r="M191" s="0" t="n">
        <f aca="false">C191*K191/J191*A191*A191/2*137*137/L191/389380/2</f>
        <v>0.0653506315755425</v>
      </c>
      <c r="N191" s="0" t="n">
        <f aca="false">ASIN(SQRT(A191/J191/I191/4))*2*180/PI()</f>
        <v>60.0344315237029</v>
      </c>
    </row>
    <row r="192" customFormat="false" ht="15" hidden="false" customHeight="false" outlineLevel="0" collapsed="false">
      <c r="A192" s="0" t="n">
        <v>5.2622</v>
      </c>
      <c r="B192" s="0" t="n">
        <v>0.6173</v>
      </c>
      <c r="C192" s="0" t="n">
        <v>0.2501</v>
      </c>
      <c r="D192" s="0" t="n">
        <v>0.0046</v>
      </c>
      <c r="E192" s="0" t="n">
        <v>0.0038</v>
      </c>
      <c r="F192" s="0" t="n">
        <f aca="false">D192/C192*100</f>
        <v>1.83926429428229</v>
      </c>
      <c r="G192" s="0" t="n">
        <f aca="false">E192/C192*100</f>
        <v>1.51939224310276</v>
      </c>
      <c r="H192" s="0" t="n">
        <v>1.75</v>
      </c>
      <c r="I192" s="0" t="n">
        <v>5.5</v>
      </c>
      <c r="J192" s="0" t="n">
        <f aca="false">I192-A192/B192/2/0.938</f>
        <v>0.956000873188385</v>
      </c>
      <c r="K192" s="0" t="n">
        <f aca="false">A192/2/0.938/B192/I192</f>
        <v>0.826181659420293</v>
      </c>
      <c r="L192" s="0" t="n">
        <f aca="false">1+(1-K192)^2+2*0.938*0.938*B192*B192*K192*K192/A192</f>
        <v>1.11719132791858</v>
      </c>
      <c r="M192" s="0" t="n">
        <f aca="false">C192*K192/J192*A192*A192/2*137*137/L192/389380/2</f>
        <v>0.0645573358115633</v>
      </c>
      <c r="N192" s="0" t="n">
        <f aca="false">ASIN(SQRT(A192/J192/I192/4))*2*180/PI()</f>
        <v>60.0263897763276</v>
      </c>
    </row>
    <row r="193" customFormat="false" ht="15" hidden="false" customHeight="false" outlineLevel="0" collapsed="false">
      <c r="A193" s="0" t="n">
        <v>5.319</v>
      </c>
      <c r="B193" s="0" t="n">
        <v>0.6254</v>
      </c>
      <c r="C193" s="0" t="n">
        <v>0.2313</v>
      </c>
      <c r="D193" s="0" t="n">
        <v>0.0043</v>
      </c>
      <c r="E193" s="0" t="n">
        <v>0.0035</v>
      </c>
      <c r="F193" s="0" t="n">
        <f aca="false">D193/C193*100</f>
        <v>1.85905750108085</v>
      </c>
      <c r="G193" s="0" t="n">
        <f aca="false">E193/C193*100</f>
        <v>1.51318633808906</v>
      </c>
      <c r="H193" s="0" t="n">
        <v>1.75</v>
      </c>
      <c r="I193" s="0" t="n">
        <v>5.5</v>
      </c>
      <c r="J193" s="0" t="n">
        <f aca="false">I193-A193/B193/2/0.938</f>
        <v>0.966440923437998</v>
      </c>
      <c r="K193" s="0" t="n">
        <f aca="false">A193/2/0.938/B193/I193</f>
        <v>0.824283468465818</v>
      </c>
      <c r="L193" s="0" t="n">
        <f aca="false">1+(1-K193)^2+2*0.938*0.938*B193*B193*K193*K193/A193</f>
        <v>1.1187936548263</v>
      </c>
      <c r="M193" s="0" t="n">
        <f aca="false">C193*K193/J193*A193*A193/2*137*137/L193/389380/2</f>
        <v>0.0601165984632576</v>
      </c>
      <c r="N193" s="0" t="n">
        <f aca="false">ASIN(SQRT(A193/J193/I193/4))*2*180/PI()</f>
        <v>60.022245481062</v>
      </c>
    </row>
    <row r="194" customFormat="false" ht="15" hidden="false" customHeight="false" outlineLevel="0" collapsed="false">
      <c r="A194" s="0" t="n">
        <v>5.3759</v>
      </c>
      <c r="B194" s="0" t="n">
        <v>0.6335</v>
      </c>
      <c r="C194" s="0" t="n">
        <v>0.2202</v>
      </c>
      <c r="D194" s="0" t="n">
        <v>0.0041</v>
      </c>
      <c r="E194" s="0" t="n">
        <v>0.0033</v>
      </c>
      <c r="F194" s="0" t="n">
        <f aca="false">D194/C194*100</f>
        <v>1.86194368755677</v>
      </c>
      <c r="G194" s="0" t="n">
        <f aca="false">E194/C194*100</f>
        <v>1.49863760217984</v>
      </c>
      <c r="H194" s="0" t="n">
        <v>1.75</v>
      </c>
      <c r="I194" s="0" t="n">
        <v>5.5</v>
      </c>
      <c r="J194" s="0" t="n">
        <f aca="false">I194-A194/B194/2/0.938</f>
        <v>0.976529854953444</v>
      </c>
      <c r="K194" s="0" t="n">
        <f aca="false">A194/2/0.938/B194/I194</f>
        <v>0.822449117281192</v>
      </c>
      <c r="L194" s="0" t="n">
        <f aca="false">1+(1-K194)^2+2*0.938*0.938*B194*B194*K194*K194/A194</f>
        <v>1.1203821671939</v>
      </c>
      <c r="M194" s="0" t="n">
        <f aca="false">C194*K194/J194*A194*A194/2*137*137/L194/389380/2</f>
        <v>0.0576480346549517</v>
      </c>
      <c r="N194" s="0" t="n">
        <f aca="false">ASIN(SQRT(A194/J194/I194/4))*2*180/PI()</f>
        <v>60.0307030339008</v>
      </c>
    </row>
    <row r="195" customFormat="false" ht="15" hidden="false" customHeight="false" outlineLevel="0" collapsed="false">
      <c r="A195" s="0" t="n">
        <v>5.4328</v>
      </c>
      <c r="B195" s="0" t="n">
        <v>0.6417</v>
      </c>
      <c r="C195" s="0" t="n">
        <v>0.2029</v>
      </c>
      <c r="D195" s="0" t="n">
        <v>0.0039</v>
      </c>
      <c r="E195" s="0" t="n">
        <v>0.0031</v>
      </c>
      <c r="F195" s="0" t="n">
        <f aca="false">D195/C195*100</f>
        <v>1.92212912764909</v>
      </c>
      <c r="G195" s="0" t="n">
        <f aca="false">E195/C195*100</f>
        <v>1.52784622966979</v>
      </c>
      <c r="H195" s="0" t="n">
        <v>1.75</v>
      </c>
      <c r="I195" s="0" t="n">
        <v>5.5</v>
      </c>
      <c r="J195" s="0" t="n">
        <f aca="false">I195-A195/B195/2/0.938</f>
        <v>0.987067434483231</v>
      </c>
      <c r="K195" s="0" t="n">
        <f aca="false">A195/2/0.938/B195/I195</f>
        <v>0.820533193730322</v>
      </c>
      <c r="L195" s="0" t="n">
        <f aca="false">1+(1-K195)^2+2*0.938*0.938*B195*B195*K195*K195/A195</f>
        <v>1.12200668166008</v>
      </c>
      <c r="M195" s="0" t="n">
        <f aca="false">C195*K195/J195*A195*A195/2*137*137/L195/389380/2</f>
        <v>0.0534676223338324</v>
      </c>
      <c r="N195" s="0" t="n">
        <f aca="false">ASIN(SQRT(A195/J195/I195/4))*2*180/PI()</f>
        <v>60.0239383577425</v>
      </c>
    </row>
    <row r="196" customFormat="false" ht="15" hidden="false" customHeight="false" outlineLevel="0" collapsed="false">
      <c r="A196" s="0" t="n">
        <v>5.4897</v>
      </c>
      <c r="B196" s="0" t="n">
        <v>0.6499</v>
      </c>
      <c r="C196" s="0" t="n">
        <v>0.1894</v>
      </c>
      <c r="D196" s="0" t="n">
        <v>0.0037</v>
      </c>
      <c r="E196" s="0" t="n">
        <v>0.0029</v>
      </c>
      <c r="F196" s="0" t="n">
        <f aca="false">D196/C196*100</f>
        <v>1.95353748680042</v>
      </c>
      <c r="G196" s="0" t="n">
        <f aca="false">E196/C196*100</f>
        <v>1.5311510031679</v>
      </c>
      <c r="H196" s="0" t="n">
        <v>1.75</v>
      </c>
      <c r="I196" s="0" t="n">
        <v>5.5</v>
      </c>
      <c r="J196" s="0" t="n">
        <f aca="false">I196-A196/B196/2/0.938</f>
        <v>0.997339101866091</v>
      </c>
      <c r="K196" s="0" t="n">
        <f aca="false">A196/2/0.938/B196/I196</f>
        <v>0.818665617842529</v>
      </c>
      <c r="L196" s="0" t="n">
        <f aca="false">1+(1-K196)^2+2*0.938*0.938*B196*B196*K196*K196/A196</f>
        <v>1.12362100112764</v>
      </c>
      <c r="M196" s="0" t="n">
        <f aca="false">C196*K196/J196*A196*A196/2*137*137/L196/389380/2</f>
        <v>0.0502491312527628</v>
      </c>
      <c r="N196" s="0" t="n">
        <f aca="false">ASIN(SQRT(A196/J196/I196/4))*2*180/PI()</f>
        <v>60.0261386021178</v>
      </c>
    </row>
    <row r="197" customFormat="false" ht="15" hidden="false" customHeight="false" outlineLevel="0" collapsed="false">
      <c r="A197" s="0" t="n">
        <v>5.5466</v>
      </c>
      <c r="B197" s="0" t="n">
        <v>0.6582</v>
      </c>
      <c r="C197" s="0" t="n">
        <v>0.1758</v>
      </c>
      <c r="D197" s="0" t="n">
        <v>0.0035</v>
      </c>
      <c r="E197" s="0" t="n">
        <v>0.0027</v>
      </c>
      <c r="F197" s="0" t="n">
        <f aca="false">D197/C197*100</f>
        <v>1.99089874857793</v>
      </c>
      <c r="G197" s="0" t="n">
        <f aca="false">E197/C197*100</f>
        <v>1.5358361774744</v>
      </c>
      <c r="H197" s="0" t="n">
        <v>1.75</v>
      </c>
      <c r="I197" s="0" t="n">
        <v>5.5</v>
      </c>
      <c r="J197" s="0" t="n">
        <f aca="false">I197-A197/B197/2/0.938</f>
        <v>1.00803736234831</v>
      </c>
      <c r="K197" s="0" t="n">
        <f aca="false">A197/2/0.938/B197/I197</f>
        <v>0.816720479573035</v>
      </c>
      <c r="L197" s="0" t="n">
        <f aca="false">1+(1-K197)^2+2*0.938*0.938*B197*B197*K197*K197/A197</f>
        <v>1.12527072145091</v>
      </c>
      <c r="M197" s="0" t="n">
        <f aca="false">C197*K197/J197*A197*A197/2*137*137/L197/389380/2</f>
        <v>0.0469266838361213</v>
      </c>
      <c r="N197" s="0" t="n">
        <f aca="false">ASIN(SQRT(A197/J197/I197/4))*2*180/PI()</f>
        <v>60.0142858984581</v>
      </c>
    </row>
    <row r="198" customFormat="false" ht="15" hidden="false" customHeight="false" outlineLevel="0" collapsed="false">
      <c r="A198" s="0" t="n">
        <v>5.6035</v>
      </c>
      <c r="B198" s="0" t="n">
        <v>0.6665</v>
      </c>
      <c r="C198" s="0" t="n">
        <v>0.1682</v>
      </c>
      <c r="D198" s="0" t="n">
        <v>0.0034</v>
      </c>
      <c r="E198" s="0" t="n">
        <v>0.0026</v>
      </c>
      <c r="F198" s="0" t="n">
        <f aca="false">D198/C198*100</f>
        <v>2.02140309155767</v>
      </c>
      <c r="G198" s="0" t="n">
        <f aca="false">E198/C198*100</f>
        <v>1.54577883472057</v>
      </c>
      <c r="H198" s="0" t="n">
        <v>1.75</v>
      </c>
      <c r="I198" s="0" t="n">
        <v>5.5</v>
      </c>
      <c r="J198" s="0" t="n">
        <f aca="false">I198-A198/B198/2/0.938</f>
        <v>1.01846916953119</v>
      </c>
      <c r="K198" s="0" t="n">
        <f aca="false">A198/2/0.938/B198/I198</f>
        <v>0.814823787357966</v>
      </c>
      <c r="L198" s="0" t="n">
        <f aca="false">1+(1-K198)^2+2*0.938*0.938*B198*B198*K198*K198/A198</f>
        <v>1.12691006443919</v>
      </c>
      <c r="M198" s="0" t="n">
        <f aca="false">C198*K198/J198*A198*A198/2*137*137/L198/389380/2</f>
        <v>0.0451833888435453</v>
      </c>
      <c r="N198" s="0" t="n">
        <f aca="false">ASIN(SQRT(A198/J198/I198/4))*2*180/PI()</f>
        <v>60.0113352221389</v>
      </c>
    </row>
    <row r="199" customFormat="false" ht="15" hidden="false" customHeight="false" outlineLevel="0" collapsed="false">
      <c r="A199" s="0" t="n">
        <v>5.6604</v>
      </c>
      <c r="B199" s="0" t="n">
        <v>0.6748</v>
      </c>
      <c r="C199" s="0" t="n">
        <v>0.1492</v>
      </c>
      <c r="D199" s="0" t="n">
        <v>0.0032</v>
      </c>
      <c r="E199" s="0" t="n">
        <v>0.0023</v>
      </c>
      <c r="F199" s="0" t="n">
        <f aca="false">D199/C199*100</f>
        <v>2.14477211796247</v>
      </c>
      <c r="G199" s="0" t="n">
        <f aca="false">E199/C199*100</f>
        <v>1.54155495978552</v>
      </c>
      <c r="H199" s="0" t="n">
        <v>1.75</v>
      </c>
      <c r="I199" s="0" t="n">
        <v>5.5</v>
      </c>
      <c r="J199" s="0" t="n">
        <f aca="false">I199-A199/B199/2/0.938</f>
        <v>1.0286443554941</v>
      </c>
      <c r="K199" s="0" t="n">
        <f aca="false">A199/2/0.938/B199/I199</f>
        <v>0.812973753546527</v>
      </c>
      <c r="L199" s="0" t="n">
        <f aca="false">1+(1-K199)^2+2*0.938*0.938*B199*B199*K199*K199/A199</f>
        <v>1.12853914744099</v>
      </c>
      <c r="M199" s="0" t="n">
        <f aca="false">C199*K199/J199*A199*A199/2*137*137/L199/389380/2</f>
        <v>0.0403427239665461</v>
      </c>
      <c r="N199" s="0" t="n">
        <f aca="false">ASIN(SQRT(A199/J199/I199/4))*2*180/PI()</f>
        <v>60.0166979267552</v>
      </c>
    </row>
    <row r="200" customFormat="false" ht="15" hidden="false" customHeight="false" outlineLevel="0" collapsed="false">
      <c r="A200" s="0" t="n">
        <v>5.7173</v>
      </c>
      <c r="B200" s="0" t="n">
        <v>0.6831</v>
      </c>
      <c r="C200" s="0" t="n">
        <v>0.1374</v>
      </c>
      <c r="D200" s="0" t="n">
        <v>0.0031</v>
      </c>
      <c r="E200" s="0" t="n">
        <v>0.0021</v>
      </c>
      <c r="F200" s="0" t="n">
        <f aca="false">D200/C200*100</f>
        <v>2.25618631732169</v>
      </c>
      <c r="G200" s="0" t="n">
        <f aca="false">E200/C200*100</f>
        <v>1.52838427947598</v>
      </c>
      <c r="H200" s="0" t="n">
        <v>1.75</v>
      </c>
      <c r="I200" s="0" t="n">
        <v>5.5</v>
      </c>
      <c r="J200" s="0" t="n">
        <f aca="false">I200-A200/B200/2/0.938</f>
        <v>1.03857227445806</v>
      </c>
      <c r="K200" s="0" t="n">
        <f aca="false">A200/2/0.938/B200/I200</f>
        <v>0.811168677371261</v>
      </c>
      <c r="L200" s="0" t="n">
        <f aca="false">1+(1-K200)^2+2*0.938*0.938*B200*B200*K200*K200/A200</f>
        <v>1.130158094852</v>
      </c>
      <c r="M200" s="0" t="n">
        <f aca="false">C200*K200/J200*A200*A200/2*137*137/L200/389380/2</f>
        <v>0.0374034313038323</v>
      </c>
      <c r="N200" s="0" t="n">
        <f aca="false">ASIN(SQRT(A200/J200/I200/4))*2*180/PI()</f>
        <v>60.0298342093423</v>
      </c>
    </row>
    <row r="201" customFormat="false" ht="15" hidden="false" customHeight="false" outlineLevel="0" collapsed="false">
      <c r="A201" s="0" t="n">
        <v>5.7741</v>
      </c>
      <c r="B201" s="0" t="n">
        <v>0.6915</v>
      </c>
      <c r="C201" s="0" t="n">
        <v>0.1372</v>
      </c>
      <c r="D201" s="0" t="n">
        <v>0.0031</v>
      </c>
      <c r="E201" s="0" t="n">
        <v>0.0021</v>
      </c>
      <c r="F201" s="0" t="n">
        <f aca="false">D201/C201*100</f>
        <v>2.25947521865889</v>
      </c>
      <c r="G201" s="0" t="n">
        <f aca="false">E201/C201*100</f>
        <v>1.53061224489796</v>
      </c>
      <c r="H201" s="0" t="n">
        <v>1.75</v>
      </c>
      <c r="I201" s="0" t="n">
        <v>5.5</v>
      </c>
      <c r="J201" s="0" t="n">
        <f aca="false">I201-A201/B201/2/0.938</f>
        <v>1.04898269729752</v>
      </c>
      <c r="K201" s="0" t="n">
        <f aca="false">A201/2/0.938/B201/I201</f>
        <v>0.809275873218632</v>
      </c>
      <c r="L201" s="0" t="n">
        <f aca="false">1+(1-K201)^2+2*0.938*0.938*B201*B201*K201*K201/A201</f>
        <v>1.131815361958</v>
      </c>
      <c r="M201" s="0" t="n">
        <f aca="false">C201*K201/J201*A201*A201/2*137*137/L201/389380/2</f>
        <v>0.0375736079682605</v>
      </c>
      <c r="N201" s="0" t="n">
        <f aca="false">ASIN(SQRT(A201/J201/I201/4))*2*180/PI()</f>
        <v>60.0269167710323</v>
      </c>
    </row>
    <row r="202" customFormat="false" ht="15" hidden="false" customHeight="false" outlineLevel="0" collapsed="false">
      <c r="A202" s="0" t="n">
        <v>5.831</v>
      </c>
      <c r="B202" s="0" t="n">
        <v>0.7</v>
      </c>
      <c r="C202" s="0" t="n">
        <v>0.1264</v>
      </c>
      <c r="D202" s="0" t="n">
        <v>0.0029</v>
      </c>
      <c r="E202" s="0" t="n">
        <v>0.0019</v>
      </c>
      <c r="F202" s="0" t="n">
        <f aca="false">D202/C202*100</f>
        <v>2.29430379746835</v>
      </c>
      <c r="G202" s="0" t="n">
        <f aca="false">E202/C202*100</f>
        <v>1.50316455696203</v>
      </c>
      <c r="H202" s="0" t="n">
        <v>1.75</v>
      </c>
      <c r="I202" s="0" t="n">
        <v>5.5</v>
      </c>
      <c r="J202" s="0" t="n">
        <f aca="false">I202-A202/B202/2/0.938</f>
        <v>1.05970149253731</v>
      </c>
      <c r="K202" s="0" t="n">
        <f aca="false">A202/2/0.938/B202/I202</f>
        <v>0.807327001356852</v>
      </c>
      <c r="L202" s="0" t="n">
        <f aca="false">1+(1-K202)^2+2*0.938*0.938*B202*B202*K202*K202/A202</f>
        <v>1.1335030496954</v>
      </c>
      <c r="M202" s="0" t="n">
        <f aca="false">C202*K202/J202*A202*A202/2*137*137/L202/389380/2</f>
        <v>0.0348083869282249</v>
      </c>
      <c r="N202" s="0" t="n">
        <f aca="false">ASIN(SQRT(A202/J202/I202/4))*2*180/PI()</f>
        <v>60.0149927546308</v>
      </c>
    </row>
    <row r="203" customFormat="false" ht="15" hidden="false" customHeight="false" outlineLevel="0" collapsed="false">
      <c r="A203" s="0" t="n">
        <v>5.8879</v>
      </c>
      <c r="B203" s="0" t="n">
        <v>0.7085</v>
      </c>
      <c r="C203" s="0" t="n">
        <v>0.1172</v>
      </c>
      <c r="D203" s="0" t="n">
        <v>0.0028</v>
      </c>
      <c r="E203" s="0" t="n">
        <v>0.0018</v>
      </c>
      <c r="F203" s="0" t="n">
        <f aca="false">D203/C203*100</f>
        <v>2.38907849829352</v>
      </c>
      <c r="G203" s="0" t="n">
        <f aca="false">E203/C203*100</f>
        <v>1.5358361774744</v>
      </c>
      <c r="H203" s="0" t="n">
        <v>1.75</v>
      </c>
      <c r="I203" s="0" t="n">
        <v>5.5</v>
      </c>
      <c r="J203" s="0" t="n">
        <f aca="false">I203-A203/B203/2/0.938</f>
        <v>1.07016309720678</v>
      </c>
      <c r="K203" s="0" t="n">
        <f aca="false">A203/2/0.938/B203/I203</f>
        <v>0.80542489141695</v>
      </c>
      <c r="L203" s="0" t="n">
        <f aca="false">1+(1-K203)^2+2*0.938*0.938*B203*B203*K203*K203/A203</f>
        <v>1.13518013403713</v>
      </c>
      <c r="M203" s="0" t="n">
        <f aca="false">C203*K203/J203*A203*A203/2*137*137/L203/389380/2</f>
        <v>0.0324613261788217</v>
      </c>
      <c r="N203" s="0" t="n">
        <f aca="false">ASIN(SQRT(A203/J203/I203/4))*2*180/PI()</f>
        <v>60.011256364735</v>
      </c>
    </row>
    <row r="204" customFormat="false" ht="15" hidden="false" customHeight="false" outlineLevel="0" collapsed="false">
      <c r="A204" s="0" t="n">
        <v>5.9448</v>
      </c>
      <c r="B204" s="0" t="n">
        <v>0.717</v>
      </c>
      <c r="C204" s="0" t="n">
        <v>0.1145</v>
      </c>
      <c r="D204" s="0" t="n">
        <v>0.0027</v>
      </c>
      <c r="E204" s="0" t="n">
        <v>0.0017</v>
      </c>
      <c r="F204" s="0" t="n">
        <f aca="false">D204/C204*100</f>
        <v>2.35807860262009</v>
      </c>
      <c r="G204" s="0" t="n">
        <f aca="false">E204/C204*100</f>
        <v>1.48471615720524</v>
      </c>
      <c r="H204" s="0" t="n">
        <v>1.75</v>
      </c>
      <c r="I204" s="0" t="n">
        <v>5.5</v>
      </c>
      <c r="J204" s="0" t="n">
        <f aca="false">I204-A204/B204/2/0.938</f>
        <v>1.08037665825089</v>
      </c>
      <c r="K204" s="0" t="n">
        <f aca="false">A204/2/0.938/B204/I204</f>
        <v>0.803567880318021</v>
      </c>
      <c r="L204" s="0" t="n">
        <f aca="false">1+(1-K204)^2+2*0.938*0.938*B204*B204*K204*K204/A204</f>
        <v>1.13684673466755</v>
      </c>
      <c r="M204" s="0" t="n">
        <f aca="false">C204*K204/J204*A204*A204/2*137*137/L204/389380/2</f>
        <v>0.0319031042666523</v>
      </c>
      <c r="N204" s="0" t="n">
        <f aca="false">ASIN(SQRT(A204/J204/I204/4))*2*180/PI()</f>
        <v>60.0151878288122</v>
      </c>
    </row>
    <row r="205" customFormat="false" ht="15" hidden="false" customHeight="false" outlineLevel="0" collapsed="false">
      <c r="A205" s="0" t="n">
        <v>6.0017</v>
      </c>
      <c r="B205" s="0" t="n">
        <v>0.7256</v>
      </c>
      <c r="C205" s="0" t="n">
        <v>0.1101</v>
      </c>
      <c r="D205" s="0" t="n">
        <v>0.0027</v>
      </c>
      <c r="E205" s="0" t="n">
        <v>0.0017</v>
      </c>
      <c r="F205" s="0" t="n">
        <f aca="false">D205/C205*100</f>
        <v>2.45231607629428</v>
      </c>
      <c r="G205" s="0" t="n">
        <f aca="false">E205/C205*100</f>
        <v>1.54405086285195</v>
      </c>
      <c r="H205" s="0" t="n">
        <v>1.75</v>
      </c>
      <c r="I205" s="0" t="n">
        <v>5.5</v>
      </c>
      <c r="J205" s="0" t="n">
        <f aca="false">I205-A205/B205/2/0.938</f>
        <v>1.09095861846853</v>
      </c>
      <c r="K205" s="0" t="n">
        <f aca="false">A205/2/0.938/B205/I205</f>
        <v>0.801643887551176</v>
      </c>
      <c r="L205" s="0" t="n">
        <f aca="false">1+(1-K205)^2+2*0.938*0.938*B205*B205*K205*K205/A205</f>
        <v>1.13854680023837</v>
      </c>
      <c r="M205" s="0" t="n">
        <f aca="false">C205*K205/J205*A205*A205/2*137*137/L205/389380/2</f>
        <v>0.0308436458692053</v>
      </c>
      <c r="N205" s="0" t="n">
        <f aca="false">ASIN(SQRT(A205/J205/I205/4))*2*180/PI()</f>
        <v>60.0078700932572</v>
      </c>
    </row>
    <row r="206" customFormat="false" ht="15" hidden="false" customHeight="false" outlineLevel="0" collapsed="false">
      <c r="A206" s="0" t="n">
        <v>6.0586</v>
      </c>
      <c r="B206" s="0" t="n">
        <v>0.7342</v>
      </c>
      <c r="C206" s="0" t="n">
        <v>0.0973</v>
      </c>
      <c r="D206" s="0" t="n">
        <v>0.0025</v>
      </c>
      <c r="E206" s="0" t="n">
        <v>0.0015</v>
      </c>
      <c r="F206" s="0" t="n">
        <f aca="false">D206/C206*100</f>
        <v>2.56937307297019</v>
      </c>
      <c r="G206" s="0" t="n">
        <f aca="false">E206/C206*100</f>
        <v>1.54162384378212</v>
      </c>
      <c r="H206" s="0" t="n">
        <v>1.75</v>
      </c>
      <c r="I206" s="0" t="n">
        <v>5.5</v>
      </c>
      <c r="J206" s="0" t="n">
        <f aca="false">I206-A206/B206/2/0.938</f>
        <v>1.10129267659446</v>
      </c>
      <c r="K206" s="0" t="n">
        <f aca="false">A206/2/0.938/B206/I206</f>
        <v>0.799764967891917</v>
      </c>
      <c r="L206" s="0" t="n">
        <f aca="false">1+(1-K206)^2+2*0.938*0.938*B206*B206*K206*K206/A206</f>
        <v>1.14023621684366</v>
      </c>
      <c r="M206" s="0" t="n">
        <f aca="false">C206*K206/J206*A206*A206/2*137*137/L206/389380/2</f>
        <v>0.0274113041100427</v>
      </c>
      <c r="N206" s="0" t="n">
        <f aca="false">ASIN(SQRT(A206/J206/I206/4))*2*180/PI()</f>
        <v>60.0081385354815</v>
      </c>
    </row>
    <row r="207" customFormat="false" ht="15" hidden="false" customHeight="false" outlineLevel="0" collapsed="false">
      <c r="A207" s="0" t="n">
        <v>6.1155</v>
      </c>
      <c r="B207" s="0" t="n">
        <v>0.7428</v>
      </c>
      <c r="C207" s="0" t="n">
        <v>0.0926</v>
      </c>
      <c r="D207" s="0" t="n">
        <v>0.0024</v>
      </c>
      <c r="E207" s="0" t="n">
        <v>0.0014</v>
      </c>
      <c r="F207" s="0" t="n">
        <f aca="false">D207/C207*100</f>
        <v>2.59179265658747</v>
      </c>
      <c r="G207" s="0" t="n">
        <f aca="false">E207/C207*100</f>
        <v>1.51187904967603</v>
      </c>
      <c r="H207" s="0" t="n">
        <v>1.75</v>
      </c>
      <c r="I207" s="0" t="n">
        <v>5.5</v>
      </c>
      <c r="J207" s="0" t="n">
        <f aca="false">I207-A207/B207/2/0.938</f>
        <v>1.11138744312134</v>
      </c>
      <c r="K207" s="0" t="n">
        <f aca="false">A207/2/0.938/B207/I207</f>
        <v>0.79792955579612</v>
      </c>
      <c r="L207" s="0" t="n">
        <f aca="false">1+(1-K207)^2+2*0.938*0.938*B207*B207*K207*K207/A207</f>
        <v>1.14191510904885</v>
      </c>
      <c r="M207" s="0" t="n">
        <f aca="false">C207*K207/J207*A207*A207/2*137*137/L207/389380/2</f>
        <v>0.0262390240059487</v>
      </c>
      <c r="N207" s="0" t="n">
        <f aca="false">ASIN(SQRT(A207/J207/I207/4))*2*180/PI()</f>
        <v>60.015525297277</v>
      </c>
    </row>
    <row r="208" customFormat="false" ht="15" hidden="false" customHeight="false" outlineLevel="0" collapsed="false">
      <c r="A208" s="0" t="n">
        <v>6.0684</v>
      </c>
      <c r="B208" s="0" t="n">
        <v>0.7356</v>
      </c>
      <c r="C208" s="0" t="n">
        <v>0.0996</v>
      </c>
      <c r="D208" s="0" t="n">
        <v>0.0012</v>
      </c>
      <c r="E208" s="0" t="n">
        <v>0.0015</v>
      </c>
      <c r="F208" s="0" t="n">
        <f aca="false">D208/C208*100</f>
        <v>1.20481927710843</v>
      </c>
      <c r="G208" s="0" t="n">
        <f aca="false">E208/C208*100</f>
        <v>1.50602409638554</v>
      </c>
      <c r="H208" s="0" t="n">
        <v>1.75</v>
      </c>
      <c r="I208" s="0" t="n">
        <v>5.5</v>
      </c>
      <c r="J208" s="0" t="n">
        <f aca="false">I208-A208/B208/2/0.938</f>
        <v>1.10256280935105</v>
      </c>
      <c r="K208" s="0" t="n">
        <f aca="false">A208/2/0.938/B208/I208</f>
        <v>0.799534034663445</v>
      </c>
      <c r="L208" s="0" t="n">
        <f aca="false">1+(1-K208)^2+2*0.938*0.938*B208*B208*K208*K208/A208</f>
        <v>1.14049073548972</v>
      </c>
      <c r="M208" s="0" t="n">
        <f aca="false">C208*K208/J208*A208*A208/2*137*137/L208/389380/2</f>
        <v>0.0281032854530131</v>
      </c>
      <c r="N208" s="0" t="n">
        <f aca="false">ASIN(SQRT(A208/J208/I208/4))*2*180/PI()</f>
        <v>60.0234786017904</v>
      </c>
    </row>
    <row r="209" customFormat="false" ht="15" hidden="false" customHeight="false" outlineLevel="0" collapsed="false">
      <c r="A209" s="0" t="n">
        <v>6.134</v>
      </c>
      <c r="B209" s="0" t="n">
        <v>0.7456</v>
      </c>
      <c r="C209" s="0" t="n">
        <v>0.0941</v>
      </c>
      <c r="D209" s="0" t="n">
        <v>0.0012</v>
      </c>
      <c r="E209" s="0" t="n">
        <v>0.0014</v>
      </c>
      <c r="F209" s="0" t="n">
        <f aca="false">D209/C209*100</f>
        <v>1.27523910733262</v>
      </c>
      <c r="G209" s="0" t="n">
        <f aca="false">E209/C209*100</f>
        <v>1.48777895855473</v>
      </c>
      <c r="H209" s="0" t="n">
        <v>1.75</v>
      </c>
      <c r="I209" s="0" t="n">
        <v>5.5</v>
      </c>
      <c r="J209" s="0" t="n">
        <f aca="false">I209-A209/B209/2/0.938</f>
        <v>1.11464214793598</v>
      </c>
      <c r="K209" s="0" t="n">
        <f aca="false">A209/2/0.938/B209/I209</f>
        <v>0.797337791284367</v>
      </c>
      <c r="L209" s="0" t="n">
        <f aca="false">1+(1-K209)^2+2*0.938*0.938*B209*B209*K209*K209/A209</f>
        <v>1.14246040059356</v>
      </c>
      <c r="M209" s="0" t="n">
        <f aca="false">C209*K209/J209*A209*A209/2*137*137/L209/389380/2</f>
        <v>0.0267147061187834</v>
      </c>
      <c r="N209" s="0" t="n">
        <f aca="false">ASIN(SQRT(A209/J209/I209/4))*2*180/PI()</f>
        <v>60.0187122212784</v>
      </c>
    </row>
    <row r="210" customFormat="false" ht="15" hidden="false" customHeight="false" outlineLevel="0" collapsed="false">
      <c r="A210" s="0" t="n">
        <v>6.1996</v>
      </c>
      <c r="B210" s="0" t="n">
        <v>0.7556</v>
      </c>
      <c r="C210" s="0" t="n">
        <v>0.0835</v>
      </c>
      <c r="D210" s="0" t="n">
        <v>0.0011</v>
      </c>
      <c r="E210" s="0" t="n">
        <v>0.0013</v>
      </c>
      <c r="F210" s="0" t="n">
        <f aca="false">D210/C210*100</f>
        <v>1.31736526946108</v>
      </c>
      <c r="G210" s="0" t="n">
        <f aca="false">E210/C210*100</f>
        <v>1.55688622754491</v>
      </c>
      <c r="H210" s="0" t="n">
        <v>1.75</v>
      </c>
      <c r="I210" s="0" t="n">
        <v>5.5</v>
      </c>
      <c r="J210" s="0" t="n">
        <f aca="false">I210-A210/B210/2/0.938</f>
        <v>1.12640175813062</v>
      </c>
      <c r="K210" s="0" t="n">
        <f aca="false">A210/2/0.938/B210/I210</f>
        <v>0.795199680339887</v>
      </c>
      <c r="L210" s="0" t="n">
        <f aca="false">1+(1-K210)^2+2*0.938*0.938*B210*B210*K210*K210/A210</f>
        <v>1.14441589820561</v>
      </c>
      <c r="M210" s="0" t="n">
        <f aca="false">C210*K210/J210*A210*A210/2*137*137/L210/389380/2</f>
        <v>0.0238572461592677</v>
      </c>
      <c r="N210" s="0" t="n">
        <f aca="false">ASIN(SQRT(A210/J210/I210/4))*2*180/PI()</f>
        <v>60.0234396927895</v>
      </c>
    </row>
    <row r="211" customFormat="false" ht="15" hidden="false" customHeight="false" outlineLevel="0" collapsed="false">
      <c r="A211" s="0" t="n">
        <v>6.2652</v>
      </c>
      <c r="B211" s="0" t="n">
        <v>0.7657</v>
      </c>
      <c r="C211" s="0" t="n">
        <v>0.0759</v>
      </c>
      <c r="D211" s="0" t="n">
        <v>0.001</v>
      </c>
      <c r="E211" s="0" t="n">
        <v>0.0012</v>
      </c>
      <c r="F211" s="0" t="n">
        <f aca="false">D211/C211*100</f>
        <v>1.31752305665349</v>
      </c>
      <c r="G211" s="0" t="n">
        <f aca="false">E211/C211*100</f>
        <v>1.58102766798419</v>
      </c>
      <c r="H211" s="0" t="n">
        <v>1.75</v>
      </c>
      <c r="I211" s="0" t="n">
        <v>5.5</v>
      </c>
      <c r="J211" s="0" t="n">
        <f aca="false">I211-A211/B211/2/0.938</f>
        <v>1.1384238623298</v>
      </c>
      <c r="K211" s="0" t="n">
        <f aca="false">A211/2/0.938/B211/I211</f>
        <v>0.793013843212764</v>
      </c>
      <c r="L211" s="0" t="n">
        <f aca="false">1+(1-K211)^2+2*0.938*0.938*B211*B211*K211*K211/A211</f>
        <v>1.14640029389494</v>
      </c>
      <c r="M211" s="0" t="n">
        <f aca="false">C211*K211/J211*A211*A211/2*137*137/L211/389380/2</f>
        <v>0.0218152224657187</v>
      </c>
      <c r="N211" s="0" t="n">
        <f aca="false">ASIN(SQRT(A211/J211/I211/4))*2*180/PI()</f>
        <v>60.020437232737</v>
      </c>
    </row>
    <row r="212" customFormat="false" ht="15" hidden="false" customHeight="false" outlineLevel="0" collapsed="false">
      <c r="A212" s="0" t="n">
        <v>6.3308</v>
      </c>
      <c r="B212" s="0" t="n">
        <v>0.7759</v>
      </c>
      <c r="C212" s="0" t="n">
        <v>0.0695</v>
      </c>
      <c r="D212" s="0" t="n">
        <v>0.0009</v>
      </c>
      <c r="E212" s="0" t="n">
        <v>0.0011</v>
      </c>
      <c r="F212" s="0" t="n">
        <f aca="false">D212/C212*100</f>
        <v>1.29496402877698</v>
      </c>
      <c r="G212" s="0" t="n">
        <f aca="false">E212/C212*100</f>
        <v>1.58273381294964</v>
      </c>
      <c r="H212" s="0" t="n">
        <v>1.75</v>
      </c>
      <c r="I212" s="0" t="n">
        <v>5.5</v>
      </c>
      <c r="J212" s="0" t="n">
        <f aca="false">I212-A212/B212/2/0.938</f>
        <v>1.1506935614491</v>
      </c>
      <c r="K212" s="0" t="n">
        <f aca="false">A212/2/0.938/B212/I212</f>
        <v>0.790782988827436</v>
      </c>
      <c r="L212" s="0" t="n">
        <f aca="false">1+(1-K212)^2+2*0.938*0.938*B212*B212*K212*K212/A212</f>
        <v>1.14841308007803</v>
      </c>
      <c r="M212" s="0" t="n">
        <f aca="false">C212*K212/J212*A212*A212/2*137*137/L212/389380/2</f>
        <v>0.0200867187656385</v>
      </c>
      <c r="N212" s="0" t="n">
        <f aca="false">ASIN(SQRT(A212/J212/I212/4))*2*180/PI()</f>
        <v>60.0103768987343</v>
      </c>
    </row>
    <row r="213" customFormat="false" ht="15" hidden="false" customHeight="false" outlineLevel="0" collapsed="false">
      <c r="A213" s="0" t="n">
        <v>6.3964</v>
      </c>
      <c r="B213" s="0" t="n">
        <v>0.7861</v>
      </c>
      <c r="C213" s="0" t="n">
        <v>0.0622</v>
      </c>
      <c r="D213" s="0" t="n">
        <v>0.0009</v>
      </c>
      <c r="E213" s="0" t="n">
        <v>0.001</v>
      </c>
      <c r="F213" s="0" t="n">
        <f aca="false">D213/C213*100</f>
        <v>1.44694533762058</v>
      </c>
      <c r="G213" s="0" t="n">
        <f aca="false">E213/C213*100</f>
        <v>1.60771704180064</v>
      </c>
      <c r="H213" s="0" t="n">
        <v>1.75</v>
      </c>
      <c r="I213" s="0" t="n">
        <v>5.5</v>
      </c>
      <c r="J213" s="0" t="n">
        <f aca="false">I213-A213/B213/2/0.938</f>
        <v>1.16264485087239</v>
      </c>
      <c r="K213" s="0" t="n">
        <f aca="false">A213/2/0.938/B213/I213</f>
        <v>0.78861002711411</v>
      </c>
      <c r="L213" s="0" t="n">
        <f aca="false">1+(1-K213)^2+2*0.938*0.938*B213*B213*K213*K213/A213</f>
        <v>1.15041134047141</v>
      </c>
      <c r="M213" s="0" t="n">
        <f aca="false">C213*K213/J213*A213*A213/2*137*137/L213/389380/2</f>
        <v>0.0180813637905628</v>
      </c>
      <c r="N213" s="0" t="n">
        <f aca="false">ASIN(SQRT(A213/J213/I213/4))*2*180/PI()</f>
        <v>60.009586977935</v>
      </c>
    </row>
    <row r="214" customFormat="false" ht="15" hidden="false" customHeight="false" outlineLevel="0" collapsed="false">
      <c r="A214" s="0" t="n">
        <v>6.462</v>
      </c>
      <c r="B214" s="0" t="n">
        <v>0.7963</v>
      </c>
      <c r="C214" s="0" t="n">
        <v>0.0555</v>
      </c>
      <c r="D214" s="0" t="n">
        <v>0.0008</v>
      </c>
      <c r="E214" s="0" t="n">
        <v>0.0008</v>
      </c>
      <c r="F214" s="0" t="n">
        <f aca="false">D214/C214*100</f>
        <v>1.44144144144144</v>
      </c>
      <c r="G214" s="0" t="n">
        <f aca="false">E214/C214*100</f>
        <v>1.44144144144144</v>
      </c>
      <c r="H214" s="0" t="n">
        <v>1.75</v>
      </c>
      <c r="I214" s="0" t="n">
        <v>5.5</v>
      </c>
      <c r="J214" s="0" t="n">
        <f aca="false">I214-A214/B214/2/0.938</f>
        <v>1.17428996636094</v>
      </c>
      <c r="K214" s="0" t="n">
        <f aca="false">A214/2/0.938/B214/I214</f>
        <v>0.786492733388919</v>
      </c>
      <c r="L214" s="0" t="n">
        <f aca="false">1+(1-K214)^2+2*0.938*0.938*B214*B214*K214*K214/A214</f>
        <v>1.15239527025111</v>
      </c>
      <c r="M214" s="0" t="n">
        <f aca="false">C214*K214/J214*A214*A214/2*137*137/L214/389380/2</f>
        <v>0.0162312620675358</v>
      </c>
      <c r="N214" s="0" t="n">
        <f aca="false">ASIN(SQRT(A214/J214/I214/4))*2*180/PI()</f>
        <v>60.0174391987928</v>
      </c>
    </row>
    <row r="215" customFormat="false" ht="15" hidden="false" customHeight="false" outlineLevel="0" collapsed="false">
      <c r="A215" s="0" t="n">
        <v>6.5276</v>
      </c>
      <c r="B215" s="0" t="n">
        <v>0.8066</v>
      </c>
      <c r="C215" s="0" t="n">
        <v>0.0503</v>
      </c>
      <c r="D215" s="0" t="n">
        <v>0.0008</v>
      </c>
      <c r="E215" s="0" t="n">
        <v>0.0008</v>
      </c>
      <c r="F215" s="0" t="n">
        <f aca="false">D215/C215*100</f>
        <v>1.59045725646123</v>
      </c>
      <c r="G215" s="0" t="n">
        <f aca="false">E215/C215*100</f>
        <v>1.59045725646123</v>
      </c>
      <c r="H215" s="0" t="n">
        <v>1.75</v>
      </c>
      <c r="I215" s="0" t="n">
        <v>5.5</v>
      </c>
      <c r="J215" s="0" t="n">
        <f aca="false">I215-A215/B215/2/0.938</f>
        <v>1.18617540683815</v>
      </c>
      <c r="K215" s="0" t="n">
        <f aca="false">A215/2/0.938/B215/I215</f>
        <v>0.784331744211246</v>
      </c>
      <c r="L215" s="0" t="n">
        <f aca="false">1+(1-K215)^2+2*0.938*0.938*B215*B215*K215*K215/A215</f>
        <v>1.154407011431</v>
      </c>
      <c r="M215" s="0" t="n">
        <f aca="false">C215*K215/J215*A215*A215/2*137*137/L215/389380/2</f>
        <v>0.0147936205815336</v>
      </c>
      <c r="N215" s="0" t="n">
        <f aca="false">ASIN(SQRT(A215/J215/I215/4))*2*180/PI()</f>
        <v>60.0184308703363</v>
      </c>
    </row>
    <row r="216" customFormat="false" ht="15" hidden="false" customHeight="false" outlineLevel="0" collapsed="false">
      <c r="A216" s="0" t="n">
        <v>6.5932</v>
      </c>
      <c r="B216" s="0" t="n">
        <v>0.817</v>
      </c>
      <c r="C216" s="0" t="n">
        <v>0.0452</v>
      </c>
      <c r="D216" s="0" t="n">
        <v>0.0008</v>
      </c>
      <c r="E216" s="0" t="n">
        <v>0.0007</v>
      </c>
      <c r="F216" s="0" t="n">
        <f aca="false">D216/C216*100</f>
        <v>1.76991150442478</v>
      </c>
      <c r="G216" s="0" t="n">
        <f aca="false">E216/C216*100</f>
        <v>1.54867256637168</v>
      </c>
      <c r="H216" s="0" t="n">
        <v>1.75</v>
      </c>
      <c r="I216" s="0" t="n">
        <v>5.5</v>
      </c>
      <c r="J216" s="0" t="n">
        <f aca="false">I216-A216/B216/2/0.938</f>
        <v>1.1982877186023</v>
      </c>
      <c r="K216" s="0" t="n">
        <f aca="false">A216/2/0.938/B216/I216</f>
        <v>0.782129505708672</v>
      </c>
      <c r="L216" s="0" t="n">
        <f aca="false">1+(1-K216)^2+2*0.938*0.938*B216*B216*K216*K216/A216</f>
        <v>1.15644606467944</v>
      </c>
      <c r="M216" s="0" t="n">
        <f aca="false">C216*K216/J216*A216*A216/2*137*137/L216/389380/2</f>
        <v>0.0133638199575827</v>
      </c>
      <c r="N216" s="0" t="n">
        <f aca="false">ASIN(SQRT(A216/J216/I216/4))*2*180/PI()</f>
        <v>60.0131372380287</v>
      </c>
    </row>
    <row r="217" customFormat="false" ht="15" hidden="false" customHeight="false" outlineLevel="0" collapsed="false">
      <c r="A217" s="0" t="n">
        <v>6.6588</v>
      </c>
      <c r="B217" s="0" t="n">
        <v>0.8274</v>
      </c>
      <c r="C217" s="0" t="n">
        <v>0.0422</v>
      </c>
      <c r="D217" s="0" t="n">
        <v>0.0007</v>
      </c>
      <c r="E217" s="0" t="n">
        <v>0.0007</v>
      </c>
      <c r="F217" s="0" t="n">
        <f aca="false">D217/C217*100</f>
        <v>1.65876777251185</v>
      </c>
      <c r="G217" s="0" t="n">
        <f aca="false">E217/C217*100</f>
        <v>1.65876777251185</v>
      </c>
      <c r="H217" s="0" t="n">
        <v>1.75</v>
      </c>
      <c r="I217" s="0" t="n">
        <v>5.5</v>
      </c>
      <c r="J217" s="0" t="n">
        <f aca="false">I217-A217/B217/2/0.938</f>
        <v>1.21009553908691</v>
      </c>
      <c r="K217" s="0" t="n">
        <f aca="false">A217/2/0.938/B217/I217</f>
        <v>0.779982629256925</v>
      </c>
      <c r="L217" s="0" t="n">
        <f aca="false">1+(1-K217)^2+2*0.938*0.938*B217*B217*K217*K217/A217</f>
        <v>1.15847045334605</v>
      </c>
      <c r="M217" s="0" t="n">
        <f aca="false">C217*K217/J217*A217*A217/2*137*137/L217/389380/2</f>
        <v>0.0125456221724818</v>
      </c>
      <c r="N217" s="0" t="n">
        <f aca="false">ASIN(SQRT(A217/J217/I217/4))*2*180/PI()</f>
        <v>60.0162739768239</v>
      </c>
    </row>
    <row r="218" customFormat="false" ht="15" hidden="false" customHeight="false" outlineLevel="0" collapsed="false">
      <c r="A218" s="0" t="n">
        <v>6.7244</v>
      </c>
      <c r="B218" s="0" t="n">
        <v>0.8379</v>
      </c>
      <c r="C218" s="0" t="n">
        <v>0.0367</v>
      </c>
      <c r="D218" s="0" t="n">
        <v>0.0007</v>
      </c>
      <c r="E218" s="0" t="n">
        <v>0.0006</v>
      </c>
      <c r="F218" s="0" t="n">
        <f aca="false">D218/C218*100</f>
        <v>1.90735694822888</v>
      </c>
      <c r="G218" s="0" t="n">
        <f aca="false">E218/C218*100</f>
        <v>1.63487738419619</v>
      </c>
      <c r="H218" s="0" t="n">
        <v>1.75</v>
      </c>
      <c r="I218" s="0" t="n">
        <v>5.5</v>
      </c>
      <c r="J218" s="0" t="n">
        <f aca="false">I218-A218/B218/2/0.938</f>
        <v>1.22212081630617</v>
      </c>
      <c r="K218" s="0" t="n">
        <f aca="false">A218/2/0.938/B218/I218</f>
        <v>0.777796215217059</v>
      </c>
      <c r="L218" s="0" t="n">
        <f aca="false">1+(1-K218)^2+2*0.938*0.938*B218*B218*K218*K218/A218</f>
        <v>1.16052162940988</v>
      </c>
      <c r="M218" s="0" t="n">
        <f aca="false">C218*K218/J218*A218*A218/2*137*137/L218/389380/2</f>
        <v>0.0109667789650326</v>
      </c>
      <c r="N218" s="0" t="n">
        <f aca="false">ASIN(SQRT(A218/J218/I218/4))*2*180/PI()</f>
        <v>60.0134615193738</v>
      </c>
    </row>
    <row r="219" customFormat="false" ht="15" hidden="false" customHeight="false" outlineLevel="0" collapsed="false">
      <c r="A219" s="0" t="n">
        <v>6.79</v>
      </c>
      <c r="B219" s="0" t="n">
        <v>0.8485</v>
      </c>
      <c r="C219" s="0" t="n">
        <v>0.0309</v>
      </c>
      <c r="D219" s="0" t="n">
        <v>0.0006</v>
      </c>
      <c r="E219" s="0" t="n">
        <v>0.0005</v>
      </c>
      <c r="F219" s="0" t="n">
        <f aca="false">D219/C219*100</f>
        <v>1.94174757281553</v>
      </c>
      <c r="G219" s="0" t="n">
        <f aca="false">E219/C219*100</f>
        <v>1.61812297734628</v>
      </c>
      <c r="H219" s="0" t="n">
        <v>1.75</v>
      </c>
      <c r="I219" s="0" t="n">
        <v>5.5</v>
      </c>
      <c r="J219" s="0" t="n">
        <f aca="false">I219-A219/B219/2/0.938</f>
        <v>1.23435122560445</v>
      </c>
      <c r="K219" s="0" t="n">
        <f aca="false">A219/2/0.938/B219/I219</f>
        <v>0.775572504435555</v>
      </c>
      <c r="L219" s="0" t="n">
        <f aca="false">1+(1-K219)^2+2*0.938*0.938*B219*B219*K219*K219/A219</f>
        <v>1.16259910572401</v>
      </c>
      <c r="M219" s="0" t="n">
        <f aca="false">C219*K219/J219*A219*A219/2*137*137/L219/389380/2</f>
        <v>0.00927810316304011</v>
      </c>
      <c r="N219" s="0" t="n">
        <f aca="false">ASIN(SQRT(A219/J219/I219/4))*2*180/PI()</f>
        <v>60.005205060792</v>
      </c>
    </row>
    <row r="220" customFormat="false" ht="15" hidden="false" customHeight="false" outlineLevel="0" collapsed="false">
      <c r="A220" s="0" t="n">
        <v>6.8556</v>
      </c>
      <c r="B220" s="0" t="n">
        <v>0.8591</v>
      </c>
      <c r="C220" s="0" t="n">
        <v>0.0273</v>
      </c>
      <c r="D220" s="0" t="n">
        <v>0.0006</v>
      </c>
      <c r="E220" s="0" t="n">
        <v>0.0004</v>
      </c>
      <c r="F220" s="0" t="n">
        <f aca="false">D220/C220*100</f>
        <v>2.1978021978022</v>
      </c>
      <c r="G220" s="0" t="n">
        <f aca="false">E220/C220*100</f>
        <v>1.46520146520147</v>
      </c>
      <c r="H220" s="0" t="n">
        <v>1.75</v>
      </c>
      <c r="I220" s="0" t="n">
        <v>5.5</v>
      </c>
      <c r="J220" s="0" t="n">
        <f aca="false">I220-A220/B220/2/0.938</f>
        <v>1.2462798252448</v>
      </c>
      <c r="K220" s="0" t="n">
        <f aca="false">A220/2/0.938/B220/I220</f>
        <v>0.77340366813731</v>
      </c>
      <c r="L220" s="0" t="n">
        <f aca="false">1+(1-K220)^2+2*0.938*0.938*B220*B220*K220*K220/A220</f>
        <v>1.16466160009297</v>
      </c>
      <c r="M220" s="0" t="n">
        <f aca="false">C220*K220/J220*A220*A220/2*137*137/L220/389380/2</f>
        <v>0.0082385730264279</v>
      </c>
      <c r="N220" s="0" t="n">
        <f aca="false">ASIN(SQRT(A220/J220/I220/4))*2*180/PI()</f>
        <v>60.0051200244055</v>
      </c>
    </row>
    <row r="221" customFormat="false" ht="15" hidden="false" customHeight="false" outlineLevel="0" collapsed="false">
      <c r="A221" s="0" t="n">
        <v>6.9212</v>
      </c>
      <c r="B221" s="0" t="n">
        <v>0.8697</v>
      </c>
      <c r="C221" s="0" t="n">
        <v>0.0242</v>
      </c>
      <c r="D221" s="0" t="n">
        <v>0.0005</v>
      </c>
      <c r="E221" s="0" t="n">
        <v>0.0004</v>
      </c>
      <c r="F221" s="0" t="n">
        <f aca="false">D221/C221*100</f>
        <v>2.06611570247934</v>
      </c>
      <c r="G221" s="0" t="n">
        <f aca="false">E221/C221*100</f>
        <v>1.65289256198347</v>
      </c>
      <c r="H221" s="0" t="n">
        <v>1.75</v>
      </c>
      <c r="I221" s="0" t="n">
        <v>5.5</v>
      </c>
      <c r="J221" s="0" t="n">
        <f aca="false">I221-A221/B221/2/0.938</f>
        <v>1.25791765069591</v>
      </c>
      <c r="K221" s="0" t="n">
        <f aca="false">A221/2/0.938/B221/I221</f>
        <v>0.77128769987347</v>
      </c>
      <c r="L221" s="0" t="n">
        <f aca="false">1+(1-K221)^2+2*0.938*0.938*B221*B221*K221*K221/A221</f>
        <v>1.16670931622917</v>
      </c>
      <c r="M221" s="0" t="n">
        <f aca="false">C221*K221/J221*A221*A221/2*137*137/L221/389380/2</f>
        <v>0.00734154043521257</v>
      </c>
      <c r="N221" s="0" t="n">
        <f aca="false">ASIN(SQRT(A221/J221/I221/4))*2*180/PI()</f>
        <v>60.0126836339974</v>
      </c>
    </row>
    <row r="222" customFormat="false" ht="15" hidden="false" customHeight="false" outlineLevel="0" collapsed="false">
      <c r="A222" s="0" t="n">
        <v>6.9868</v>
      </c>
      <c r="B222" s="0" t="n">
        <v>0.8804</v>
      </c>
      <c r="C222" s="0" t="n">
        <v>0.0213</v>
      </c>
      <c r="D222" s="0" t="n">
        <v>0.0005</v>
      </c>
      <c r="E222" s="0" t="n">
        <v>0.0003</v>
      </c>
      <c r="F222" s="0" t="n">
        <f aca="false">D222/C222*100</f>
        <v>2.34741784037559</v>
      </c>
      <c r="G222" s="0" t="n">
        <f aca="false">E222/C222*100</f>
        <v>1.40845070422535</v>
      </c>
      <c r="H222" s="0" t="n">
        <v>1.75</v>
      </c>
      <c r="I222" s="0" t="n">
        <v>5.5</v>
      </c>
      <c r="J222" s="0" t="n">
        <f aca="false">I222-A222/B222/2/0.938</f>
        <v>1.26975575165001</v>
      </c>
      <c r="K222" s="0" t="n">
        <f aca="false">A222/2/0.938/B222/I222</f>
        <v>0.769135317881817</v>
      </c>
      <c r="L222" s="0" t="n">
        <f aca="false">1+(1-K222)^2+2*0.938*0.938*B222*B222*K222*K222/A222</f>
        <v>1.16878279897019</v>
      </c>
      <c r="M222" s="0" t="n">
        <f aca="false">C222*K222/J222*A222*A222/2*137*137/L222/389380/2</f>
        <v>0.00649370391480684</v>
      </c>
      <c r="N222" s="0" t="n">
        <f aca="false">ASIN(SQRT(A222/J222/I222/4))*2*180/PI()</f>
        <v>60.0148881760905</v>
      </c>
    </row>
    <row r="223" customFormat="false" ht="15" hidden="false" customHeight="false" outlineLevel="0" collapsed="false">
      <c r="A223" s="0" t="n">
        <v>7.0524</v>
      </c>
      <c r="B223" s="0" t="n">
        <v>0.8912</v>
      </c>
      <c r="C223" s="0" t="n">
        <v>0.0186</v>
      </c>
      <c r="D223" s="0" t="n">
        <v>0.0005</v>
      </c>
      <c r="E223" s="0" t="n">
        <v>0.0003</v>
      </c>
      <c r="F223" s="0" t="n">
        <f aca="false">D223/C223*100</f>
        <v>2.68817204301075</v>
      </c>
      <c r="G223" s="0" t="n">
        <f aca="false">E223/C223*100</f>
        <v>1.61290322580645</v>
      </c>
      <c r="H223" s="0" t="n">
        <v>1.75</v>
      </c>
      <c r="I223" s="0" t="n">
        <v>5.5</v>
      </c>
      <c r="J223" s="0" t="n">
        <f aca="false">I223-A223/B223/2/0.938</f>
        <v>1.2817829294155</v>
      </c>
      <c r="K223" s="0" t="n">
        <f aca="false">A223/2/0.938/B223/I223</f>
        <v>0.76694855828809</v>
      </c>
      <c r="L223" s="0" t="n">
        <f aca="false">1+(1-K223)^2+2*0.938*0.938*B223*B223*K223*K223/A223</f>
        <v>1.17088156952532</v>
      </c>
      <c r="M223" s="0" t="n">
        <f aca="false">C223*K223/J223*A223*A223/2*137*137/L223/389380/2</f>
        <v>0.00569682792948233</v>
      </c>
      <c r="N223" s="0" t="n">
        <f aca="false">ASIN(SQRT(A223/J223/I223/4))*2*180/PI()</f>
        <v>60.0121705291699</v>
      </c>
    </row>
    <row r="224" customFormat="false" ht="15" hidden="false" customHeight="false" outlineLevel="0" collapsed="false">
      <c r="A224" s="0" t="n">
        <v>6.6636</v>
      </c>
      <c r="B224" s="0" t="n">
        <v>0.8282</v>
      </c>
      <c r="C224" s="0" t="n">
        <v>0.042</v>
      </c>
      <c r="D224" s="0" t="n">
        <v>0.0005</v>
      </c>
      <c r="E224" s="0" t="n">
        <v>0.0007</v>
      </c>
      <c r="F224" s="0" t="n">
        <f aca="false">D224/C224*100</f>
        <v>1.19047619047619</v>
      </c>
      <c r="G224" s="0" t="n">
        <f aca="false">E224/C224*100</f>
        <v>1.66666666666667</v>
      </c>
      <c r="H224" s="0" t="n">
        <v>1.75</v>
      </c>
      <c r="I224" s="0" t="n">
        <v>5.5</v>
      </c>
      <c r="J224" s="0" t="n">
        <f aca="false">I224-A224/B224/2/0.938</f>
        <v>1.21114998025363</v>
      </c>
      <c r="K224" s="0" t="n">
        <f aca="false">A224/2/0.938/B224/I224</f>
        <v>0.779790912681158</v>
      </c>
      <c r="L224" s="0" t="n">
        <f aca="false">1+(1-K224)^2+2*0.938*0.938*B224*B224*K224*K224/A224</f>
        <v>1.15863419089813</v>
      </c>
      <c r="M224" s="0" t="n">
        <f aca="false">C224*K224/J224*A224*A224/2*137*137/L224/389380/2</f>
        <v>0.0124884498675428</v>
      </c>
      <c r="N224" s="0" t="n">
        <f aca="false">ASIN(SQRT(A224/J224/I224/4))*2*180/PI()</f>
        <v>60.0112974077987</v>
      </c>
    </row>
    <row r="225" customFormat="false" ht="15" hidden="false" customHeight="false" outlineLevel="0" collapsed="false">
      <c r="A225" s="0" t="n">
        <v>6.7356</v>
      </c>
      <c r="B225" s="0" t="n">
        <v>0.8398</v>
      </c>
      <c r="C225" s="0" t="n">
        <v>0.0366</v>
      </c>
      <c r="D225" s="0" t="n">
        <v>0.0005</v>
      </c>
      <c r="E225" s="0" t="n">
        <v>0.0006</v>
      </c>
      <c r="F225" s="0" t="n">
        <f aca="false">D225/C225*100</f>
        <v>1.36612021857924</v>
      </c>
      <c r="G225" s="0" t="n">
        <f aca="false">E225/C225*100</f>
        <v>1.63934426229508</v>
      </c>
      <c r="H225" s="0" t="n">
        <v>1.75</v>
      </c>
      <c r="I225" s="0" t="n">
        <v>5.5</v>
      </c>
      <c r="J225" s="0" t="n">
        <f aca="false">I225-A225/B225/2/0.938</f>
        <v>1.22469026283545</v>
      </c>
      <c r="K225" s="0" t="n">
        <f aca="false">A225/2/0.938/B225/I225</f>
        <v>0.777329043120827</v>
      </c>
      <c r="L225" s="0" t="n">
        <f aca="false">1+(1-K225)^2+2*0.938*0.938*B225*B225*K225*K225/A225</f>
        <v>1.16091458644245</v>
      </c>
      <c r="M225" s="0" t="n">
        <f aca="false">C225*K225/J225*A225*A225/2*137*137/L225/389380/2</f>
        <v>0.0109400555116066</v>
      </c>
      <c r="N225" s="0" t="n">
        <f aca="false">ASIN(SQRT(A225/J225/I225/4))*2*180/PI()</f>
        <v>59.9990352440705</v>
      </c>
    </row>
    <row r="226" customFormat="false" ht="15" hidden="false" customHeight="false" outlineLevel="0" collapsed="false">
      <c r="A226" s="0" t="n">
        <v>6.8077</v>
      </c>
      <c r="B226" s="0" t="n">
        <v>0.8513</v>
      </c>
      <c r="C226" s="0" t="n">
        <v>0.03</v>
      </c>
      <c r="D226" s="0" t="n">
        <v>0.0004</v>
      </c>
      <c r="E226" s="0" t="n">
        <v>0.0005</v>
      </c>
      <c r="F226" s="0" t="n">
        <f aca="false">D226/C226*100</f>
        <v>1.33333333333333</v>
      </c>
      <c r="G226" s="0" t="n">
        <f aca="false">E226/C226*100</f>
        <v>1.66666666666667</v>
      </c>
      <c r="H226" s="0" t="n">
        <v>1.75</v>
      </c>
      <c r="I226" s="0" t="n">
        <v>5.5</v>
      </c>
      <c r="J226" s="0" t="n">
        <f aca="false">I226-A226/B226/2/0.938</f>
        <v>1.23729830483768</v>
      </c>
      <c r="K226" s="0" t="n">
        <f aca="false">A226/2/0.938/B226/I226</f>
        <v>0.775036671847695</v>
      </c>
      <c r="L226" s="0" t="n">
        <f aca="false">1+(1-K226)^2+2*0.938*0.938*B226*B226*K226*K226/A226</f>
        <v>1.16313246595551</v>
      </c>
      <c r="M226" s="0" t="n">
        <f aca="false">C226*K226/J226*A226*A226/2*137*137/L226/389380/2</f>
        <v>0.00902294336236615</v>
      </c>
      <c r="N226" s="0" t="n">
        <f aca="false">ASIN(SQRT(A226/J226/I226/4))*2*180/PI()</f>
        <v>60.0124400706774</v>
      </c>
    </row>
    <row r="227" customFormat="false" ht="15" hidden="false" customHeight="false" outlineLevel="0" collapsed="false">
      <c r="A227" s="0" t="n">
        <v>6.8797</v>
      </c>
      <c r="B227" s="0" t="n">
        <v>0.863</v>
      </c>
      <c r="C227" s="0" t="n">
        <v>0.0259</v>
      </c>
      <c r="D227" s="0" t="n">
        <v>0.0004</v>
      </c>
      <c r="E227" s="0" t="n">
        <v>0.0004</v>
      </c>
      <c r="F227" s="0" t="n">
        <f aca="false">D227/C227*100</f>
        <v>1.54440154440154</v>
      </c>
      <c r="G227" s="0" t="n">
        <f aca="false">E227/C227*100</f>
        <v>1.54440154440154</v>
      </c>
      <c r="H227" s="0" t="n">
        <v>1.75</v>
      </c>
      <c r="I227" s="0" t="n">
        <v>5.5</v>
      </c>
      <c r="J227" s="0" t="n">
        <f aca="false">I227-A227/B227/2/0.938</f>
        <v>1.2506170521338</v>
      </c>
      <c r="K227" s="0" t="n">
        <f aca="false">A227/2/0.938/B227/I227</f>
        <v>0.772615081430218</v>
      </c>
      <c r="L227" s="0" t="n">
        <f aca="false">1+(1-K227)^2+2*0.938*0.938*B227*B227*K227*K227/A227</f>
        <v>1.16541795077976</v>
      </c>
      <c r="M227" s="0" t="n">
        <f aca="false">C227*K227/J227*A227*A227/2*137*137/L227/389380/2</f>
        <v>0.00783075072845275</v>
      </c>
      <c r="N227" s="0" t="n">
        <f aca="false">ASIN(SQRT(A227/J227/I227/4))*2*180/PI()</f>
        <v>60.0062816728585</v>
      </c>
    </row>
    <row r="228" customFormat="false" ht="15" hidden="false" customHeight="false" outlineLevel="0" collapsed="false">
      <c r="A228" s="0" t="n">
        <v>6.9518</v>
      </c>
      <c r="B228" s="0" t="n">
        <v>0.8748</v>
      </c>
      <c r="C228" s="0" t="n">
        <v>0.0221</v>
      </c>
      <c r="D228" s="0" t="n">
        <v>0.0004</v>
      </c>
      <c r="E228" s="0" t="n">
        <v>0.0004</v>
      </c>
      <c r="F228" s="0" t="n">
        <f aca="false">D228/C228*100</f>
        <v>1.80995475113122</v>
      </c>
      <c r="G228" s="0" t="n">
        <f aca="false">E228/C228*100</f>
        <v>1.80995475113122</v>
      </c>
      <c r="H228" s="0" t="n">
        <v>1.75</v>
      </c>
      <c r="I228" s="0" t="n">
        <v>5.5</v>
      </c>
      <c r="J228" s="0" t="n">
        <f aca="false">I228-A228/B228/2/0.938</f>
        <v>1.26400283512869</v>
      </c>
      <c r="K228" s="0" t="n">
        <f aca="false">A228/2/0.938/B228/I228</f>
        <v>0.770181302703875</v>
      </c>
      <c r="L228" s="0" t="n">
        <f aca="false">1+(1-K228)^2+2*0.938*0.938*B228*B228*K228*K228/A228</f>
        <v>1.16772241875086</v>
      </c>
      <c r="M228" s="0" t="n">
        <f aca="false">C228*K228/J228*A228*A228/2*137*137/L228/389380/2</f>
        <v>0.00671582884177493</v>
      </c>
      <c r="N228" s="0" t="n">
        <f aca="false">ASIN(SQRT(A228/J228/I228/4))*2*180/PI()</f>
        <v>59.9989741388418</v>
      </c>
    </row>
    <row r="229" customFormat="false" ht="15" hidden="false" customHeight="false" outlineLevel="0" collapsed="false">
      <c r="A229" s="0" t="n">
        <v>7.0238</v>
      </c>
      <c r="B229" s="0" t="n">
        <v>0.8866</v>
      </c>
      <c r="C229" s="0" t="n">
        <v>0.0191</v>
      </c>
      <c r="D229" s="0" t="n">
        <v>0.0003</v>
      </c>
      <c r="E229" s="0" t="n">
        <v>0.0003</v>
      </c>
      <c r="F229" s="0" t="n">
        <f aca="false">D229/C229*100</f>
        <v>1.57068062827225</v>
      </c>
      <c r="G229" s="0" t="n">
        <f aca="false">E229/C229*100</f>
        <v>1.57068062827225</v>
      </c>
      <c r="H229" s="0" t="n">
        <v>1.75</v>
      </c>
      <c r="I229" s="0" t="n">
        <v>5.5</v>
      </c>
      <c r="J229" s="0" t="n">
        <f aca="false">I229-A229/B229/2/0.938</f>
        <v>1.27709243092007</v>
      </c>
      <c r="K229" s="0" t="n">
        <f aca="false">A229/2/0.938/B229/I229</f>
        <v>0.767801376196351</v>
      </c>
      <c r="L229" s="0" t="n">
        <f aca="false">1+(1-K229)^2+2*0.938*0.938*B229*B229*K229*K229/A229</f>
        <v>1.1700120686649</v>
      </c>
      <c r="M229" s="0" t="n">
        <f aca="false">C229*K229/J229*A229*A229/2*137*137/L229/389380/2</f>
        <v>0.00583473796158066</v>
      </c>
      <c r="N229" s="0" t="n">
        <f aca="false">ASIN(SQRT(A229/J229/I229/4))*2*180/PI()</f>
        <v>59.9990186714151</v>
      </c>
    </row>
    <row r="230" customFormat="false" ht="15" hidden="false" customHeight="false" outlineLevel="0" collapsed="false">
      <c r="A230" s="0" t="n">
        <v>7.0958</v>
      </c>
      <c r="B230" s="0" t="n">
        <v>0.8984</v>
      </c>
      <c r="C230" s="0" t="n">
        <v>0.0158</v>
      </c>
      <c r="D230" s="0" t="n">
        <v>0.0003</v>
      </c>
      <c r="E230" s="0" t="n">
        <v>0.0003</v>
      </c>
      <c r="F230" s="0" t="n">
        <f aca="false">D230/C230*100</f>
        <v>1.89873417721519</v>
      </c>
      <c r="G230" s="0" t="n">
        <f aca="false">E230/C230*100</f>
        <v>1.89873417721519</v>
      </c>
      <c r="H230" s="0" t="n">
        <v>1.75</v>
      </c>
      <c r="I230" s="0" t="n">
        <v>5.5</v>
      </c>
      <c r="J230" s="0" t="n">
        <f aca="false">I230-A230/B230/2/0.938</f>
        <v>1.28983817713367</v>
      </c>
      <c r="K230" s="0" t="n">
        <f aca="false">A230/2/0.938/B230/I230</f>
        <v>0.765483967793879</v>
      </c>
      <c r="L230" s="0" t="n">
        <f aca="false">1+(1-K230)^2+2*0.938*0.938*B230*B230*K230*K230/A230</f>
        <v>1.17228371977493</v>
      </c>
      <c r="M230" s="0" t="n">
        <f aca="false">C230*K230/J230*A230*A230/2*137*137/L230/389380/2</f>
        <v>0.00485328125163645</v>
      </c>
      <c r="N230" s="0" t="n">
        <f aca="false">ASIN(SQRT(A230/J230/I230/4))*2*180/PI()</f>
        <v>60.0078802532126</v>
      </c>
    </row>
    <row r="231" customFormat="false" ht="15" hidden="false" customHeight="false" outlineLevel="0" collapsed="false">
      <c r="A231" s="0" t="n">
        <v>7.1679</v>
      </c>
      <c r="B231" s="0" t="n">
        <v>0.9104</v>
      </c>
      <c r="C231" s="0" t="n">
        <v>0.0136</v>
      </c>
      <c r="D231" s="0" t="n">
        <v>0.0003</v>
      </c>
      <c r="E231" s="0" t="n">
        <v>0.0002</v>
      </c>
      <c r="F231" s="0" t="n">
        <f aca="false">D231/C231*100</f>
        <v>2.20588235294118</v>
      </c>
      <c r="G231" s="0" t="n">
        <f aca="false">E231/C231*100</f>
        <v>1.47058823529412</v>
      </c>
      <c r="H231" s="0" t="n">
        <v>1.75</v>
      </c>
      <c r="I231" s="0" t="n">
        <v>5.5</v>
      </c>
      <c r="J231" s="0" t="n">
        <f aca="false">I231-A231/B231/2/0.938</f>
        <v>1.30311707218365</v>
      </c>
      <c r="K231" s="0" t="n">
        <f aca="false">A231/2/0.938/B231/I231</f>
        <v>0.763069623239337</v>
      </c>
      <c r="L231" s="0" t="n">
        <f aca="false">1+(1-K231)^2+2*0.938*0.938*B231*B231*K231*K231/A231</f>
        <v>1.17461368938236</v>
      </c>
      <c r="M231" s="0" t="n">
        <f aca="false">C231*K231/J231*A231*A231/2*137*137/L231/389380/2</f>
        <v>0.00419774409078298</v>
      </c>
      <c r="N231" s="0" t="n">
        <f aca="false">ASIN(SQRT(A231/J231/I231/4))*2*180/PI()</f>
        <v>60.0034897088988</v>
      </c>
    </row>
    <row r="232" customFormat="false" ht="15" hidden="false" customHeight="false" outlineLevel="0" collapsed="false">
      <c r="A232" s="0" t="n">
        <v>7.2399</v>
      </c>
      <c r="B232" s="0" t="n">
        <v>0.9224</v>
      </c>
      <c r="C232" s="0" t="n">
        <v>0.0105</v>
      </c>
      <c r="D232" s="0" t="n">
        <v>0.0002</v>
      </c>
      <c r="E232" s="0" t="n">
        <v>0.0002</v>
      </c>
      <c r="F232" s="0" t="n">
        <f aca="false">D232/C232*100</f>
        <v>1.9047619047619</v>
      </c>
      <c r="G232" s="0" t="n">
        <f aca="false">E232/C232*100</f>
        <v>1.9047619047619</v>
      </c>
      <c r="H232" s="0" t="n">
        <v>1.75</v>
      </c>
      <c r="I232" s="0" t="n">
        <v>5.5</v>
      </c>
      <c r="J232" s="0" t="n">
        <f aca="false">I232-A232/B232/2/0.938</f>
        <v>1.31610825195051</v>
      </c>
      <c r="K232" s="0" t="n">
        <f aca="false">A232/2/0.938/B232/I232</f>
        <v>0.760707590554453</v>
      </c>
      <c r="L232" s="0" t="n">
        <f aca="false">1+(1-K232)^2+2*0.938*0.938*B232*B232*K232*K232/A232</f>
        <v>1.1769286258133</v>
      </c>
      <c r="M232" s="0" t="n">
        <f aca="false">C232*K232/J232*A232*A232/2*137*137/L232/389380/2</f>
        <v>0.00325715141496829</v>
      </c>
      <c r="N232" s="0" t="n">
        <f aca="false">ASIN(SQRT(A232/J232/I232/4))*2*180/PI()</f>
        <v>60.0059617915148</v>
      </c>
    </row>
    <row r="233" customFormat="false" ht="15" hidden="false" customHeight="false" outlineLevel="0" collapsed="false">
      <c r="A233" s="0" t="n">
        <v>7.312</v>
      </c>
      <c r="B233" s="0" t="n">
        <v>0.9345</v>
      </c>
      <c r="C233" s="0" t="n">
        <v>0.0125</v>
      </c>
      <c r="D233" s="0" t="n">
        <v>0.0003</v>
      </c>
      <c r="E233" s="0" t="n">
        <v>0.0003</v>
      </c>
      <c r="F233" s="0" t="n">
        <f aca="false">D233/C233*100</f>
        <v>2.4</v>
      </c>
      <c r="G233" s="0" t="n">
        <f aca="false">E233/C233*100</f>
        <v>2.4</v>
      </c>
      <c r="H233" s="0" t="n">
        <v>1.75</v>
      </c>
      <c r="I233" s="0" t="n">
        <v>5.5</v>
      </c>
      <c r="J233" s="0" t="n">
        <f aca="false">I233-A233/B233/2/0.938</f>
        <v>1.32915507306394</v>
      </c>
      <c r="K233" s="0" t="n">
        <f aca="false">A233/2/0.938/B233/I233</f>
        <v>0.758335441261102</v>
      </c>
      <c r="L233" s="0" t="n">
        <f aca="false">1+(1-K233)^2+2*0.938*0.938*B233*B233*K233*K233/A233</f>
        <v>1.1792612630827</v>
      </c>
      <c r="M233" s="0" t="n">
        <f aca="false">C233*K233/J233*A233*A233/2*137*137/L233/389380/2</f>
        <v>0.00389641806367057</v>
      </c>
      <c r="N233" s="0" t="n">
        <f aca="false">ASIN(SQRT(A233/J233/I233/4))*2*180/PI()</f>
        <v>60.0074529264425</v>
      </c>
    </row>
    <row r="234" customFormat="false" ht="15" hidden="false" customHeight="false" outlineLevel="0" collapsed="false">
      <c r="A234" s="0" t="n">
        <v>7.384</v>
      </c>
      <c r="B234" s="0" t="n">
        <v>0.9467</v>
      </c>
      <c r="C234" s="0" t="n">
        <v>0.0118</v>
      </c>
      <c r="D234" s="0" t="n">
        <v>0.0003</v>
      </c>
      <c r="E234" s="0" t="n">
        <v>0.0003</v>
      </c>
      <c r="F234" s="0" t="n">
        <f aca="false">D234/C234*100</f>
        <v>2.54237288135593</v>
      </c>
      <c r="G234" s="0" t="n">
        <f aca="false">E234/C234*100</f>
        <v>2.54237288135593</v>
      </c>
      <c r="H234" s="0" t="n">
        <v>1.75</v>
      </c>
      <c r="I234" s="0" t="n">
        <v>5.5</v>
      </c>
      <c r="J234" s="0" t="n">
        <f aca="false">I234-A234/B234/2/0.938</f>
        <v>1.34236387964657</v>
      </c>
      <c r="K234" s="0" t="n">
        <f aca="false">A234/2/0.938/B234/I234</f>
        <v>0.75593384006426</v>
      </c>
      <c r="L234" s="0" t="n">
        <f aca="false">1+(1-K234)^2+2*0.938*0.938*B234*B234*K234*K234/A234</f>
        <v>1.18161787720264</v>
      </c>
      <c r="M234" s="0" t="n">
        <f aca="false">C234*K234/J234*A234*A234/2*137*137/L234/389380/2</f>
        <v>0.00369495677559059</v>
      </c>
      <c r="N234" s="0" t="n">
        <f aca="false">ASIN(SQRT(A234/J234/I234/4))*2*180/PI()</f>
        <v>60.0044744305171</v>
      </c>
    </row>
    <row r="235" customFormat="false" ht="15" hidden="false" customHeight="false" outlineLevel="0" collapsed="false">
      <c r="A235" s="0" t="n">
        <v>5.383</v>
      </c>
      <c r="B235" s="0" t="n">
        <v>0.6032</v>
      </c>
      <c r="C235" s="0" t="n">
        <v>0.1842</v>
      </c>
      <c r="D235" s="0" t="n">
        <v>0.0052</v>
      </c>
      <c r="E235" s="0" t="n">
        <v>0.0028</v>
      </c>
      <c r="F235" s="0" t="n">
        <f aca="false">D235/C235*100</f>
        <v>2.82301845819761</v>
      </c>
      <c r="G235" s="0" t="n">
        <f aca="false">E235/C235*100</f>
        <v>1.52008686210641</v>
      </c>
      <c r="H235" s="0" t="n">
        <v>1.75</v>
      </c>
      <c r="I235" s="0" t="n">
        <v>5.5</v>
      </c>
      <c r="J235" s="0" t="n">
        <f aca="false">I235-A235/B235/2/0.938</f>
        <v>0.74303218654737</v>
      </c>
      <c r="K235" s="0" t="n">
        <f aca="false">A235/2/0.938/B235/I235</f>
        <v>0.864903238809569</v>
      </c>
      <c r="L235" s="0" t="n">
        <f aca="false">1+(1-K235)^2+2*0.938*0.938*B235*B235*K235*K235/A235</f>
        <v>1.10722634149571</v>
      </c>
      <c r="M235" s="0" t="n">
        <f aca="false">C235*K235/J235*A235*A235/2*137*137/L235/389380/2</f>
        <v>0.0676190982626873</v>
      </c>
      <c r="N235" s="0" t="n">
        <f aca="false">ASIN(SQRT(A235/J235/I235/4))*2*180/PI()</f>
        <v>70.0380238424642</v>
      </c>
    </row>
    <row r="236" customFormat="false" ht="15" hidden="false" customHeight="false" outlineLevel="0" collapsed="false">
      <c r="A236" s="0" t="n">
        <v>5.4412</v>
      </c>
      <c r="B236" s="0" t="n">
        <v>0.6108</v>
      </c>
      <c r="C236" s="0" t="n">
        <v>0.1691</v>
      </c>
      <c r="D236" s="0" t="n">
        <v>0.0048</v>
      </c>
      <c r="E236" s="0" t="n">
        <v>0.0026</v>
      </c>
      <c r="F236" s="0" t="n">
        <f aca="false">D236/C236*100</f>
        <v>2.83855706682436</v>
      </c>
      <c r="G236" s="0" t="n">
        <f aca="false">E236/C236*100</f>
        <v>1.53755174452986</v>
      </c>
      <c r="H236" s="0" t="n">
        <v>1.75</v>
      </c>
      <c r="I236" s="0" t="n">
        <v>5.5</v>
      </c>
      <c r="J236" s="0" t="n">
        <f aca="false">I236-A236/B236/2/0.938</f>
        <v>0.751430191171563</v>
      </c>
      <c r="K236" s="0" t="n">
        <f aca="false">A236/2/0.938/B236/I236</f>
        <v>0.863376328877898</v>
      </c>
      <c r="L236" s="0" t="n">
        <f aca="false">1+(1-K236)^2+2*0.938*0.938*B236*B236*K236*K236/A236</f>
        <v>1.10860321759353</v>
      </c>
      <c r="M236" s="0" t="n">
        <f aca="false">C236*K236/J236*A236*A236/2*137*137/L236/389380/2</f>
        <v>0.0625281890848242</v>
      </c>
      <c r="N236" s="0" t="n">
        <f aca="false">ASIN(SQRT(A236/J236/I236/4))*2*180/PI()</f>
        <v>70.0185493696196</v>
      </c>
    </row>
    <row r="237" customFormat="false" ht="15" hidden="false" customHeight="false" outlineLevel="0" collapsed="false">
      <c r="A237" s="0" t="n">
        <v>5.4994</v>
      </c>
      <c r="B237" s="0" t="n">
        <v>0.6183</v>
      </c>
      <c r="C237" s="0" t="n">
        <v>0.1688</v>
      </c>
      <c r="D237" s="0" t="n">
        <v>0.0047</v>
      </c>
      <c r="E237" s="0" t="n">
        <v>0.0026</v>
      </c>
      <c r="F237" s="0" t="n">
        <f aca="false">D237/C237*100</f>
        <v>2.78436018957346</v>
      </c>
      <c r="G237" s="0" t="n">
        <f aca="false">E237/C237*100</f>
        <v>1.54028436018957</v>
      </c>
      <c r="H237" s="0" t="n">
        <v>1.75</v>
      </c>
      <c r="I237" s="0" t="n">
        <v>5.5</v>
      </c>
      <c r="J237" s="0" t="n">
        <f aca="false">I237-A237/B237/2/0.938</f>
        <v>0.75885509721787</v>
      </c>
      <c r="K237" s="0" t="n">
        <f aca="false">A237/2/0.938/B237/I237</f>
        <v>0.862026345960387</v>
      </c>
      <c r="L237" s="0" t="n">
        <f aca="false">1+(1-K237)^2+2*0.938*0.938*B237*B237*K237*K237/A237</f>
        <v>1.10993590276276</v>
      </c>
      <c r="M237" s="0" t="n">
        <f aca="false">C237*K237/J237*A237*A237/2*137*137/L237/389380/2</f>
        <v>0.0629613957730505</v>
      </c>
      <c r="N237" s="0" t="n">
        <f aca="false">ASIN(SQRT(A237/J237/I237/4))*2*180/PI()</f>
        <v>70.0509396812061</v>
      </c>
    </row>
    <row r="238" customFormat="false" ht="15" hidden="false" customHeight="false" outlineLevel="0" collapsed="false">
      <c r="A238" s="0" t="n">
        <v>5.5576</v>
      </c>
      <c r="B238" s="0" t="n">
        <v>0.6259</v>
      </c>
      <c r="C238" s="0" t="n">
        <v>0.1534</v>
      </c>
      <c r="D238" s="0" t="n">
        <v>0.0044</v>
      </c>
      <c r="E238" s="0" t="n">
        <v>0.0023</v>
      </c>
      <c r="F238" s="0" t="n">
        <f aca="false">D238/C238*100</f>
        <v>2.86831812255541</v>
      </c>
      <c r="G238" s="0" t="n">
        <f aca="false">E238/C238*100</f>
        <v>1.4993481095176</v>
      </c>
      <c r="H238" s="0" t="n">
        <v>1.75</v>
      </c>
      <c r="I238" s="0" t="n">
        <v>5.5</v>
      </c>
      <c r="J238" s="0" t="n">
        <f aca="false">I238-A238/B238/2/0.938</f>
        <v>0.766858367873503</v>
      </c>
      <c r="K238" s="0" t="n">
        <f aca="false">A238/2/0.938/B238/I238</f>
        <v>0.860571205841181</v>
      </c>
      <c r="L238" s="0" t="n">
        <f aca="false">1+(1-K238)^2+2*0.938*0.938*B238*B238*K238*K238/A238</f>
        <v>1.11130154566538</v>
      </c>
      <c r="M238" s="0" t="n">
        <f aca="false">C238*K238/J238*A238*A238/2*137*137/L238/389380/2</f>
        <v>0.0576563526020469</v>
      </c>
      <c r="N238" s="0" t="n">
        <f aca="false">ASIN(SQRT(A238/J238/I238/4))*2*180/PI()</f>
        <v>70.0523887379808</v>
      </c>
    </row>
    <row r="239" customFormat="false" ht="15" hidden="false" customHeight="false" outlineLevel="0" collapsed="false">
      <c r="A239" s="0" t="n">
        <v>5.6158</v>
      </c>
      <c r="B239" s="0" t="n">
        <v>0.6336</v>
      </c>
      <c r="C239" s="0" t="n">
        <v>0.1517</v>
      </c>
      <c r="D239" s="0" t="n">
        <v>0.0043</v>
      </c>
      <c r="E239" s="0" t="n">
        <v>0.0023</v>
      </c>
      <c r="F239" s="0" t="n">
        <f aca="false">D239/C239*100</f>
        <v>2.8345418589321</v>
      </c>
      <c r="G239" s="0" t="n">
        <f aca="false">E239/C239*100</f>
        <v>1.5161502966381</v>
      </c>
      <c r="H239" s="0" t="n">
        <v>1.75</v>
      </c>
      <c r="I239" s="0" t="n">
        <v>5.5</v>
      </c>
      <c r="J239" s="0" t="n">
        <f aca="false">I239-A239/B239/2/0.938</f>
        <v>0.775415401348238</v>
      </c>
      <c r="K239" s="0" t="n">
        <f aca="false">A239/2/0.938/B239/I239</f>
        <v>0.859015381573047</v>
      </c>
      <c r="L239" s="0" t="n">
        <f aca="false">1+(1-K239)^2+2*0.938*0.938*B239*B239*K239*K239/A239</f>
        <v>1.11269980312886</v>
      </c>
      <c r="M239" s="0" t="n">
        <f aca="false">C239*K239/J239*A239*A239/2*137*137/L239/389380/2</f>
        <v>0.0573990698169695</v>
      </c>
      <c r="N239" s="0" t="n">
        <f aca="false">ASIN(SQRT(A239/J239/I239/4))*2*180/PI()</f>
        <v>70.025125664688</v>
      </c>
    </row>
    <row r="240" customFormat="false" ht="15" hidden="false" customHeight="false" outlineLevel="0" collapsed="false">
      <c r="A240" s="0" t="n">
        <v>5.674</v>
      </c>
      <c r="B240" s="0" t="n">
        <v>0.6412</v>
      </c>
      <c r="C240" s="0" t="n">
        <v>0.1396</v>
      </c>
      <c r="D240" s="0" t="n">
        <v>0.004</v>
      </c>
      <c r="E240" s="0" t="n">
        <v>0.0021</v>
      </c>
      <c r="F240" s="0" t="n">
        <f aca="false">D240/C240*100</f>
        <v>2.86532951289398</v>
      </c>
      <c r="G240" s="0" t="n">
        <f aca="false">E240/C240*100</f>
        <v>1.50429799426934</v>
      </c>
      <c r="H240" s="0" t="n">
        <v>1.75</v>
      </c>
      <c r="I240" s="0" t="n">
        <v>5.5</v>
      </c>
      <c r="J240" s="0" t="n">
        <f aca="false">I240-A240/B240/2/0.938</f>
        <v>0.783031416307643</v>
      </c>
      <c r="K240" s="0" t="n">
        <f aca="false">A240/2/0.938/B240/I240</f>
        <v>0.857630651580429</v>
      </c>
      <c r="L240" s="0" t="n">
        <f aca="false">1+(1-K240)^2+2*0.938*0.938*B240*B240*K240*K240/A240</f>
        <v>1.11405415533636</v>
      </c>
      <c r="M240" s="0" t="n">
        <f aca="false">C240*K240/J240*A240*A240/2*137*137/L240/389380/2</f>
        <v>0.0532459264452497</v>
      </c>
      <c r="N240" s="0" t="n">
        <f aca="false">ASIN(SQRT(A240/J240/I240/4))*2*180/PI()</f>
        <v>70.0466578898917</v>
      </c>
    </row>
    <row r="241" customFormat="false" ht="15" hidden="false" customHeight="false" outlineLevel="0" collapsed="false">
      <c r="A241" s="0" t="n">
        <v>5.7322</v>
      </c>
      <c r="B241" s="0" t="n">
        <v>0.6489</v>
      </c>
      <c r="C241" s="0" t="n">
        <v>0.127</v>
      </c>
      <c r="D241" s="0" t="n">
        <v>0.0039</v>
      </c>
      <c r="E241" s="0" t="n">
        <v>0.0019</v>
      </c>
      <c r="F241" s="0" t="n">
        <f aca="false">D241/C241*100</f>
        <v>3.07086614173228</v>
      </c>
      <c r="G241" s="0" t="n">
        <f aca="false">E241/C241*100</f>
        <v>1.49606299212598</v>
      </c>
      <c r="H241" s="0" t="n">
        <v>1.75</v>
      </c>
      <c r="I241" s="0" t="n">
        <v>5.5</v>
      </c>
      <c r="J241" s="0" t="n">
        <f aca="false">I241-A241/B241/2/0.938</f>
        <v>0.79119477574153</v>
      </c>
      <c r="K241" s="0" t="n">
        <f aca="false">A241/2/0.938/B241/I241</f>
        <v>0.856146404410631</v>
      </c>
      <c r="L241" s="0" t="n">
        <f aca="false">1+(1-K241)^2+2*0.938*0.938*B241*B241*K241*K241/A241</f>
        <v>1.11544096440201</v>
      </c>
      <c r="M241" s="0" t="n">
        <f aca="false">C241*K241/J241*A241*A241/2*137*137/L241/389380/2</f>
        <v>0.0487833846659077</v>
      </c>
      <c r="N241" s="0" t="n">
        <f aca="false">ASIN(SQRT(A241/J241/I241/4))*2*180/PI()</f>
        <v>70.0399809684695</v>
      </c>
    </row>
    <row r="242" customFormat="false" ht="15" hidden="false" customHeight="false" outlineLevel="0" collapsed="false">
      <c r="A242" s="0" t="n">
        <v>5.7904</v>
      </c>
      <c r="B242" s="0" t="n">
        <v>0.6566</v>
      </c>
      <c r="C242" s="0" t="n">
        <v>0.1181</v>
      </c>
      <c r="D242" s="0" t="n">
        <v>0.0037</v>
      </c>
      <c r="E242" s="0" t="n">
        <v>0.0018</v>
      </c>
      <c r="F242" s="0" t="n">
        <f aca="false">D242/C242*100</f>
        <v>3.13293818797629</v>
      </c>
      <c r="G242" s="0" t="n">
        <f aca="false">E242/C242*100</f>
        <v>1.52413209144793</v>
      </c>
      <c r="H242" s="0" t="n">
        <v>1.75</v>
      </c>
      <c r="I242" s="0" t="n">
        <v>5.5</v>
      </c>
      <c r="J242" s="0" t="n">
        <f aca="false">I242-A242/B242/2/0.938</f>
        <v>0.799166670455218</v>
      </c>
      <c r="K242" s="0" t="n">
        <f aca="false">A242/2/0.938/B242/I242</f>
        <v>0.854696969008142</v>
      </c>
      <c r="L242" s="0" t="n">
        <f aca="false">1+(1-K242)^2+2*0.938*0.938*B242*B242*K242*K242/A242</f>
        <v>1.11682206172451</v>
      </c>
      <c r="M242" s="0" t="n">
        <f aca="false">C242*K242/J242*A242*A242/2*137*137/L242/389380/2</f>
        <v>0.0456946491993924</v>
      </c>
      <c r="N242" s="0" t="n">
        <f aca="false">ASIN(SQRT(A242/J242/I242/4))*2*180/PI()</f>
        <v>70.043057538964</v>
      </c>
    </row>
    <row r="243" customFormat="false" ht="15" hidden="false" customHeight="false" outlineLevel="0" collapsed="false">
      <c r="A243" s="0" t="n">
        <v>5.8486</v>
      </c>
      <c r="B243" s="0" t="n">
        <v>0.6644</v>
      </c>
      <c r="C243" s="0" t="n">
        <v>0.1093</v>
      </c>
      <c r="D243" s="0" t="n">
        <v>0.0035</v>
      </c>
      <c r="E243" s="0" t="n">
        <v>0.0017</v>
      </c>
      <c r="F243" s="0" t="n">
        <f aca="false">D243/C243*100</f>
        <v>3.20219579139982</v>
      </c>
      <c r="G243" s="0" t="n">
        <f aca="false">E243/C243*100</f>
        <v>1.55535224153705</v>
      </c>
      <c r="H243" s="0" t="n">
        <v>1.75</v>
      </c>
      <c r="I243" s="0" t="n">
        <v>5.5</v>
      </c>
      <c r="J243" s="0" t="n">
        <f aca="false">I243-A243/B243/2/0.938</f>
        <v>0.807660116892104</v>
      </c>
      <c r="K243" s="0" t="n">
        <f aca="false">A243/2/0.938/B243/I243</f>
        <v>0.853152706019618</v>
      </c>
      <c r="L243" s="0" t="n">
        <f aca="false">1+(1-K243)^2+2*0.938*0.938*B243*B243*K243*K243/A243</f>
        <v>1.11823520212953</v>
      </c>
      <c r="M243" s="0" t="n">
        <f aca="false">C243*K243/J243*A243*A243/2*137*137/L243/389380/2</f>
        <v>0.0425594962990323</v>
      </c>
      <c r="N243" s="0" t="n">
        <f aca="false">ASIN(SQRT(A243/J243/I243/4))*2*180/PI()</f>
        <v>70.0201419092096</v>
      </c>
    </row>
    <row r="244" customFormat="false" ht="15" hidden="false" customHeight="false" outlineLevel="0" collapsed="false">
      <c r="A244" s="0" t="n">
        <v>5.9068</v>
      </c>
      <c r="B244" s="0" t="n">
        <v>0.6721</v>
      </c>
      <c r="C244" s="0" t="n">
        <v>0.1127</v>
      </c>
      <c r="D244" s="0" t="n">
        <v>0.0035</v>
      </c>
      <c r="E244" s="0" t="n">
        <v>0.0017</v>
      </c>
      <c r="F244" s="0" t="n">
        <f aca="false">D244/C244*100</f>
        <v>3.1055900621118</v>
      </c>
      <c r="G244" s="0" t="n">
        <f aca="false">E244/C244*100</f>
        <v>1.50842945874002</v>
      </c>
      <c r="H244" s="0" t="n">
        <v>1.75</v>
      </c>
      <c r="I244" s="0" t="n">
        <v>5.5</v>
      </c>
      <c r="J244" s="0" t="n">
        <f aca="false">I244-A244/B244/2/0.938</f>
        <v>0.815259526120117</v>
      </c>
      <c r="K244" s="0" t="n">
        <f aca="false">A244/2/0.938/B244/I244</f>
        <v>0.851770995250888</v>
      </c>
      <c r="L244" s="0" t="n">
        <f aca="false">1+(1-K244)^2+2*0.938*0.938*B244*B244*K244*K244/A244</f>
        <v>1.11960489570015</v>
      </c>
      <c r="M244" s="0" t="n">
        <f aca="false">C244*K244/J244*A244*A244/2*137*137/L244/389380/2</f>
        <v>0.0442179014021321</v>
      </c>
      <c r="N244" s="0" t="n">
        <f aca="false">ASIN(SQRT(A244/J244/I244/4))*2*180/PI()</f>
        <v>70.0416875676346</v>
      </c>
    </row>
    <row r="245" customFormat="false" ht="15" hidden="false" customHeight="false" outlineLevel="0" collapsed="false">
      <c r="A245" s="0" t="n">
        <v>5.965</v>
      </c>
      <c r="B245" s="0" t="n">
        <v>0.6799</v>
      </c>
      <c r="C245" s="0" t="n">
        <v>0.0994</v>
      </c>
      <c r="D245" s="0" t="n">
        <v>0.0033</v>
      </c>
      <c r="E245" s="0" t="n">
        <v>0.0015</v>
      </c>
      <c r="F245" s="0" t="n">
        <f aca="false">D245/C245*100</f>
        <v>3.31991951710262</v>
      </c>
      <c r="G245" s="0" t="n">
        <f aca="false">E245/C245*100</f>
        <v>1.50905432595573</v>
      </c>
      <c r="H245" s="0" t="n">
        <v>1.75</v>
      </c>
      <c r="I245" s="0" t="n">
        <v>5.5</v>
      </c>
      <c r="J245" s="0" t="n">
        <f aca="false">I245-A245/B245/2/0.938</f>
        <v>0.823374721793718</v>
      </c>
      <c r="K245" s="0" t="n">
        <f aca="false">A245/2/0.938/B245/I245</f>
        <v>0.850295505128415</v>
      </c>
      <c r="L245" s="0" t="n">
        <f aca="false">1+(1-K245)^2+2*0.938*0.938*B245*B245*K245*K245/A245</f>
        <v>1.12100647710707</v>
      </c>
      <c r="M245" s="0" t="n">
        <f aca="false">C245*K245/J245*A245*A245/2*137*137/L245/389380/2</f>
        <v>0.0392625962693726</v>
      </c>
      <c r="N245" s="0" t="n">
        <f aca="false">ASIN(SQRT(A245/J245/I245/4))*2*180/PI()</f>
        <v>70.0376693587893</v>
      </c>
    </row>
    <row r="246" customFormat="false" ht="15" hidden="false" customHeight="false" outlineLevel="0" collapsed="false">
      <c r="A246" s="0" t="n">
        <v>6.0232</v>
      </c>
      <c r="B246" s="0" t="n">
        <v>0.6877</v>
      </c>
      <c r="C246" s="0" t="n">
        <v>0.0985</v>
      </c>
      <c r="D246" s="0" t="n">
        <v>0.0032</v>
      </c>
      <c r="E246" s="0" t="n">
        <v>0.0015</v>
      </c>
      <c r="F246" s="0" t="n">
        <f aca="false">D246/C246*100</f>
        <v>3.248730964467</v>
      </c>
      <c r="G246" s="0" t="n">
        <f aca="false">E246/C246*100</f>
        <v>1.52284263959391</v>
      </c>
      <c r="H246" s="0" t="n">
        <v>1.75</v>
      </c>
      <c r="I246" s="0" t="n">
        <v>5.5</v>
      </c>
      <c r="J246" s="0" t="n">
        <f aca="false">I246-A246/B246/2/0.938</f>
        <v>0.831305829852793</v>
      </c>
      <c r="K246" s="0" t="n">
        <f aca="false">A246/2/0.938/B246/I246</f>
        <v>0.84885348548131</v>
      </c>
      <c r="L246" s="0" t="n">
        <f aca="false">1+(1-K246)^2+2*0.938*0.938*B246*B246*K246*K246/A246</f>
        <v>1.12240229364454</v>
      </c>
      <c r="M246" s="0" t="n">
        <f aca="false">C246*K246/J246*A246*A246/2*137*137/L246/389380/2</f>
        <v>0.0391761420324343</v>
      </c>
      <c r="N246" s="0" t="n">
        <f aca="false">ASIN(SQRT(A246/J246/I246/4))*2*180/PI()</f>
        <v>70.0426188951391</v>
      </c>
    </row>
    <row r="247" customFormat="false" ht="15" hidden="false" customHeight="false" outlineLevel="0" collapsed="false">
      <c r="A247" s="0" t="n">
        <v>6.0814</v>
      </c>
      <c r="B247" s="0" t="n">
        <v>0.6956</v>
      </c>
      <c r="C247" s="0" t="n">
        <v>0.0896</v>
      </c>
      <c r="D247" s="0" t="n">
        <v>0.0031</v>
      </c>
      <c r="E247" s="0" t="n">
        <v>0.0014</v>
      </c>
      <c r="F247" s="0" t="n">
        <f aca="false">D247/C247*100</f>
        <v>3.45982142857143</v>
      </c>
      <c r="G247" s="0" t="n">
        <f aca="false">E247/C247*100</f>
        <v>1.5625</v>
      </c>
      <c r="H247" s="0" t="n">
        <v>1.75</v>
      </c>
      <c r="I247" s="0" t="n">
        <v>5.5</v>
      </c>
      <c r="J247" s="0" t="n">
        <f aca="false">I247-A247/B247/2/0.938</f>
        <v>0.839729104416307</v>
      </c>
      <c r="K247" s="0" t="n">
        <f aca="false">A247/2/0.938/B247/I247</f>
        <v>0.847321981015217</v>
      </c>
      <c r="L247" s="0" t="n">
        <f aca="false">1+(1-K247)^2+2*0.938*0.938*B247*B247*K247*K247/A247</f>
        <v>1.12382958574558</v>
      </c>
      <c r="M247" s="0" t="n">
        <f aca="false">C247*K247/J247*A247*A247/2*137*137/L247/389380/2</f>
        <v>0.0358534917282635</v>
      </c>
      <c r="N247" s="0" t="n">
        <f aca="false">ASIN(SQRT(A247/J247/I247/4))*2*180/PI()</f>
        <v>70.0239384654961</v>
      </c>
    </row>
    <row r="248" customFormat="false" ht="15" hidden="false" customHeight="false" outlineLevel="0" collapsed="false">
      <c r="A248" s="0" t="n">
        <v>6.1396</v>
      </c>
      <c r="B248" s="0" t="n">
        <v>0.7034</v>
      </c>
      <c r="C248" s="0" t="n">
        <v>0.0869</v>
      </c>
      <c r="D248" s="0" t="n">
        <v>0.0029</v>
      </c>
      <c r="E248" s="0" t="n">
        <v>0.0013</v>
      </c>
      <c r="F248" s="0" t="n">
        <f aca="false">D248/C248*100</f>
        <v>3.33716915995397</v>
      </c>
      <c r="G248" s="0" t="n">
        <f aca="false">E248/C248*100</f>
        <v>1.49597238204833</v>
      </c>
      <c r="H248" s="0" t="n">
        <v>1.75</v>
      </c>
      <c r="I248" s="0" t="n">
        <v>5.5</v>
      </c>
      <c r="J248" s="0" t="n">
        <f aca="false">I248-A248/B248/2/0.938</f>
        <v>0.84730183519221</v>
      </c>
      <c r="K248" s="0" t="n">
        <f aca="false">A248/2/0.938/B248/I248</f>
        <v>0.845945120874143</v>
      </c>
      <c r="L248" s="0" t="n">
        <f aca="false">1+(1-K248)^2+2*0.938*0.938*B248*B248*K248*K248/A248</f>
        <v>1.12521389751802</v>
      </c>
      <c r="M248" s="0" t="n">
        <f aca="false">C248*K248/J248*A248*A248/2*137*137/L248/389380/2</f>
        <v>0.0350248584531368</v>
      </c>
      <c r="N248" s="0" t="n">
        <f aca="false">ASIN(SQRT(A248/J248/I248/4))*2*180/PI()</f>
        <v>70.0458984328423</v>
      </c>
    </row>
    <row r="249" customFormat="false" ht="15" hidden="false" customHeight="false" outlineLevel="0" collapsed="false">
      <c r="A249" s="0" t="n">
        <v>6.1978</v>
      </c>
      <c r="B249" s="0" t="n">
        <v>0.7113</v>
      </c>
      <c r="C249" s="0" t="n">
        <v>0.0879</v>
      </c>
      <c r="D249" s="0" t="n">
        <v>0.0029</v>
      </c>
      <c r="E249" s="0" t="n">
        <v>0.0013</v>
      </c>
      <c r="F249" s="0" t="n">
        <f aca="false">D249/C249*100</f>
        <v>3.29920364050057</v>
      </c>
      <c r="G249" s="0" t="n">
        <f aca="false">E249/C249*100</f>
        <v>1.47895335608646</v>
      </c>
      <c r="H249" s="0" t="n">
        <v>1.75</v>
      </c>
      <c r="I249" s="0" t="n">
        <v>5.5</v>
      </c>
      <c r="J249" s="0" t="n">
        <f aca="false">I249-A249/B249/2/0.938</f>
        <v>0.855361530600898</v>
      </c>
      <c r="K249" s="0" t="n">
        <f aca="false">A249/2/0.938/B249/I249</f>
        <v>0.844479721708928</v>
      </c>
      <c r="L249" s="0" t="n">
        <f aca="false">1+(1-K249)^2+2*0.938*0.938*B249*B249*K249*K249/A249</f>
        <v>1.12662953216634</v>
      </c>
      <c r="M249" s="0" t="n">
        <f aca="false">C249*K249/J249*A249*A249/2*137*137/L249/389380/2</f>
        <v>0.035655774352658</v>
      </c>
      <c r="N249" s="0" t="n">
        <f aca="false">ASIN(SQRT(A249/J249/I249/4))*2*180/PI()</f>
        <v>70.044596028008</v>
      </c>
    </row>
    <row r="250" customFormat="false" ht="15" hidden="false" customHeight="false" outlineLevel="0" collapsed="false">
      <c r="A250" s="0" t="n">
        <v>6.256</v>
      </c>
      <c r="B250" s="0" t="n">
        <v>0.7193</v>
      </c>
      <c r="C250" s="0" t="n">
        <v>0.0784</v>
      </c>
      <c r="D250" s="0" t="n">
        <v>0.0027</v>
      </c>
      <c r="E250" s="0" t="n">
        <v>0.0012</v>
      </c>
      <c r="F250" s="0" t="n">
        <f aca="false">D250/C250*100</f>
        <v>3.44387755102041</v>
      </c>
      <c r="G250" s="0" t="n">
        <f aca="false">E250/C250*100</f>
        <v>1.53061224489796</v>
      </c>
      <c r="H250" s="0" t="n">
        <v>1.75</v>
      </c>
      <c r="I250" s="0" t="n">
        <v>5.5</v>
      </c>
      <c r="J250" s="0" t="n">
        <f aca="false">I250-A250/B250/2/0.938</f>
        <v>0.863888784316191</v>
      </c>
      <c r="K250" s="0" t="n">
        <f aca="false">A250/2/0.938/B250/I250</f>
        <v>0.842929311942511</v>
      </c>
      <c r="L250" s="0" t="n">
        <f aca="false">1+(1-K250)^2+2*0.938*0.938*B250*B250*K250*K250/A250</f>
        <v>1.12807615972454</v>
      </c>
      <c r="M250" s="0" t="n">
        <f aca="false">C250*K250/J250*A250*A250/2*137*137/L250/389380/2</f>
        <v>0.0319824658172156</v>
      </c>
      <c r="N250" s="0" t="n">
        <f aca="false">ASIN(SQRT(A250/J250/I250/4))*2*180/PI()</f>
        <v>70.021585579964</v>
      </c>
    </row>
    <row r="251" customFormat="false" ht="15" hidden="false" customHeight="false" outlineLevel="0" collapsed="false">
      <c r="A251" s="0" t="n">
        <v>6.1174</v>
      </c>
      <c r="B251" s="0" t="n">
        <v>0.7004</v>
      </c>
      <c r="C251" s="0" t="n">
        <v>0.0844</v>
      </c>
      <c r="D251" s="0" t="n">
        <v>0.0021</v>
      </c>
      <c r="E251" s="0" t="n">
        <v>0.0013</v>
      </c>
      <c r="F251" s="0" t="n">
        <f aca="false">D251/C251*100</f>
        <v>2.48815165876777</v>
      </c>
      <c r="G251" s="0" t="n">
        <f aca="false">E251/C251*100</f>
        <v>1.54028436018957</v>
      </c>
      <c r="H251" s="0" t="n">
        <v>1.75</v>
      </c>
      <c r="I251" s="0" t="n">
        <v>5.5</v>
      </c>
      <c r="J251" s="0" t="n">
        <f aca="false">I251-A251/B251/2/0.938</f>
        <v>0.844268702989093</v>
      </c>
      <c r="K251" s="0" t="n">
        <f aca="false">A251/2/0.938/B251/I251</f>
        <v>0.846496599456528</v>
      </c>
      <c r="L251" s="0" t="n">
        <f aca="false">1+(1-K251)^2+2*0.938*0.938*B251*B251*K251*K251/A251</f>
        <v>1.12467734356519</v>
      </c>
      <c r="M251" s="0" t="n">
        <f aca="false">C251*K251/J251*A251*A251/2*137*137/L251/389380/2</f>
        <v>0.0339312834707806</v>
      </c>
      <c r="N251" s="0" t="n">
        <f aca="false">ASIN(SQRT(A251/J251/I251/4))*2*180/PI()</f>
        <v>70.0444430186052</v>
      </c>
    </row>
    <row r="252" customFormat="false" ht="15" hidden="false" customHeight="false" outlineLevel="0" collapsed="false">
      <c r="A252" s="0" t="n">
        <v>6.1835</v>
      </c>
      <c r="B252" s="0" t="n">
        <v>0.7094</v>
      </c>
      <c r="C252" s="0" t="n">
        <v>0.0806</v>
      </c>
      <c r="D252" s="0" t="n">
        <v>0.002</v>
      </c>
      <c r="E252" s="0" t="n">
        <v>0.0012</v>
      </c>
      <c r="F252" s="0" t="n">
        <f aca="false">D252/C252*100</f>
        <v>2.48138957816377</v>
      </c>
      <c r="G252" s="0" t="n">
        <f aca="false">E252/C252*100</f>
        <v>1.48883374689826</v>
      </c>
      <c r="H252" s="0" t="n">
        <v>1.75</v>
      </c>
      <c r="I252" s="0" t="n">
        <v>5.5</v>
      </c>
      <c r="J252" s="0" t="n">
        <f aca="false">I252-A252/B252/2/0.938</f>
        <v>0.853666842396019</v>
      </c>
      <c r="K252" s="0" t="n">
        <f aca="false">A252/2/0.938/B252/I252</f>
        <v>0.844787846837088</v>
      </c>
      <c r="L252" s="0" t="n">
        <f aca="false">1+(1-K252)^2+2*0.938*0.938*B252*B252*K252*K252/A252</f>
        <v>1.12629742405972</v>
      </c>
      <c r="M252" s="0" t="n">
        <f aca="false">C252*K252/J252*A252*A252/2*137*137/L252/389380/2</f>
        <v>0.0326300265915735</v>
      </c>
      <c r="N252" s="0" t="n">
        <f aca="false">ASIN(SQRT(A252/J252/I252/4))*2*180/PI()</f>
        <v>70.0314792195779</v>
      </c>
    </row>
    <row r="253" customFormat="false" ht="15" hidden="false" customHeight="false" outlineLevel="0" collapsed="false">
      <c r="A253" s="0" t="n">
        <v>6.2496</v>
      </c>
      <c r="B253" s="0" t="n">
        <v>0.7184</v>
      </c>
      <c r="C253" s="0" t="n">
        <v>0.0765</v>
      </c>
      <c r="D253" s="0" t="n">
        <v>0.0019</v>
      </c>
      <c r="E253" s="0" t="n">
        <v>0.0012</v>
      </c>
      <c r="F253" s="0" t="n">
        <f aca="false">D253/C253*100</f>
        <v>2.48366013071895</v>
      </c>
      <c r="G253" s="0" t="n">
        <f aca="false">E253/C253*100</f>
        <v>1.56862745098039</v>
      </c>
      <c r="H253" s="0" t="n">
        <v>1.75</v>
      </c>
      <c r="I253" s="0" t="n">
        <v>5.5</v>
      </c>
      <c r="J253" s="0" t="n">
        <f aca="false">I253-A253/B253/2/0.938</f>
        <v>0.862829505036067</v>
      </c>
      <c r="K253" s="0" t="n">
        <f aca="false">A253/2/0.938/B253/I253</f>
        <v>0.84312190817526</v>
      </c>
      <c r="L253" s="0" t="n">
        <f aca="false">1+(1-K253)^2+2*0.938*0.938*B253*B253*K253*K253/A253</f>
        <v>1.12790990924829</v>
      </c>
      <c r="M253" s="0" t="n">
        <f aca="false">C253*K253/J253*A253*A253/2*137*137/L253/389380/2</f>
        <v>0.0311935178533221</v>
      </c>
      <c r="N253" s="0" t="n">
        <f aca="false">ASIN(SQRT(A253/J253/I253/4))*2*180/PI()</f>
        <v>70.0297491144736</v>
      </c>
    </row>
    <row r="254" customFormat="false" ht="15" hidden="false" customHeight="false" outlineLevel="0" collapsed="false">
      <c r="A254" s="0" t="n">
        <v>6.3158</v>
      </c>
      <c r="B254" s="0" t="n">
        <v>0.7274</v>
      </c>
      <c r="C254" s="0" t="n">
        <v>0.0715</v>
      </c>
      <c r="D254" s="0" t="n">
        <v>0.0018</v>
      </c>
      <c r="E254" s="0" t="n">
        <v>0.0011</v>
      </c>
      <c r="F254" s="0" t="n">
        <f aca="false">D254/C254*100</f>
        <v>2.51748251748252</v>
      </c>
      <c r="G254" s="0" t="n">
        <f aca="false">E254/C254*100</f>
        <v>1.53846153846154</v>
      </c>
      <c r="H254" s="0" t="n">
        <v>1.75</v>
      </c>
      <c r="I254" s="0" t="n">
        <v>5.5</v>
      </c>
      <c r="J254" s="0" t="n">
        <f aca="false">I254-A254/B254/2/0.938</f>
        <v>0.871692150035791</v>
      </c>
      <c r="K254" s="0" t="n">
        <f aca="false">A254/2/0.938/B254/I254</f>
        <v>0.841510518175311</v>
      </c>
      <c r="L254" s="0" t="n">
        <f aca="false">1+(1-K254)^2+2*0.938*0.938*B254*B254*K254*K254/A254</f>
        <v>1.12951230427881</v>
      </c>
      <c r="M254" s="0" t="n">
        <f aca="false">C254*K254/J254*A254*A254/2*137*137/L254/389380/2</f>
        <v>0.0293748548471842</v>
      </c>
      <c r="N254" s="0" t="n">
        <f aca="false">ASIN(SQRT(A254/J254/I254/4))*2*180/PI()</f>
        <v>70.0425057324387</v>
      </c>
    </row>
    <row r="255" customFormat="false" ht="15" hidden="false" customHeight="false" outlineLevel="0" collapsed="false">
      <c r="A255" s="0" t="n">
        <v>6.3819</v>
      </c>
      <c r="B255" s="0" t="n">
        <v>0.7365</v>
      </c>
      <c r="C255" s="0" t="n">
        <v>0.062</v>
      </c>
      <c r="D255" s="0" t="n">
        <v>0.0016</v>
      </c>
      <c r="E255" s="0" t="n">
        <v>0.0009</v>
      </c>
      <c r="F255" s="0" t="n">
        <f aca="false">D255/C255*100</f>
        <v>2.58064516129032</v>
      </c>
      <c r="G255" s="0" t="n">
        <f aca="false">E255/C255*100</f>
        <v>1.45161290322581</v>
      </c>
      <c r="H255" s="0" t="n">
        <v>1.75</v>
      </c>
      <c r="I255" s="0" t="n">
        <v>5.5</v>
      </c>
      <c r="J255" s="0" t="n">
        <f aca="false">I255-A255/B255/2/0.938</f>
        <v>0.88103778460042</v>
      </c>
      <c r="K255" s="0" t="n">
        <f aca="false">A255/2/0.938/B255/I255</f>
        <v>0.839811311890833</v>
      </c>
      <c r="L255" s="0" t="n">
        <f aca="false">1+(1-K255)^2+2*0.938*0.938*B255*B255*K255*K255/A255</f>
        <v>1.13114636621136</v>
      </c>
      <c r="M255" s="0" t="n">
        <f aca="false">C255*K255/J255*A255*A255/2*137*137/L255/389380/2</f>
        <v>0.0256429250253441</v>
      </c>
      <c r="N255" s="0" t="n">
        <f aca="false">ASIN(SQRT(A255/J255/I255/4))*2*180/PI()</f>
        <v>70.0323581253689</v>
      </c>
    </row>
    <row r="256" customFormat="false" ht="15" hidden="false" customHeight="false" outlineLevel="0" collapsed="false">
      <c r="A256" s="0" t="n">
        <v>6.448</v>
      </c>
      <c r="B256" s="0" t="n">
        <v>0.7456</v>
      </c>
      <c r="C256" s="0" t="n">
        <v>0.0594</v>
      </c>
      <c r="D256" s="0" t="n">
        <v>0.0016</v>
      </c>
      <c r="E256" s="0" t="n">
        <v>0.0009</v>
      </c>
      <c r="F256" s="0" t="n">
        <f aca="false">D256/C256*100</f>
        <v>2.69360269360269</v>
      </c>
      <c r="G256" s="0" t="n">
        <f aca="false">E256/C256*100</f>
        <v>1.51515151515152</v>
      </c>
      <c r="H256" s="0" t="n">
        <v>1.75</v>
      </c>
      <c r="I256" s="0" t="n">
        <v>5.5</v>
      </c>
      <c r="J256" s="0" t="n">
        <f aca="false">I256-A256/B256/2/0.938</f>
        <v>0.890155293428627</v>
      </c>
      <c r="K256" s="0" t="n">
        <f aca="false">A256/2/0.938/B256/I256</f>
        <v>0.838153583012977</v>
      </c>
      <c r="L256" s="0" t="n">
        <f aca="false">1+(1-K256)^2+2*0.938*0.938*B256*B256*K256*K256/A256</f>
        <v>1.13277277508823</v>
      </c>
      <c r="M256" s="0" t="n">
        <f aca="false">C256*K256/J256*A256*A256/2*137*137/L256/389380/2</f>
        <v>0.0247376835268444</v>
      </c>
      <c r="N256" s="0" t="n">
        <f aca="false">ASIN(SQRT(A256/J256/I256/4))*2*180/PI()</f>
        <v>70.0327083891955</v>
      </c>
    </row>
    <row r="257" customFormat="false" ht="15" hidden="false" customHeight="false" outlineLevel="0" collapsed="false">
      <c r="A257" s="0" t="n">
        <v>6.5142</v>
      </c>
      <c r="B257" s="0" t="n">
        <v>0.7548</v>
      </c>
      <c r="C257" s="0" t="n">
        <v>0.0526</v>
      </c>
      <c r="D257" s="0" t="n">
        <v>0.0015</v>
      </c>
      <c r="E257" s="0" t="n">
        <v>0.0008</v>
      </c>
      <c r="F257" s="0" t="n">
        <f aca="false">D257/C257*100</f>
        <v>2.85171102661597</v>
      </c>
      <c r="G257" s="0" t="n">
        <f aca="false">E257/C257*100</f>
        <v>1.52091254752852</v>
      </c>
      <c r="H257" s="0" t="n">
        <v>1.75</v>
      </c>
      <c r="I257" s="0" t="n">
        <v>5.5</v>
      </c>
      <c r="J257" s="0" t="n">
        <f aca="false">I257-A257/B257/2/0.938</f>
        <v>0.899591865790287</v>
      </c>
      <c r="K257" s="0" t="n">
        <f aca="false">A257/2/0.938/B257/I257</f>
        <v>0.836437842583584</v>
      </c>
      <c r="L257" s="0" t="n">
        <f aca="false">1+(1-K257)^2+2*0.938*0.938*B257*B257*K257*K257/A257</f>
        <v>1.13442530661144</v>
      </c>
      <c r="M257" s="0" t="n">
        <f aca="false">C257*K257/J257*A257*A257/2*137*137/L257/389380/2</f>
        <v>0.0220458917186023</v>
      </c>
      <c r="N257" s="0" t="n">
        <f aca="false">ASIN(SQRT(A257/J257/I257/4))*2*180/PI()</f>
        <v>70.0194290434626</v>
      </c>
    </row>
    <row r="258" customFormat="false" ht="15" hidden="false" customHeight="false" outlineLevel="0" collapsed="false">
      <c r="A258" s="0" t="n">
        <v>6.5803</v>
      </c>
      <c r="B258" s="0" t="n">
        <v>0.764</v>
      </c>
      <c r="C258" s="0" t="n">
        <v>0.0476</v>
      </c>
      <c r="D258" s="0" t="n">
        <v>0.0014</v>
      </c>
      <c r="E258" s="0" t="n">
        <v>0.0007</v>
      </c>
      <c r="F258" s="0" t="n">
        <f aca="false">D258/C258*100</f>
        <v>2.94117647058824</v>
      </c>
      <c r="G258" s="0" t="n">
        <f aca="false">E258/C258*100</f>
        <v>1.47058823529412</v>
      </c>
      <c r="H258" s="0" t="n">
        <v>1.75</v>
      </c>
      <c r="I258" s="0" t="n">
        <v>5.5</v>
      </c>
      <c r="J258" s="0" t="n">
        <f aca="false">I258-A258/B258/2/0.938</f>
        <v>0.908870940733877</v>
      </c>
      <c r="K258" s="0" t="n">
        <f aca="false">A258/2/0.938/B258/I258</f>
        <v>0.834750738048386</v>
      </c>
      <c r="L258" s="0" t="n">
        <f aca="false">1+(1-K258)^2+2*0.938*0.938*B258*B258*K258*K258/A258</f>
        <v>1.13607260783175</v>
      </c>
      <c r="M258" s="0" t="n">
        <f aca="false">C258*K258/J258*A258*A258/2*137*137/L258/389380/2</f>
        <v>0.0200795672022266</v>
      </c>
      <c r="N258" s="0" t="n">
        <f aca="false">ASIN(SQRT(A258/J258/I258/4))*2*180/PI()</f>
        <v>70.0127673417284</v>
      </c>
    </row>
    <row r="259" customFormat="false" ht="15" hidden="false" customHeight="false" outlineLevel="0" collapsed="false">
      <c r="A259" s="0" t="n">
        <v>6.6464</v>
      </c>
      <c r="B259" s="0" t="n">
        <v>0.7732</v>
      </c>
      <c r="C259" s="0" t="n">
        <v>0.044</v>
      </c>
      <c r="D259" s="0" t="n">
        <v>0.0013</v>
      </c>
      <c r="E259" s="0" t="n">
        <v>0.0007</v>
      </c>
      <c r="F259" s="0" t="n">
        <f aca="false">D259/C259*100</f>
        <v>2.95454545454545</v>
      </c>
      <c r="G259" s="0" t="n">
        <f aca="false">E259/C259*100</f>
        <v>1.59090909090909</v>
      </c>
      <c r="H259" s="0" t="n">
        <v>1.75</v>
      </c>
      <c r="I259" s="0" t="n">
        <v>5.5</v>
      </c>
      <c r="J259" s="0" t="n">
        <f aca="false">I259-A259/B259/2/0.938</f>
        <v>0.917929199615698</v>
      </c>
      <c r="K259" s="0" t="n">
        <f aca="false">A259/2/0.938/B259/I259</f>
        <v>0.833103781888055</v>
      </c>
      <c r="L259" s="0" t="n">
        <f aca="false">1+(1-K259)^2+2*0.938*0.938*B259*B259*K259*K259/A259</f>
        <v>1.13771219885974</v>
      </c>
      <c r="M259" s="0" t="n">
        <f aca="false">C259*K259/J259*A259*A259/2*137*137/L259/389380/2</f>
        <v>0.0186848938312569</v>
      </c>
      <c r="N259" s="0" t="n">
        <f aca="false">ASIN(SQRT(A259/J259/I259/4))*2*180/PI()</f>
        <v>70.0158918078401</v>
      </c>
    </row>
    <row r="260" customFormat="false" ht="15" hidden="false" customHeight="false" outlineLevel="0" collapsed="false">
      <c r="A260" s="0" t="n">
        <v>6.7126</v>
      </c>
      <c r="B260" s="0" t="n">
        <v>0.7824</v>
      </c>
      <c r="C260" s="0" t="n">
        <v>0.0403</v>
      </c>
      <c r="D260" s="0" t="n">
        <v>0.0013</v>
      </c>
      <c r="E260" s="0" t="n">
        <v>0.0006</v>
      </c>
      <c r="F260" s="0" t="n">
        <f aca="false">D260/C260*100</f>
        <v>3.2258064516129</v>
      </c>
      <c r="G260" s="0" t="n">
        <f aca="false">E260/C260*100</f>
        <v>1.48883374689826</v>
      </c>
      <c r="H260" s="0" t="n">
        <v>1.75</v>
      </c>
      <c r="I260" s="0" t="n">
        <v>5.5</v>
      </c>
      <c r="J260" s="0" t="n">
        <f aca="false">I260-A260/B260/2/0.938</f>
        <v>0.926706301969557</v>
      </c>
      <c r="K260" s="0" t="n">
        <f aca="false">A260/2/0.938/B260/I260</f>
        <v>0.831507945096444</v>
      </c>
      <c r="L260" s="0" t="n">
        <f aca="false">1+(1-K260)^2+2*0.938*0.938*B260*B260*K260*K260/A260</f>
        <v>1.13934163868133</v>
      </c>
      <c r="M260" s="0" t="n">
        <f aca="false">C260*K260/J260*A260*A260/2*137*137/L260/389380/2</f>
        <v>0.0172331394727688</v>
      </c>
      <c r="N260" s="0" t="n">
        <f aca="false">ASIN(SQRT(A260/J260/I260/4))*2*180/PI()</f>
        <v>70.0317288045324</v>
      </c>
    </row>
    <row r="261" customFormat="false" ht="15" hidden="false" customHeight="false" outlineLevel="0" collapsed="false">
      <c r="A261" s="0" t="n">
        <v>6.7787</v>
      </c>
      <c r="B261" s="0" t="n">
        <v>0.7917</v>
      </c>
      <c r="C261" s="0" t="n">
        <v>0.0374</v>
      </c>
      <c r="D261" s="0" t="n">
        <v>0.0012</v>
      </c>
      <c r="E261" s="0" t="n">
        <v>0.0006</v>
      </c>
      <c r="F261" s="0" t="n">
        <f aca="false">D261/C261*100</f>
        <v>3.20855614973262</v>
      </c>
      <c r="G261" s="0" t="n">
        <f aca="false">E261/C261*100</f>
        <v>1.60427807486631</v>
      </c>
      <c r="H261" s="0" t="n">
        <v>1.75</v>
      </c>
      <c r="I261" s="0" t="n">
        <v>5.5</v>
      </c>
      <c r="J261" s="0" t="n">
        <f aca="false">I261-A261/B261/2/0.938</f>
        <v>0.935923290492807</v>
      </c>
      <c r="K261" s="0" t="n">
        <f aca="false">A261/2/0.938/B261/I261</f>
        <v>0.829832129001308</v>
      </c>
      <c r="L261" s="0" t="n">
        <f aca="false">1+(1-K261)^2+2*0.938*0.938*B261*B261*K261*K261/A261</f>
        <v>1.1410017324194</v>
      </c>
      <c r="M261" s="0" t="n">
        <f aca="false">C261*K261/J261*A261*A261/2*137*137/L261/389380/2</f>
        <v>0.0160929484266182</v>
      </c>
      <c r="N261" s="0" t="n">
        <f aca="false">ASIN(SQRT(A261/J261/I261/4))*2*180/PI()</f>
        <v>70.0278012506611</v>
      </c>
    </row>
    <row r="262" customFormat="false" ht="15" hidden="false" customHeight="false" outlineLevel="0" collapsed="false">
      <c r="A262" s="0" t="n">
        <v>6.8448</v>
      </c>
      <c r="B262" s="0" t="n">
        <v>0.8011</v>
      </c>
      <c r="C262" s="0" t="n">
        <v>0.0347</v>
      </c>
      <c r="D262" s="0" t="n">
        <v>0.0012</v>
      </c>
      <c r="E262" s="0" t="n">
        <v>0.0005</v>
      </c>
      <c r="F262" s="0" t="n">
        <f aca="false">D262/C262*100</f>
        <v>3.45821325648415</v>
      </c>
      <c r="G262" s="0" t="n">
        <f aca="false">E262/C262*100</f>
        <v>1.44092219020173</v>
      </c>
      <c r="H262" s="0" t="n">
        <v>1.75</v>
      </c>
      <c r="I262" s="0" t="n">
        <v>5.5</v>
      </c>
      <c r="J262" s="0" t="n">
        <f aca="false">I262-A262/B262/2/0.938</f>
        <v>0.945494853957472</v>
      </c>
      <c r="K262" s="0" t="n">
        <f aca="false">A262/2/0.938/B262/I262</f>
        <v>0.828091844735005</v>
      </c>
      <c r="L262" s="0" t="n">
        <f aca="false">1+(1-K262)^2+2*0.938*0.938*B262*B262*K262*K262/A262</f>
        <v>1.14268960392926</v>
      </c>
      <c r="M262" s="0" t="n">
        <f aca="false">C262*K262/J262*A262*A262/2*137*137/L262/389380/2</f>
        <v>0.0150158376715895</v>
      </c>
      <c r="N262" s="0" t="n">
        <f aca="false">ASIN(SQRT(A262/J262/I262/4))*2*180/PI()</f>
        <v>70.0088975810139</v>
      </c>
    </row>
    <row r="263" customFormat="false" ht="15" hidden="false" customHeight="false" outlineLevel="0" collapsed="false">
      <c r="A263" s="0" t="n">
        <v>6.911</v>
      </c>
      <c r="B263" s="0" t="n">
        <v>0.8104</v>
      </c>
      <c r="C263" s="0" t="n">
        <v>0.0329</v>
      </c>
      <c r="D263" s="0" t="n">
        <v>0.0011</v>
      </c>
      <c r="E263" s="0" t="n">
        <v>0.0005</v>
      </c>
      <c r="F263" s="0" t="n">
        <f aca="false">D263/C263*100</f>
        <v>3.34346504559271</v>
      </c>
      <c r="G263" s="0" t="n">
        <f aca="false">E263/C263*100</f>
        <v>1.51975683890578</v>
      </c>
      <c r="H263" s="0" t="n">
        <v>1.75</v>
      </c>
      <c r="I263" s="0" t="n">
        <v>5.5</v>
      </c>
      <c r="J263" s="0" t="n">
        <f aca="false">I263-A263/B263/2/0.938</f>
        <v>0.954217770265863</v>
      </c>
      <c r="K263" s="0" t="n">
        <f aca="false">A263/2/0.938/B263/I263</f>
        <v>0.826505859951661</v>
      </c>
      <c r="L263" s="0" t="n">
        <f aca="false">1+(1-K263)^2+2*0.938*0.938*B263*B263*K263*K263/A263</f>
        <v>1.14433162158979</v>
      </c>
      <c r="M263" s="0" t="n">
        <f aca="false">C263*K263/J263*A263*A263/2*137*137/L263/389380/2</f>
        <v>0.0143328225483611</v>
      </c>
      <c r="N263" s="0" t="n">
        <f aca="false">ASIN(SQRT(A263/J263/I263/4))*2*180/PI()</f>
        <v>70.0266213324826</v>
      </c>
    </row>
    <row r="264" customFormat="false" ht="15" hidden="false" customHeight="false" outlineLevel="0" collapsed="false">
      <c r="A264" s="0" t="n">
        <v>6.9771</v>
      </c>
      <c r="B264" s="0" t="n">
        <v>0.8198</v>
      </c>
      <c r="C264" s="0" t="n">
        <v>0.0294</v>
      </c>
      <c r="D264" s="0" t="n">
        <v>0.001</v>
      </c>
      <c r="E264" s="0" t="n">
        <v>0.0005</v>
      </c>
      <c r="F264" s="0" t="n">
        <f aca="false">D264/C264*100</f>
        <v>3.40136054421769</v>
      </c>
      <c r="G264" s="0" t="n">
        <f aca="false">E264/C264*100</f>
        <v>1.70068027210884</v>
      </c>
      <c r="H264" s="0" t="n">
        <v>1.75</v>
      </c>
      <c r="I264" s="0" t="n">
        <v>5.5</v>
      </c>
      <c r="J264" s="0" t="n">
        <f aca="false">I264-A264/B264/2/0.938</f>
        <v>0.963361233771198</v>
      </c>
      <c r="K264" s="0" t="n">
        <f aca="false">A264/2/0.938/B264/I264</f>
        <v>0.8248434120416</v>
      </c>
      <c r="L264" s="0" t="n">
        <f aca="false">1+(1-K264)^2+2*0.938*0.938*B264*B264*K264*K264/A264</f>
        <v>1.14600379724738</v>
      </c>
      <c r="M264" s="0" t="n">
        <f aca="false">C264*K264/J264*A264*A264/2*137*137/L264/389380/2</f>
        <v>0.0128854922824296</v>
      </c>
      <c r="N264" s="0" t="n">
        <f aca="false">ASIN(SQRT(A264/J264/I264/4))*2*180/PI()</f>
        <v>70.0259178752781</v>
      </c>
    </row>
    <row r="265" customFormat="false" ht="15" hidden="false" customHeight="false" outlineLevel="0" collapsed="false">
      <c r="A265" s="0" t="n">
        <v>7.0432</v>
      </c>
      <c r="B265" s="0" t="n">
        <v>0.8293</v>
      </c>
      <c r="C265" s="0" t="n">
        <v>0.0291</v>
      </c>
      <c r="D265" s="0" t="n">
        <v>0.0011</v>
      </c>
      <c r="E265" s="0" t="n">
        <v>0.0005</v>
      </c>
      <c r="F265" s="0" t="n">
        <f aca="false">D265/C265*100</f>
        <v>3.78006872852234</v>
      </c>
      <c r="G265" s="0" t="n">
        <f aca="false">E265/C265*100</f>
        <v>1.71821305841924</v>
      </c>
      <c r="H265" s="0" t="n">
        <v>1.75</v>
      </c>
      <c r="I265" s="0" t="n">
        <v>5.5</v>
      </c>
      <c r="J265" s="0" t="n">
        <f aca="false">I265-A265/B265/2/0.938</f>
        <v>0.972843359300379</v>
      </c>
      <c r="K265" s="0" t="n">
        <f aca="false">A265/2/0.938/B265/I265</f>
        <v>0.823119389218113</v>
      </c>
      <c r="L265" s="0" t="n">
        <f aca="false">1+(1-K265)^2+2*0.938*0.938*B265*B265*K265*K265/A265</f>
        <v>1.14770327939619</v>
      </c>
      <c r="M265" s="0" t="n">
        <f aca="false">C265*K265/J265*A265*A265/2*137*137/L265/389380/2</f>
        <v>0.0128242159794779</v>
      </c>
      <c r="N265" s="0" t="n">
        <f aca="false">ASIN(SQRT(A265/J265/I265/4))*2*180/PI()</f>
        <v>70.0112544475815</v>
      </c>
    </row>
    <row r="266" customFormat="false" ht="15" hidden="false" customHeight="false" outlineLevel="0" collapsed="false">
      <c r="A266" s="0" t="n">
        <v>7.1094</v>
      </c>
      <c r="B266" s="0" t="n">
        <v>0.8388</v>
      </c>
      <c r="C266" s="0" t="n">
        <v>0.0271</v>
      </c>
      <c r="D266" s="0" t="n">
        <v>0.0011</v>
      </c>
      <c r="E266" s="0" t="n">
        <v>0.0004</v>
      </c>
      <c r="F266" s="0" t="n">
        <f aca="false">D266/C266*100</f>
        <v>4.05904059040591</v>
      </c>
      <c r="G266" s="0" t="n">
        <f aca="false">E266/C266*100</f>
        <v>1.4760147601476</v>
      </c>
      <c r="H266" s="0" t="n">
        <v>1.75</v>
      </c>
      <c r="I266" s="0" t="n">
        <v>5.5</v>
      </c>
      <c r="J266" s="0" t="n">
        <f aca="false">I266-A266/B266/2/0.938</f>
        <v>0.982047152343739</v>
      </c>
      <c r="K266" s="0" t="n">
        <f aca="false">A266/2/0.938/B266/I266</f>
        <v>0.821445972301138</v>
      </c>
      <c r="L266" s="0" t="n">
        <f aca="false">1+(1-K266)^2+2*0.938*0.938*B266*B266*K266*K266/A266</f>
        <v>1.14939228460914</v>
      </c>
      <c r="M266" s="0" t="n">
        <f aca="false">C266*K266/J266*A266*A266/2*137*137/L266/389380/2</f>
        <v>0.0120121591926271</v>
      </c>
      <c r="N266" s="0" t="n">
        <f aca="false">ASIN(SQRT(A266/J266/I266/4))*2*180/PI()</f>
        <v>70.0088066458586</v>
      </c>
    </row>
    <row r="267" customFormat="false" ht="15" hidden="false" customHeight="false" outlineLevel="0" collapsed="false">
      <c r="C267" s="0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266"/>
    </sheetView>
  </sheetViews>
  <sheetFormatPr defaultRowHeight="15"/>
  <cols>
    <col collapsed="false" hidden="false" max="1025" min="1" style="1" width="11.3209302325581"/>
  </cols>
  <sheetData>
    <row r="1" s="2" customFormat="true" ht="15" hidden="false" customHeight="false" outlineLevel="0" collapsed="false">
      <c r="A1" s="2" t="s">
        <v>15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13</v>
      </c>
    </row>
    <row r="2" customFormat="false" ht="15" hidden="false" customHeight="false" outlineLevel="0" collapsed="false">
      <c r="A2" s="1" t="s">
        <v>25</v>
      </c>
      <c r="B2" s="1" t="n">
        <v>3.5853</v>
      </c>
      <c r="C2" s="1" t="n">
        <v>0.4831</v>
      </c>
      <c r="D2" s="1" t="n">
        <v>2.1071</v>
      </c>
      <c r="E2" s="1" t="n">
        <v>1.30985714963694</v>
      </c>
      <c r="F2" s="1" t="n">
        <v>1.51392909686299</v>
      </c>
      <c r="G2" s="1" t="n">
        <v>1.75</v>
      </c>
      <c r="H2" s="1" t="n">
        <v>5.5</v>
      </c>
      <c r="I2" s="1" t="n">
        <v>1.54400595125917</v>
      </c>
      <c r="J2" s="1" t="n">
        <v>0.719271645225606</v>
      </c>
      <c r="K2" s="1" t="n">
        <v>0.133603800385988</v>
      </c>
      <c r="L2" s="1" t="s">
        <v>26</v>
      </c>
      <c r="M2" s="1" t="s">
        <v>27</v>
      </c>
      <c r="N2" s="1" t="s">
        <v>28</v>
      </c>
      <c r="O2" s="1" t="s">
        <v>29</v>
      </c>
      <c r="P2" s="1" t="n">
        <v>1</v>
      </c>
      <c r="Q2" s="1" t="n">
        <f aca="false">1/(1+2*(1+(H2-I2)^2/B2)*(R2/(1-R2)))</f>
        <v>0.441269644175798</v>
      </c>
      <c r="R2" s="1" t="n">
        <f aca="false">B2/4/H2/I2</f>
        <v>0.105548933723525</v>
      </c>
      <c r="S2" s="1" t="n">
        <f aca="false">ASIN(SQRT(R2))*2/PI()*180</f>
        <v>37.9169678765016</v>
      </c>
    </row>
    <row r="3" customFormat="false" ht="15" hidden="false" customHeight="false" outlineLevel="0" collapsed="false">
      <c r="A3" s="1" t="s">
        <v>25</v>
      </c>
      <c r="B3" s="1" t="n">
        <v>3.624</v>
      </c>
      <c r="C3" s="1" t="n">
        <v>0.4904</v>
      </c>
      <c r="D3" s="1" t="n">
        <v>2.0745</v>
      </c>
      <c r="E3" s="1" t="n">
        <v>1.29187756085804</v>
      </c>
      <c r="F3" s="1" t="n">
        <v>1.51361773921427</v>
      </c>
      <c r="G3" s="1" t="n">
        <v>1.75</v>
      </c>
      <c r="H3" s="1" t="n">
        <v>5.5</v>
      </c>
      <c r="I3" s="1" t="n">
        <v>1.56082846081872</v>
      </c>
      <c r="J3" s="1" t="n">
        <v>0.716213007123869</v>
      </c>
      <c r="K3" s="1" t="n">
        <v>0.132103241362996</v>
      </c>
      <c r="L3" s="1" t="s">
        <v>26</v>
      </c>
      <c r="M3" s="1" t="s">
        <v>27</v>
      </c>
      <c r="N3" s="1" t="s">
        <v>28</v>
      </c>
      <c r="O3" s="1" t="s">
        <v>29</v>
      </c>
      <c r="P3" s="1" t="n">
        <v>1</v>
      </c>
      <c r="Q3" s="1" t="n">
        <f aca="false">1/(1+2*(1+(H3-I3)^2/B3)*(R3/(1-R3)))</f>
        <v>0.445157125034392</v>
      </c>
      <c r="R3" s="1" t="n">
        <f aca="false">B3/4/H3/I3</f>
        <v>0.10553835790569</v>
      </c>
      <c r="S3" s="1" t="n">
        <f aca="false">ASIN(SQRT(R3))*2/PI()*180</f>
        <v>37.914995721836</v>
      </c>
    </row>
    <row r="4" customFormat="false" ht="15" hidden="false" customHeight="false" outlineLevel="0" collapsed="false">
      <c r="A4" s="1" t="s">
        <v>25</v>
      </c>
      <c r="B4" s="1" t="n">
        <v>3.6628</v>
      </c>
      <c r="C4" s="1" t="n">
        <v>0.4978</v>
      </c>
      <c r="D4" s="1" t="n">
        <v>1.9751</v>
      </c>
      <c r="E4" s="1" t="n">
        <v>1.29107386967748</v>
      </c>
      <c r="F4" s="1" t="n">
        <v>1.51384740013164</v>
      </c>
      <c r="G4" s="1" t="n">
        <v>1.75</v>
      </c>
      <c r="H4" s="1" t="n">
        <v>5.5</v>
      </c>
      <c r="I4" s="1" t="n">
        <v>1.57783843795429</v>
      </c>
      <c r="J4" s="1" t="n">
        <v>0.713120284008311</v>
      </c>
      <c r="K4" s="1" t="n">
        <v>0.126280712021222</v>
      </c>
      <c r="L4" s="1" t="s">
        <v>26</v>
      </c>
      <c r="M4" s="1" t="s">
        <v>27</v>
      </c>
      <c r="N4" s="1" t="s">
        <v>28</v>
      </c>
      <c r="O4" s="1" t="s">
        <v>29</v>
      </c>
      <c r="P4" s="1" t="n">
        <v>1</v>
      </c>
      <c r="Q4" s="1" t="n">
        <f aca="false">1/(1+2*(1+(H4-I4)^2/B4)*(R4/(1-R4)))</f>
        <v>0.449071025777147</v>
      </c>
      <c r="R4" s="1" t="n">
        <f aca="false">B4/4/H4/I4</f>
        <v>0.105518350349462</v>
      </c>
      <c r="S4" s="1" t="n">
        <f aca="false">ASIN(SQRT(R4))*2/PI()*180</f>
        <v>37.9112645194417</v>
      </c>
    </row>
    <row r="5" customFormat="false" ht="15" hidden="false" customHeight="false" outlineLevel="0" collapsed="false">
      <c r="A5" s="1" t="s">
        <v>25</v>
      </c>
      <c r="B5" s="1" t="n">
        <v>3.7015</v>
      </c>
      <c r="C5" s="1" t="n">
        <v>0.5052</v>
      </c>
      <c r="D5" s="1" t="n">
        <v>1.9098</v>
      </c>
      <c r="E5" s="1" t="n">
        <v>1.29332914441303</v>
      </c>
      <c r="F5" s="1" t="n">
        <v>1.51324746046706</v>
      </c>
      <c r="G5" s="1" t="n">
        <v>1.75</v>
      </c>
      <c r="H5" s="1" t="n">
        <v>5.5</v>
      </c>
      <c r="I5" s="1" t="n">
        <v>1.59445561469882</v>
      </c>
      <c r="J5" s="1" t="n">
        <v>0.71009897914567</v>
      </c>
      <c r="K5" s="1" t="n">
        <v>0.122621536208505</v>
      </c>
      <c r="L5" s="1" t="s">
        <v>26</v>
      </c>
      <c r="M5" s="1" t="s">
        <v>27</v>
      </c>
      <c r="N5" s="1" t="s">
        <v>28</v>
      </c>
      <c r="O5" s="1" t="s">
        <v>29</v>
      </c>
      <c r="P5" s="1" t="n">
        <v>1</v>
      </c>
      <c r="Q5" s="1" t="n">
        <f aca="false">1/(1+2*(1+(H5-I5)^2/B5)*(R5/(1-R5)))</f>
        <v>0.452854667116896</v>
      </c>
      <c r="R5" s="1" t="n">
        <f aca="false">B5/4/H5/I5</f>
        <v>0.105521908825152</v>
      </c>
      <c r="S5" s="1" t="n">
        <f aca="false">ASIN(SQRT(R5))*2/PI()*180</f>
        <v>37.9119281611795</v>
      </c>
    </row>
    <row r="6" customFormat="false" ht="15" hidden="false" customHeight="false" outlineLevel="0" collapsed="false">
      <c r="A6" s="1" t="s">
        <v>25</v>
      </c>
      <c r="B6" s="1" t="n">
        <v>3.7403</v>
      </c>
      <c r="C6" s="1" t="n">
        <v>0.5127</v>
      </c>
      <c r="D6" s="1" t="n">
        <v>1.8305</v>
      </c>
      <c r="E6" s="1" t="n">
        <v>1.30019120458891</v>
      </c>
      <c r="F6" s="1" t="n">
        <v>1.51324774651734</v>
      </c>
      <c r="G6" s="1" t="n">
        <v>1.75</v>
      </c>
      <c r="H6" s="1" t="n">
        <v>5.5</v>
      </c>
      <c r="I6" s="1" t="n">
        <v>1.61124765705868</v>
      </c>
      <c r="J6" s="1" t="n">
        <v>0.707045880534785</v>
      </c>
      <c r="K6" s="1" t="n">
        <v>0.117996123932574</v>
      </c>
      <c r="L6" s="1" t="s">
        <v>26</v>
      </c>
      <c r="M6" s="1" t="s">
        <v>27</v>
      </c>
      <c r="N6" s="1" t="s">
        <v>28</v>
      </c>
      <c r="O6" s="1" t="s">
        <v>29</v>
      </c>
      <c r="P6" s="1" t="n">
        <v>1</v>
      </c>
      <c r="Q6" s="1" t="n">
        <f aca="false">1/(1+2*(1+(H6-I6)^2/B6)*(R6/(1-R6)))</f>
        <v>0.456661233440534</v>
      </c>
      <c r="R6" s="1" t="n">
        <f aca="false">B6/4/H6/I6</f>
        <v>0.105516762503161</v>
      </c>
      <c r="S6" s="1" t="n">
        <f aca="false">ASIN(SQRT(R6))*2/PI()*180</f>
        <v>37.9109683891592</v>
      </c>
    </row>
    <row r="7" customFormat="false" ht="15" hidden="false" customHeight="false" outlineLevel="0" collapsed="false">
      <c r="A7" s="1" t="s">
        <v>25</v>
      </c>
      <c r="B7" s="1" t="n">
        <v>3.7791</v>
      </c>
      <c r="C7" s="1" t="n">
        <v>0.5202</v>
      </c>
      <c r="D7" s="1" t="n">
        <v>1.7357</v>
      </c>
      <c r="E7" s="1" t="n">
        <v>1.31935242265368</v>
      </c>
      <c r="F7" s="1" t="n">
        <v>1.51523880854986</v>
      </c>
      <c r="G7" s="1" t="n">
        <v>1.75</v>
      </c>
      <c r="H7" s="1" t="n">
        <v>5.5</v>
      </c>
      <c r="I7" s="1" t="n">
        <v>1.62755549981187</v>
      </c>
      <c r="J7" s="1" t="n">
        <v>0.704080818216025</v>
      </c>
      <c r="K7" s="1" t="n">
        <v>0.112366144235813</v>
      </c>
      <c r="L7" s="1" t="s">
        <v>26</v>
      </c>
      <c r="M7" s="1" t="s">
        <v>27</v>
      </c>
      <c r="N7" s="1" t="s">
        <v>28</v>
      </c>
      <c r="O7" s="1" t="s">
        <v>29</v>
      </c>
      <c r="P7" s="1" t="n">
        <v>1</v>
      </c>
      <c r="Q7" s="1" t="n">
        <f aca="false">1/(1+2*(1+(H7-I7)^2/B7)*(R7/(1-R7)))</f>
        <v>0.460312072257554</v>
      </c>
      <c r="R7" s="1" t="n">
        <f aca="false">B7/4/H7/I7</f>
        <v>0.105543112199325</v>
      </c>
      <c r="S7" s="1" t="n">
        <f aca="false">ASIN(SQRT(R7))*2/PI()*180</f>
        <v>37.9158823025769</v>
      </c>
    </row>
    <row r="8" customFormat="false" ht="15" hidden="false" customHeight="false" outlineLevel="0" collapsed="false">
      <c r="A8" s="1" t="s">
        <v>25</v>
      </c>
      <c r="B8" s="1" t="n">
        <v>3.8178</v>
      </c>
      <c r="C8" s="1" t="n">
        <v>0.5278</v>
      </c>
      <c r="D8" s="1" t="n">
        <v>1.6753</v>
      </c>
      <c r="E8" s="1" t="n">
        <v>1.33110487673849</v>
      </c>
      <c r="F8" s="1" t="n">
        <v>1.51614636184564</v>
      </c>
      <c r="G8" s="1" t="n">
        <v>1.75</v>
      </c>
      <c r="H8" s="1" t="n">
        <v>5.5</v>
      </c>
      <c r="I8" s="1" t="n">
        <v>1.64423147619236</v>
      </c>
      <c r="J8" s="1" t="n">
        <v>0.70104882251048</v>
      </c>
      <c r="K8" s="1" t="n">
        <v>0.108862894482353</v>
      </c>
      <c r="L8" s="1" t="s">
        <v>26</v>
      </c>
      <c r="M8" s="1" t="s">
        <v>27</v>
      </c>
      <c r="N8" s="1" t="s">
        <v>28</v>
      </c>
      <c r="O8" s="1" t="s">
        <v>29</v>
      </c>
      <c r="P8" s="1" t="n">
        <v>1</v>
      </c>
      <c r="Q8" s="1" t="n">
        <f aca="false">1/(1+2*(1+(H8-I8)^2/B8)*(R8/(1-R8)))</f>
        <v>0.464042853099334</v>
      </c>
      <c r="R8" s="1" t="n">
        <f aca="false">B8/4/H8/I8</f>
        <v>0.105542538352466</v>
      </c>
      <c r="S8" s="1" t="n">
        <f aca="false">ASIN(SQRT(R8))*2/PI()*180</f>
        <v>37.9157752925414</v>
      </c>
    </row>
    <row r="9" customFormat="false" ht="15" hidden="false" customHeight="false" outlineLevel="0" collapsed="false">
      <c r="A9" s="1" t="s">
        <v>25</v>
      </c>
      <c r="B9" s="1" t="n">
        <v>3.8566</v>
      </c>
      <c r="C9" s="1" t="n">
        <v>0.5355</v>
      </c>
      <c r="D9" s="1" t="n">
        <v>1.6388</v>
      </c>
      <c r="E9" s="1" t="n">
        <v>1.33634366609714</v>
      </c>
      <c r="F9" s="1" t="n">
        <v>1.51330241640225</v>
      </c>
      <c r="G9" s="1" t="n">
        <v>1.75</v>
      </c>
      <c r="H9" s="1" t="n">
        <v>5.5</v>
      </c>
      <c r="I9" s="1" t="n">
        <v>1.66105148527073</v>
      </c>
      <c r="J9" s="1" t="n">
        <v>0.697990639041686</v>
      </c>
      <c r="K9" s="1" t="n">
        <v>0.106867106680275</v>
      </c>
      <c r="L9" s="1" t="s">
        <v>26</v>
      </c>
      <c r="M9" s="1" t="s">
        <v>27</v>
      </c>
      <c r="N9" s="1" t="s">
        <v>28</v>
      </c>
      <c r="O9" s="1" t="s">
        <v>29</v>
      </c>
      <c r="P9" s="1" t="n">
        <v>1</v>
      </c>
      <c r="Q9" s="1" t="n">
        <f aca="false">1/(1+2*(1+(H9-I9)^2/B9)*(R9/(1-R9)))</f>
        <v>0.467787244130895</v>
      </c>
      <c r="R9" s="1" t="n">
        <f aca="false">B9/4/H9/I9</f>
        <v>0.105535560790537</v>
      </c>
      <c r="S9" s="1" t="n">
        <f aca="false">ASIN(SQRT(R9))*2/PI()*180</f>
        <v>37.9144741075353</v>
      </c>
    </row>
    <row r="10" customFormat="false" ht="15" hidden="false" customHeight="false" outlineLevel="0" collapsed="false">
      <c r="A10" s="1" t="s">
        <v>25</v>
      </c>
      <c r="B10" s="1" t="n">
        <v>3.8953</v>
      </c>
      <c r="C10" s="1" t="n">
        <v>0.5433</v>
      </c>
      <c r="D10" s="1" t="n">
        <v>1.5186</v>
      </c>
      <c r="E10" s="1" t="n">
        <v>1.36309758988542</v>
      </c>
      <c r="F10" s="1" t="n">
        <v>1.51455287765047</v>
      </c>
      <c r="G10" s="1" t="n">
        <v>1.75</v>
      </c>
      <c r="H10" s="1" t="n">
        <v>5.5</v>
      </c>
      <c r="I10" s="1" t="n">
        <v>1.6781963417903</v>
      </c>
      <c r="J10" s="1" t="n">
        <v>0.694873392401764</v>
      </c>
      <c r="K10" s="1" t="n">
        <v>0.0993297564499828</v>
      </c>
      <c r="L10" s="1" t="s">
        <v>26</v>
      </c>
      <c r="M10" s="1" t="s">
        <v>27</v>
      </c>
      <c r="N10" s="1" t="s">
        <v>28</v>
      </c>
      <c r="O10" s="1" t="s">
        <v>29</v>
      </c>
      <c r="P10" s="1" t="n">
        <v>1</v>
      </c>
      <c r="Q10" s="1" t="n">
        <f aca="false">1/(1+2*(1+(H10-I10)^2/B10)*(R10/(1-R10)))</f>
        <v>0.471597448991419</v>
      </c>
      <c r="R10" s="1" t="n">
        <f aca="false">B10/4/H10/I10</f>
        <v>0.105505587457189</v>
      </c>
      <c r="S10" s="1" t="n">
        <f aca="false">ASIN(SQRT(R10))*2/PI()*180</f>
        <v>37.9088842089786</v>
      </c>
    </row>
    <row r="11" customFormat="false" ht="15" hidden="false" customHeight="false" outlineLevel="0" collapsed="false">
      <c r="A11" s="1" t="s">
        <v>25</v>
      </c>
      <c r="B11" s="1" t="n">
        <v>3.9341</v>
      </c>
      <c r="C11" s="1" t="n">
        <v>0.5511</v>
      </c>
      <c r="D11" s="1" t="n">
        <v>1.4352</v>
      </c>
      <c r="E11" s="1" t="n">
        <v>1.39353400222965</v>
      </c>
      <c r="F11" s="1" t="n">
        <v>1.51895206243032</v>
      </c>
      <c r="G11" s="1" t="n">
        <v>1.75</v>
      </c>
      <c r="H11" s="1" t="n">
        <v>5.5</v>
      </c>
      <c r="I11" s="1" t="n">
        <v>1.69475915391547</v>
      </c>
      <c r="J11" s="1" t="n">
        <v>0.691861972015369</v>
      </c>
      <c r="K11" s="1" t="n">
        <v>0.0942048748311195</v>
      </c>
      <c r="L11" s="1" t="s">
        <v>26</v>
      </c>
      <c r="M11" s="1" t="s">
        <v>27</v>
      </c>
      <c r="N11" s="1" t="s">
        <v>28</v>
      </c>
      <c r="O11" s="1" t="s">
        <v>29</v>
      </c>
      <c r="P11" s="1" t="n">
        <v>1</v>
      </c>
      <c r="Q11" s="1" t="n">
        <f aca="false">1/(1+2*(1+(H11-I11)^2/B11)*(R11/(1-R11)))</f>
        <v>0.475225221712915</v>
      </c>
      <c r="R11" s="1" t="n">
        <f aca="false">B11/4/H11/I11</f>
        <v>0.10551512694862</v>
      </c>
      <c r="S11" s="1" t="n">
        <f aca="false">ASIN(SQRT(R11))*2/PI()*180</f>
        <v>37.9106633593268</v>
      </c>
    </row>
    <row r="12" customFormat="false" ht="15" hidden="false" customHeight="false" outlineLevel="0" collapsed="false">
      <c r="A12" s="1" t="s">
        <v>25</v>
      </c>
      <c r="B12" s="1" t="n">
        <v>3.9729</v>
      </c>
      <c r="C12" s="1" t="n">
        <v>0.559</v>
      </c>
      <c r="D12" s="1" t="n">
        <v>1.4014</v>
      </c>
      <c r="E12" s="1" t="n">
        <v>1.39146567717996</v>
      </c>
      <c r="F12" s="1" t="n">
        <v>1.51277294134437</v>
      </c>
      <c r="G12" s="1" t="n">
        <v>1.75</v>
      </c>
      <c r="H12" s="1" t="n">
        <v>5.5</v>
      </c>
      <c r="I12" s="1" t="n">
        <v>1.71153750796236</v>
      </c>
      <c r="J12" s="1" t="n">
        <v>0.688811362188662</v>
      </c>
      <c r="K12" s="1" t="n">
        <v>0.0922791339537917</v>
      </c>
      <c r="L12" s="1" t="s">
        <v>26</v>
      </c>
      <c r="M12" s="1" t="s">
        <v>27</v>
      </c>
      <c r="N12" s="1" t="s">
        <v>28</v>
      </c>
      <c r="O12" s="1" t="s">
        <v>29</v>
      </c>
      <c r="P12" s="1" t="n">
        <v>1</v>
      </c>
      <c r="Q12" s="1" t="n">
        <f aca="false">1/(1+2*(1+(H12-I12)^2/B12)*(R12/(1-R12)))</f>
        <v>0.478887370447079</v>
      </c>
      <c r="R12" s="1" t="n">
        <f aca="false">B12/4/H12/I12</f>
        <v>0.105511192595106</v>
      </c>
      <c r="S12" s="1" t="n">
        <f aca="false">ASIN(SQRT(R12))*2/PI()*180</f>
        <v>37.9099295964761</v>
      </c>
    </row>
    <row r="13" customFormat="false" ht="15" hidden="false" customHeight="false" outlineLevel="0" collapsed="false">
      <c r="A13" s="1" t="s">
        <v>25</v>
      </c>
      <c r="B13" s="1" t="n">
        <v>4.0116</v>
      </c>
      <c r="C13" s="1" t="n">
        <v>0.5669</v>
      </c>
      <c r="D13" s="1" t="n">
        <v>1.3753</v>
      </c>
      <c r="E13" s="1" t="n">
        <v>1.40333018250564</v>
      </c>
      <c r="F13" s="1" t="n">
        <v>1.51239729513561</v>
      </c>
      <c r="G13" s="1" t="n">
        <v>1.75</v>
      </c>
      <c r="H13" s="1" t="n">
        <v>5.5</v>
      </c>
      <c r="I13" s="1" t="n">
        <v>1.72794226333243</v>
      </c>
      <c r="J13" s="1" t="n">
        <v>0.685828679394103</v>
      </c>
      <c r="K13" s="1" t="n">
        <v>0.0908649848261686</v>
      </c>
      <c r="L13" s="1" t="s">
        <v>26</v>
      </c>
      <c r="M13" s="1" t="s">
        <v>27</v>
      </c>
      <c r="N13" s="1" t="s">
        <v>28</v>
      </c>
      <c r="O13" s="1" t="s">
        <v>29</v>
      </c>
      <c r="P13" s="1" t="n">
        <v>1</v>
      </c>
      <c r="Q13" s="1" t="n">
        <f aca="false">1/(1+2*(1+(H13-I13)^2/B13)*(R13/(1-R13)))</f>
        <v>0.482429072204281</v>
      </c>
      <c r="R13" s="1" t="n">
        <f aca="false">B13/4/H13/I13</f>
        <v>0.105527515829025</v>
      </c>
      <c r="S13" s="1" t="n">
        <f aca="false">ASIN(SQRT(R13))*2/PI()*180</f>
        <v>37.9129738253491</v>
      </c>
    </row>
    <row r="14" customFormat="false" ht="15" hidden="false" customHeight="false" outlineLevel="0" collapsed="false">
      <c r="A14" s="1" t="s">
        <v>25</v>
      </c>
      <c r="B14" s="1" t="n">
        <v>4.0504</v>
      </c>
      <c r="C14" s="1" t="n">
        <v>0.575</v>
      </c>
      <c r="D14" s="1" t="n">
        <v>1.2775</v>
      </c>
      <c r="E14" s="1" t="n">
        <v>1.43248532289628</v>
      </c>
      <c r="F14" s="1" t="n">
        <v>1.51859099804305</v>
      </c>
      <c r="G14" s="1" t="n">
        <v>1.75</v>
      </c>
      <c r="H14" s="1" t="n">
        <v>5.5</v>
      </c>
      <c r="I14" s="1" t="n">
        <v>1.74510985445444</v>
      </c>
      <c r="J14" s="1" t="n">
        <v>0.682707299190103</v>
      </c>
      <c r="K14" s="1" t="n">
        <v>0.0846200384227652</v>
      </c>
      <c r="L14" s="1" t="s">
        <v>26</v>
      </c>
      <c r="M14" s="1" t="s">
        <v>27</v>
      </c>
      <c r="N14" s="1" t="s">
        <v>28</v>
      </c>
      <c r="O14" s="1" t="s">
        <v>29</v>
      </c>
      <c r="P14" s="1" t="n">
        <v>1</v>
      </c>
      <c r="Q14" s="1" t="n">
        <f aca="false">1/(1+2*(1+(H14-I14)^2/B14)*(R14/(1-R14)))</f>
        <v>0.486147016567212</v>
      </c>
      <c r="R14" s="1" t="n">
        <f aca="false">B14/4/H14/I14</f>
        <v>0.105500000724394</v>
      </c>
      <c r="S14" s="1" t="n">
        <f aca="false">ASIN(SQRT(R14))*2/PI()*180</f>
        <v>37.9078422297593</v>
      </c>
    </row>
    <row r="15" customFormat="false" ht="15" hidden="false" customHeight="false" outlineLevel="0" collapsed="false">
      <c r="A15" s="1" t="s">
        <v>25</v>
      </c>
      <c r="B15" s="1" t="n">
        <v>4.0891</v>
      </c>
      <c r="C15" s="1" t="n">
        <v>0.583</v>
      </c>
      <c r="D15" s="1" t="n">
        <v>1.2525</v>
      </c>
      <c r="E15" s="1" t="n">
        <v>1.43712574850299</v>
      </c>
      <c r="F15" s="1" t="n">
        <v>1.51696606786427</v>
      </c>
      <c r="G15" s="1" t="n">
        <v>1.75</v>
      </c>
      <c r="H15" s="1" t="n">
        <v>5.5</v>
      </c>
      <c r="I15" s="1" t="n">
        <v>1.76125071774185</v>
      </c>
      <c r="J15" s="1" t="n">
        <v>0.67977259677421</v>
      </c>
      <c r="K15" s="1" t="n">
        <v>0.0832429694288282</v>
      </c>
      <c r="L15" s="1" t="s">
        <v>26</v>
      </c>
      <c r="M15" s="1" t="s">
        <v>27</v>
      </c>
      <c r="N15" s="1" t="s">
        <v>28</v>
      </c>
      <c r="O15" s="1" t="s">
        <v>29</v>
      </c>
      <c r="P15" s="1" t="n">
        <v>1</v>
      </c>
      <c r="Q15" s="1" t="n">
        <f aca="false">1/(1+2*(1+(H15-I15)^2/B15)*(R15/(1-R15)))</f>
        <v>0.489573302834321</v>
      </c>
      <c r="R15" s="1" t="n">
        <f aca="false">B15/4/H15/I15</f>
        <v>0.105531926798298</v>
      </c>
      <c r="S15" s="1" t="n">
        <f aca="false">ASIN(SQRT(R15))*2/PI()*180</f>
        <v>37.9137964208162</v>
      </c>
    </row>
    <row r="16" customFormat="false" ht="15" hidden="false" customHeight="false" outlineLevel="0" collapsed="false">
      <c r="A16" s="1" t="s">
        <v>25</v>
      </c>
      <c r="B16" s="1" t="n">
        <v>4.1279</v>
      </c>
      <c r="C16" s="1" t="n">
        <v>0.5912</v>
      </c>
      <c r="D16" s="1" t="n">
        <v>1.1757</v>
      </c>
      <c r="E16" s="1" t="n">
        <v>1.46295823764566</v>
      </c>
      <c r="F16" s="1" t="n">
        <v>1.51399166454027</v>
      </c>
      <c r="G16" s="1" t="n">
        <v>1.75</v>
      </c>
      <c r="H16" s="1" t="n">
        <v>5.5</v>
      </c>
      <c r="I16" s="1" t="n">
        <v>1.77812392704946</v>
      </c>
      <c r="J16" s="1" t="n">
        <v>0.676704740536462</v>
      </c>
      <c r="K16" s="1" t="n">
        <v>0.0783419295437715</v>
      </c>
      <c r="L16" s="1" t="s">
        <v>26</v>
      </c>
      <c r="M16" s="1" t="s">
        <v>27</v>
      </c>
      <c r="N16" s="1" t="s">
        <v>28</v>
      </c>
      <c r="O16" s="1" t="s">
        <v>29</v>
      </c>
      <c r="P16" s="1" t="n">
        <v>1</v>
      </c>
      <c r="Q16" s="1" t="n">
        <f aca="false">1/(1+2*(1+(H16-I16)^2/B16)*(R16/(1-R16)))</f>
        <v>0.493166468165038</v>
      </c>
      <c r="R16" s="1" t="n">
        <f aca="false">B16/4/H16/I16</f>
        <v>0.105522351579378</v>
      </c>
      <c r="S16" s="1" t="n">
        <f aca="false">ASIN(SQRT(R16))*2/PI()*180</f>
        <v>37.9120107324131</v>
      </c>
    </row>
    <row r="17" customFormat="false" ht="15" hidden="false" customHeight="false" outlineLevel="0" collapsed="false">
      <c r="A17" s="1" t="s">
        <v>25</v>
      </c>
      <c r="B17" s="1" t="n">
        <v>4.1667</v>
      </c>
      <c r="C17" s="1" t="n">
        <v>0.5995</v>
      </c>
      <c r="D17" s="1" t="n">
        <v>1.1152</v>
      </c>
      <c r="E17" s="1" t="n">
        <v>1.48852223816356</v>
      </c>
      <c r="F17" s="1" t="n">
        <v>1.51542324246772</v>
      </c>
      <c r="G17" s="1" t="n">
        <v>1.75</v>
      </c>
      <c r="H17" s="1" t="n">
        <v>5.5</v>
      </c>
      <c r="I17" s="1" t="n">
        <v>1.79515356613809</v>
      </c>
      <c r="J17" s="1" t="n">
        <v>0.673608442520347</v>
      </c>
      <c r="K17" s="1" t="n">
        <v>0.07448417727319</v>
      </c>
      <c r="L17" s="1" t="s">
        <v>26</v>
      </c>
      <c r="M17" s="1" t="s">
        <v>27</v>
      </c>
      <c r="N17" s="1" t="s">
        <v>28</v>
      </c>
      <c r="O17" s="1" t="s">
        <v>29</v>
      </c>
      <c r="P17" s="1" t="n">
        <v>1</v>
      </c>
      <c r="Q17" s="1" t="n">
        <f aca="false">1/(1+2*(1+(H17-I17)^2/B17)*(R17/(1-R17)))</f>
        <v>0.496776235431497</v>
      </c>
      <c r="R17" s="1" t="n">
        <f aca="false">B17/4/H17/I17</f>
        <v>0.105503761972242</v>
      </c>
      <c r="S17" s="1" t="n">
        <f aca="false">ASIN(SQRT(R17))*2/PI()*180</f>
        <v>37.9085437412139</v>
      </c>
    </row>
    <row r="18" customFormat="false" ht="15" hidden="false" customHeight="false" outlineLevel="0" collapsed="false">
      <c r="A18" s="1" t="s">
        <v>25</v>
      </c>
      <c r="B18" s="1" t="n">
        <v>4.1691</v>
      </c>
      <c r="C18" s="1" t="n">
        <v>0.6</v>
      </c>
      <c r="D18" s="1" t="n">
        <v>1.1433</v>
      </c>
      <c r="E18" s="1" t="n">
        <v>0.935887343654334</v>
      </c>
      <c r="F18" s="1" t="n">
        <v>1.51316364908598</v>
      </c>
      <c r="G18" s="1" t="n">
        <v>1.75</v>
      </c>
      <c r="H18" s="1" t="n">
        <v>5.5</v>
      </c>
      <c r="I18" s="1" t="n">
        <v>1.79610874200426</v>
      </c>
      <c r="J18" s="1" t="n">
        <v>0.673434774181043</v>
      </c>
      <c r="K18" s="1" t="n">
        <v>0.0763786663083589</v>
      </c>
      <c r="L18" s="1" t="s">
        <v>26</v>
      </c>
      <c r="M18" s="1" t="s">
        <v>27</v>
      </c>
      <c r="N18" s="1" t="s">
        <v>28</v>
      </c>
      <c r="O18" s="1" t="s">
        <v>29</v>
      </c>
      <c r="P18" s="1" t="n">
        <v>1</v>
      </c>
      <c r="Q18" s="1" t="n">
        <f aca="false">1/(1+2*(1+(H18-I18)^2/B18)*(R18/(1-R18)))</f>
        <v>0.496973271659491</v>
      </c>
      <c r="R18" s="1" t="n">
        <f aca="false">B18/4/H18/I18</f>
        <v>0.105508392127238</v>
      </c>
      <c r="S18" s="1" t="n">
        <f aca="false">ASIN(SQRT(R18))*2/PI()*180</f>
        <v>37.9094072976533</v>
      </c>
    </row>
    <row r="19" customFormat="false" ht="15" hidden="false" customHeight="false" outlineLevel="0" collapsed="false">
      <c r="A19" s="1" t="s">
        <v>25</v>
      </c>
      <c r="B19" s="1" t="n">
        <v>4.2142</v>
      </c>
      <c r="C19" s="1" t="n">
        <v>0.6097</v>
      </c>
      <c r="D19" s="1" t="n">
        <v>1.102</v>
      </c>
      <c r="E19" s="1" t="n">
        <v>0.925589836660617</v>
      </c>
      <c r="F19" s="1" t="n">
        <v>1.51542649727768</v>
      </c>
      <c r="G19" s="1" t="n">
        <v>1.75</v>
      </c>
      <c r="H19" s="1" t="n">
        <v>5.5</v>
      </c>
      <c r="I19" s="1" t="n">
        <v>1.81560559861486</v>
      </c>
      <c r="J19" s="1" t="n">
        <v>0.669889891160935</v>
      </c>
      <c r="K19" s="1" t="n">
        <v>0.0738285287492563</v>
      </c>
      <c r="L19" s="1" t="s">
        <v>26</v>
      </c>
      <c r="M19" s="1" t="s">
        <v>27</v>
      </c>
      <c r="N19" s="1" t="s">
        <v>28</v>
      </c>
      <c r="O19" s="1" t="s">
        <v>29</v>
      </c>
      <c r="P19" s="1" t="n">
        <v>1</v>
      </c>
      <c r="Q19" s="1" t="n">
        <f aca="false">1/(1+2*(1+(H19-I19)^2/B19)*(R19/(1-R19)))</f>
        <v>0.501060196468422</v>
      </c>
      <c r="R19" s="1" t="n">
        <f aca="false">B19/4/H19/I19</f>
        <v>0.105504491504479</v>
      </c>
      <c r="S19" s="1" t="n">
        <f aca="false">ASIN(SQRT(R19))*2/PI()*180</f>
        <v>37.9086798052112</v>
      </c>
    </row>
    <row r="20" customFormat="false" ht="15" hidden="false" customHeight="false" outlineLevel="0" collapsed="false">
      <c r="A20" s="1" t="s">
        <v>25</v>
      </c>
      <c r="B20" s="1" t="n">
        <v>4.2593</v>
      </c>
      <c r="C20" s="1" t="n">
        <v>0.6195</v>
      </c>
      <c r="D20" s="1" t="n">
        <v>1.0121</v>
      </c>
      <c r="E20" s="1" t="n">
        <v>0.938642426637684</v>
      </c>
      <c r="F20" s="1" t="n">
        <v>1.51170832921648</v>
      </c>
      <c r="G20" s="1" t="n">
        <v>1.75</v>
      </c>
      <c r="H20" s="1" t="n">
        <v>5.5</v>
      </c>
      <c r="I20" s="1" t="n">
        <v>1.83508348950509</v>
      </c>
      <c r="J20" s="1" t="n">
        <v>0.666348456453621</v>
      </c>
      <c r="K20" s="1" t="n">
        <v>0.0679886676490194</v>
      </c>
      <c r="L20" s="1" t="s">
        <v>26</v>
      </c>
      <c r="M20" s="1" t="s">
        <v>27</v>
      </c>
      <c r="N20" s="1" t="s">
        <v>28</v>
      </c>
      <c r="O20" s="1" t="s">
        <v>29</v>
      </c>
      <c r="P20" s="1" t="n">
        <v>1</v>
      </c>
      <c r="Q20" s="1" t="n">
        <f aca="false">1/(1+2*(1+(H20-I20)^2/B20)*(R20/(1-R20)))</f>
        <v>0.505110268015708</v>
      </c>
      <c r="R20" s="1" t="n">
        <f aca="false">B20/4/H20/I20</f>
        <v>0.105501764122329</v>
      </c>
      <c r="S20" s="1" t="n">
        <f aca="false">ASIN(SQRT(R20))*2/PI()*180</f>
        <v>37.9081711230058</v>
      </c>
    </row>
    <row r="21" customFormat="false" ht="15" hidden="false" customHeight="false" outlineLevel="0" collapsed="false">
      <c r="A21" s="1" t="s">
        <v>25</v>
      </c>
      <c r="B21" s="1" t="n">
        <v>4.3043</v>
      </c>
      <c r="C21" s="1" t="n">
        <v>0.6294</v>
      </c>
      <c r="D21" s="1" t="n">
        <v>0.9622</v>
      </c>
      <c r="E21" s="1" t="n">
        <v>0.935356474745375</v>
      </c>
      <c r="F21" s="1" t="n">
        <v>1.51735605903139</v>
      </c>
      <c r="G21" s="1" t="n">
        <v>1.75</v>
      </c>
      <c r="H21" s="1" t="n">
        <v>5.5</v>
      </c>
      <c r="I21" s="1" t="n">
        <v>1.85461870817504</v>
      </c>
      <c r="J21" s="1" t="n">
        <v>0.662796598513628</v>
      </c>
      <c r="K21" s="1" t="n">
        <v>0.0647947174453534</v>
      </c>
      <c r="L21" s="1" t="s">
        <v>26</v>
      </c>
      <c r="M21" s="1" t="s">
        <v>27</v>
      </c>
      <c r="N21" s="1" t="s">
        <v>28</v>
      </c>
      <c r="O21" s="1" t="s">
        <v>29</v>
      </c>
      <c r="P21" s="1" t="n">
        <v>1</v>
      </c>
      <c r="Q21" s="1" t="n">
        <f aca="false">1/(1+2*(1+(H21-I21)^2/B21)*(R21/(1-R21)))</f>
        <v>0.509145072912559</v>
      </c>
      <c r="R21" s="1" t="n">
        <f aca="false">B21/4/H21/I21</f>
        <v>0.105493382083113</v>
      </c>
      <c r="S21" s="1" t="n">
        <f aca="false">ASIN(SQRT(R21))*2/PI()*180</f>
        <v>37.9066077582226</v>
      </c>
    </row>
    <row r="22" customFormat="false" ht="15" hidden="false" customHeight="false" outlineLevel="0" collapsed="false">
      <c r="A22" s="1" t="s">
        <v>25</v>
      </c>
      <c r="B22" s="1" t="n">
        <v>4.3494</v>
      </c>
      <c r="C22" s="1" t="n">
        <v>0.6393</v>
      </c>
      <c r="D22" s="1" t="n">
        <v>0.8998</v>
      </c>
      <c r="E22" s="1" t="n">
        <v>0.966881529228717</v>
      </c>
      <c r="F22" s="1" t="n">
        <v>1.5114469882196</v>
      </c>
      <c r="G22" s="1" t="n">
        <v>1.75</v>
      </c>
      <c r="H22" s="1" t="n">
        <v>5.5</v>
      </c>
      <c r="I22" s="1" t="n">
        <v>1.87346551415344</v>
      </c>
      <c r="J22" s="1" t="n">
        <v>0.659369906517557</v>
      </c>
      <c r="K22" s="1" t="n">
        <v>0.0607726956155766</v>
      </c>
      <c r="L22" s="1" t="s">
        <v>26</v>
      </c>
      <c r="M22" s="1" t="s">
        <v>27</v>
      </c>
      <c r="N22" s="1" t="s">
        <v>28</v>
      </c>
      <c r="O22" s="1" t="s">
        <v>29</v>
      </c>
      <c r="P22" s="1" t="n">
        <v>1</v>
      </c>
      <c r="Q22" s="1" t="n">
        <f aca="false">1/(1+2*(1+(H22-I22)^2/B22)*(R22/(1-R22)))</f>
        <v>0.512971745591697</v>
      </c>
      <c r="R22" s="1" t="n">
        <f aca="false">B22/4/H22/I22</f>
        <v>0.105526361978077</v>
      </c>
      <c r="S22" s="1" t="n">
        <f aca="false">ASIN(SQRT(R22))*2/PI()*180</f>
        <v>37.9127586428035</v>
      </c>
    </row>
    <row r="23" customFormat="false" ht="15" hidden="false" customHeight="false" outlineLevel="0" collapsed="false">
      <c r="A23" s="1" t="s">
        <v>25</v>
      </c>
      <c r="B23" s="1" t="n">
        <v>4.3945</v>
      </c>
      <c r="C23" s="1" t="n">
        <v>0.6495</v>
      </c>
      <c r="D23" s="1" t="n">
        <v>0.8456</v>
      </c>
      <c r="E23" s="1" t="n">
        <v>0.969725638599811</v>
      </c>
      <c r="F23" s="1" t="n">
        <v>1.51371807000946</v>
      </c>
      <c r="G23" s="1" t="n">
        <v>1.75</v>
      </c>
      <c r="H23" s="1" t="n">
        <v>5.5</v>
      </c>
      <c r="I23" s="1" t="n">
        <v>1.89340414391257</v>
      </c>
      <c r="J23" s="1" t="n">
        <v>0.655744701106805</v>
      </c>
      <c r="K23" s="1" t="n">
        <v>0.0572159518999517</v>
      </c>
      <c r="L23" s="1" t="s">
        <v>26</v>
      </c>
      <c r="M23" s="1" t="s">
        <v>27</v>
      </c>
      <c r="N23" s="1" t="s">
        <v>28</v>
      </c>
      <c r="O23" s="1" t="s">
        <v>29</v>
      </c>
      <c r="P23" s="1" t="n">
        <v>1</v>
      </c>
      <c r="Q23" s="1" t="n">
        <f aca="false">1/(1+2*(1+(H23-I23)^2/B23)*(R23/(1-R23)))</f>
        <v>0.517042546900103</v>
      </c>
      <c r="R23" s="1" t="n">
        <f aca="false">B23/4/H23/I23</f>
        <v>0.105497814949973</v>
      </c>
      <c r="S23" s="1" t="n">
        <f aca="false">ASIN(SQRT(R23))*2/PI()*180</f>
        <v>37.9074345552544</v>
      </c>
    </row>
    <row r="24" customFormat="false" ht="15" hidden="false" customHeight="false" outlineLevel="0" collapsed="false">
      <c r="A24" s="1" t="s">
        <v>25</v>
      </c>
      <c r="B24" s="1" t="n">
        <v>4.4395</v>
      </c>
      <c r="C24" s="1" t="n">
        <v>0.6597</v>
      </c>
      <c r="D24" s="1" t="n">
        <v>0.8058</v>
      </c>
      <c r="E24" s="1" t="n">
        <v>0.980392156862745</v>
      </c>
      <c r="F24" s="1" t="n">
        <v>1.51402333085133</v>
      </c>
      <c r="G24" s="1" t="n">
        <v>1.75</v>
      </c>
      <c r="H24" s="1" t="n">
        <v>5.5</v>
      </c>
      <c r="I24" s="1" t="n">
        <v>1.91280701022918</v>
      </c>
      <c r="J24" s="1" t="n">
        <v>0.652216907231059</v>
      </c>
      <c r="K24" s="1" t="n">
        <v>0.0546384364017935</v>
      </c>
      <c r="L24" s="1" t="s">
        <v>26</v>
      </c>
      <c r="M24" s="1" t="s">
        <v>27</v>
      </c>
      <c r="N24" s="1" t="s">
        <v>28</v>
      </c>
      <c r="O24" s="1" t="s">
        <v>29</v>
      </c>
      <c r="P24" s="1" t="n">
        <v>1</v>
      </c>
      <c r="Q24" s="1" t="n">
        <f aca="false">1/(1+2*(1+(H24-I24)^2/B24)*(R24/(1-R24)))</f>
        <v>0.520948422814789</v>
      </c>
      <c r="R24" s="1" t="n">
        <f aca="false">B24/4/H24/I24</f>
        <v>0.105497027910451</v>
      </c>
      <c r="S24" s="1" t="n">
        <f aca="false">ASIN(SQRT(R24))*2/PI()*180</f>
        <v>37.9072877615424</v>
      </c>
    </row>
    <row r="25" customFormat="false" ht="15" hidden="false" customHeight="false" outlineLevel="0" collapsed="false">
      <c r="A25" s="1" t="s">
        <v>25</v>
      </c>
      <c r="B25" s="1" t="n">
        <v>4.4846</v>
      </c>
      <c r="C25" s="1" t="n">
        <v>0.67</v>
      </c>
      <c r="D25" s="1" t="n">
        <v>0.7552</v>
      </c>
      <c r="E25" s="1" t="n">
        <v>0.993114406779661</v>
      </c>
      <c r="F25" s="1" t="n">
        <v>1.50953389830508</v>
      </c>
      <c r="G25" s="1" t="n">
        <v>1.75</v>
      </c>
      <c r="H25" s="1" t="n">
        <v>5.5</v>
      </c>
      <c r="I25" s="1" t="n">
        <v>1.93207204913598</v>
      </c>
      <c r="J25" s="1" t="n">
        <v>0.648714172884367</v>
      </c>
      <c r="K25" s="1" t="n">
        <v>0.051317032620994</v>
      </c>
      <c r="L25" s="1" t="s">
        <v>26</v>
      </c>
      <c r="M25" s="1" t="s">
        <v>27</v>
      </c>
      <c r="N25" s="1" t="s">
        <v>28</v>
      </c>
      <c r="O25" s="1" t="s">
        <v>29</v>
      </c>
      <c r="P25" s="1" t="n">
        <v>1</v>
      </c>
      <c r="Q25" s="1" t="n">
        <f aca="false">1/(1+2*(1+(H25-I25)^2/B25)*(R25/(1-R25)))</f>
        <v>0.524786371901511</v>
      </c>
      <c r="R25" s="1" t="n">
        <f aca="false">B25/4/H25/I25</f>
        <v>0.105506135051544</v>
      </c>
      <c r="S25" s="1" t="n">
        <f aca="false">ASIN(SQRT(R25))*2/PI()*180</f>
        <v>37.9089863392655</v>
      </c>
    </row>
    <row r="26" customFormat="false" ht="15" hidden="false" customHeight="false" outlineLevel="0" collapsed="false">
      <c r="A26" s="1" t="s">
        <v>25</v>
      </c>
      <c r="B26" s="1" t="n">
        <v>4.5297</v>
      </c>
      <c r="C26" s="1" t="n">
        <v>0.6804</v>
      </c>
      <c r="D26" s="1" t="n">
        <v>0.7004</v>
      </c>
      <c r="E26" s="1" t="n">
        <v>0.999428897772701</v>
      </c>
      <c r="F26" s="1" t="n">
        <v>1.51342090234152</v>
      </c>
      <c r="G26" s="1" t="n">
        <v>1.75</v>
      </c>
      <c r="H26" s="1" t="n">
        <v>5.5</v>
      </c>
      <c r="I26" s="1" t="n">
        <v>1.95127536918582</v>
      </c>
      <c r="J26" s="1" t="n">
        <v>0.645222660148033</v>
      </c>
      <c r="K26" s="1" t="n">
        <v>0.0476908760622132</v>
      </c>
      <c r="L26" s="1" t="s">
        <v>26</v>
      </c>
      <c r="M26" s="1" t="s">
        <v>27</v>
      </c>
      <c r="N26" s="1" t="s">
        <v>28</v>
      </c>
      <c r="O26" s="1" t="s">
        <v>29</v>
      </c>
      <c r="P26" s="1" t="n">
        <v>1</v>
      </c>
      <c r="Q26" s="1" t="n">
        <f aca="false">1/(1+2*(1+(H26-I26)^2/B26)*(R26/(1-R26)))</f>
        <v>0.528577913491553</v>
      </c>
      <c r="R26" s="1" t="n">
        <f aca="false">B26/4/H26/I26</f>
        <v>0.105518399810154</v>
      </c>
      <c r="S26" s="1" t="n">
        <f aca="false">ASIN(SQRT(R26))*2/PI()*180</f>
        <v>37.911273743734</v>
      </c>
    </row>
    <row r="27" customFormat="false" ht="15" hidden="false" customHeight="false" outlineLevel="0" collapsed="false">
      <c r="A27" s="1" t="s">
        <v>25</v>
      </c>
      <c r="B27" s="1" t="n">
        <v>4.5748</v>
      </c>
      <c r="C27" s="1" t="n">
        <v>0.691</v>
      </c>
      <c r="D27" s="1" t="n">
        <v>0.6366</v>
      </c>
      <c r="E27" s="1" t="n">
        <v>1.03675777568332</v>
      </c>
      <c r="F27" s="1" t="n">
        <v>1.52371976123154</v>
      </c>
      <c r="G27" s="1" t="n">
        <v>1.75</v>
      </c>
      <c r="H27" s="1" t="n">
        <v>5.5</v>
      </c>
      <c r="I27" s="1" t="n">
        <v>1.97092221341093</v>
      </c>
      <c r="J27" s="1" t="n">
        <v>0.641650506652559</v>
      </c>
      <c r="K27" s="1" t="n">
        <v>0.0434119995784347</v>
      </c>
      <c r="L27" s="1" t="s">
        <v>26</v>
      </c>
      <c r="M27" s="1" t="s">
        <v>27</v>
      </c>
      <c r="N27" s="1" t="s">
        <v>28</v>
      </c>
      <c r="O27" s="1" t="s">
        <v>29</v>
      </c>
      <c r="P27" s="1" t="n">
        <v>1</v>
      </c>
      <c r="Q27" s="1" t="n">
        <f aca="false">1/(1+2*(1+(H27-I27)^2/B27)*(R27/(1-R27)))</f>
        <v>0.532446853311354</v>
      </c>
      <c r="R27" s="1" t="n">
        <f aca="false">B27/4/H27/I27</f>
        <v>0.105506677600218</v>
      </c>
      <c r="S27" s="1" t="n">
        <f aca="false">ASIN(SQRT(R27))*2/PI()*180</f>
        <v>37.909087528266</v>
      </c>
    </row>
    <row r="28" customFormat="false" ht="15" hidden="false" customHeight="false" outlineLevel="0" collapsed="false">
      <c r="A28" s="1" t="s">
        <v>25</v>
      </c>
      <c r="B28" s="1" t="n">
        <v>4.6198</v>
      </c>
      <c r="C28" s="1" t="n">
        <v>0.7017</v>
      </c>
      <c r="D28" s="1" t="n">
        <v>0.6079</v>
      </c>
      <c r="E28" s="1" t="n">
        <v>1.03635466359599</v>
      </c>
      <c r="F28" s="1" t="n">
        <v>1.51340681033065</v>
      </c>
      <c r="G28" s="1" t="n">
        <v>1.75</v>
      </c>
      <c r="H28" s="1" t="n">
        <v>5.5</v>
      </c>
      <c r="I28" s="1" t="n">
        <v>1.99055157851493</v>
      </c>
      <c r="J28" s="1" t="n">
        <v>0.638081531179104</v>
      </c>
      <c r="K28" s="1" t="n">
        <v>0.0415104302496306</v>
      </c>
      <c r="L28" s="1" t="s">
        <v>26</v>
      </c>
      <c r="M28" s="1" t="s">
        <v>27</v>
      </c>
      <c r="N28" s="1" t="s">
        <v>28</v>
      </c>
      <c r="O28" s="1" t="s">
        <v>29</v>
      </c>
      <c r="P28" s="1" t="n">
        <v>1</v>
      </c>
      <c r="Q28" s="1" t="n">
        <f aca="false">1/(1+2*(1+(H28-I28)^2/B28)*(R28/(1-R28)))</f>
        <v>0.536281213355682</v>
      </c>
      <c r="R28" s="1" t="n">
        <f aca="false">B28/4/H28/I28</f>
        <v>0.105493829628658</v>
      </c>
      <c r="S28" s="1" t="n">
        <f aca="false">ASIN(SQRT(R28))*2/PI()*180</f>
        <v>37.906691232963</v>
      </c>
    </row>
    <row r="29" customFormat="false" ht="15" hidden="false" customHeight="false" outlineLevel="0" collapsed="false">
      <c r="A29" s="1" t="s">
        <v>25</v>
      </c>
      <c r="B29" s="1" t="n">
        <v>4.6649</v>
      </c>
      <c r="C29" s="1" t="n">
        <v>0.7125</v>
      </c>
      <c r="D29" s="1" t="n">
        <v>0.5547</v>
      </c>
      <c r="E29" s="1" t="n">
        <v>1.08166576527853</v>
      </c>
      <c r="F29" s="1" t="n">
        <v>1.51433207138994</v>
      </c>
      <c r="G29" s="1" t="n">
        <v>1.75</v>
      </c>
      <c r="H29" s="1" t="n">
        <v>5.5</v>
      </c>
      <c r="I29" s="1" t="n">
        <v>2.01000635918154</v>
      </c>
      <c r="J29" s="1" t="n">
        <v>0.63454429833063</v>
      </c>
      <c r="K29" s="1" t="n">
        <v>0.0379307434203644</v>
      </c>
      <c r="L29" s="1" t="s">
        <v>26</v>
      </c>
      <c r="M29" s="1" t="s">
        <v>27</v>
      </c>
      <c r="N29" s="1" t="s">
        <v>28</v>
      </c>
      <c r="O29" s="1" t="s">
        <v>29</v>
      </c>
      <c r="P29" s="1" t="n">
        <v>1</v>
      </c>
      <c r="Q29" s="1" t="n">
        <f aca="false">1/(1+2*(1+(H29-I29)^2/B29)*(R29/(1-R29)))</f>
        <v>0.540039023647075</v>
      </c>
      <c r="R29" s="1" t="n">
        <f aca="false">B29/4/H29/I29</f>
        <v>0.105492655842766</v>
      </c>
      <c r="S29" s="1" t="n">
        <f aca="false">ASIN(SQRT(R29))*2/PI()*180</f>
        <v>37.9064723019011</v>
      </c>
    </row>
    <row r="30" customFormat="false" ht="15" hidden="false" customHeight="false" outlineLevel="0" collapsed="false">
      <c r="A30" s="1" t="s">
        <v>25</v>
      </c>
      <c r="B30" s="1" t="n">
        <v>4.71</v>
      </c>
      <c r="C30" s="1" t="n">
        <v>0.7234</v>
      </c>
      <c r="D30" s="1" t="n">
        <v>0.5063</v>
      </c>
      <c r="E30" s="1" t="n">
        <v>1.10606359865692</v>
      </c>
      <c r="F30" s="1" t="n">
        <v>1.52083744815327</v>
      </c>
      <c r="G30" s="1" t="n">
        <v>1.75</v>
      </c>
      <c r="H30" s="1" t="n">
        <v>5.5</v>
      </c>
      <c r="I30" s="1" t="n">
        <v>2.02935999335052</v>
      </c>
      <c r="J30" s="1" t="n">
        <v>0.631025455754451</v>
      </c>
      <c r="K30" s="1" t="n">
        <v>0.034667991672567</v>
      </c>
      <c r="L30" s="1" t="s">
        <v>26</v>
      </c>
      <c r="M30" s="1" t="s">
        <v>27</v>
      </c>
      <c r="N30" s="1" t="s">
        <v>28</v>
      </c>
      <c r="O30" s="1" t="s">
        <v>29</v>
      </c>
      <c r="P30" s="1" t="n">
        <v>1</v>
      </c>
      <c r="Q30" s="1" t="n">
        <f aca="false">1/(1+2*(1+(H30-I30)^2/B30)*(R30/(1-R30)))</f>
        <v>0.543740863398136</v>
      </c>
      <c r="R30" s="1" t="n">
        <f aca="false">B30/4/H30/I30</f>
        <v>0.105496762423822</v>
      </c>
      <c r="S30" s="1" t="n">
        <f aca="false">ASIN(SQRT(R30))*2/PI()*180</f>
        <v>37.9072382445201</v>
      </c>
    </row>
    <row r="31" customFormat="false" ht="15" hidden="false" customHeight="false" outlineLevel="0" collapsed="false">
      <c r="A31" s="1" t="s">
        <v>25</v>
      </c>
      <c r="B31" s="1" t="n">
        <v>4.755</v>
      </c>
      <c r="C31" s="1" t="n">
        <v>0.7344</v>
      </c>
      <c r="D31" s="1" t="n">
        <v>0.471</v>
      </c>
      <c r="E31" s="1" t="n">
        <v>1.12526539278132</v>
      </c>
      <c r="F31" s="1" t="n">
        <v>1.50743099787686</v>
      </c>
      <c r="G31" s="1" t="n">
        <v>1.75</v>
      </c>
      <c r="H31" s="1" t="n">
        <v>5.5</v>
      </c>
      <c r="I31" s="1" t="n">
        <v>2.04868166171941</v>
      </c>
      <c r="J31" s="1" t="n">
        <v>0.627512425141925</v>
      </c>
      <c r="K31" s="1" t="n">
        <v>0.0322897500341609</v>
      </c>
      <c r="L31" s="1" t="s">
        <v>26</v>
      </c>
      <c r="M31" s="1" t="s">
        <v>27</v>
      </c>
      <c r="N31" s="1" t="s">
        <v>28</v>
      </c>
      <c r="O31" s="1" t="s">
        <v>29</v>
      </c>
      <c r="P31" s="1" t="n">
        <v>1</v>
      </c>
      <c r="Q31" s="1" t="n">
        <f aca="false">1/(1+2*(1+(H31-I31)^2/B31)*(R31/(1-R31)))</f>
        <v>0.547405814778176</v>
      </c>
      <c r="R31" s="1" t="n">
        <f aca="false">B31/4/H31/I31</f>
        <v>0.105500218835837</v>
      </c>
      <c r="S31" s="1" t="n">
        <f aca="false">ASIN(SQRT(R31))*2/PI()*180</f>
        <v>37.9078829100905</v>
      </c>
    </row>
    <row r="32" customFormat="false" ht="15" hidden="false" customHeight="false" outlineLevel="0" collapsed="false">
      <c r="A32" s="1" t="s">
        <v>25</v>
      </c>
      <c r="B32" s="1" t="n">
        <v>4.8001</v>
      </c>
      <c r="C32" s="1" t="n">
        <v>0.7456</v>
      </c>
      <c r="D32" s="1" t="n">
        <v>0.432</v>
      </c>
      <c r="E32" s="1" t="n">
        <v>1.15740740740741</v>
      </c>
      <c r="F32" s="1" t="n">
        <v>1.52777777777778</v>
      </c>
      <c r="G32" s="1" t="n">
        <v>1.75</v>
      </c>
      <c r="H32" s="1" t="n">
        <v>5.5</v>
      </c>
      <c r="I32" s="1" t="n">
        <v>2.06828232381929</v>
      </c>
      <c r="J32" s="1" t="n">
        <v>0.623948668396494</v>
      </c>
      <c r="K32" s="1" t="n">
        <v>0.0296416458228595</v>
      </c>
      <c r="L32" s="1" t="s">
        <v>26</v>
      </c>
      <c r="M32" s="1" t="s">
        <v>27</v>
      </c>
      <c r="N32" s="1" t="s">
        <v>28</v>
      </c>
      <c r="O32" s="1" t="s">
        <v>29</v>
      </c>
      <c r="P32" s="1" t="n">
        <v>1</v>
      </c>
      <c r="Q32" s="1" t="n">
        <f aca="false">1/(1+2*(1+(H32-I32)^2/B32)*(R32/(1-R32)))</f>
        <v>0.551103302711324</v>
      </c>
      <c r="R32" s="1" t="n">
        <f aca="false">B32/4/H32/I32</f>
        <v>0.105491576814069</v>
      </c>
      <c r="S32" s="1" t="n">
        <f aca="false">ASIN(SQRT(R32))*2/PI()*180</f>
        <v>37.9062710437222</v>
      </c>
    </row>
    <row r="33" customFormat="false" ht="15" hidden="false" customHeight="false" outlineLevel="0" collapsed="false">
      <c r="A33" s="1" t="s">
        <v>25</v>
      </c>
      <c r="B33" s="1" t="n">
        <v>4.8452</v>
      </c>
      <c r="C33" s="1" t="n">
        <v>0.7568</v>
      </c>
      <c r="D33" s="1" t="n">
        <v>0.4007</v>
      </c>
      <c r="E33" s="1" t="n">
        <v>1.17294734215124</v>
      </c>
      <c r="F33" s="1" t="n">
        <v>1.52233591215373</v>
      </c>
      <c r="G33" s="1" t="n">
        <v>1.75</v>
      </c>
      <c r="H33" s="1" t="n">
        <v>5.5</v>
      </c>
      <c r="I33" s="1" t="n">
        <v>2.08730283947222</v>
      </c>
      <c r="J33" s="1" t="n">
        <v>0.620490392823232</v>
      </c>
      <c r="K33" s="1" t="n">
        <v>0.0275282228022529</v>
      </c>
      <c r="L33" s="1" t="s">
        <v>26</v>
      </c>
      <c r="M33" s="1" t="s">
        <v>27</v>
      </c>
      <c r="N33" s="1" t="s">
        <v>28</v>
      </c>
      <c r="O33" s="1" t="s">
        <v>29</v>
      </c>
      <c r="P33" s="1" t="n">
        <v>1</v>
      </c>
      <c r="Q33" s="1" t="n">
        <f aca="false">1/(1+2*(1+(H33-I33)^2/B33)*(R33/(1-R33)))</f>
        <v>0.554632612238785</v>
      </c>
      <c r="R33" s="1" t="n">
        <f aca="false">B33/4/H33/I33</f>
        <v>0.105512415099311</v>
      </c>
      <c r="S33" s="1" t="n">
        <f aca="false">ASIN(SQRT(R33))*2/PI()*180</f>
        <v>37.9101575966421</v>
      </c>
    </row>
    <row r="34" customFormat="false" ht="15" hidden="false" customHeight="false" outlineLevel="0" collapsed="false">
      <c r="A34" s="1" t="s">
        <v>25</v>
      </c>
      <c r="B34" s="1" t="n">
        <v>4.8476</v>
      </c>
      <c r="C34" s="1" t="n">
        <v>0.7575</v>
      </c>
      <c r="D34" s="1" t="n">
        <v>0.4123</v>
      </c>
      <c r="E34" s="1" t="n">
        <v>0.873150618481688</v>
      </c>
      <c r="F34" s="1" t="n">
        <v>1.52801358234295</v>
      </c>
      <c r="G34" s="1" t="n">
        <v>1.75</v>
      </c>
      <c r="H34" s="1" t="n">
        <v>5.5</v>
      </c>
      <c r="I34" s="1" t="n">
        <v>2.08876761876614</v>
      </c>
      <c r="J34" s="1" t="n">
        <v>0.620224069315247</v>
      </c>
      <c r="K34" s="1" t="n">
        <v>0.0283155751504088</v>
      </c>
      <c r="L34" s="1" t="s">
        <v>26</v>
      </c>
      <c r="M34" s="1" t="s">
        <v>27</v>
      </c>
      <c r="N34" s="1" t="s">
        <v>28</v>
      </c>
      <c r="O34" s="1" t="s">
        <v>29</v>
      </c>
      <c r="P34" s="1" t="n">
        <v>1</v>
      </c>
      <c r="Q34" s="1" t="n">
        <f aca="false">1/(1+2*(1+(H34-I34)^2/B34)*(R34/(1-R34)))</f>
        <v>0.554925680972291</v>
      </c>
      <c r="R34" s="1" t="n">
        <f aca="false">B34/4/H34/I34</f>
        <v>0.105490650355646</v>
      </c>
      <c r="S34" s="1" t="n">
        <f aca="false">ASIN(SQRT(R34))*2/PI()*180</f>
        <v>37.9060982419077</v>
      </c>
    </row>
    <row r="35" customFormat="false" ht="15" hidden="false" customHeight="false" outlineLevel="0" collapsed="false">
      <c r="A35" s="1" t="s">
        <v>25</v>
      </c>
      <c r="B35" s="1" t="n">
        <v>4.9</v>
      </c>
      <c r="C35" s="1" t="n">
        <v>0.7707</v>
      </c>
      <c r="D35" s="1" t="n">
        <v>0.3702</v>
      </c>
      <c r="E35" s="1" t="n">
        <v>0.891410048622367</v>
      </c>
      <c r="F35" s="1" t="n">
        <v>1.51269584008644</v>
      </c>
      <c r="G35" s="1" t="n">
        <v>1.75</v>
      </c>
      <c r="H35" s="1" t="n">
        <v>5.5</v>
      </c>
      <c r="I35" s="1" t="n">
        <v>2.11095069611073</v>
      </c>
      <c r="J35" s="1" t="n">
        <v>0.616190782525322</v>
      </c>
      <c r="K35" s="1" t="n">
        <v>0.0254547180013111</v>
      </c>
      <c r="L35" s="1" t="s">
        <v>26</v>
      </c>
      <c r="M35" s="1" t="s">
        <v>27</v>
      </c>
      <c r="N35" s="1" t="s">
        <v>28</v>
      </c>
      <c r="O35" s="1" t="s">
        <v>29</v>
      </c>
      <c r="P35" s="1" t="n">
        <v>1</v>
      </c>
      <c r="Q35" s="1" t="n">
        <f aca="false">1/(1+2*(1+(H35-I35)^2/B35)*(R35/(1-R35)))</f>
        <v>0.559005129139058</v>
      </c>
      <c r="R35" s="1" t="n">
        <f aca="false">B35/4/H35/I35</f>
        <v>0.105510409664059</v>
      </c>
      <c r="S35" s="1" t="n">
        <f aca="false">ASIN(SQRT(R35))*2/PI()*180</f>
        <v>37.9097835772182</v>
      </c>
    </row>
    <row r="36" customFormat="false" ht="15" hidden="false" customHeight="false" outlineLevel="0" collapsed="false">
      <c r="A36" s="1" t="s">
        <v>25</v>
      </c>
      <c r="B36" s="1" t="n">
        <v>4.9524</v>
      </c>
      <c r="C36" s="1" t="n">
        <v>0.7842</v>
      </c>
      <c r="D36" s="1" t="n">
        <v>0.3394</v>
      </c>
      <c r="E36" s="1" t="n">
        <v>0.883912787271656</v>
      </c>
      <c r="F36" s="1" t="n">
        <v>1.53211549793754</v>
      </c>
      <c r="G36" s="1" t="n">
        <v>1.75</v>
      </c>
      <c r="H36" s="1" t="n">
        <v>5.5</v>
      </c>
      <c r="I36" s="1" t="n">
        <v>2.1336749958808</v>
      </c>
      <c r="J36" s="1" t="n">
        <v>0.612059091658036</v>
      </c>
      <c r="K36" s="1" t="n">
        <v>0.0233496121924471</v>
      </c>
      <c r="L36" s="1" t="s">
        <v>26</v>
      </c>
      <c r="M36" s="1" t="s">
        <v>27</v>
      </c>
      <c r="N36" s="1" t="s">
        <v>28</v>
      </c>
      <c r="O36" s="1" t="s">
        <v>29</v>
      </c>
      <c r="P36" s="1" t="n">
        <v>1</v>
      </c>
      <c r="Q36" s="1" t="n">
        <f aca="false">1/(1+2*(1+(H36-I36)^2/B36)*(R36/(1-R36)))</f>
        <v>0.563168407235239</v>
      </c>
      <c r="R36" s="1" t="n">
        <f aca="false">B36/4/H36/I36</f>
        <v>0.105502989604171</v>
      </c>
      <c r="S36" s="1" t="n">
        <f aca="false">ASIN(SQRT(R36))*2/PI()*180</f>
        <v>37.9083996875152</v>
      </c>
    </row>
    <row r="37" customFormat="false" ht="15" hidden="false" customHeight="false" outlineLevel="0" collapsed="false">
      <c r="A37" s="1" t="s">
        <v>25</v>
      </c>
      <c r="B37" s="1" t="n">
        <v>5.0048</v>
      </c>
      <c r="C37" s="1" t="n">
        <v>0.7979</v>
      </c>
      <c r="D37" s="1" t="n">
        <v>0.2923</v>
      </c>
      <c r="E37" s="1" t="n">
        <v>0.923708518645228</v>
      </c>
      <c r="F37" s="1" t="n">
        <v>1.53951419774205</v>
      </c>
      <c r="G37" s="1" t="n">
        <v>1.75</v>
      </c>
      <c r="H37" s="1" t="n">
        <v>5.5</v>
      </c>
      <c r="I37" s="1" t="n">
        <v>2.15646843219314</v>
      </c>
      <c r="J37" s="1" t="n">
        <v>0.607914830510338</v>
      </c>
      <c r="K37" s="1" t="n">
        <v>0.0201155160585722</v>
      </c>
      <c r="L37" s="1" t="s">
        <v>26</v>
      </c>
      <c r="M37" s="1" t="s">
        <v>27</v>
      </c>
      <c r="N37" s="1" t="s">
        <v>28</v>
      </c>
      <c r="O37" s="1" t="s">
        <v>29</v>
      </c>
      <c r="P37" s="1" t="n">
        <v>1</v>
      </c>
      <c r="Q37" s="1" t="n">
        <f aca="false">1/(1+2*(1+(H37-I37)^2/B37)*(R37/(1-R37)))</f>
        <v>0.567304524242427</v>
      </c>
      <c r="R37" s="1" t="n">
        <f aca="false">B37/4/H37/I37</f>
        <v>0.105492343729581</v>
      </c>
      <c r="S37" s="1" t="n">
        <f aca="false">ASIN(SQRT(R37))*2/PI()*180</f>
        <v>37.906414087295</v>
      </c>
    </row>
    <row r="38" customFormat="false" ht="15" hidden="false" customHeight="false" outlineLevel="0" collapsed="false">
      <c r="A38" s="1" t="s">
        <v>25</v>
      </c>
      <c r="B38" s="1" t="n">
        <v>5.0572</v>
      </c>
      <c r="C38" s="1" t="n">
        <v>0.8117</v>
      </c>
      <c r="D38" s="1" t="n">
        <v>0.2545</v>
      </c>
      <c r="E38" s="1" t="n">
        <v>0.943025540275049</v>
      </c>
      <c r="F38" s="1" t="n">
        <v>1.53241650294695</v>
      </c>
      <c r="G38" s="1" t="n">
        <v>1.75</v>
      </c>
      <c r="H38" s="1" t="n">
        <v>5.5</v>
      </c>
      <c r="I38" s="1" t="n">
        <v>2.17890155516089</v>
      </c>
      <c r="J38" s="1" t="n">
        <v>0.603836080879838</v>
      </c>
      <c r="K38" s="1" t="n">
        <v>0.0175221603240571</v>
      </c>
      <c r="L38" s="1" t="s">
        <v>26</v>
      </c>
      <c r="M38" s="1" t="s">
        <v>27</v>
      </c>
      <c r="N38" s="1" t="s">
        <v>28</v>
      </c>
      <c r="O38" s="1" t="s">
        <v>29</v>
      </c>
      <c r="P38" s="1" t="n">
        <v>1</v>
      </c>
      <c r="Q38" s="1" t="n">
        <f aca="false">1/(1+2*(1+(H38-I38)^2/B38)*(R38/(1-R38)))</f>
        <v>0.571315780930666</v>
      </c>
      <c r="R38" s="1" t="n">
        <f aca="false">B38/4/H38/I38</f>
        <v>0.105499363534005</v>
      </c>
      <c r="S38" s="1" t="n">
        <f aca="false">ASIN(SQRT(R38))*2/PI()*180</f>
        <v>37.9077233860977</v>
      </c>
    </row>
    <row r="39" customFormat="false" ht="15" hidden="false" customHeight="false" outlineLevel="0" collapsed="false">
      <c r="A39" s="1" t="s">
        <v>25</v>
      </c>
      <c r="B39" s="1" t="n">
        <v>5.1096</v>
      </c>
      <c r="C39" s="1" t="n">
        <v>0.8257</v>
      </c>
      <c r="D39" s="1" t="n">
        <v>0.2271</v>
      </c>
      <c r="E39" s="1" t="n">
        <v>1.01276970497578</v>
      </c>
      <c r="F39" s="1" t="n">
        <v>1.54117129018054</v>
      </c>
      <c r="G39" s="1" t="n">
        <v>1.75</v>
      </c>
      <c r="H39" s="1" t="n">
        <v>5.5</v>
      </c>
      <c r="I39" s="1" t="n">
        <v>2.20138382293966</v>
      </c>
      <c r="J39" s="1" t="n">
        <v>0.599748395829152</v>
      </c>
      <c r="K39" s="1" t="n">
        <v>0.0156394649439409</v>
      </c>
      <c r="L39" s="1" t="s">
        <v>26</v>
      </c>
      <c r="M39" s="1" t="s">
        <v>27</v>
      </c>
      <c r="N39" s="1" t="s">
        <v>28</v>
      </c>
      <c r="O39" s="1" t="s">
        <v>29</v>
      </c>
      <c r="P39" s="1" t="n">
        <v>1</v>
      </c>
      <c r="Q39" s="1" t="n">
        <f aca="false">1/(1+2*(1+(H39-I39)^2/B39)*(R39/(1-R39)))</f>
        <v>0.575296404121533</v>
      </c>
      <c r="R39" s="1" t="n">
        <f aca="false">B39/4/H39/I39</f>
        <v>0.105503884890187</v>
      </c>
      <c r="S39" s="1" t="n">
        <f aca="false">ASIN(SQRT(R39))*2/PI()*180</f>
        <v>37.9085666664902</v>
      </c>
    </row>
    <row r="40" customFormat="false" ht="15" hidden="false" customHeight="false" outlineLevel="0" collapsed="false">
      <c r="A40" s="1" t="s">
        <v>25</v>
      </c>
      <c r="B40" s="1" t="n">
        <v>5.162</v>
      </c>
      <c r="C40" s="1" t="n">
        <v>0.84</v>
      </c>
      <c r="D40" s="1" t="n">
        <v>0.1912</v>
      </c>
      <c r="E40" s="1" t="n">
        <v>1.04602510460251</v>
      </c>
      <c r="F40" s="1" t="n">
        <v>1.56903765690377</v>
      </c>
      <c r="G40" s="1" t="n">
        <v>1.75</v>
      </c>
      <c r="H40" s="1" t="n">
        <v>5.5</v>
      </c>
      <c r="I40" s="1" t="n">
        <v>2.22428672961722</v>
      </c>
      <c r="J40" s="1" t="n">
        <v>0.595584230978687</v>
      </c>
      <c r="K40" s="1" t="n">
        <v>0.0131633078182243</v>
      </c>
      <c r="L40" s="1" t="s">
        <v>26</v>
      </c>
      <c r="M40" s="1" t="s">
        <v>27</v>
      </c>
      <c r="N40" s="1" t="s">
        <v>28</v>
      </c>
      <c r="O40" s="1" t="s">
        <v>29</v>
      </c>
      <c r="P40" s="1" t="n">
        <v>1</v>
      </c>
      <c r="Q40" s="1" t="n">
        <f aca="false">1/(1+2*(1+(H40-I40)^2/B40)*(R40/(1-R40)))</f>
        <v>0.579329040300655</v>
      </c>
      <c r="R40" s="1" t="n">
        <f aca="false">B40/4/H40/I40</f>
        <v>0.105488361959855</v>
      </c>
      <c r="S40" s="1" t="n">
        <f aca="false">ASIN(SQRT(R40))*2/PI()*180</f>
        <v>37.9056714104465</v>
      </c>
    </row>
    <row r="41" customFormat="false" ht="15" hidden="false" customHeight="false" outlineLevel="0" collapsed="false">
      <c r="A41" s="1" t="s">
        <v>25</v>
      </c>
      <c r="B41" s="1" t="n">
        <v>5.2144</v>
      </c>
      <c r="C41" s="1" t="n">
        <v>0.8544</v>
      </c>
      <c r="D41" s="1" t="n">
        <v>0.1595</v>
      </c>
      <c r="E41" s="1" t="n">
        <v>1.12852664576803</v>
      </c>
      <c r="F41" s="1" t="n">
        <v>1.63009404388715</v>
      </c>
      <c r="G41" s="1" t="n">
        <v>1.75</v>
      </c>
      <c r="H41" s="1" t="n">
        <v>5.5</v>
      </c>
      <c r="I41" s="1" t="n">
        <v>2.24680370219528</v>
      </c>
      <c r="J41" s="1" t="n">
        <v>0.591490235964494</v>
      </c>
      <c r="K41" s="1" t="n">
        <v>0.0109795479013015</v>
      </c>
      <c r="L41" s="1" t="s">
        <v>26</v>
      </c>
      <c r="M41" s="1" t="s">
        <v>27</v>
      </c>
      <c r="N41" s="1" t="s">
        <v>28</v>
      </c>
      <c r="O41" s="1" t="s">
        <v>29</v>
      </c>
      <c r="P41" s="1" t="n">
        <v>1</v>
      </c>
      <c r="Q41" s="1" t="n">
        <f aca="false">1/(1+2*(1+(H41-I41)^2/B41)*(R41/(1-R41)))</f>
        <v>0.583233084794475</v>
      </c>
      <c r="R41" s="1" t="n">
        <f aca="false">B41/4/H41/I41</f>
        <v>0.105491272596088</v>
      </c>
      <c r="S41" s="1" t="n">
        <f aca="false">ASIN(SQRT(R41))*2/PI()*180</f>
        <v>37.9062143014556</v>
      </c>
    </row>
    <row r="42" customFormat="false" ht="15" hidden="false" customHeight="false" outlineLevel="0" collapsed="false">
      <c r="A42" s="1" t="s">
        <v>25</v>
      </c>
      <c r="B42" s="1" t="n">
        <v>5.2668</v>
      </c>
      <c r="C42" s="1" t="n">
        <v>0.869</v>
      </c>
      <c r="D42" s="1" t="n">
        <v>0.1342</v>
      </c>
      <c r="E42" s="1" t="n">
        <v>1.19225037257824</v>
      </c>
      <c r="F42" s="1" t="n">
        <v>1.63934426229508</v>
      </c>
      <c r="G42" s="1" t="n">
        <v>1.75</v>
      </c>
      <c r="H42" s="1" t="n">
        <v>5.5</v>
      </c>
      <c r="I42" s="1" t="n">
        <v>2.26931796712639</v>
      </c>
      <c r="J42" s="1" t="n">
        <v>0.587396733249747</v>
      </c>
      <c r="K42" s="1" t="n">
        <v>0.0092353277542212</v>
      </c>
      <c r="L42" s="1" t="s">
        <v>26</v>
      </c>
      <c r="M42" s="1" t="s">
        <v>27</v>
      </c>
      <c r="N42" s="1" t="s">
        <v>28</v>
      </c>
      <c r="O42" s="1" t="s">
        <v>29</v>
      </c>
      <c r="P42" s="1" t="n">
        <v>1</v>
      </c>
      <c r="Q42" s="1" t="n">
        <f aca="false">1/(1+2*(1+(H42-I42)^2/B42)*(R42/(1-R42)))</f>
        <v>0.587094834747562</v>
      </c>
      <c r="R42" s="1" t="n">
        <f aca="false">B42/4/H42/I42</f>
        <v>0.105494251342463</v>
      </c>
      <c r="S42" s="1" t="n">
        <f aca="false">ASIN(SQRT(R42))*2/PI()*180</f>
        <v>37.9067698895085</v>
      </c>
    </row>
    <row r="43" customFormat="false" ht="15" hidden="false" customHeight="false" outlineLevel="0" collapsed="false">
      <c r="A43" s="1" t="s">
        <v>25</v>
      </c>
      <c r="B43" s="1" t="n">
        <v>5.3192</v>
      </c>
      <c r="C43" s="1" t="n">
        <v>0.8838</v>
      </c>
      <c r="D43" s="1" t="n">
        <v>0.1093</v>
      </c>
      <c r="E43" s="1" t="n">
        <v>1.37236962488564</v>
      </c>
      <c r="F43" s="1" t="n">
        <v>1.73833485818847</v>
      </c>
      <c r="G43" s="1" t="n">
        <v>1.75</v>
      </c>
      <c r="H43" s="1" t="n">
        <v>5.5</v>
      </c>
      <c r="I43" s="1" t="n">
        <v>2.29181437396472</v>
      </c>
      <c r="J43" s="1" t="n">
        <v>0.58330647746096</v>
      </c>
      <c r="K43" s="1" t="n">
        <v>0.00751850974047674</v>
      </c>
      <c r="L43" s="1" t="s">
        <v>26</v>
      </c>
      <c r="M43" s="1" t="s">
        <v>27</v>
      </c>
      <c r="N43" s="1" t="s">
        <v>28</v>
      </c>
      <c r="O43" s="1" t="s">
        <v>29</v>
      </c>
      <c r="P43" s="1" t="n">
        <v>1</v>
      </c>
      <c r="Q43" s="1" t="n">
        <f aca="false">1/(1+2*(1+(H43-I43)^2/B43)*(R43/(1-R43)))</f>
        <v>0.590911125152613</v>
      </c>
      <c r="R43" s="1" t="n">
        <f aca="false">B43/4/H43/I43</f>
        <v>0.105497993610865</v>
      </c>
      <c r="S43" s="1" t="n">
        <f aca="false">ASIN(SQRT(R43))*2/PI()*180</f>
        <v>37.9074678779045</v>
      </c>
    </row>
    <row r="44" customFormat="false" ht="15" hidden="false" customHeight="false" outlineLevel="0" collapsed="false">
      <c r="A44" s="1" t="s">
        <v>25</v>
      </c>
      <c r="B44" s="1" t="n">
        <v>5.3717</v>
      </c>
      <c r="C44" s="1" t="n">
        <v>0.8989</v>
      </c>
      <c r="D44" s="1" t="n">
        <v>0.0929</v>
      </c>
      <c r="E44" s="1" t="n">
        <v>1.39935414424112</v>
      </c>
      <c r="F44" s="1" t="n">
        <v>1.93756727664155</v>
      </c>
      <c r="G44" s="1" t="n">
        <v>1.75</v>
      </c>
      <c r="H44" s="1" t="n">
        <v>5.5</v>
      </c>
      <c r="I44" s="1" t="n">
        <v>2.31457388929042</v>
      </c>
      <c r="J44" s="1" t="n">
        <v>0.579168383765379</v>
      </c>
      <c r="K44" s="1" t="n">
        <v>0.00638535930531896</v>
      </c>
      <c r="L44" s="1" t="s">
        <v>26</v>
      </c>
      <c r="M44" s="1" t="s">
        <v>27</v>
      </c>
      <c r="N44" s="1" t="s">
        <v>28</v>
      </c>
      <c r="O44" s="1" t="s">
        <v>29</v>
      </c>
      <c r="P44" s="1" t="n">
        <v>1</v>
      </c>
      <c r="Q44" s="1" t="n">
        <f aca="false">1/(1+2*(1+(H44-I44)^2/B44)*(R44/(1-R44)))</f>
        <v>0.594740603942807</v>
      </c>
      <c r="R44" s="1" t="n">
        <f aca="false">B44/4/H44/I44</f>
        <v>0.105491634096433</v>
      </c>
      <c r="S44" s="1" t="n">
        <f aca="false">ASIN(SQRT(R44))*2/PI()*180</f>
        <v>37.9062817279318</v>
      </c>
    </row>
    <row r="45" customFormat="false" ht="15" hidden="false" customHeight="false" outlineLevel="0" collapsed="false">
      <c r="A45" s="1" t="s">
        <v>25</v>
      </c>
      <c r="B45" s="1" t="n">
        <v>5.4241</v>
      </c>
      <c r="C45" s="1" t="n">
        <v>0.9141</v>
      </c>
      <c r="D45" s="1" t="n">
        <v>0.0796</v>
      </c>
      <c r="E45" s="1" t="n">
        <v>1.63316582914573</v>
      </c>
      <c r="F45" s="1" t="n">
        <v>2.38693467336683</v>
      </c>
      <c r="G45" s="1" t="n">
        <v>1.75</v>
      </c>
      <c r="H45" s="1" t="n">
        <v>5.5</v>
      </c>
      <c r="I45" s="1" t="n">
        <v>2.33698577766146</v>
      </c>
      <c r="J45" s="1" t="n">
        <v>0.575093494970644</v>
      </c>
      <c r="K45" s="1" t="n">
        <v>0.00546746729902888</v>
      </c>
      <c r="L45" s="1" t="s">
        <v>26</v>
      </c>
      <c r="M45" s="1" t="s">
        <v>27</v>
      </c>
      <c r="N45" s="1" t="s">
        <v>28</v>
      </c>
      <c r="O45" s="1" t="s">
        <v>29</v>
      </c>
      <c r="P45" s="1" t="n">
        <v>1</v>
      </c>
      <c r="Q45" s="1" t="n">
        <f aca="false">1/(1+2*(1+(H45-I45)^2/B45)*(R45/(1-R45)))</f>
        <v>0.598455687805533</v>
      </c>
      <c r="R45" s="1" t="n">
        <f aca="false">B45/4/H45/I45</f>
        <v>0.10549914439219</v>
      </c>
      <c r="S45" s="1" t="n">
        <f aca="false">ASIN(SQRT(R45))*2/PI()*180</f>
        <v>37.9076825134436</v>
      </c>
    </row>
    <row r="46" customFormat="false" ht="15" hidden="false" customHeight="false" outlineLevel="0" collapsed="false">
      <c r="A46" s="1" t="s">
        <v>25</v>
      </c>
      <c r="B46" s="1" t="n">
        <v>5.4765</v>
      </c>
      <c r="C46" s="1" t="n">
        <v>0.9296</v>
      </c>
      <c r="D46" s="1" t="n">
        <v>0.067</v>
      </c>
      <c r="E46" s="1" t="n">
        <v>1.64179104477612</v>
      </c>
      <c r="F46" s="1" t="n">
        <v>2.83582089552239</v>
      </c>
      <c r="G46" s="1" t="n">
        <v>1.75</v>
      </c>
      <c r="H46" s="1" t="n">
        <v>5.5</v>
      </c>
      <c r="I46" s="1" t="n">
        <v>2.35967828059114</v>
      </c>
      <c r="J46" s="1" t="n">
        <v>0.570967585347065</v>
      </c>
      <c r="K46" s="1" t="n">
        <v>0.00459702451331406</v>
      </c>
      <c r="L46" s="1" t="s">
        <v>26</v>
      </c>
      <c r="M46" s="1" t="s">
        <v>27</v>
      </c>
      <c r="N46" s="1" t="s">
        <v>28</v>
      </c>
      <c r="O46" s="1" t="s">
        <v>29</v>
      </c>
      <c r="P46" s="1" t="n">
        <v>1</v>
      </c>
      <c r="Q46" s="1" t="n">
        <f aca="false">1/(1+2*(1+(H46-I46)^2/B46)*(R46/(1-R46)))</f>
        <v>0.602189319634157</v>
      </c>
      <c r="R46" s="1" t="n">
        <f aca="false">B46/4/H46/I46</f>
        <v>0.105493965100809</v>
      </c>
      <c r="S46" s="1" t="n">
        <f aca="false">ASIN(SQRT(R46))*2/PI()*180</f>
        <v>37.9067165007575</v>
      </c>
    </row>
    <row r="47" customFormat="false" ht="15" hidden="false" customHeight="false" outlineLevel="0" collapsed="false">
      <c r="A47" s="1" t="s">
        <v>25</v>
      </c>
      <c r="B47" s="1" t="n">
        <v>5.5289</v>
      </c>
      <c r="C47" s="1" t="n">
        <v>0.9453</v>
      </c>
      <c r="D47" s="1" t="n">
        <v>0.05</v>
      </c>
      <c r="E47" s="1" t="n">
        <v>1.8</v>
      </c>
      <c r="F47" s="1" t="n">
        <v>3.8</v>
      </c>
      <c r="G47" s="1" t="n">
        <v>1.75</v>
      </c>
      <c r="H47" s="1" t="n">
        <v>5.5</v>
      </c>
      <c r="I47" s="1" t="n">
        <v>2.38228621592586</v>
      </c>
      <c r="J47" s="1" t="n">
        <v>0.566857051649844</v>
      </c>
      <c r="K47" s="1" t="n">
        <v>0.00342660612488361</v>
      </c>
      <c r="L47" s="1" t="s">
        <v>26</v>
      </c>
      <c r="M47" s="1" t="s">
        <v>27</v>
      </c>
      <c r="N47" s="1" t="s">
        <v>28</v>
      </c>
      <c r="O47" s="1" t="s">
        <v>29</v>
      </c>
      <c r="P47" s="1" t="n">
        <v>1</v>
      </c>
      <c r="Q47" s="1" t="n">
        <f aca="false">1/(1+2*(1+(H47-I47)^2/B47)*(R47/(1-R47)))</f>
        <v>0.605863462003544</v>
      </c>
      <c r="R47" s="1" t="n">
        <f aca="false">B47/4/H47/I47</f>
        <v>0.105492629174268</v>
      </c>
      <c r="S47" s="1" t="n">
        <f aca="false">ASIN(SQRT(R47))*2/PI()*180</f>
        <v>37.9064673277594</v>
      </c>
    </row>
    <row r="48" customFormat="false" ht="15" hidden="false" customHeight="false" outlineLevel="0" collapsed="false">
      <c r="A48" s="1" t="s">
        <v>25</v>
      </c>
      <c r="B48" s="1" t="n">
        <v>3.9954</v>
      </c>
      <c r="C48" s="1" t="n">
        <v>0.53</v>
      </c>
      <c r="D48" s="1" t="n">
        <v>1.2778</v>
      </c>
      <c r="E48" s="1" t="n">
        <v>1.62779777742996</v>
      </c>
      <c r="F48" s="1" t="n">
        <v>1.51823446548756</v>
      </c>
      <c r="G48" s="1" t="n">
        <v>1.75</v>
      </c>
      <c r="H48" s="1" t="n">
        <v>5.5</v>
      </c>
      <c r="I48" s="1" t="n">
        <v>1.48161483686688</v>
      </c>
      <c r="J48" s="1" t="n">
        <v>0.730615484206022</v>
      </c>
      <c r="K48" s="1" t="n">
        <v>0.106456052706713</v>
      </c>
      <c r="L48" s="1" t="s">
        <v>26</v>
      </c>
      <c r="M48" s="1" t="s">
        <v>27</v>
      </c>
      <c r="N48" s="1" t="s">
        <v>28</v>
      </c>
      <c r="O48" s="1" t="s">
        <v>29</v>
      </c>
      <c r="P48" s="1" t="n">
        <v>1</v>
      </c>
      <c r="Q48" s="1" t="n">
        <f aca="false">1/(1+2*(1+(H48-I48)^2/B48)*(R48/(1-R48)))</f>
        <v>0.415181952185017</v>
      </c>
      <c r="R48" s="1" t="n">
        <f aca="false">B48/4/H48/I48</f>
        <v>0.122575102779838</v>
      </c>
      <c r="S48" s="1" t="n">
        <f aca="false">ASIN(SQRT(R48))*2/PI()*180</f>
        <v>40.987753128272</v>
      </c>
    </row>
    <row r="49" customFormat="false" ht="15" hidden="false" customHeight="false" outlineLevel="0" collapsed="false">
      <c r="A49" s="1" t="s">
        <v>25</v>
      </c>
      <c r="B49" s="1" t="n">
        <v>4.0386</v>
      </c>
      <c r="C49" s="1" t="n">
        <v>0.5379</v>
      </c>
      <c r="D49" s="1" t="n">
        <v>1.238</v>
      </c>
      <c r="E49" s="1" t="n">
        <v>1.63166397415186</v>
      </c>
      <c r="F49" s="1" t="n">
        <v>1.51857835218094</v>
      </c>
      <c r="G49" s="1" t="n">
        <v>1.75</v>
      </c>
      <c r="H49" s="1" t="n">
        <v>5.5</v>
      </c>
      <c r="I49" s="1" t="n">
        <v>1.49782142589578</v>
      </c>
      <c r="J49" s="1" t="n">
        <v>0.727668831655313</v>
      </c>
      <c r="K49" s="1" t="n">
        <v>0.103611780583458</v>
      </c>
      <c r="L49" s="1" t="s">
        <v>26</v>
      </c>
      <c r="M49" s="1" t="s">
        <v>27</v>
      </c>
      <c r="N49" s="1" t="s">
        <v>28</v>
      </c>
      <c r="O49" s="1" t="s">
        <v>29</v>
      </c>
      <c r="P49" s="1" t="n">
        <v>1</v>
      </c>
      <c r="Q49" s="1" t="n">
        <f aca="false">1/(1+2*(1+(H49-I49)^2/B49)*(R49/(1-R49)))</f>
        <v>0.418880782207126</v>
      </c>
      <c r="R49" s="1" t="n">
        <f aca="false">B49/4/H49/I49</f>
        <v>0.122559821951366</v>
      </c>
      <c r="S49" s="1" t="n">
        <f aca="false">ASIN(SQRT(R49))*2/PI()*180</f>
        <v>40.9850833507729</v>
      </c>
    </row>
    <row r="50" customFormat="false" ht="15" hidden="false" customHeight="false" outlineLevel="0" collapsed="false">
      <c r="A50" s="1" t="s">
        <v>25</v>
      </c>
      <c r="B50" s="1" t="n">
        <v>4.0817</v>
      </c>
      <c r="C50" s="1" t="n">
        <v>0.5458</v>
      </c>
      <c r="D50" s="1" t="n">
        <v>1.1795</v>
      </c>
      <c r="E50" s="1" t="n">
        <v>1.63628656210259</v>
      </c>
      <c r="F50" s="1" t="n">
        <v>1.51759220008478</v>
      </c>
      <c r="G50" s="1" t="n">
        <v>1.75</v>
      </c>
      <c r="H50" s="1" t="n">
        <v>5.5</v>
      </c>
      <c r="I50" s="1" t="n">
        <v>1.51365652499686</v>
      </c>
      <c r="J50" s="1" t="n">
        <v>0.724789722727844</v>
      </c>
      <c r="K50" s="1" t="n">
        <v>0.0991853421302117</v>
      </c>
      <c r="L50" s="1" t="s">
        <v>26</v>
      </c>
      <c r="M50" s="1" t="s">
        <v>27</v>
      </c>
      <c r="N50" s="1" t="s">
        <v>28</v>
      </c>
      <c r="O50" s="1" t="s">
        <v>29</v>
      </c>
      <c r="P50" s="1" t="n">
        <v>1</v>
      </c>
      <c r="Q50" s="1" t="n">
        <f aca="false">1/(1+2*(1+(H50-I50)^2/B50)*(R50/(1-R50)))</f>
        <v>0.422455879019859</v>
      </c>
      <c r="R50" s="1" t="n">
        <f aca="false">B50/4/H50/I50</f>
        <v>0.12257194093766</v>
      </c>
      <c r="S50" s="1" t="n">
        <f aca="false">ASIN(SQRT(R50))*2/PI()*180</f>
        <v>40.9872007213389</v>
      </c>
    </row>
    <row r="51" customFormat="false" ht="15" hidden="false" customHeight="false" outlineLevel="0" collapsed="false">
      <c r="A51" s="1" t="s">
        <v>25</v>
      </c>
      <c r="B51" s="1" t="n">
        <v>4.1249</v>
      </c>
      <c r="C51" s="1" t="n">
        <v>0.5538</v>
      </c>
      <c r="D51" s="1" t="n">
        <v>1.1221</v>
      </c>
      <c r="E51" s="1" t="n">
        <v>1.65760627395063</v>
      </c>
      <c r="F51" s="1" t="n">
        <v>1.51501648694412</v>
      </c>
      <c r="G51" s="1" t="n">
        <v>1.75</v>
      </c>
      <c r="H51" s="1" t="n">
        <v>5.5</v>
      </c>
      <c r="I51" s="1" t="n">
        <v>1.52966055036688</v>
      </c>
      <c r="J51" s="1" t="n">
        <v>0.721879899933295</v>
      </c>
      <c r="K51" s="1" t="n">
        <v>0.0947826761978309</v>
      </c>
      <c r="L51" s="1" t="s">
        <v>26</v>
      </c>
      <c r="M51" s="1" t="s">
        <v>27</v>
      </c>
      <c r="N51" s="1" t="s">
        <v>28</v>
      </c>
      <c r="O51" s="1" t="s">
        <v>29</v>
      </c>
      <c r="P51" s="1" t="n">
        <v>1</v>
      </c>
      <c r="Q51" s="1" t="n">
        <f aca="false">1/(1+2*(1+(H51-I51)^2/B51)*(R51/(1-R51)))</f>
        <v>0.426055736481496</v>
      </c>
      <c r="R51" s="1" t="n">
        <f aca="false">B51/4/H51/I51</f>
        <v>0.122573243129324</v>
      </c>
      <c r="S51" s="1" t="n">
        <f aca="false">ASIN(SQRT(R51))*2/PI()*180</f>
        <v>40.9874282285989</v>
      </c>
    </row>
    <row r="52" customFormat="false" ht="15" hidden="false" customHeight="false" outlineLevel="0" collapsed="false">
      <c r="A52" s="1" t="s">
        <v>25</v>
      </c>
      <c r="B52" s="1" t="n">
        <v>4.1681</v>
      </c>
      <c r="C52" s="1" t="n">
        <v>0.5619</v>
      </c>
      <c r="D52" s="1" t="n">
        <v>1.0686</v>
      </c>
      <c r="E52" s="1" t="n">
        <v>1.67508890136627</v>
      </c>
      <c r="F52" s="1" t="n">
        <v>1.51600224592925</v>
      </c>
      <c r="G52" s="1" t="n">
        <v>1.75</v>
      </c>
      <c r="H52" s="1" t="n">
        <v>5.5</v>
      </c>
      <c r="I52" s="1" t="n">
        <v>1.54591260765807</v>
      </c>
      <c r="J52" s="1" t="n">
        <v>0.718924980425805</v>
      </c>
      <c r="K52" s="1" t="n">
        <v>0.0906347000538975</v>
      </c>
      <c r="L52" s="1" t="s">
        <v>26</v>
      </c>
      <c r="M52" s="1" t="s">
        <v>27</v>
      </c>
      <c r="N52" s="1" t="s">
        <v>28</v>
      </c>
      <c r="O52" s="1" t="s">
        <v>29</v>
      </c>
      <c r="P52" s="1" t="n">
        <v>1</v>
      </c>
      <c r="Q52" s="1" t="n">
        <f aca="false">1/(1+2*(1+(H52-I52)^2/B52)*(R52/(1-R52)))</f>
        <v>0.429703762914587</v>
      </c>
      <c r="R52" s="1" t="n">
        <f aca="false">B52/4/H52/I52</f>
        <v>0.122554852046977</v>
      </c>
      <c r="S52" s="1" t="n">
        <f aca="false">ASIN(SQRT(R52))*2/PI()*180</f>
        <v>40.9842150071184</v>
      </c>
    </row>
    <row r="53" customFormat="false" ht="15" hidden="false" customHeight="false" outlineLevel="0" collapsed="false">
      <c r="A53" s="1" t="s">
        <v>25</v>
      </c>
      <c r="B53" s="1" t="n">
        <v>4.2113</v>
      </c>
      <c r="C53" s="1" t="n">
        <v>0.57</v>
      </c>
      <c r="D53" s="1" t="n">
        <v>1.0422</v>
      </c>
      <c r="E53" s="1" t="n">
        <v>1.66954519286125</v>
      </c>
      <c r="F53" s="1" t="n">
        <v>1.51602379581654</v>
      </c>
      <c r="G53" s="1" t="n">
        <v>1.75</v>
      </c>
      <c r="H53" s="1" t="n">
        <v>5.5</v>
      </c>
      <c r="I53" s="1" t="n">
        <v>1.56170276437362</v>
      </c>
      <c r="J53" s="1" t="n">
        <v>0.71605404284116</v>
      </c>
      <c r="K53" s="1" t="n">
        <v>0.0887875995965462</v>
      </c>
      <c r="L53" s="1" t="s">
        <v>26</v>
      </c>
      <c r="M53" s="1" t="s">
        <v>27</v>
      </c>
      <c r="N53" s="1" t="s">
        <v>28</v>
      </c>
      <c r="O53" s="1" t="s">
        <v>29</v>
      </c>
      <c r="P53" s="1" t="n">
        <v>1</v>
      </c>
      <c r="Q53" s="1" t="n">
        <f aca="false">1/(1+2*(1+(H53-I53)^2/B53)*(R53/(1-R53)))</f>
        <v>0.433202144674108</v>
      </c>
      <c r="R53" s="1" t="n">
        <f aca="false">B53/4/H53/I53</f>
        <v>0.122573086018391</v>
      </c>
      <c r="S53" s="1" t="n">
        <f aca="false">ASIN(SQRT(R53))*2/PI()*180</f>
        <v>40.9874007796396</v>
      </c>
    </row>
    <row r="54" customFormat="false" ht="15" hidden="false" customHeight="false" outlineLevel="0" collapsed="false">
      <c r="A54" s="1" t="s">
        <v>25</v>
      </c>
      <c r="B54" s="1" t="n">
        <v>4.2545</v>
      </c>
      <c r="C54" s="1" t="n">
        <v>0.5782</v>
      </c>
      <c r="D54" s="1" t="n">
        <v>0.9415</v>
      </c>
      <c r="E54" s="1" t="n">
        <v>1.74190122145512</v>
      </c>
      <c r="F54" s="1" t="n">
        <v>1.51885289431758</v>
      </c>
      <c r="G54" s="1" t="n">
        <v>1.75</v>
      </c>
      <c r="H54" s="1" t="n">
        <v>5.5</v>
      </c>
      <c r="I54" s="1" t="n">
        <v>1.5777289123882</v>
      </c>
      <c r="J54" s="1" t="n">
        <v>0.7131401977476</v>
      </c>
      <c r="K54" s="1" t="n">
        <v>0.0805350083727731</v>
      </c>
      <c r="L54" s="1" t="s">
        <v>26</v>
      </c>
      <c r="M54" s="1" t="s">
        <v>27</v>
      </c>
      <c r="N54" s="1" t="s">
        <v>28</v>
      </c>
      <c r="O54" s="1" t="s">
        <v>29</v>
      </c>
      <c r="P54" s="1" t="n">
        <v>1</v>
      </c>
      <c r="Q54" s="1" t="n">
        <f aca="false">1/(1+2*(1+(H54-I54)^2/B54)*(R54/(1-R54)))</f>
        <v>0.436745225850807</v>
      </c>
      <c r="R54" s="1" t="n">
        <f aca="false">B54/4/H54/I54</f>
        <v>0.122572618222249</v>
      </c>
      <c r="S54" s="1" t="n">
        <f aca="false">ASIN(SQRT(R54))*2/PI()*180</f>
        <v>40.9873190505637</v>
      </c>
    </row>
    <row r="55" customFormat="false" ht="15" hidden="false" customHeight="false" outlineLevel="0" collapsed="false">
      <c r="A55" s="1" t="s">
        <v>25</v>
      </c>
      <c r="B55" s="1" t="n">
        <v>4.2977</v>
      </c>
      <c r="C55" s="1" t="n">
        <v>0.5865</v>
      </c>
      <c r="D55" s="1" t="n">
        <v>0.9152</v>
      </c>
      <c r="E55" s="1" t="n">
        <v>1.75917832167832</v>
      </c>
      <c r="F55" s="1" t="n">
        <v>1.51879370629371</v>
      </c>
      <c r="G55" s="1" t="n">
        <v>1.75</v>
      </c>
      <c r="H55" s="1" t="n">
        <v>5.5</v>
      </c>
      <c r="I55" s="1" t="n">
        <v>1.59397295582737</v>
      </c>
      <c r="J55" s="1" t="n">
        <v>0.710186735304115</v>
      </c>
      <c r="K55" s="1" t="n">
        <v>0.0785768775617269</v>
      </c>
      <c r="L55" s="1" t="s">
        <v>26</v>
      </c>
      <c r="M55" s="1" t="s">
        <v>27</v>
      </c>
      <c r="N55" s="1" t="s">
        <v>28</v>
      </c>
      <c r="O55" s="1" t="s">
        <v>29</v>
      </c>
      <c r="P55" s="1" t="n">
        <v>1</v>
      </c>
      <c r="Q55" s="1" t="n">
        <f aca="false">1/(1+2*(1+(H55-I55)^2/B55)*(R55/(1-R55)))</f>
        <v>0.440327096167436</v>
      </c>
      <c r="R55" s="1" t="n">
        <f aca="false">B55/4/H55/I55</f>
        <v>0.122555404271964</v>
      </c>
      <c r="S55" s="1" t="n">
        <f aca="false">ASIN(SQRT(R55))*2/PI()*180</f>
        <v>40.9843114928339</v>
      </c>
    </row>
    <row r="56" customFormat="false" ht="15" hidden="false" customHeight="false" outlineLevel="0" collapsed="false">
      <c r="A56" s="1" t="s">
        <v>25</v>
      </c>
      <c r="B56" s="1" t="n">
        <v>4.3409</v>
      </c>
      <c r="C56" s="1" t="n">
        <v>0.5948</v>
      </c>
      <c r="D56" s="1" t="n">
        <v>0.8736</v>
      </c>
      <c r="E56" s="1" t="n">
        <v>1.7742673992674</v>
      </c>
      <c r="F56" s="1" t="n">
        <v>1.51098901098901</v>
      </c>
      <c r="G56" s="1" t="n">
        <v>1.75</v>
      </c>
      <c r="H56" s="1" t="n">
        <v>5.5</v>
      </c>
      <c r="I56" s="1" t="n">
        <v>1.60976365171931</v>
      </c>
      <c r="J56" s="1" t="n">
        <v>0.707315699687399</v>
      </c>
      <c r="K56" s="1" t="n">
        <v>0.0753081445187753</v>
      </c>
      <c r="L56" s="1" t="s">
        <v>26</v>
      </c>
      <c r="M56" s="1" t="s">
        <v>27</v>
      </c>
      <c r="N56" s="1" t="s">
        <v>28</v>
      </c>
      <c r="O56" s="1" t="s">
        <v>29</v>
      </c>
      <c r="P56" s="1" t="n">
        <v>1</v>
      </c>
      <c r="Q56" s="1" t="n">
        <f aca="false">1/(1+2*(1+(H56-I56)^2/B56)*(R56/(1-R56)))</f>
        <v>0.44376338959782</v>
      </c>
      <c r="R56" s="1" t="n">
        <f aca="false">B56/4/H56/I56</f>
        <v>0.122573047386736</v>
      </c>
      <c r="S56" s="1" t="n">
        <f aca="false">ASIN(SQRT(R56))*2/PI()*180</f>
        <v>40.9873940302743</v>
      </c>
    </row>
    <row r="57" customFormat="false" ht="15" hidden="false" customHeight="false" outlineLevel="0" collapsed="false">
      <c r="A57" s="1" t="s">
        <v>25</v>
      </c>
      <c r="B57" s="1" t="n">
        <v>4.3841</v>
      </c>
      <c r="C57" s="1" t="n">
        <v>0.6032</v>
      </c>
      <c r="D57" s="1" t="n">
        <v>0.848</v>
      </c>
      <c r="E57" s="1" t="n">
        <v>1.79245283018868</v>
      </c>
      <c r="F57" s="1" t="n">
        <v>1.52122641509434</v>
      </c>
      <c r="G57" s="1" t="n">
        <v>1.75</v>
      </c>
      <c r="H57" s="1" t="n">
        <v>5.5</v>
      </c>
      <c r="I57" s="1" t="n">
        <v>1.62576210459638</v>
      </c>
      <c r="J57" s="1" t="n">
        <v>0.704406890073385</v>
      </c>
      <c r="K57" s="1" t="n">
        <v>0.0733724242228429</v>
      </c>
      <c r="L57" s="1" t="s">
        <v>26</v>
      </c>
      <c r="M57" s="1" t="s">
        <v>27</v>
      </c>
      <c r="N57" s="1" t="s">
        <v>28</v>
      </c>
      <c r="O57" s="1" t="s">
        <v>29</v>
      </c>
      <c r="P57" s="1" t="n">
        <v>1</v>
      </c>
      <c r="Q57" s="1" t="n">
        <f aca="false">1/(1+2*(1+(H57-I57)^2/B57)*(R57/(1-R57)))</f>
        <v>0.447235712770733</v>
      </c>
      <c r="R57" s="1" t="n">
        <f aca="false">B57/4/H57/I57</f>
        <v>0.122574681845439</v>
      </c>
      <c r="S57" s="1" t="n">
        <f aca="false">ASIN(SQRT(R57))*2/PI()*180</f>
        <v>40.9876795869789</v>
      </c>
    </row>
    <row r="58" customFormat="false" ht="15" hidden="false" customHeight="false" outlineLevel="0" collapsed="false">
      <c r="A58" s="1" t="s">
        <v>25</v>
      </c>
      <c r="B58" s="1" t="n">
        <v>4.4273</v>
      </c>
      <c r="C58" s="1" t="n">
        <v>0.6117</v>
      </c>
      <c r="D58" s="1" t="n">
        <v>0.7789</v>
      </c>
      <c r="E58" s="1" t="n">
        <v>1.86159969187315</v>
      </c>
      <c r="F58" s="1" t="n">
        <v>1.51495699062781</v>
      </c>
      <c r="G58" s="1" t="n">
        <v>1.75</v>
      </c>
      <c r="H58" s="1" t="n">
        <v>5.5</v>
      </c>
      <c r="I58" s="1" t="n">
        <v>1.64195190933861</v>
      </c>
      <c r="J58" s="1" t="n">
        <v>0.701463289211161</v>
      </c>
      <c r="K58" s="1" t="n">
        <v>0.0676226808217807</v>
      </c>
      <c r="L58" s="1" t="s">
        <v>26</v>
      </c>
      <c r="M58" s="1" t="s">
        <v>27</v>
      </c>
      <c r="N58" s="1" t="s">
        <v>28</v>
      </c>
      <c r="O58" s="1" t="s">
        <v>29</v>
      </c>
      <c r="P58" s="1" t="n">
        <v>1</v>
      </c>
      <c r="Q58" s="1" t="n">
        <f aca="false">1/(1+2*(1+(H58-I58)^2/B58)*(R58/(1-R58)))</f>
        <v>0.450738794771195</v>
      </c>
      <c r="R58" s="1" t="n">
        <f aca="false">B58/4/H58/I58</f>
        <v>0.122561999499711</v>
      </c>
      <c r="S58" s="1" t="n">
        <f aca="false">ASIN(SQRT(R58))*2/PI()*180</f>
        <v>40.9854638081062</v>
      </c>
    </row>
    <row r="59" customFormat="false" ht="15" hidden="false" customHeight="false" outlineLevel="0" collapsed="false">
      <c r="A59" s="1" t="s">
        <v>25</v>
      </c>
      <c r="B59" s="1" t="n">
        <v>4.4705</v>
      </c>
      <c r="C59" s="1" t="n">
        <v>0.6203</v>
      </c>
      <c r="D59" s="1" t="n">
        <v>0.7367</v>
      </c>
      <c r="E59" s="1" t="n">
        <v>1.91394054567667</v>
      </c>
      <c r="F59" s="1" t="n">
        <v>1.52029319940274</v>
      </c>
      <c r="G59" s="1" t="n">
        <v>1.75</v>
      </c>
      <c r="H59" s="1" t="n">
        <v>5.5</v>
      </c>
      <c r="I59" s="1" t="n">
        <v>1.65831736964747</v>
      </c>
      <c r="J59" s="1" t="n">
        <v>0.698487750973188</v>
      </c>
      <c r="K59" s="1" t="n">
        <v>0.0641577808472101</v>
      </c>
      <c r="L59" s="1" t="s">
        <v>26</v>
      </c>
      <c r="M59" s="1" t="s">
        <v>27</v>
      </c>
      <c r="N59" s="1" t="s">
        <v>28</v>
      </c>
      <c r="O59" s="1" t="s">
        <v>29</v>
      </c>
      <c r="P59" s="1" t="n">
        <v>1</v>
      </c>
      <c r="Q59" s="1" t="n">
        <f aca="false">1/(1+2*(1+(H59-I59)^2/B59)*(R59/(1-R59)))</f>
        <v>0.454267631743757</v>
      </c>
      <c r="R59" s="1" t="n">
        <f aca="false">B59/4/H59/I59</f>
        <v>0.122536583873414</v>
      </c>
      <c r="S59" s="1" t="n">
        <f aca="false">ASIN(SQRT(R59))*2/PI()*180</f>
        <v>40.9810230544511</v>
      </c>
    </row>
    <row r="60" customFormat="false" ht="15" hidden="false" customHeight="false" outlineLevel="0" collapsed="false">
      <c r="A60" s="1" t="s">
        <v>25</v>
      </c>
      <c r="B60" s="1" t="n">
        <v>4.5137</v>
      </c>
      <c r="C60" s="1" t="n">
        <v>0.6289</v>
      </c>
      <c r="D60" s="1" t="n">
        <v>0.7148</v>
      </c>
      <c r="E60" s="1" t="n">
        <v>1.9306099608282</v>
      </c>
      <c r="F60" s="1" t="n">
        <v>1.51091214325686</v>
      </c>
      <c r="G60" s="1" t="n">
        <v>1.75</v>
      </c>
      <c r="H60" s="1" t="n">
        <v>5.5</v>
      </c>
      <c r="I60" s="1" t="n">
        <v>1.67423524541615</v>
      </c>
      <c r="J60" s="1" t="n">
        <v>0.695593591742518</v>
      </c>
      <c r="K60" s="1" t="n">
        <v>0.0624633457348151</v>
      </c>
      <c r="L60" s="1" t="s">
        <v>26</v>
      </c>
      <c r="M60" s="1" t="s">
        <v>27</v>
      </c>
      <c r="N60" s="1" t="s">
        <v>28</v>
      </c>
      <c r="O60" s="1" t="s">
        <v>29</v>
      </c>
      <c r="P60" s="1" t="n">
        <v>1</v>
      </c>
      <c r="Q60" s="1" t="n">
        <f aca="false">1/(1+2*(1+(H60-I60)^2/B60)*(R60/(1-R60)))</f>
        <v>0.457654409935862</v>
      </c>
      <c r="R60" s="1" t="n">
        <f aca="false">B60/4/H60/I60</f>
        <v>0.122544416849369</v>
      </c>
      <c r="S60" s="1" t="n">
        <f aca="false">ASIN(SQRT(R60))*2/PI()*180</f>
        <v>40.9823917159834</v>
      </c>
    </row>
    <row r="61" customFormat="false" ht="15" hidden="false" customHeight="false" outlineLevel="0" collapsed="false">
      <c r="A61" s="1" t="s">
        <v>25</v>
      </c>
      <c r="B61" s="1" t="n">
        <v>4.5569</v>
      </c>
      <c r="C61" s="1" t="n">
        <v>0.6376</v>
      </c>
      <c r="D61" s="1" t="n">
        <v>0.6694</v>
      </c>
      <c r="E61" s="1" t="n">
        <v>1.98685389901404</v>
      </c>
      <c r="F61" s="1" t="n">
        <v>1.52375261428145</v>
      </c>
      <c r="G61" s="1" t="n">
        <v>1.75</v>
      </c>
      <c r="H61" s="1" t="n">
        <v>5.5</v>
      </c>
      <c r="I61" s="1" t="n">
        <v>1.69032124732138</v>
      </c>
      <c r="J61" s="1" t="n">
        <v>0.692668864123386</v>
      </c>
      <c r="K61" s="1" t="n">
        <v>0.0586795799795998</v>
      </c>
      <c r="L61" s="1" t="s">
        <v>26</v>
      </c>
      <c r="M61" s="1" t="s">
        <v>27</v>
      </c>
      <c r="N61" s="1" t="s">
        <v>28</v>
      </c>
      <c r="O61" s="1" t="s">
        <v>29</v>
      </c>
      <c r="P61" s="1" t="n">
        <v>1</v>
      </c>
      <c r="Q61" s="1" t="n">
        <f aca="false">1/(1+2*(1+(H61-I61)^2/B61)*(R61/(1-R61)))</f>
        <v>0.461065155302397</v>
      </c>
      <c r="R61" s="1" t="n">
        <f aca="false">B61/4/H61/I61</f>
        <v>0.12253991275922</v>
      </c>
      <c r="S61" s="1" t="n">
        <f aca="false">ASIN(SQRT(R61))*2/PI()*180</f>
        <v>40.981604717665</v>
      </c>
    </row>
    <row r="62" customFormat="false" ht="15" hidden="false" customHeight="false" outlineLevel="0" collapsed="false">
      <c r="A62" s="1" t="s">
        <v>25</v>
      </c>
      <c r="B62" s="1" t="n">
        <v>4.6001</v>
      </c>
      <c r="C62" s="1" t="n">
        <v>0.6463</v>
      </c>
      <c r="D62" s="1" t="n">
        <v>0.6431</v>
      </c>
      <c r="E62" s="1" t="n">
        <v>1.99035919763645</v>
      </c>
      <c r="F62" s="1" t="n">
        <v>1.52386876069041</v>
      </c>
      <c r="G62" s="1" t="n">
        <v>1.75</v>
      </c>
      <c r="H62" s="1" t="n">
        <v>5.5</v>
      </c>
      <c r="I62" s="1" t="n">
        <v>1.70597417413276</v>
      </c>
      <c r="J62" s="1" t="n">
        <v>0.689822877430407</v>
      </c>
      <c r="K62" s="1" t="n">
        <v>0.0565675634940155</v>
      </c>
      <c r="L62" s="1" t="s">
        <v>26</v>
      </c>
      <c r="M62" s="1" t="s">
        <v>27</v>
      </c>
      <c r="N62" s="1" t="s">
        <v>28</v>
      </c>
      <c r="O62" s="1" t="s">
        <v>29</v>
      </c>
      <c r="P62" s="1" t="n">
        <v>1</v>
      </c>
      <c r="Q62" s="1" t="n">
        <f aca="false">1/(1+2*(1+(H62-I62)^2/B62)*(R62/(1-R62)))</f>
        <v>0.464339570296906</v>
      </c>
      <c r="R62" s="1" t="n">
        <f aca="false">B62/4/H62/I62</f>
        <v>0.122566600195896</v>
      </c>
      <c r="S62" s="1" t="n">
        <f aca="false">ASIN(SQRT(R62))*2/PI()*180</f>
        <v>40.9862676239139</v>
      </c>
    </row>
    <row r="63" customFormat="false" ht="15" hidden="false" customHeight="false" outlineLevel="0" collapsed="false">
      <c r="A63" s="1" t="s">
        <v>25</v>
      </c>
      <c r="B63" s="1" t="n">
        <v>4.6433</v>
      </c>
      <c r="C63" s="1" t="n">
        <v>0.6552</v>
      </c>
      <c r="D63" s="1" t="n">
        <v>0.5836</v>
      </c>
      <c r="E63" s="1" t="n">
        <v>2.05620287868403</v>
      </c>
      <c r="F63" s="1" t="n">
        <v>1.52501713502399</v>
      </c>
      <c r="G63" s="1" t="n">
        <v>1.75</v>
      </c>
      <c r="H63" s="1" t="n">
        <v>5.5</v>
      </c>
      <c r="I63" s="1" t="n">
        <v>1.72236475914514</v>
      </c>
      <c r="J63" s="1" t="n">
        <v>0.68684277106452</v>
      </c>
      <c r="K63" s="1" t="n">
        <v>0.0514681483207414</v>
      </c>
      <c r="L63" s="1" t="s">
        <v>26</v>
      </c>
      <c r="M63" s="1" t="s">
        <v>27</v>
      </c>
      <c r="N63" s="1" t="s">
        <v>28</v>
      </c>
      <c r="O63" s="1" t="s">
        <v>29</v>
      </c>
      <c r="P63" s="1" t="n">
        <v>1</v>
      </c>
      <c r="Q63" s="1" t="n">
        <f aca="false">1/(1+2*(1+(H63-I63)^2/B63)*(R63/(1-R63)))</f>
        <v>0.467788657231398</v>
      </c>
      <c r="R63" s="1" t="n">
        <f aca="false">B63/4/H63/I63</f>
        <v>0.122540298034108</v>
      </c>
      <c r="S63" s="1" t="n">
        <f aca="false">ASIN(SQRT(R63))*2/PI()*180</f>
        <v>40.9816720371171</v>
      </c>
    </row>
    <row r="64" customFormat="false" ht="15" hidden="false" customHeight="false" outlineLevel="0" collapsed="false">
      <c r="A64" s="1" t="s">
        <v>25</v>
      </c>
      <c r="B64" s="1" t="n">
        <v>4.6455</v>
      </c>
      <c r="C64" s="1" t="n">
        <v>0.6556</v>
      </c>
      <c r="D64" s="1" t="n">
        <v>0.5993</v>
      </c>
      <c r="E64" s="1" t="n">
        <v>1.13465709994994</v>
      </c>
      <c r="F64" s="1" t="n">
        <v>1.51843817787419</v>
      </c>
      <c r="G64" s="1" t="n">
        <v>1.75</v>
      </c>
      <c r="H64" s="1" t="n">
        <v>5.5</v>
      </c>
      <c r="I64" s="1" t="n">
        <v>1.72288084548928</v>
      </c>
      <c r="J64" s="1" t="n">
        <v>0.686748937183767</v>
      </c>
      <c r="K64" s="1" t="n">
        <v>0.0528754847536142</v>
      </c>
      <c r="L64" s="1" t="s">
        <v>26</v>
      </c>
      <c r="M64" s="1" t="s">
        <v>27</v>
      </c>
      <c r="N64" s="1" t="s">
        <v>28</v>
      </c>
      <c r="O64" s="1" t="s">
        <v>29</v>
      </c>
      <c r="P64" s="1" t="n">
        <v>1</v>
      </c>
      <c r="Q64" s="1" t="n">
        <f aca="false">1/(1+2*(1+(H64-I64)^2/B64)*(R64/(1-R64)))</f>
        <v>0.467879555831085</v>
      </c>
      <c r="R64" s="1" t="n">
        <f aca="false">B64/4/H64/I64</f>
        <v>0.122561633592905</v>
      </c>
      <c r="S64" s="1" t="n">
        <f aca="false">ASIN(SQRT(R64))*2/PI()*180</f>
        <v>40.9853998777299</v>
      </c>
    </row>
    <row r="65" customFormat="false" ht="15" hidden="false" customHeight="false" outlineLevel="0" collapsed="false">
      <c r="A65" s="1" t="s">
        <v>25</v>
      </c>
      <c r="B65" s="1" t="n">
        <v>4.6957</v>
      </c>
      <c r="C65" s="1" t="n">
        <v>0.666</v>
      </c>
      <c r="D65" s="1" t="n">
        <v>0.5712</v>
      </c>
      <c r="E65" s="1" t="n">
        <v>1.13795518207283</v>
      </c>
      <c r="F65" s="1" t="n">
        <v>1.52310924369748</v>
      </c>
      <c r="G65" s="1" t="n">
        <v>1.75</v>
      </c>
      <c r="H65" s="1" t="n">
        <v>5.5</v>
      </c>
      <c r="I65" s="1" t="n">
        <v>1.74168411481844</v>
      </c>
      <c r="J65" s="1" t="n">
        <v>0.683330160942101</v>
      </c>
      <c r="K65" s="1" t="n">
        <v>0.0505534887238672</v>
      </c>
      <c r="L65" s="1" t="s">
        <v>26</v>
      </c>
      <c r="M65" s="1" t="s">
        <v>27</v>
      </c>
      <c r="N65" s="1" t="s">
        <v>28</v>
      </c>
      <c r="O65" s="1" t="s">
        <v>29</v>
      </c>
      <c r="P65" s="1" t="n">
        <v>1</v>
      </c>
      <c r="Q65" s="1" t="n">
        <f aca="false">1/(1+2*(1+(H65-I65)^2/B65)*(R65/(1-R65)))</f>
        <v>0.471794991129686</v>
      </c>
      <c r="R65" s="1" t="n">
        <f aca="false">B65/4/H65/I65</f>
        <v>0.122548576561576</v>
      </c>
      <c r="S65" s="1" t="n">
        <f aca="false">ASIN(SQRT(R65))*2/PI()*180</f>
        <v>40.9831185301954</v>
      </c>
    </row>
    <row r="66" customFormat="false" ht="15" hidden="false" customHeight="false" outlineLevel="0" collapsed="false">
      <c r="A66" s="1" t="s">
        <v>25</v>
      </c>
      <c r="B66" s="1" t="n">
        <v>4.746</v>
      </c>
      <c r="C66" s="1" t="n">
        <v>0.6765</v>
      </c>
      <c r="D66" s="1" t="n">
        <v>0.5378</v>
      </c>
      <c r="E66" s="1" t="n">
        <v>1.13425065079955</v>
      </c>
      <c r="F66" s="1" t="n">
        <v>1.52473038304202</v>
      </c>
      <c r="G66" s="1" t="n">
        <v>1.75</v>
      </c>
      <c r="H66" s="1" t="n">
        <v>5.5</v>
      </c>
      <c r="I66" s="1" t="n">
        <v>1.76038322798425</v>
      </c>
      <c r="J66" s="1" t="n">
        <v>0.679930322184682</v>
      </c>
      <c r="K66" s="1" t="n">
        <v>0.0477453615805005</v>
      </c>
      <c r="L66" s="1" t="s">
        <v>26</v>
      </c>
      <c r="M66" s="1" t="s">
        <v>27</v>
      </c>
      <c r="N66" s="1" t="s">
        <v>28</v>
      </c>
      <c r="O66" s="1" t="s">
        <v>29</v>
      </c>
      <c r="P66" s="1" t="n">
        <v>1</v>
      </c>
      <c r="Q66" s="1" t="n">
        <f aca="false">1/(1+2*(1+(H66-I66)^2/B66)*(R66/(1-R66)))</f>
        <v>0.475651971167796</v>
      </c>
      <c r="R66" s="1" t="n">
        <f aca="false">B66/4/H66/I66</f>
        <v>0.122545630575164</v>
      </c>
      <c r="S66" s="1" t="n">
        <f aca="false">ASIN(SQRT(R66))*2/PI()*180</f>
        <v>40.9826037877987</v>
      </c>
    </row>
    <row r="67" customFormat="false" ht="15" hidden="false" customHeight="false" outlineLevel="0" collapsed="false">
      <c r="A67" s="1" t="s">
        <v>25</v>
      </c>
      <c r="B67" s="1" t="n">
        <v>4.7962</v>
      </c>
      <c r="C67" s="1" t="n">
        <v>0.6871</v>
      </c>
      <c r="D67" s="1" t="n">
        <v>0.5111</v>
      </c>
      <c r="E67" s="1" t="n">
        <v>1.15437292115046</v>
      </c>
      <c r="F67" s="1" t="n">
        <v>1.52612013304637</v>
      </c>
      <c r="G67" s="1" t="n">
        <v>1.75</v>
      </c>
      <c r="H67" s="1" t="n">
        <v>5.5</v>
      </c>
      <c r="I67" s="1" t="n">
        <v>1.77912995473389</v>
      </c>
      <c r="J67" s="1" t="n">
        <v>0.67652182641202</v>
      </c>
      <c r="K67" s="1" t="n">
        <v>0.0455052891072561</v>
      </c>
      <c r="L67" s="1" t="s">
        <v>26</v>
      </c>
      <c r="M67" s="1" t="s">
        <v>27</v>
      </c>
      <c r="N67" s="1" t="s">
        <v>28</v>
      </c>
      <c r="O67" s="1" t="s">
        <v>29</v>
      </c>
      <c r="P67" s="1" t="n">
        <v>1</v>
      </c>
      <c r="Q67" s="1" t="n">
        <f aca="false">1/(1+2*(1+(H67-I67)^2/B67)*(R67/(1-R67)))</f>
        <v>0.479494487364795</v>
      </c>
      <c r="R67" s="1" t="n">
        <f aca="false">B67/4/H67/I67</f>
        <v>0.122536912117642</v>
      </c>
      <c r="S67" s="1" t="n">
        <f aca="false">ASIN(SQRT(R67))*2/PI()*180</f>
        <v>40.9810804095572</v>
      </c>
    </row>
    <row r="68" customFormat="false" ht="15" hidden="false" customHeight="false" outlineLevel="0" collapsed="false">
      <c r="A68" s="1" t="s">
        <v>25</v>
      </c>
      <c r="B68" s="1" t="n">
        <v>4.8464</v>
      </c>
      <c r="C68" s="1" t="n">
        <v>0.6978</v>
      </c>
      <c r="D68" s="1" t="n">
        <v>0.4707</v>
      </c>
      <c r="E68" s="1" t="n">
        <v>1.16847248778415</v>
      </c>
      <c r="F68" s="1" t="n">
        <v>1.50839175695772</v>
      </c>
      <c r="G68" s="1" t="n">
        <v>1.75</v>
      </c>
      <c r="H68" s="1" t="n">
        <v>5.5</v>
      </c>
      <c r="I68" s="1" t="n">
        <v>1.7978376756434</v>
      </c>
      <c r="J68" s="1" t="n">
        <v>0.673120422610291</v>
      </c>
      <c r="K68" s="1" t="n">
        <v>0.0420240463291768</v>
      </c>
      <c r="L68" s="1" t="s">
        <v>26</v>
      </c>
      <c r="M68" s="1" t="s">
        <v>27</v>
      </c>
      <c r="N68" s="1" t="s">
        <v>28</v>
      </c>
      <c r="O68" s="1" t="s">
        <v>29</v>
      </c>
      <c r="P68" s="1" t="n">
        <v>1</v>
      </c>
      <c r="Q68" s="1" t="n">
        <f aca="false">1/(1+2*(1+(H68-I68)^2/B68)*(R68/(1-R68)))</f>
        <v>0.4832979055318</v>
      </c>
      <c r="R68" s="1" t="n">
        <f aca="false">B68/4/H68/I68</f>
        <v>0.122531033849912</v>
      </c>
      <c r="S68" s="1" t="n">
        <f aca="false">ASIN(SQRT(R68))*2/PI()*180</f>
        <v>40.9800532720651</v>
      </c>
    </row>
    <row r="69" customFormat="false" ht="15" hidden="false" customHeight="false" outlineLevel="0" collapsed="false">
      <c r="A69" s="1" t="s">
        <v>25</v>
      </c>
      <c r="B69" s="1" t="n">
        <v>4.8966</v>
      </c>
      <c r="C69" s="1" t="n">
        <v>0.7086</v>
      </c>
      <c r="D69" s="1" t="n">
        <v>0.4412</v>
      </c>
      <c r="E69" s="1" t="n">
        <v>1.17860380779692</v>
      </c>
      <c r="F69" s="1" t="n">
        <v>1.51858567543064</v>
      </c>
      <c r="G69" s="1" t="n">
        <v>1.75</v>
      </c>
      <c r="H69" s="1" t="n">
        <v>5.5</v>
      </c>
      <c r="I69" s="1" t="n">
        <v>1.81650023741219</v>
      </c>
      <c r="J69" s="1" t="n">
        <v>0.66972722956142</v>
      </c>
      <c r="K69" s="1" t="n">
        <v>0.0394949975243424</v>
      </c>
      <c r="L69" s="1" t="s">
        <v>26</v>
      </c>
      <c r="M69" s="1" t="s">
        <v>27</v>
      </c>
      <c r="N69" s="1" t="s">
        <v>28</v>
      </c>
      <c r="O69" s="1" t="s">
        <v>29</v>
      </c>
      <c r="P69" s="1" t="n">
        <v>1</v>
      </c>
      <c r="Q69" s="1" t="n">
        <f aca="false">1/(1+2*(1+(H69-I69)^2/B69)*(R69/(1-R69)))</f>
        <v>0.487060828584173</v>
      </c>
      <c r="R69" s="1" t="n">
        <f aca="false">B69/4/H69/I69</f>
        <v>0.122528322699152</v>
      </c>
      <c r="S69" s="1" t="n">
        <f aca="false">ASIN(SQRT(R69))*2/PI()*180</f>
        <v>40.9795795327413</v>
      </c>
    </row>
    <row r="70" customFormat="false" ht="15" hidden="false" customHeight="false" outlineLevel="0" collapsed="false">
      <c r="A70" s="1" t="s">
        <v>25</v>
      </c>
      <c r="B70" s="1" t="n">
        <v>4.9468</v>
      </c>
      <c r="C70" s="1" t="n">
        <v>0.7195</v>
      </c>
      <c r="D70" s="1" t="n">
        <v>0.3902</v>
      </c>
      <c r="E70" s="1" t="n">
        <v>1.23013839056894</v>
      </c>
      <c r="F70" s="1" t="n">
        <v>1.51204510507432</v>
      </c>
      <c r="G70" s="1" t="n">
        <v>1.75</v>
      </c>
      <c r="H70" s="1" t="n">
        <v>5.5</v>
      </c>
      <c r="I70" s="1" t="n">
        <v>1.83511189214258</v>
      </c>
      <c r="J70" s="1" t="n">
        <v>0.666343292337712</v>
      </c>
      <c r="K70" s="1" t="n">
        <v>0.0350191004971567</v>
      </c>
      <c r="L70" s="1" t="s">
        <v>26</v>
      </c>
      <c r="M70" s="1" t="s">
        <v>27</v>
      </c>
      <c r="N70" s="1" t="s">
        <v>28</v>
      </c>
      <c r="O70" s="1" t="s">
        <v>29</v>
      </c>
      <c r="P70" s="1" t="n">
        <v>1</v>
      </c>
      <c r="Q70" s="1" t="n">
        <f aca="false">1/(1+2*(1+(H70-I70)^2/B70)*(R70/(1-R70)))</f>
        <v>0.490782004209083</v>
      </c>
      <c r="R70" s="1" t="n">
        <f aca="false">B70/4/H70/I70</f>
        <v>0.12252906562118</v>
      </c>
      <c r="S70" s="1" t="n">
        <f aca="false">ASIN(SQRT(R70))*2/PI()*180</f>
        <v>40.9797093494228</v>
      </c>
    </row>
    <row r="71" customFormat="false" ht="15" hidden="false" customHeight="false" outlineLevel="0" collapsed="false">
      <c r="A71" s="1" t="s">
        <v>25</v>
      </c>
      <c r="B71" s="1" t="n">
        <v>4.9971</v>
      </c>
      <c r="C71" s="1" t="n">
        <v>0.7305</v>
      </c>
      <c r="D71" s="1" t="n">
        <v>0.3643</v>
      </c>
      <c r="E71" s="1" t="n">
        <v>1.26269558056547</v>
      </c>
      <c r="F71" s="1" t="n">
        <v>1.50974471589349</v>
      </c>
      <c r="G71" s="1" t="n">
        <v>1.75</v>
      </c>
      <c r="H71" s="1" t="n">
        <v>5.5</v>
      </c>
      <c r="I71" s="1" t="n">
        <v>1.85359430480335</v>
      </c>
      <c r="J71" s="1" t="n">
        <v>0.662982853672118</v>
      </c>
      <c r="K71" s="1" t="n">
        <v>0.0327789340024289</v>
      </c>
      <c r="L71" s="1" t="s">
        <v>26</v>
      </c>
      <c r="M71" s="1" t="s">
        <v>27</v>
      </c>
      <c r="N71" s="1" t="s">
        <v>28</v>
      </c>
      <c r="O71" s="1" t="s">
        <v>29</v>
      </c>
      <c r="P71" s="1" t="n">
        <v>1</v>
      </c>
      <c r="Q71" s="1" t="n">
        <f aca="false">1/(1+2*(1+(H71-I71)^2/B71)*(R71/(1-R71)))</f>
        <v>0.494439764575242</v>
      </c>
      <c r="R71" s="1" t="n">
        <f aca="false">B71/4/H71/I71</f>
        <v>0.122540789266725</v>
      </c>
      <c r="S71" s="1" t="n">
        <f aca="false">ASIN(SQRT(R71))*2/PI()*180</f>
        <v>40.9817578705331</v>
      </c>
    </row>
    <row r="72" customFormat="false" ht="15" hidden="false" customHeight="false" outlineLevel="0" collapsed="false">
      <c r="A72" s="1" t="s">
        <v>25</v>
      </c>
      <c r="B72" s="1" t="n">
        <v>5.0473</v>
      </c>
      <c r="C72" s="1" t="n">
        <v>0.7416</v>
      </c>
      <c r="D72" s="1" t="n">
        <v>0.3191</v>
      </c>
      <c r="E72" s="1" t="n">
        <v>1.31620181761203</v>
      </c>
      <c r="F72" s="1" t="n">
        <v>1.50423064869947</v>
      </c>
      <c r="G72" s="1" t="n">
        <v>1.75</v>
      </c>
      <c r="H72" s="1" t="n">
        <v>5.5</v>
      </c>
      <c r="I72" s="1" t="n">
        <v>1.87208950623673</v>
      </c>
      <c r="J72" s="1" t="n">
        <v>0.65962008977514</v>
      </c>
      <c r="K72" s="1" t="n">
        <v>0.0287804402810648</v>
      </c>
      <c r="L72" s="1" t="s">
        <v>26</v>
      </c>
      <c r="M72" s="1" t="s">
        <v>27</v>
      </c>
      <c r="N72" s="1" t="s">
        <v>28</v>
      </c>
      <c r="O72" s="1" t="s">
        <v>29</v>
      </c>
      <c r="P72" s="1" t="n">
        <v>1</v>
      </c>
      <c r="Q72" s="1" t="n">
        <f aca="false">1/(1+2*(1+(H72-I72)^2/B72)*(R72/(1-R72)))</f>
        <v>0.498074610497319</v>
      </c>
      <c r="R72" s="1" t="n">
        <f aca="false">B72/4/H72/I72</f>
        <v>0.122549016224076</v>
      </c>
      <c r="S72" s="1" t="n">
        <f aca="false">ASIN(SQRT(R72))*2/PI()*180</f>
        <v>40.9831953505035</v>
      </c>
    </row>
    <row r="73" customFormat="false" ht="15" hidden="false" customHeight="false" outlineLevel="0" collapsed="false">
      <c r="A73" s="1" t="s">
        <v>25</v>
      </c>
      <c r="B73" s="1" t="n">
        <v>5.0975</v>
      </c>
      <c r="C73" s="1" t="n">
        <v>0.7529</v>
      </c>
      <c r="D73" s="1" t="n">
        <v>0.2912</v>
      </c>
      <c r="E73" s="1" t="n">
        <v>1.37362637362637</v>
      </c>
      <c r="F73" s="1" t="n">
        <v>1.51098901098901</v>
      </c>
      <c r="G73" s="1" t="n">
        <v>1.75</v>
      </c>
      <c r="H73" s="1" t="n">
        <v>5.5</v>
      </c>
      <c r="I73" s="1" t="n">
        <v>1.89099816176314</v>
      </c>
      <c r="J73" s="1" t="n">
        <v>0.656182152406701</v>
      </c>
      <c r="K73" s="1" t="n">
        <v>0.0263131907780479</v>
      </c>
      <c r="L73" s="1" t="s">
        <v>26</v>
      </c>
      <c r="M73" s="1" t="s">
        <v>27</v>
      </c>
      <c r="N73" s="1" t="s">
        <v>28</v>
      </c>
      <c r="O73" s="1" t="s">
        <v>29</v>
      </c>
      <c r="P73" s="1" t="n">
        <v>1</v>
      </c>
      <c r="Q73" s="1" t="n">
        <f aca="false">1/(1+2*(1+(H73-I73)^2/B73)*(R73/(1-R73)))</f>
        <v>0.501784699009218</v>
      </c>
      <c r="R73" s="1" t="n">
        <f aca="false">B73/4/H73/I73</f>
        <v>0.122530285930319</v>
      </c>
      <c r="S73" s="1" t="n">
        <f aca="false">ASIN(SQRT(R73))*2/PI()*180</f>
        <v>40.979922583021</v>
      </c>
    </row>
    <row r="74" customFormat="false" ht="15" hidden="false" customHeight="false" outlineLevel="0" collapsed="false">
      <c r="A74" s="1" t="s">
        <v>25</v>
      </c>
      <c r="B74" s="1" t="n">
        <v>5.1477</v>
      </c>
      <c r="C74" s="1" t="n">
        <v>0.7643</v>
      </c>
      <c r="D74" s="1" t="n">
        <v>0.2737</v>
      </c>
      <c r="E74" s="1" t="n">
        <v>1.38838143953233</v>
      </c>
      <c r="F74" s="1" t="n">
        <v>1.53452685421995</v>
      </c>
      <c r="G74" s="1" t="n">
        <v>1.75</v>
      </c>
      <c r="H74" s="1" t="n">
        <v>5.5</v>
      </c>
      <c r="I74" s="1" t="n">
        <v>1.90981742006775</v>
      </c>
      <c r="J74" s="1" t="n">
        <v>0.652760469078591</v>
      </c>
      <c r="K74" s="1" t="n">
        <v>0.0247768135613752</v>
      </c>
      <c r="L74" s="1" t="s">
        <v>26</v>
      </c>
      <c r="M74" s="1" t="s">
        <v>27</v>
      </c>
      <c r="N74" s="1" t="s">
        <v>28</v>
      </c>
      <c r="O74" s="1" t="s">
        <v>29</v>
      </c>
      <c r="P74" s="1" t="n">
        <v>1</v>
      </c>
      <c r="Q74" s="1" t="n">
        <f aca="false">1/(1+2*(1+(H74-I74)^2/B74)*(R74/(1-R74)))</f>
        <v>0.505443063172114</v>
      </c>
      <c r="R74" s="1" t="n">
        <f aca="false">B74/4/H74/I74</f>
        <v>0.122517661205574</v>
      </c>
      <c r="S74" s="1" t="n">
        <f aca="false">ASIN(SQRT(R74))*2/PI()*180</f>
        <v>40.9777165277753</v>
      </c>
    </row>
    <row r="75" customFormat="false" ht="15" hidden="false" customHeight="false" outlineLevel="0" collapsed="false">
      <c r="A75" s="1" t="s">
        <v>25</v>
      </c>
      <c r="B75" s="1" t="n">
        <v>5.198</v>
      </c>
      <c r="C75" s="1" t="n">
        <v>0.7757</v>
      </c>
      <c r="D75" s="1" t="n">
        <v>0.2485</v>
      </c>
      <c r="E75" s="1" t="n">
        <v>1.44869215291751</v>
      </c>
      <c r="F75" s="1" t="n">
        <v>1.52917505030181</v>
      </c>
      <c r="G75" s="1" t="n">
        <v>1.75</v>
      </c>
      <c r="H75" s="1" t="n">
        <v>5.5</v>
      </c>
      <c r="I75" s="1" t="n">
        <v>1.92801480910151</v>
      </c>
      <c r="J75" s="1" t="n">
        <v>0.649451852890635</v>
      </c>
      <c r="K75" s="1" t="n">
        <v>0.0225469655290748</v>
      </c>
      <c r="L75" s="1" t="s">
        <v>26</v>
      </c>
      <c r="M75" s="1" t="s">
        <v>27</v>
      </c>
      <c r="N75" s="1" t="s">
        <v>28</v>
      </c>
      <c r="O75" s="1" t="s">
        <v>29</v>
      </c>
      <c r="P75" s="1" t="n">
        <v>1</v>
      </c>
      <c r="Q75" s="1" t="n">
        <f aca="false">1/(1+2*(1+(H75-I75)^2/B75)*(R75/(1-R75)))</f>
        <v>0.50891648521189</v>
      </c>
      <c r="R75" s="1" t="n">
        <f aca="false">B75/4/H75/I75</f>
        <v>0.122547153765294</v>
      </c>
      <c r="S75" s="1" t="n">
        <f aca="false">ASIN(SQRT(R75))*2/PI()*180</f>
        <v>40.982869930403</v>
      </c>
    </row>
    <row r="76" customFormat="false" ht="15" hidden="false" customHeight="false" outlineLevel="0" collapsed="false">
      <c r="A76" s="1" t="s">
        <v>25</v>
      </c>
      <c r="B76" s="1" t="n">
        <v>5.2482</v>
      </c>
      <c r="C76" s="1" t="n">
        <v>0.7873</v>
      </c>
      <c r="D76" s="1" t="n">
        <v>0.2217</v>
      </c>
      <c r="E76" s="1" t="n">
        <v>1.53360396932792</v>
      </c>
      <c r="F76" s="1" t="n">
        <v>1.53360396932792</v>
      </c>
      <c r="G76" s="1" t="n">
        <v>1.75</v>
      </c>
      <c r="H76" s="1" t="n">
        <v>5.5</v>
      </c>
      <c r="I76" s="1" t="n">
        <v>1.94665569107882</v>
      </c>
      <c r="J76" s="1" t="n">
        <v>0.646062601622033</v>
      </c>
      <c r="K76" s="1" t="n">
        <v>0.0201497682131924</v>
      </c>
      <c r="L76" s="1" t="s">
        <v>26</v>
      </c>
      <c r="M76" s="1" t="s">
        <v>27</v>
      </c>
      <c r="N76" s="1" t="s">
        <v>28</v>
      </c>
      <c r="O76" s="1" t="s">
        <v>29</v>
      </c>
      <c r="P76" s="1" t="n">
        <v>1</v>
      </c>
      <c r="Q76" s="1" t="n">
        <f aca="false">1/(1+2*(1+(H76-I76)^2/B76)*(R76/(1-R76)))</f>
        <v>0.512473647063677</v>
      </c>
      <c r="R76" s="1" t="n">
        <f aca="false">B76/4/H76/I76</f>
        <v>0.122545834144065</v>
      </c>
      <c r="S76" s="1" t="n">
        <f aca="false">ASIN(SQRT(R76))*2/PI()*180</f>
        <v>40.9826393568862</v>
      </c>
    </row>
    <row r="77" customFormat="false" ht="15" hidden="false" customHeight="false" outlineLevel="0" collapsed="false">
      <c r="A77" s="1" t="s">
        <v>25</v>
      </c>
      <c r="B77" s="1" t="n">
        <v>5.2984</v>
      </c>
      <c r="C77" s="1" t="n">
        <v>0.7991</v>
      </c>
      <c r="D77" s="1" t="n">
        <v>0.2068</v>
      </c>
      <c r="E77" s="1" t="n">
        <v>1.54738878143133</v>
      </c>
      <c r="F77" s="1" t="n">
        <v>1.54738878143133</v>
      </c>
      <c r="G77" s="1" t="n">
        <v>1.75</v>
      </c>
      <c r="H77" s="1" t="n">
        <v>5.5</v>
      </c>
      <c r="I77" s="1" t="n">
        <v>1.9656400497468</v>
      </c>
      <c r="J77" s="1" t="n">
        <v>0.642610900046037</v>
      </c>
      <c r="K77" s="1" t="n">
        <v>0.018819442343958</v>
      </c>
      <c r="L77" s="1" t="s">
        <v>26</v>
      </c>
      <c r="M77" s="1" t="s">
        <v>27</v>
      </c>
      <c r="N77" s="1" t="s">
        <v>28</v>
      </c>
      <c r="O77" s="1" t="s">
        <v>29</v>
      </c>
      <c r="P77" s="1" t="n">
        <v>1</v>
      </c>
      <c r="Q77" s="1" t="n">
        <f aca="false">1/(1+2*(1+(H77-I77)^2/B77)*(R77/(1-R77)))</f>
        <v>0.516086040226339</v>
      </c>
      <c r="R77" s="1" t="n">
        <f aca="false">B77/4/H77/I77</f>
        <v>0.122523126076611</v>
      </c>
      <c r="S77" s="1" t="n">
        <f aca="false">ASIN(SQRT(R77))*2/PI()*180</f>
        <v>40.9786714760372</v>
      </c>
    </row>
    <row r="78" customFormat="false" ht="15" hidden="false" customHeight="false" outlineLevel="0" collapsed="false">
      <c r="A78" s="1" t="s">
        <v>25</v>
      </c>
      <c r="B78" s="1" t="n">
        <v>5.3486</v>
      </c>
      <c r="C78" s="1" t="n">
        <v>0.8109</v>
      </c>
      <c r="D78" s="1" t="n">
        <v>0.187</v>
      </c>
      <c r="E78" s="1" t="n">
        <v>1.55080213903743</v>
      </c>
      <c r="F78" s="1" t="n">
        <v>1.55080213903743</v>
      </c>
      <c r="G78" s="1" t="n">
        <v>1.75</v>
      </c>
      <c r="H78" s="1" t="n">
        <v>5.5</v>
      </c>
      <c r="I78" s="1" t="n">
        <v>1.98407189779131</v>
      </c>
      <c r="J78" s="1" t="n">
        <v>0.639259654947034</v>
      </c>
      <c r="K78" s="1" t="n">
        <v>0.0170454854679586</v>
      </c>
      <c r="L78" s="1" t="s">
        <v>26</v>
      </c>
      <c r="M78" s="1" t="s">
        <v>27</v>
      </c>
      <c r="N78" s="1" t="s">
        <v>28</v>
      </c>
      <c r="O78" s="1" t="s">
        <v>29</v>
      </c>
      <c r="P78" s="1" t="n">
        <v>1</v>
      </c>
      <c r="Q78" s="1" t="n">
        <f aca="false">1/(1+2*(1+(H78-I78)^2/B78)*(R78/(1-R78)))</f>
        <v>0.519534828902228</v>
      </c>
      <c r="R78" s="1" t="n">
        <f aca="false">B78/4/H78/I78</f>
        <v>0.122534965637497</v>
      </c>
      <c r="S78" s="1" t="n">
        <f aca="false">ASIN(SQRT(R78))*2/PI()*180</f>
        <v>40.9807402942327</v>
      </c>
    </row>
    <row r="79" customFormat="false" ht="15" hidden="false" customHeight="false" outlineLevel="0" collapsed="false">
      <c r="A79" s="1" t="s">
        <v>25</v>
      </c>
      <c r="B79" s="1" t="n">
        <v>5.3988</v>
      </c>
      <c r="C79" s="1" t="n">
        <v>0.8229</v>
      </c>
      <c r="D79" s="1" t="n">
        <v>0.1648</v>
      </c>
      <c r="E79" s="1" t="n">
        <v>1.63834951456311</v>
      </c>
      <c r="F79" s="1" t="n">
        <v>1.51699029126214</v>
      </c>
      <c r="G79" s="1" t="n">
        <v>1.75</v>
      </c>
      <c r="H79" s="1" t="n">
        <v>5.5</v>
      </c>
      <c r="I79" s="1" t="n">
        <v>2.00282517934778</v>
      </c>
      <c r="J79" s="1" t="n">
        <v>0.635849967391313</v>
      </c>
      <c r="K79" s="1" t="n">
        <v>0.0150402788310459</v>
      </c>
      <c r="L79" s="1" t="s">
        <v>26</v>
      </c>
      <c r="M79" s="1" t="s">
        <v>27</v>
      </c>
      <c r="N79" s="1" t="s">
        <v>28</v>
      </c>
      <c r="O79" s="1" t="s">
        <v>29</v>
      </c>
      <c r="P79" s="1" t="n">
        <v>1</v>
      </c>
      <c r="Q79" s="1" t="n">
        <f aca="false">1/(1+2*(1+(H79-I79)^2/B79)*(R79/(1-R79)))</f>
        <v>0.523033179104956</v>
      </c>
      <c r="R79" s="1" t="n">
        <f aca="false">B79/4/H79/I79</f>
        <v>0.122526919738404</v>
      </c>
      <c r="S79" s="1" t="n">
        <f aca="false">ASIN(SQRT(R79))*2/PI()*180</f>
        <v>40.9793343813148</v>
      </c>
    </row>
    <row r="80" customFormat="false" ht="15" hidden="false" customHeight="false" outlineLevel="0" collapsed="false">
      <c r="A80" s="1" t="s">
        <v>25</v>
      </c>
      <c r="B80" s="1" t="n">
        <v>5.4018</v>
      </c>
      <c r="C80" s="1" t="n">
        <v>0.8236</v>
      </c>
      <c r="D80" s="1" t="n">
        <v>0.1679</v>
      </c>
      <c r="E80" s="1" t="n">
        <v>1.131625967838</v>
      </c>
      <c r="F80" s="1" t="n">
        <v>1.5485407980941</v>
      </c>
      <c r="G80" s="1" t="n">
        <v>1.75</v>
      </c>
      <c r="H80" s="1" t="n">
        <v>5.5</v>
      </c>
      <c r="I80" s="1" t="n">
        <v>2.00385586809586</v>
      </c>
      <c r="J80" s="1" t="n">
        <v>0.635662569437116</v>
      </c>
      <c r="K80" s="1" t="n">
        <v>0.0153254876545313</v>
      </c>
      <c r="L80" s="1" t="s">
        <v>26</v>
      </c>
      <c r="M80" s="1" t="s">
        <v>27</v>
      </c>
      <c r="N80" s="1" t="s">
        <v>28</v>
      </c>
      <c r="O80" s="1" t="s">
        <v>29</v>
      </c>
      <c r="P80" s="1" t="n">
        <v>1</v>
      </c>
      <c r="Q80" s="1" t="n">
        <f aca="false">1/(1+2*(1+(H80-I80)^2/B80)*(R80/(1-R80)))</f>
        <v>0.523219648402996</v>
      </c>
      <c r="R80" s="1" t="n">
        <f aca="false">B80/4/H80/I80</f>
        <v>0.122531948303089</v>
      </c>
      <c r="S80" s="1" t="n">
        <f aca="false">ASIN(SQRT(R80))*2/PI()*180</f>
        <v>40.9802130601812</v>
      </c>
    </row>
    <row r="81" customFormat="false" ht="15" hidden="false" customHeight="false" outlineLevel="0" collapsed="false">
      <c r="A81" s="1" t="s">
        <v>25</v>
      </c>
      <c r="B81" s="1" t="n">
        <v>5.4602</v>
      </c>
      <c r="C81" s="1" t="n">
        <v>0.8377</v>
      </c>
      <c r="D81" s="1" t="n">
        <v>0.1345</v>
      </c>
      <c r="E81" s="1" t="n">
        <v>1.18959107806691</v>
      </c>
      <c r="F81" s="1" t="n">
        <v>1.56133828996283</v>
      </c>
      <c r="G81" s="1" t="n">
        <v>1.75</v>
      </c>
      <c r="H81" s="1" t="n">
        <v>5.5</v>
      </c>
      <c r="I81" s="1" t="n">
        <v>2.02554092037468</v>
      </c>
      <c r="J81" s="1" t="n">
        <v>0.63171983265915</v>
      </c>
      <c r="K81" s="1" t="n">
        <v>0.0122936792957646</v>
      </c>
      <c r="L81" s="1" t="s">
        <v>26</v>
      </c>
      <c r="M81" s="1" t="s">
        <v>27</v>
      </c>
      <c r="N81" s="1" t="s">
        <v>28</v>
      </c>
      <c r="O81" s="1" t="s">
        <v>29</v>
      </c>
      <c r="P81" s="1" t="n">
        <v>1</v>
      </c>
      <c r="Q81" s="1" t="n">
        <f aca="false">1/(1+2*(1+(H81-I81)^2/B81)*(R81/(1-R81)))</f>
        <v>0.527219868942287</v>
      </c>
      <c r="R81" s="1" t="n">
        <f aca="false">B81/4/H81/I81</f>
        <v>0.122530681357452</v>
      </c>
      <c r="S81" s="1" t="n">
        <f aca="false">ASIN(SQRT(R81))*2/PI()*180</f>
        <v>40.9799916787185</v>
      </c>
    </row>
    <row r="82" customFormat="false" ht="15" hidden="false" customHeight="false" outlineLevel="0" collapsed="false">
      <c r="A82" s="1" t="s">
        <v>25</v>
      </c>
      <c r="B82" s="1" t="n">
        <v>5.5186</v>
      </c>
      <c r="C82" s="1" t="n">
        <v>0.852</v>
      </c>
      <c r="D82" s="1" t="n">
        <v>0.1214</v>
      </c>
      <c r="E82" s="1" t="n">
        <v>1.23558484349259</v>
      </c>
      <c r="F82" s="1" t="n">
        <v>1.56507413509061</v>
      </c>
      <c r="G82" s="1" t="n">
        <v>1.75</v>
      </c>
      <c r="H82" s="1" t="n">
        <v>5.5</v>
      </c>
      <c r="I82" s="1" t="n">
        <v>2.04731873830045</v>
      </c>
      <c r="J82" s="1" t="n">
        <v>0.627760229399918</v>
      </c>
      <c r="K82" s="1" t="n">
        <v>0.0111087526043887</v>
      </c>
      <c r="L82" s="1" t="s">
        <v>26</v>
      </c>
      <c r="M82" s="1" t="s">
        <v>27</v>
      </c>
      <c r="N82" s="1" t="s">
        <v>28</v>
      </c>
      <c r="O82" s="1" t="s">
        <v>29</v>
      </c>
      <c r="P82" s="1" t="n">
        <v>1</v>
      </c>
      <c r="Q82" s="1" t="n">
        <f aca="false">1/(1+2*(1+(H82-I82)^2/B82)*(R82/(1-R82)))</f>
        <v>0.531203594434829</v>
      </c>
      <c r="R82" s="1" t="n">
        <f aca="false">B82/4/H82/I82</f>
        <v>0.122523889344993</v>
      </c>
      <c r="S82" s="1" t="n">
        <f aca="false">ASIN(SQRT(R82))*2/PI()*180</f>
        <v>40.9788048504278</v>
      </c>
    </row>
    <row r="83" customFormat="false" ht="15" hidden="false" customHeight="false" outlineLevel="0" collapsed="false">
      <c r="A83" s="1" t="s">
        <v>25</v>
      </c>
      <c r="B83" s="1" t="n">
        <v>5.577</v>
      </c>
      <c r="C83" s="1" t="n">
        <v>0.8664</v>
      </c>
      <c r="D83" s="1" t="n">
        <v>0.0981</v>
      </c>
      <c r="E83" s="1" t="n">
        <v>1.32517838939857</v>
      </c>
      <c r="F83" s="1" t="n">
        <v>1.63098878695209</v>
      </c>
      <c r="G83" s="1" t="n">
        <v>1.75</v>
      </c>
      <c r="H83" s="1" t="n">
        <v>5.5</v>
      </c>
      <c r="I83" s="1" t="n">
        <v>2.06877366235699</v>
      </c>
      <c r="J83" s="1" t="n">
        <v>0.623859334116911</v>
      </c>
      <c r="K83" s="1" t="n">
        <v>0.00898782773571072</v>
      </c>
      <c r="L83" s="1" t="s">
        <v>26</v>
      </c>
      <c r="M83" s="1" t="s">
        <v>27</v>
      </c>
      <c r="N83" s="1" t="s">
        <v>28</v>
      </c>
      <c r="O83" s="1" t="s">
        <v>29</v>
      </c>
      <c r="P83" s="1" t="n">
        <v>1</v>
      </c>
      <c r="Q83" s="1" t="n">
        <f aca="false">1/(1+2*(1+(H83-I83)^2/B83)*(R83/(1-R83)))</f>
        <v>0.53507252996008</v>
      </c>
      <c r="R83" s="1" t="n">
        <f aca="false">B83/4/H83/I83</f>
        <v>0.122536362779862</v>
      </c>
      <c r="S83" s="1" t="n">
        <f aca="false">ASIN(SQRT(R83))*2/PI()*180</f>
        <v>40.9809844220694</v>
      </c>
    </row>
    <row r="84" customFormat="false" ht="15" hidden="false" customHeight="false" outlineLevel="0" collapsed="false">
      <c r="A84" s="1" t="s">
        <v>25</v>
      </c>
      <c r="B84" s="1" t="n">
        <v>5.6354</v>
      </c>
      <c r="C84" s="1" t="n">
        <v>0.8811</v>
      </c>
      <c r="D84" s="1" t="n">
        <v>0.083</v>
      </c>
      <c r="E84" s="1" t="n">
        <v>1.44578313253012</v>
      </c>
      <c r="F84" s="1" t="n">
        <v>1.68674698795181</v>
      </c>
      <c r="G84" s="1" t="n">
        <v>1.75</v>
      </c>
      <c r="H84" s="1" t="n">
        <v>5.5</v>
      </c>
      <c r="I84" s="1" t="n">
        <v>2.09068827272751</v>
      </c>
      <c r="J84" s="1" t="n">
        <v>0.619874859504088</v>
      </c>
      <c r="K84" s="1" t="n">
        <v>0.0076094752700154</v>
      </c>
      <c r="L84" s="1" t="s">
        <v>26</v>
      </c>
      <c r="M84" s="1" t="s">
        <v>27</v>
      </c>
      <c r="N84" s="1" t="s">
        <v>28</v>
      </c>
      <c r="O84" s="1" t="s">
        <v>29</v>
      </c>
      <c r="P84" s="1" t="n">
        <v>1</v>
      </c>
      <c r="Q84" s="1" t="n">
        <f aca="false">1/(1+2*(1+(H84-I84)^2/B84)*(R84/(1-R84)))</f>
        <v>0.539011321245199</v>
      </c>
      <c r="R84" s="1" t="n">
        <f aca="false">B84/4/H84/I84</f>
        <v>0.122521635002221</v>
      </c>
      <c r="S84" s="1" t="n">
        <f aca="false">ASIN(SQRT(R84))*2/PI()*180</f>
        <v>40.9784109229603</v>
      </c>
    </row>
    <row r="85" customFormat="false" ht="15" hidden="false" customHeight="false" outlineLevel="0" collapsed="false">
      <c r="A85" s="1" t="s">
        <v>25</v>
      </c>
      <c r="B85" s="1" t="n">
        <v>5.6938</v>
      </c>
      <c r="C85" s="1" t="n">
        <v>0.8959</v>
      </c>
      <c r="D85" s="1" t="n">
        <v>0.0625</v>
      </c>
      <c r="E85" s="1" t="n">
        <v>1.6</v>
      </c>
      <c r="F85" s="1" t="n">
        <v>1.76</v>
      </c>
      <c r="G85" s="1" t="n">
        <v>1.75</v>
      </c>
      <c r="H85" s="1" t="n">
        <v>5.5</v>
      </c>
      <c r="I85" s="1" t="n">
        <v>2.11226182959519</v>
      </c>
      <c r="J85" s="1" t="n">
        <v>0.615952394619057</v>
      </c>
      <c r="K85" s="1" t="n">
        <v>0.00573466289889519</v>
      </c>
      <c r="L85" s="1" t="s">
        <v>26</v>
      </c>
      <c r="M85" s="1" t="s">
        <v>27</v>
      </c>
      <c r="N85" s="1" t="s">
        <v>28</v>
      </c>
      <c r="O85" s="1" t="s">
        <v>29</v>
      </c>
      <c r="P85" s="1" t="n">
        <v>1</v>
      </c>
      <c r="Q85" s="1" t="n">
        <f aca="false">1/(1+2*(1+(H85-I85)^2/B85)*(R85/(1-R85)))</f>
        <v>0.542831927898972</v>
      </c>
      <c r="R85" s="1" t="n">
        <f aca="false">B85/4/H85/I85</f>
        <v>0.122526993236767</v>
      </c>
      <c r="S85" s="1" t="n">
        <f aca="false">ASIN(SQRT(R85))*2/PI()*180</f>
        <v>40.9793472243474</v>
      </c>
    </row>
    <row r="86" customFormat="false" ht="15" hidden="false" customHeight="false" outlineLevel="0" collapsed="false">
      <c r="A86" s="1" t="s">
        <v>25</v>
      </c>
      <c r="B86" s="1" t="n">
        <v>5.7522</v>
      </c>
      <c r="C86" s="1" t="n">
        <v>0.9109</v>
      </c>
      <c r="D86" s="1" t="n">
        <v>0.0547</v>
      </c>
      <c r="E86" s="1" t="n">
        <v>1.82815356489945</v>
      </c>
      <c r="F86" s="1" t="n">
        <v>2.19378427787934</v>
      </c>
      <c r="G86" s="1" t="n">
        <v>1.75</v>
      </c>
      <c r="H86" s="1" t="n">
        <v>5.5</v>
      </c>
      <c r="I86" s="1" t="n">
        <v>2.1338734319557</v>
      </c>
      <c r="J86" s="1" t="n">
        <v>0.612023012371692</v>
      </c>
      <c r="K86" s="1" t="n">
        <v>0.00502206055940975</v>
      </c>
      <c r="L86" s="1" t="s">
        <v>26</v>
      </c>
      <c r="M86" s="1" t="s">
        <v>27</v>
      </c>
      <c r="N86" s="1" t="s">
        <v>28</v>
      </c>
      <c r="O86" s="1" t="s">
        <v>29</v>
      </c>
      <c r="P86" s="1" t="n">
        <v>1</v>
      </c>
      <c r="Q86" s="1" t="n">
        <f aca="false">1/(1+2*(1+(H86-I86)^2/B86)*(R86/(1-R86)))</f>
        <v>0.546623471701005</v>
      </c>
      <c r="R86" s="1" t="n">
        <f aca="false">B86/4/H86/I86</f>
        <v>0.122530058459936</v>
      </c>
      <c r="S86" s="1" t="n">
        <f aca="false">ASIN(SQRT(R86))*2/PI()*180</f>
        <v>40.979882835516</v>
      </c>
    </row>
    <row r="87" customFormat="false" ht="15" hidden="false" customHeight="false" outlineLevel="0" collapsed="false">
      <c r="A87" s="1" t="s">
        <v>25</v>
      </c>
      <c r="B87" s="1" t="n">
        <v>5.8106</v>
      </c>
      <c r="C87" s="1" t="n">
        <v>0.9262</v>
      </c>
      <c r="D87" s="1" t="n">
        <v>0.0487</v>
      </c>
      <c r="E87" s="1" t="n">
        <v>1.84804928131417</v>
      </c>
      <c r="F87" s="1" t="n">
        <v>2.6694045174538</v>
      </c>
      <c r="G87" s="1" t="n">
        <v>1.75</v>
      </c>
      <c r="H87" s="1" t="n">
        <v>5.5</v>
      </c>
      <c r="I87" s="1" t="n">
        <v>2.15586832779374</v>
      </c>
      <c r="J87" s="1" t="n">
        <v>0.608023940401139</v>
      </c>
      <c r="K87" s="1" t="n">
        <v>0.00447172614527297</v>
      </c>
      <c r="L87" s="1" t="s">
        <v>26</v>
      </c>
      <c r="M87" s="1" t="s">
        <v>27</v>
      </c>
      <c r="N87" s="1" t="s">
        <v>28</v>
      </c>
      <c r="O87" s="1" t="s">
        <v>29</v>
      </c>
      <c r="P87" s="1" t="n">
        <v>1</v>
      </c>
      <c r="Q87" s="1" t="n">
        <f aca="false">1/(1+2*(1+(H87-I87)^2/B87)*(R87/(1-R87)))</f>
        <v>0.550464620223024</v>
      </c>
      <c r="R87" s="1" t="n">
        <f aca="false">B87/4/H87/I87</f>
        <v>0.12251127697046</v>
      </c>
      <c r="S87" s="1" t="n">
        <f aca="false">ASIN(SQRT(R87))*2/PI()*180</f>
        <v>40.9766009038184</v>
      </c>
    </row>
    <row r="88" customFormat="false" ht="15" hidden="false" customHeight="false" outlineLevel="0" collapsed="false">
      <c r="A88" s="1" t="s">
        <v>25</v>
      </c>
      <c r="B88" s="1" t="n">
        <v>5.869</v>
      </c>
      <c r="C88" s="1" t="n">
        <v>0.9416</v>
      </c>
      <c r="D88" s="1" t="n">
        <v>0.0389</v>
      </c>
      <c r="E88" s="1" t="n">
        <v>2.05655526992288</v>
      </c>
      <c r="F88" s="1" t="n">
        <v>3.59897172236504</v>
      </c>
      <c r="G88" s="1" t="n">
        <v>1.75</v>
      </c>
      <c r="H88" s="1" t="n">
        <v>5.5</v>
      </c>
      <c r="I88" s="1" t="n">
        <v>2.17750125449944</v>
      </c>
      <c r="J88" s="1" t="n">
        <v>0.604090681000102</v>
      </c>
      <c r="K88" s="1" t="n">
        <v>0.0035728702830768</v>
      </c>
      <c r="L88" s="1" t="s">
        <v>26</v>
      </c>
      <c r="M88" s="1" t="s">
        <v>27</v>
      </c>
      <c r="N88" s="1" t="s">
        <v>28</v>
      </c>
      <c r="O88" s="1" t="s">
        <v>29</v>
      </c>
      <c r="P88" s="1" t="n">
        <v>1</v>
      </c>
      <c r="Q88" s="1" t="n">
        <f aca="false">1/(1+2*(1+(H88-I88)^2/B88)*(R88/(1-R88)))</f>
        <v>0.554184657178106</v>
      </c>
      <c r="R88" s="1" t="n">
        <f aca="false">B88/4/H88/I88</f>
        <v>0.122513237005713</v>
      </c>
      <c r="S88" s="1" t="n">
        <f aca="false">ASIN(SQRT(R88))*2/PI()*180</f>
        <v>40.9769434161523</v>
      </c>
    </row>
    <row r="89" customFormat="false" ht="15" hidden="false" customHeight="false" outlineLevel="0" collapsed="false">
      <c r="A89" s="1" t="s">
        <v>25</v>
      </c>
      <c r="B89" s="1" t="n">
        <v>5.9274</v>
      </c>
      <c r="C89" s="1" t="n">
        <v>0.9572</v>
      </c>
      <c r="D89" s="1" t="n">
        <v>0.0303</v>
      </c>
      <c r="E89" s="1" t="n">
        <v>2.97029702970297</v>
      </c>
      <c r="F89" s="1" t="n">
        <v>4.95049504950495</v>
      </c>
      <c r="G89" s="1" t="n">
        <v>1.75</v>
      </c>
      <c r="H89" s="1" t="n">
        <v>5.5</v>
      </c>
      <c r="I89" s="1" t="n">
        <v>2.19912778653446</v>
      </c>
      <c r="J89" s="1" t="n">
        <v>0.600158584266461</v>
      </c>
      <c r="K89" s="1" t="n">
        <v>0.0027833411472404</v>
      </c>
      <c r="L89" s="1" t="s">
        <v>26</v>
      </c>
      <c r="M89" s="1" t="s">
        <v>27</v>
      </c>
      <c r="N89" s="1" t="s">
        <v>28</v>
      </c>
      <c r="O89" s="1" t="s">
        <v>29</v>
      </c>
      <c r="P89" s="1" t="n">
        <v>1</v>
      </c>
      <c r="Q89" s="1" t="n">
        <f aca="false">1/(1+2*(1+(H89-I89)^2/B89)*(R89/(1-R89)))</f>
        <v>0.557865494545422</v>
      </c>
      <c r="R89" s="1" t="n">
        <f aca="false">B89/4/H89/I89</f>
        <v>0.122515514731345</v>
      </c>
      <c r="S89" s="1" t="n">
        <f aca="false">ASIN(SQRT(R89))*2/PI()*180</f>
        <v>40.9773414412985</v>
      </c>
    </row>
    <row r="90" customFormat="false" ht="15" hidden="false" customHeight="false" outlineLevel="0" collapsed="false">
      <c r="A90" s="1" t="s">
        <v>25</v>
      </c>
      <c r="B90" s="1" t="n">
        <v>4.2816</v>
      </c>
      <c r="C90" s="1" t="n">
        <v>0.5472</v>
      </c>
      <c r="D90" s="1" t="n">
        <v>0.8757</v>
      </c>
      <c r="E90" s="1" t="n">
        <v>1.67865707434053</v>
      </c>
      <c r="F90" s="1" t="n">
        <v>1.51878497202238</v>
      </c>
      <c r="G90" s="1" t="n">
        <v>1.75</v>
      </c>
      <c r="H90" s="1" t="n">
        <v>5.5</v>
      </c>
      <c r="I90" s="1" t="n">
        <v>1.32912505143456</v>
      </c>
      <c r="J90" s="1" t="n">
        <v>0.758340899739172</v>
      </c>
      <c r="K90" s="1" t="n">
        <v>0.0977495086031986</v>
      </c>
      <c r="L90" s="1" t="s">
        <v>26</v>
      </c>
      <c r="M90" s="1" t="s">
        <v>27</v>
      </c>
      <c r="N90" s="1" t="s">
        <v>28</v>
      </c>
      <c r="O90" s="1" t="s">
        <v>29</v>
      </c>
      <c r="P90" s="1" t="n">
        <v>1</v>
      </c>
      <c r="Q90" s="1" t="n">
        <f aca="false">1/(1+2*(1+(H90-I90)^2/B90)*(R90/(1-R90)))</f>
        <v>0.365355246106868</v>
      </c>
      <c r="R90" s="1" t="n">
        <f aca="false">B90/4/H90/I90</f>
        <v>0.14642578710568</v>
      </c>
      <c r="S90" s="1" t="n">
        <f aca="false">ASIN(SQRT(R90))*2/PI()*180</f>
        <v>44.9966255022987</v>
      </c>
    </row>
    <row r="91" customFormat="false" ht="15" hidden="false" customHeight="false" outlineLevel="0" collapsed="false">
      <c r="A91" s="1" t="s">
        <v>25</v>
      </c>
      <c r="B91" s="1" t="n">
        <v>4.3279</v>
      </c>
      <c r="C91" s="1" t="n">
        <v>0.5551</v>
      </c>
      <c r="D91" s="1" t="n">
        <v>0.8315</v>
      </c>
      <c r="E91" s="1" t="n">
        <v>1.69573060733614</v>
      </c>
      <c r="F91" s="1" t="n">
        <v>1.51533373421527</v>
      </c>
      <c r="G91" s="1" t="n">
        <v>1.75</v>
      </c>
      <c r="H91" s="1" t="n">
        <v>5.5</v>
      </c>
      <c r="I91" s="1" t="n">
        <v>1.34402280232264</v>
      </c>
      <c r="J91" s="1" t="n">
        <v>0.75563221775952</v>
      </c>
      <c r="K91" s="1" t="n">
        <v>0.0932758008626561</v>
      </c>
      <c r="L91" s="1" t="s">
        <v>26</v>
      </c>
      <c r="M91" s="1" t="s">
        <v>27</v>
      </c>
      <c r="N91" s="1" t="s">
        <v>28</v>
      </c>
      <c r="O91" s="1" t="s">
        <v>29</v>
      </c>
      <c r="P91" s="1" t="n">
        <v>1</v>
      </c>
      <c r="Q91" s="1" t="n">
        <f aca="false">1/(1+2*(1+(H91-I91)^2/B91)*(R91/(1-R91)))</f>
        <v>0.368795229266139</v>
      </c>
      <c r="R91" s="1" t="n">
        <f aca="false">B91/4/H91/I91</f>
        <v>0.146368593548239</v>
      </c>
      <c r="S91" s="1" t="n">
        <f aca="false">ASIN(SQRT(R91))*2/PI()*180</f>
        <v>44.9873555936156</v>
      </c>
    </row>
    <row r="92" customFormat="false" ht="15" hidden="false" customHeight="false" outlineLevel="0" collapsed="false">
      <c r="A92" s="1" t="s">
        <v>25</v>
      </c>
      <c r="B92" s="1" t="n">
        <v>4.3742</v>
      </c>
      <c r="C92" s="1" t="n">
        <v>0.563</v>
      </c>
      <c r="D92" s="1" t="n">
        <v>0.7993</v>
      </c>
      <c r="E92" s="1" t="n">
        <v>1.68897785562367</v>
      </c>
      <c r="F92" s="1" t="n">
        <v>1.51382459652196</v>
      </c>
      <c r="G92" s="1" t="n">
        <v>1.75</v>
      </c>
      <c r="H92" s="1" t="n">
        <v>5.5</v>
      </c>
      <c r="I92" s="1" t="n">
        <v>1.35850246357656</v>
      </c>
      <c r="J92" s="1" t="n">
        <v>0.752999552076989</v>
      </c>
      <c r="K92" s="1" t="n">
        <v>0.0901363849430578</v>
      </c>
      <c r="L92" s="1" t="s">
        <v>26</v>
      </c>
      <c r="M92" s="1" t="s">
        <v>27</v>
      </c>
      <c r="N92" s="1" t="s">
        <v>28</v>
      </c>
      <c r="O92" s="1" t="s">
        <v>29</v>
      </c>
      <c r="P92" s="1" t="n">
        <v>1</v>
      </c>
      <c r="Q92" s="1" t="n">
        <f aca="false">1/(1+2*(1+(H92-I92)^2/B92)*(R92/(1-R92)))</f>
        <v>0.372095941660407</v>
      </c>
      <c r="R92" s="1" t="n">
        <f aca="false">B92/4/H92/I92</f>
        <v>0.146357682858974</v>
      </c>
      <c r="S92" s="1" t="n">
        <f aca="false">ASIN(SQRT(R92))*2/PI()*180</f>
        <v>44.9855870230891</v>
      </c>
    </row>
    <row r="93" customFormat="false" ht="15" hidden="false" customHeight="false" outlineLevel="0" collapsed="false">
      <c r="A93" s="1" t="s">
        <v>25</v>
      </c>
      <c r="B93" s="1" t="n">
        <v>4.4205</v>
      </c>
      <c r="C93" s="1" t="n">
        <v>0.5709</v>
      </c>
      <c r="D93" s="1" t="n">
        <v>0.7488</v>
      </c>
      <c r="E93" s="1" t="n">
        <v>1.73611111111111</v>
      </c>
      <c r="F93" s="1" t="n">
        <v>1.5224358974359</v>
      </c>
      <c r="G93" s="1" t="n">
        <v>1.75</v>
      </c>
      <c r="H93" s="1" t="n">
        <v>5.5</v>
      </c>
      <c r="I93" s="1" t="n">
        <v>1.3725813915185</v>
      </c>
      <c r="J93" s="1" t="n">
        <v>0.750439746996637</v>
      </c>
      <c r="K93" s="1" t="n">
        <v>0.0849112918893692</v>
      </c>
      <c r="L93" s="1" t="s">
        <v>26</v>
      </c>
      <c r="M93" s="1" t="s">
        <v>27</v>
      </c>
      <c r="N93" s="1" t="s">
        <v>28</v>
      </c>
      <c r="O93" s="1" t="s">
        <v>29</v>
      </c>
      <c r="P93" s="1" t="n">
        <v>1</v>
      </c>
      <c r="Q93" s="1" t="n">
        <f aca="false">1/(1+2*(1+(H93-I93)^2/B93)*(R93/(1-R93)))</f>
        <v>0.375263775841248</v>
      </c>
      <c r="R93" s="1" t="n">
        <f aca="false">B93/4/H93/I93</f>
        <v>0.14638972917994</v>
      </c>
      <c r="S93" s="1" t="n">
        <f aca="false">ASIN(SQRT(R93))*2/PI()*180</f>
        <v>44.9907814230273</v>
      </c>
    </row>
    <row r="94" customFormat="false" ht="15" hidden="false" customHeight="false" outlineLevel="0" collapsed="false">
      <c r="A94" s="1" t="s">
        <v>25</v>
      </c>
      <c r="B94" s="1" t="n">
        <v>4.4668</v>
      </c>
      <c r="C94" s="1" t="n">
        <v>0.5789</v>
      </c>
      <c r="D94" s="1" t="n">
        <v>0.7165</v>
      </c>
      <c r="E94" s="1" t="n">
        <v>1.74459176552687</v>
      </c>
      <c r="F94" s="1" t="n">
        <v>1.52128401953943</v>
      </c>
      <c r="G94" s="1" t="n">
        <v>1.75</v>
      </c>
      <c r="H94" s="1" t="n">
        <v>5.5</v>
      </c>
      <c r="I94" s="1" t="n">
        <v>1.38698660535881</v>
      </c>
      <c r="J94" s="1" t="n">
        <v>0.747820617207488</v>
      </c>
      <c r="K94" s="1" t="n">
        <v>0.0816617695724379</v>
      </c>
      <c r="L94" s="1" t="s">
        <v>26</v>
      </c>
      <c r="M94" s="1" t="s">
        <v>27</v>
      </c>
      <c r="N94" s="1" t="s">
        <v>28</v>
      </c>
      <c r="O94" s="1" t="s">
        <v>29</v>
      </c>
      <c r="P94" s="1" t="n">
        <v>1</v>
      </c>
      <c r="Q94" s="1" t="n">
        <f aca="false">1/(1+2*(1+(H94-I94)^2/B94)*(R94/(1-R94)))</f>
        <v>0.378510266947118</v>
      </c>
      <c r="R94" s="1" t="n">
        <f aca="false">B94/4/H94/I94</f>
        <v>0.146386679476143</v>
      </c>
      <c r="S94" s="1" t="n">
        <f aca="false">ASIN(SQRT(R94))*2/PI()*180</f>
        <v>44.9902871157011</v>
      </c>
    </row>
    <row r="95" customFormat="false" ht="15" hidden="false" customHeight="false" outlineLevel="0" collapsed="false">
      <c r="A95" s="1" t="s">
        <v>25</v>
      </c>
      <c r="B95" s="1" t="n">
        <v>4.5131</v>
      </c>
      <c r="C95" s="1" t="n">
        <v>0.5869</v>
      </c>
      <c r="D95" s="1" t="n">
        <v>0.6773</v>
      </c>
      <c r="E95" s="1" t="n">
        <v>1.78650524139967</v>
      </c>
      <c r="F95" s="1" t="n">
        <v>1.52074413110881</v>
      </c>
      <c r="G95" s="1" t="n">
        <v>1.75</v>
      </c>
      <c r="H95" s="1" t="n">
        <v>5.5</v>
      </c>
      <c r="I95" s="1" t="n">
        <v>1.40099910592354</v>
      </c>
      <c r="J95" s="1" t="n">
        <v>0.745272889832084</v>
      </c>
      <c r="K95" s="1" t="n">
        <v>0.0776083161115328</v>
      </c>
      <c r="L95" s="1" t="s">
        <v>26</v>
      </c>
      <c r="M95" s="1" t="s">
        <v>27</v>
      </c>
      <c r="N95" s="1" t="s">
        <v>28</v>
      </c>
      <c r="O95" s="1" t="s">
        <v>29</v>
      </c>
      <c r="P95" s="1" t="n">
        <v>1</v>
      </c>
      <c r="Q95" s="1" t="n">
        <f aca="false">1/(1+2*(1+(H95-I95)^2/B95)*(R95/(1-R95)))</f>
        <v>0.381627177175801</v>
      </c>
      <c r="R95" s="1" t="n">
        <f aca="false">B95/4/H95/I95</f>
        <v>0.146424725200435</v>
      </c>
      <c r="S95" s="1" t="n">
        <f aca="false">ASIN(SQRT(R95))*2/PI()*180</f>
        <v>44.9964534027927</v>
      </c>
    </row>
    <row r="96" customFormat="false" ht="15" hidden="false" customHeight="false" outlineLevel="0" collapsed="false">
      <c r="A96" s="1" t="s">
        <v>25</v>
      </c>
      <c r="B96" s="1" t="n">
        <v>4.5593</v>
      </c>
      <c r="C96" s="1" t="n">
        <v>0.5951</v>
      </c>
      <c r="D96" s="1" t="n">
        <v>0.6539</v>
      </c>
      <c r="E96" s="1" t="n">
        <v>1.80455727175409</v>
      </c>
      <c r="F96" s="1" t="n">
        <v>1.51399296528521</v>
      </c>
      <c r="G96" s="1" t="n">
        <v>1.75</v>
      </c>
      <c r="H96" s="1" t="n">
        <v>5.5</v>
      </c>
      <c r="I96" s="1" t="n">
        <v>1.41609731069548</v>
      </c>
      <c r="J96" s="1" t="n">
        <v>0.74252776169173</v>
      </c>
      <c r="K96" s="1" t="n">
        <v>0.0752317088077575</v>
      </c>
      <c r="L96" s="1" t="s">
        <v>26</v>
      </c>
      <c r="M96" s="1" t="s">
        <v>27</v>
      </c>
      <c r="N96" s="1" t="s">
        <v>28</v>
      </c>
      <c r="O96" s="1" t="s">
        <v>29</v>
      </c>
      <c r="P96" s="1" t="n">
        <v>1</v>
      </c>
      <c r="Q96" s="1" t="n">
        <f aca="false">1/(1+2*(1+(H96-I96)^2/B96)*(R96/(1-R96)))</f>
        <v>0.385042058925185</v>
      </c>
      <c r="R96" s="1" t="n">
        <f aca="false">B96/4/H96/I96</f>
        <v>0.146346516955906</v>
      </c>
      <c r="S96" s="1" t="n">
        <f aca="false">ASIN(SQRT(R96))*2/PI()*180</f>
        <v>44.9837770270746</v>
      </c>
    </row>
    <row r="97" customFormat="false" ht="15" hidden="false" customHeight="false" outlineLevel="0" collapsed="false">
      <c r="A97" s="1" t="s">
        <v>25</v>
      </c>
      <c r="B97" s="1" t="n">
        <v>4.6056</v>
      </c>
      <c r="C97" s="1" t="n">
        <v>0.6032</v>
      </c>
      <c r="D97" s="1" t="n">
        <v>0.6223</v>
      </c>
      <c r="E97" s="1" t="n">
        <v>1.83191386790937</v>
      </c>
      <c r="F97" s="1" t="n">
        <v>1.51052547003053</v>
      </c>
      <c r="G97" s="1" t="n">
        <v>1.75</v>
      </c>
      <c r="H97" s="1" t="n">
        <v>5.5</v>
      </c>
      <c r="I97" s="1" t="n">
        <v>1.4300221137586</v>
      </c>
      <c r="J97" s="1" t="n">
        <v>0.739995979316618</v>
      </c>
      <c r="K97" s="1" t="n">
        <v>0.0719687068489709</v>
      </c>
      <c r="L97" s="1" t="s">
        <v>26</v>
      </c>
      <c r="M97" s="1" t="s">
        <v>27</v>
      </c>
      <c r="N97" s="1" t="s">
        <v>28</v>
      </c>
      <c r="O97" s="1" t="s">
        <v>29</v>
      </c>
      <c r="P97" s="1" t="n">
        <v>1</v>
      </c>
      <c r="Q97" s="1" t="n">
        <f aca="false">1/(1+2*(1+(H97-I97)^2/B97)*(R97/(1-R97)))</f>
        <v>0.388101483784784</v>
      </c>
      <c r="R97" s="1" t="n">
        <f aca="false">B97/4/H97/I97</f>
        <v>0.146393158910823</v>
      </c>
      <c r="S97" s="1" t="n">
        <f aca="false">ASIN(SQRT(R97))*2/PI()*180</f>
        <v>44.9913373214597</v>
      </c>
    </row>
    <row r="98" customFormat="false" ht="15" hidden="false" customHeight="false" outlineLevel="0" collapsed="false">
      <c r="A98" s="1" t="s">
        <v>25</v>
      </c>
      <c r="B98" s="1" t="n">
        <v>4.6519</v>
      </c>
      <c r="C98" s="1" t="n">
        <v>0.6114</v>
      </c>
      <c r="D98" s="1" t="n">
        <v>0.5932</v>
      </c>
      <c r="E98" s="1" t="n">
        <v>1.85434929197572</v>
      </c>
      <c r="F98" s="1" t="n">
        <v>1.51719487525287</v>
      </c>
      <c r="G98" s="1" t="n">
        <v>1.75</v>
      </c>
      <c r="H98" s="1" t="n">
        <v>5.5</v>
      </c>
      <c r="I98" s="1" t="n">
        <v>1.44424136153663</v>
      </c>
      <c r="J98" s="1" t="n">
        <v>0.737410661538794</v>
      </c>
      <c r="K98" s="1" t="n">
        <v>0.0689308283587224</v>
      </c>
      <c r="L98" s="1" t="s">
        <v>26</v>
      </c>
      <c r="M98" s="1" t="s">
        <v>27</v>
      </c>
      <c r="N98" s="1" t="s">
        <v>28</v>
      </c>
      <c r="O98" s="1" t="s">
        <v>29</v>
      </c>
      <c r="P98" s="1" t="n">
        <v>1</v>
      </c>
      <c r="Q98" s="1" t="n">
        <f aca="false">1/(1+2*(1+(H98-I98)^2/B98)*(R98/(1-R98)))</f>
        <v>0.391229295207397</v>
      </c>
      <c r="R98" s="1" t="n">
        <f aca="false">B98/4/H98/I98</f>
        <v>0.146409046044093</v>
      </c>
      <c r="S98" s="1" t="n">
        <f aca="false">ASIN(SQRT(R98))*2/PI()*180</f>
        <v>44.993912273087</v>
      </c>
    </row>
    <row r="99" customFormat="false" ht="15" hidden="false" customHeight="false" outlineLevel="0" collapsed="false">
      <c r="A99" s="1" t="s">
        <v>25</v>
      </c>
      <c r="B99" s="1" t="n">
        <v>4.6982</v>
      </c>
      <c r="C99" s="1" t="n">
        <v>0.6197</v>
      </c>
      <c r="D99" s="1" t="n">
        <v>0.5211</v>
      </c>
      <c r="E99" s="1" t="n">
        <v>1.95739781232009</v>
      </c>
      <c r="F99" s="1" t="n">
        <v>1.51602379581654</v>
      </c>
      <c r="G99" s="1" t="n">
        <v>1.75</v>
      </c>
      <c r="H99" s="1" t="n">
        <v>5.5</v>
      </c>
      <c r="I99" s="1" t="n">
        <v>1.45873648195547</v>
      </c>
      <c r="J99" s="1" t="n">
        <v>0.734775185099006</v>
      </c>
      <c r="K99" s="1" t="n">
        <v>0.0608173052503102</v>
      </c>
      <c r="L99" s="1" t="s">
        <v>26</v>
      </c>
      <c r="M99" s="1" t="s">
        <v>27</v>
      </c>
      <c r="N99" s="1" t="s">
        <v>28</v>
      </c>
      <c r="O99" s="1" t="s">
        <v>29</v>
      </c>
      <c r="P99" s="1" t="n">
        <v>1</v>
      </c>
      <c r="Q99" s="1" t="n">
        <f aca="false">1/(1+2*(1+(H99-I99)^2/B99)*(R99/(1-R99)))</f>
        <v>0.394419227680339</v>
      </c>
      <c r="R99" s="1" t="n">
        <f aca="false">B99/4/H99/I99</f>
        <v>0.146396931931305</v>
      </c>
      <c r="S99" s="1" t="n">
        <f aca="false">ASIN(SQRT(R99))*2/PI()*180</f>
        <v>44.9919488548039</v>
      </c>
    </row>
    <row r="100" customFormat="false" ht="15" hidden="false" customHeight="false" outlineLevel="0" collapsed="false">
      <c r="A100" s="1" t="s">
        <v>25</v>
      </c>
      <c r="B100" s="1" t="n">
        <v>4.7445</v>
      </c>
      <c r="C100" s="1" t="n">
        <v>0.6281</v>
      </c>
      <c r="D100" s="1" t="n">
        <v>0.5106</v>
      </c>
      <c r="E100" s="1" t="n">
        <v>1.97806502154328</v>
      </c>
      <c r="F100" s="1" t="n">
        <v>1.50802976889933</v>
      </c>
      <c r="G100" s="1" t="n">
        <v>1.75</v>
      </c>
      <c r="H100" s="1" t="n">
        <v>5.5</v>
      </c>
      <c r="I100" s="1" t="n">
        <v>1.4734896151761</v>
      </c>
      <c r="J100" s="1" t="n">
        <v>0.732092797240709</v>
      </c>
      <c r="K100" s="1" t="n">
        <v>0.0598296563185426</v>
      </c>
      <c r="L100" s="1" t="s">
        <v>26</v>
      </c>
      <c r="M100" s="1" t="s">
        <v>27</v>
      </c>
      <c r="N100" s="1" t="s">
        <v>28</v>
      </c>
      <c r="O100" s="1" t="s">
        <v>29</v>
      </c>
      <c r="P100" s="1" t="n">
        <v>1</v>
      </c>
      <c r="Q100" s="1" t="n">
        <f aca="false">1/(1+2*(1+(H100-I100)^2/B100)*(R100/(1-R100)))</f>
        <v>0.397665280169855</v>
      </c>
      <c r="R100" s="1" t="n">
        <f aca="false">B100/4/H100/I100</f>
        <v>0.146359423702702</v>
      </c>
      <c r="S100" s="1" t="n">
        <f aca="false">ASIN(SQRT(R100))*2/PI()*180</f>
        <v>44.9858692091903</v>
      </c>
    </row>
    <row r="101" customFormat="false" ht="15" hidden="false" customHeight="false" outlineLevel="0" collapsed="false">
      <c r="A101" s="1" t="s">
        <v>25</v>
      </c>
      <c r="B101" s="1" t="n">
        <v>4.7908</v>
      </c>
      <c r="C101" s="1" t="n">
        <v>0.6365</v>
      </c>
      <c r="D101" s="1" t="n">
        <v>0.5001</v>
      </c>
      <c r="E101" s="1" t="n">
        <v>1.999600079984</v>
      </c>
      <c r="F101" s="1" t="n">
        <v>1.51969606078784</v>
      </c>
      <c r="G101" s="1" t="n">
        <v>1.75</v>
      </c>
      <c r="H101" s="1" t="n">
        <v>5.5</v>
      </c>
      <c r="I101" s="1" t="n">
        <v>1.48785334912242</v>
      </c>
      <c r="J101" s="1" t="n">
        <v>0.72948120925047</v>
      </c>
      <c r="K101" s="1" t="n">
        <v>0.0588496026982201</v>
      </c>
      <c r="L101" s="1" t="s">
        <v>26</v>
      </c>
      <c r="M101" s="1" t="s">
        <v>27</v>
      </c>
      <c r="N101" s="1" t="s">
        <v>28</v>
      </c>
      <c r="O101" s="1" t="s">
        <v>29</v>
      </c>
      <c r="P101" s="1" t="n">
        <v>1</v>
      </c>
      <c r="Q101" s="1" t="n">
        <f aca="false">1/(1+2*(1+(H101-I101)^2/B101)*(R101/(1-R101)))</f>
        <v>0.400784409207242</v>
      </c>
      <c r="R101" s="1" t="n">
        <f aca="false">B101/4/H101/I101</f>
        <v>0.146360954520202</v>
      </c>
      <c r="S101" s="1" t="n">
        <f aca="false">ASIN(SQRT(R101))*2/PI()*180</f>
        <v>44.9861173494539</v>
      </c>
    </row>
    <row r="102" customFormat="false" ht="15" hidden="false" customHeight="false" outlineLevel="0" collapsed="false">
      <c r="A102" s="1" t="s">
        <v>25</v>
      </c>
      <c r="B102" s="1" t="n">
        <v>4.8371</v>
      </c>
      <c r="C102" s="1" t="n">
        <v>0.6449</v>
      </c>
      <c r="D102" s="1" t="n">
        <v>0.4644</v>
      </c>
      <c r="E102" s="1" t="n">
        <v>2.04565030146425</v>
      </c>
      <c r="F102" s="1" t="n">
        <v>1.50732127476314</v>
      </c>
      <c r="G102" s="1" t="n">
        <v>1.75</v>
      </c>
      <c r="H102" s="1" t="n">
        <v>5.5</v>
      </c>
      <c r="I102" s="1" t="n">
        <v>1.50184289989258</v>
      </c>
      <c r="J102" s="1" t="n">
        <v>0.726937654564986</v>
      </c>
      <c r="K102" s="1" t="n">
        <v>0.0548962758834451</v>
      </c>
      <c r="L102" s="1" t="s">
        <v>26</v>
      </c>
      <c r="M102" s="1" t="s">
        <v>27</v>
      </c>
      <c r="N102" s="1" t="s">
        <v>28</v>
      </c>
      <c r="O102" s="1" t="s">
        <v>29</v>
      </c>
      <c r="P102" s="1" t="n">
        <v>1</v>
      </c>
      <c r="Q102" s="1" t="n">
        <f aca="false">1/(1+2*(1+(H102-I102)^2/B102)*(R102/(1-R102)))</f>
        <v>0.403782177011048</v>
      </c>
      <c r="R102" s="1" t="n">
        <f aca="false">B102/4/H102/I102</f>
        <v>0.14639892217349</v>
      </c>
      <c r="S102" s="1" t="n">
        <f aca="false">ASIN(SQRT(R102))*2/PI()*180</f>
        <v>44.9922714317794</v>
      </c>
    </row>
    <row r="103" customFormat="false" ht="15" hidden="false" customHeight="false" outlineLevel="0" collapsed="false">
      <c r="A103" s="1" t="s">
        <v>25</v>
      </c>
      <c r="B103" s="1" t="n">
        <v>4.8834</v>
      </c>
      <c r="C103" s="1" t="n">
        <v>0.6535</v>
      </c>
      <c r="D103" s="1" t="n">
        <v>0.4466</v>
      </c>
      <c r="E103" s="1" t="n">
        <v>2.06000895656068</v>
      </c>
      <c r="F103" s="1" t="n">
        <v>1.52261531571876</v>
      </c>
      <c r="G103" s="1" t="n">
        <v>1.75</v>
      </c>
      <c r="H103" s="1" t="n">
        <v>5.5</v>
      </c>
      <c r="I103" s="1" t="n">
        <v>1.51669214317526</v>
      </c>
      <c r="J103" s="1" t="n">
        <v>0.724237792149953</v>
      </c>
      <c r="K103" s="1" t="n">
        <v>0.0529798220228971</v>
      </c>
      <c r="L103" s="1" t="s">
        <v>26</v>
      </c>
      <c r="M103" s="1" t="s">
        <v>27</v>
      </c>
      <c r="N103" s="1" t="s">
        <v>28</v>
      </c>
      <c r="O103" s="1" t="s">
        <v>29</v>
      </c>
      <c r="P103" s="1" t="n">
        <v>1</v>
      </c>
      <c r="Q103" s="1" t="n">
        <f aca="false">1/(1+2*(1+(H103-I103)^2/B103)*(R103/(1-R103)))</f>
        <v>0.4070042057164</v>
      </c>
      <c r="R103" s="1" t="n">
        <f aca="false">B103/4/H103/I103</f>
        <v>0.146353185959029</v>
      </c>
      <c r="S103" s="1" t="n">
        <f aca="false">ASIN(SQRT(R103))*2/PI()*180</f>
        <v>44.9848580812292</v>
      </c>
    </row>
    <row r="104" customFormat="false" ht="15" hidden="false" customHeight="false" outlineLevel="0" collapsed="false">
      <c r="A104" s="1" t="s">
        <v>25</v>
      </c>
      <c r="B104" s="1" t="n">
        <v>4.9296</v>
      </c>
      <c r="C104" s="1" t="n">
        <v>0.662</v>
      </c>
      <c r="D104" s="1" t="n">
        <v>0.4049</v>
      </c>
      <c r="E104" s="1" t="n">
        <v>2.12398122993332</v>
      </c>
      <c r="F104" s="1" t="n">
        <v>1.50654482588293</v>
      </c>
      <c r="G104" s="1" t="n">
        <v>1.75</v>
      </c>
      <c r="H104" s="1" t="n">
        <v>5.5</v>
      </c>
      <c r="I104" s="1" t="n">
        <v>1.5306366312589</v>
      </c>
      <c r="J104" s="1" t="n">
        <v>0.7217024306802</v>
      </c>
      <c r="K104" s="1" t="n">
        <v>0.0482400004226214</v>
      </c>
      <c r="L104" s="1" t="s">
        <v>26</v>
      </c>
      <c r="M104" s="1" t="s">
        <v>27</v>
      </c>
      <c r="N104" s="1" t="s">
        <v>28</v>
      </c>
      <c r="O104" s="1" t="s">
        <v>29</v>
      </c>
      <c r="P104" s="1" t="n">
        <v>1</v>
      </c>
      <c r="Q104" s="1" t="n">
        <f aca="false">1/(1+2*(1+(H104-I104)^2/B104)*(R104/(1-R104)))</f>
        <v>0.409959126183195</v>
      </c>
      <c r="R104" s="1" t="n">
        <f aca="false">B104/4/H104/I104</f>
        <v>0.146391849441389</v>
      </c>
      <c r="S104" s="1" t="n">
        <f aca="false">ASIN(SQRT(R104))*2/PI()*180</f>
        <v>44.9911250803694</v>
      </c>
    </row>
    <row r="105" customFormat="false" ht="15" hidden="false" customHeight="false" outlineLevel="0" collapsed="false">
      <c r="A105" s="1" t="s">
        <v>25</v>
      </c>
      <c r="B105" s="1" t="n">
        <v>4.9759</v>
      </c>
      <c r="C105" s="1" t="n">
        <v>0.6707</v>
      </c>
      <c r="D105" s="1" t="n">
        <v>0.3978</v>
      </c>
      <c r="E105" s="1" t="n">
        <v>2.11161387631976</v>
      </c>
      <c r="F105" s="1" t="n">
        <v>1.50829562594268</v>
      </c>
      <c r="G105" s="1" t="n">
        <v>1.75</v>
      </c>
      <c r="H105" s="1" t="n">
        <v>5.5</v>
      </c>
      <c r="I105" s="1" t="n">
        <v>1.54532768647338</v>
      </c>
      <c r="J105" s="1" t="n">
        <v>0.719031329732113</v>
      </c>
      <c r="K105" s="1" t="n">
        <v>0.0475597574983333</v>
      </c>
      <c r="L105" s="1" t="s">
        <v>26</v>
      </c>
      <c r="M105" s="1" t="s">
        <v>27</v>
      </c>
      <c r="N105" s="1" t="s">
        <v>28</v>
      </c>
      <c r="O105" s="1" t="s">
        <v>29</v>
      </c>
      <c r="P105" s="1" t="n">
        <v>1</v>
      </c>
      <c r="Q105" s="1" t="n">
        <f aca="false">1/(1+2*(1+(H105-I105)^2/B105)*(R105/(1-R105)))</f>
        <v>0.413103104523306</v>
      </c>
      <c r="R105" s="1" t="n">
        <f aca="false">B105/4/H105/I105</f>
        <v>0.146362014158586</v>
      </c>
      <c r="S105" s="1" t="n">
        <f aca="false">ASIN(SQRT(R105))*2/PI()*180</f>
        <v>44.9862891125701</v>
      </c>
    </row>
    <row r="106" customFormat="false" ht="15" hidden="false" customHeight="false" outlineLevel="0" collapsed="false">
      <c r="A106" s="1" t="s">
        <v>25</v>
      </c>
      <c r="B106" s="1" t="n">
        <v>4.9786</v>
      </c>
      <c r="C106" s="1" t="n">
        <v>0.6712</v>
      </c>
      <c r="D106" s="1" t="n">
        <v>0.4027</v>
      </c>
      <c r="E106" s="1" t="n">
        <v>1.29128383411969</v>
      </c>
      <c r="F106" s="1" t="n">
        <v>1.5147752669481</v>
      </c>
      <c r="G106" s="1" t="n">
        <v>1.75</v>
      </c>
      <c r="H106" s="1" t="n">
        <v>5.5</v>
      </c>
      <c r="I106" s="1" t="n">
        <v>1.54612939050703</v>
      </c>
      <c r="J106" s="1" t="n">
        <v>0.718885565362359</v>
      </c>
      <c r="K106" s="1" t="n">
        <v>0.0481578435782199</v>
      </c>
      <c r="L106" s="1" t="s">
        <v>26</v>
      </c>
      <c r="M106" s="1" t="s">
        <v>27</v>
      </c>
      <c r="N106" s="1" t="s">
        <v>28</v>
      </c>
      <c r="O106" s="1" t="s">
        <v>29</v>
      </c>
      <c r="P106" s="1" t="n">
        <v>1</v>
      </c>
      <c r="Q106" s="1" t="n">
        <f aca="false">1/(1+2*(1+(H106-I106)^2/B106)*(R106/(1-R106)))</f>
        <v>0.413270688849552</v>
      </c>
      <c r="R106" s="1" t="n">
        <f aca="false">B106/4/H106/I106</f>
        <v>0.146365499155144</v>
      </c>
      <c r="S106" s="1" t="n">
        <f aca="false">ASIN(SQRT(R106))*2/PI()*180</f>
        <v>44.9868540128488</v>
      </c>
    </row>
    <row r="107" customFormat="false" ht="15" hidden="false" customHeight="false" outlineLevel="0" collapsed="false">
      <c r="A107" s="1" t="s">
        <v>25</v>
      </c>
      <c r="B107" s="1" t="n">
        <v>5.0324</v>
      </c>
      <c r="C107" s="1" t="n">
        <v>0.6813</v>
      </c>
      <c r="D107" s="1" t="n">
        <v>0.3733</v>
      </c>
      <c r="E107" s="1" t="n">
        <v>1.3126171979641</v>
      </c>
      <c r="F107" s="1" t="n">
        <v>1.5269220466113</v>
      </c>
      <c r="G107" s="1" t="n">
        <v>1.75</v>
      </c>
      <c r="H107" s="1" t="n">
        <v>5.5</v>
      </c>
      <c r="I107" s="1" t="n">
        <v>1.56265082713751</v>
      </c>
      <c r="J107" s="1" t="n">
        <v>0.71588166779318</v>
      </c>
      <c r="K107" s="1" t="n">
        <v>0.0448412964757907</v>
      </c>
      <c r="L107" s="1" t="s">
        <v>26</v>
      </c>
      <c r="M107" s="1" t="s">
        <v>27</v>
      </c>
      <c r="N107" s="1" t="s">
        <v>28</v>
      </c>
      <c r="O107" s="1" t="s">
        <v>29</v>
      </c>
      <c r="P107" s="1" t="n">
        <v>1</v>
      </c>
      <c r="Q107" s="1" t="n">
        <f aca="false">1/(1+2*(1+(H107-I107)^2/B107)*(R107/(1-R107)))</f>
        <v>0.416749794239395</v>
      </c>
      <c r="R107" s="1" t="n">
        <f aca="false">B107/4/H107/I107</f>
        <v>0.146382960654412</v>
      </c>
      <c r="S107" s="1" t="n">
        <f aca="false">ASIN(SQRT(R107))*2/PI()*180</f>
        <v>44.9896843494807</v>
      </c>
    </row>
    <row r="108" customFormat="false" ht="15" hidden="false" customHeight="false" outlineLevel="0" collapsed="false">
      <c r="A108" s="1" t="s">
        <v>25</v>
      </c>
      <c r="B108" s="1" t="n">
        <v>5.0862</v>
      </c>
      <c r="C108" s="1" t="n">
        <v>0.6916</v>
      </c>
      <c r="D108" s="1" t="n">
        <v>0.3494</v>
      </c>
      <c r="E108" s="1" t="n">
        <v>1.34516313680595</v>
      </c>
      <c r="F108" s="1" t="n">
        <v>1.51688609044076</v>
      </c>
      <c r="G108" s="1" t="n">
        <v>1.75</v>
      </c>
      <c r="H108" s="1" t="n">
        <v>5.5</v>
      </c>
      <c r="I108" s="1" t="n">
        <v>1.57982355429331</v>
      </c>
      <c r="J108" s="1" t="n">
        <v>0.712759353764853</v>
      </c>
      <c r="K108" s="1" t="n">
        <v>0.0421248479268778</v>
      </c>
      <c r="L108" s="1" t="s">
        <v>26</v>
      </c>
      <c r="M108" s="1" t="s">
        <v>27</v>
      </c>
      <c r="N108" s="1" t="s">
        <v>28</v>
      </c>
      <c r="O108" s="1" t="s">
        <v>29</v>
      </c>
      <c r="P108" s="1" t="n">
        <v>1</v>
      </c>
      <c r="Q108" s="1" t="n">
        <f aca="false">1/(1+2*(1+(H108-I108)^2/B108)*(R108/(1-R108)))</f>
        <v>0.420385482305309</v>
      </c>
      <c r="R108" s="1" t="n">
        <f aca="false">B108/4/H108/I108</f>
        <v>0.146339702596931</v>
      </c>
      <c r="S108" s="1" t="n">
        <f aca="false">ASIN(SQRT(R108))*2/PI()*180</f>
        <v>44.9826723894644</v>
      </c>
    </row>
    <row r="109" customFormat="false" ht="15" hidden="false" customHeight="false" outlineLevel="0" collapsed="false">
      <c r="A109" s="1" t="s">
        <v>25</v>
      </c>
      <c r="B109" s="1" t="n">
        <v>5.1401</v>
      </c>
      <c r="C109" s="1" t="n">
        <v>0.7019</v>
      </c>
      <c r="D109" s="1" t="n">
        <v>0.3297</v>
      </c>
      <c r="E109" s="1" t="n">
        <v>1.33454655747649</v>
      </c>
      <c r="F109" s="1" t="n">
        <v>1.51653017895056</v>
      </c>
      <c r="G109" s="1" t="n">
        <v>1.75</v>
      </c>
      <c r="H109" s="1" t="n">
        <v>5.5</v>
      </c>
      <c r="I109" s="1" t="n">
        <v>1.59641633689368</v>
      </c>
      <c r="J109" s="1" t="n">
        <v>0.70974248420115</v>
      </c>
      <c r="K109" s="1" t="n">
        <v>0.0399146011649074</v>
      </c>
      <c r="L109" s="1" t="s">
        <v>26</v>
      </c>
      <c r="M109" s="1" t="s">
        <v>27</v>
      </c>
      <c r="N109" s="1" t="s">
        <v>28</v>
      </c>
      <c r="O109" s="1" t="s">
        <v>29</v>
      </c>
      <c r="P109" s="1" t="n">
        <v>1</v>
      </c>
      <c r="Q109" s="1" t="n">
        <f aca="false">1/(1+2*(1+(H109-I109)^2/B109)*(R109/(1-R109)))</f>
        <v>0.423837295619824</v>
      </c>
      <c r="R109" s="1" t="n">
        <f aca="false">B109/4/H109/I109</f>
        <v>0.146353368912229</v>
      </c>
      <c r="S109" s="1" t="n">
        <f aca="false">ASIN(SQRT(R109))*2/PI()*180</f>
        <v>44.9848877378952</v>
      </c>
    </row>
    <row r="110" customFormat="false" ht="15" hidden="false" customHeight="false" outlineLevel="0" collapsed="false">
      <c r="A110" s="1" t="s">
        <v>25</v>
      </c>
      <c r="B110" s="1" t="n">
        <v>5.1939</v>
      </c>
      <c r="C110" s="1" t="n">
        <v>0.7123</v>
      </c>
      <c r="D110" s="1" t="n">
        <v>0.3108</v>
      </c>
      <c r="E110" s="1" t="n">
        <v>1.35135135135135</v>
      </c>
      <c r="F110" s="1" t="n">
        <v>1.51222651222651</v>
      </c>
      <c r="G110" s="1" t="n">
        <v>1.75</v>
      </c>
      <c r="H110" s="1" t="n">
        <v>5.5</v>
      </c>
      <c r="I110" s="1" t="n">
        <v>1.61314978026975</v>
      </c>
      <c r="J110" s="1" t="n">
        <v>0.706700039950955</v>
      </c>
      <c r="K110" s="1" t="n">
        <v>0.0377706984280887</v>
      </c>
      <c r="L110" s="1" t="s">
        <v>26</v>
      </c>
      <c r="M110" s="1" t="s">
        <v>27</v>
      </c>
      <c r="N110" s="1" t="s">
        <v>28</v>
      </c>
      <c r="O110" s="1" t="s">
        <v>29</v>
      </c>
      <c r="P110" s="1" t="n">
        <v>1</v>
      </c>
      <c r="Q110" s="1" t="n">
        <f aca="false">1/(1+2*(1+(H110-I110)^2/B110)*(R110/(1-R110)))</f>
        <v>0.427307150431795</v>
      </c>
      <c r="R110" s="1" t="n">
        <f aca="false">B110/4/H110/I110</f>
        <v>0.146351173662799</v>
      </c>
      <c r="S110" s="1" t="n">
        <f aca="false">ASIN(SQRT(R110))*2/PI()*180</f>
        <v>44.9845318875205</v>
      </c>
    </row>
    <row r="111" customFormat="false" ht="15" hidden="false" customHeight="false" outlineLevel="0" collapsed="false">
      <c r="A111" s="1" t="s">
        <v>25</v>
      </c>
      <c r="B111" s="1" t="n">
        <v>5.2477</v>
      </c>
      <c r="C111" s="1" t="n">
        <v>0.7228</v>
      </c>
      <c r="D111" s="1" t="n">
        <v>0.2786</v>
      </c>
      <c r="E111" s="1" t="n">
        <v>1.39985642498205</v>
      </c>
      <c r="F111" s="1" t="n">
        <v>1.50753768844221</v>
      </c>
      <c r="G111" s="1" t="n">
        <v>1.75</v>
      </c>
      <c r="H111" s="1" t="n">
        <v>5.5</v>
      </c>
      <c r="I111" s="1" t="n">
        <v>1.62993711968264</v>
      </c>
      <c r="J111" s="1" t="n">
        <v>0.703647796421339</v>
      </c>
      <c r="K111" s="1" t="n">
        <v>0.033980878648851</v>
      </c>
      <c r="L111" s="1" t="s">
        <v>26</v>
      </c>
      <c r="M111" s="1" t="s">
        <v>27</v>
      </c>
      <c r="N111" s="1" t="s">
        <v>28</v>
      </c>
      <c r="O111" s="1" t="s">
        <v>29</v>
      </c>
      <c r="P111" s="1" t="n">
        <v>1</v>
      </c>
      <c r="Q111" s="1" t="n">
        <f aca="false">1/(1+2*(1+(H111-I111)^2/B111)*(R111/(1-R111)))</f>
        <v>0.430769027337657</v>
      </c>
      <c r="R111" s="1" t="n">
        <f aca="false">B111/4/H111/I111</f>
        <v>0.146344184264153</v>
      </c>
      <c r="S111" s="1" t="n">
        <f aca="false">ASIN(SQRT(R111))*2/PI()*180</f>
        <v>44.9833988898636</v>
      </c>
    </row>
    <row r="112" customFormat="false" ht="15" hidden="false" customHeight="false" outlineLevel="0" collapsed="false">
      <c r="A112" s="1" t="s">
        <v>25</v>
      </c>
      <c r="B112" s="1" t="n">
        <v>5.3015</v>
      </c>
      <c r="C112" s="1" t="n">
        <v>0.7334</v>
      </c>
      <c r="D112" s="1" t="n">
        <v>0.2588</v>
      </c>
      <c r="E112" s="1" t="n">
        <v>1.46831530139104</v>
      </c>
      <c r="F112" s="1" t="n">
        <v>1.50695517774343</v>
      </c>
      <c r="G112" s="1" t="n">
        <v>1.75</v>
      </c>
      <c r="H112" s="1" t="n">
        <v>5.5</v>
      </c>
      <c r="I112" s="1" t="n">
        <v>1.64676917333935</v>
      </c>
      <c r="J112" s="1" t="n">
        <v>0.700587423029209</v>
      </c>
      <c r="K112" s="1" t="n">
        <v>0.0316752919611084</v>
      </c>
      <c r="L112" s="1" t="s">
        <v>26</v>
      </c>
      <c r="M112" s="1" t="s">
        <v>27</v>
      </c>
      <c r="N112" s="1" t="s">
        <v>28</v>
      </c>
      <c r="O112" s="1" t="s">
        <v>29</v>
      </c>
      <c r="P112" s="1" t="n">
        <v>1</v>
      </c>
      <c r="Q112" s="1" t="n">
        <f aca="false">1/(1+2*(1+(H112-I112)^2/B112)*(R112/(1-R112)))</f>
        <v>0.434220232916544</v>
      </c>
      <c r="R112" s="1" t="n">
        <f aca="false">B112/4/H112/I112</f>
        <v>0.146333363915608</v>
      </c>
      <c r="S112" s="1" t="n">
        <f aca="false">ASIN(SQRT(R112))*2/PI()*180</f>
        <v>44.9816448421666</v>
      </c>
    </row>
    <row r="113" customFormat="false" ht="15" hidden="false" customHeight="false" outlineLevel="0" collapsed="false">
      <c r="A113" s="1" t="s">
        <v>25</v>
      </c>
      <c r="B113" s="1" t="n">
        <v>5.3554</v>
      </c>
      <c r="C113" s="1" t="n">
        <v>0.744</v>
      </c>
      <c r="D113" s="1" t="n">
        <v>0.2356</v>
      </c>
      <c r="E113" s="1" t="n">
        <v>1.48556876061121</v>
      </c>
      <c r="F113" s="1" t="n">
        <v>1.52801358234295</v>
      </c>
      <c r="G113" s="1" t="n">
        <v>1.75</v>
      </c>
      <c r="H113" s="1" t="n">
        <v>5.5</v>
      </c>
      <c r="I113" s="1" t="n">
        <v>1.66304995758534</v>
      </c>
      <c r="J113" s="1" t="n">
        <v>0.697627280439028</v>
      </c>
      <c r="K113" s="1" t="n">
        <v>0.0289482162801767</v>
      </c>
      <c r="L113" s="1" t="s">
        <v>26</v>
      </c>
      <c r="M113" s="1" t="s">
        <v>27</v>
      </c>
      <c r="N113" s="1" t="s">
        <v>28</v>
      </c>
      <c r="O113" s="1" t="s">
        <v>29</v>
      </c>
      <c r="P113" s="1" t="n">
        <v>1</v>
      </c>
      <c r="Q113" s="1" t="n">
        <f aca="false">1/(1+2*(1+(H113-I113)^2/B113)*(R113/(1-R113)))</f>
        <v>0.437499205745136</v>
      </c>
      <c r="R113" s="1" t="n">
        <f aca="false">B113/4/H113/I113</f>
        <v>0.146373998939103</v>
      </c>
      <c r="S113" s="1" t="n">
        <f aca="false">ASIN(SQRT(R113))*2/PI()*180</f>
        <v>44.988231761381</v>
      </c>
    </row>
    <row r="114" customFormat="false" ht="15" hidden="false" customHeight="false" outlineLevel="0" collapsed="false">
      <c r="A114" s="1" t="s">
        <v>25</v>
      </c>
      <c r="B114" s="1" t="n">
        <v>5.4092</v>
      </c>
      <c r="C114" s="1" t="n">
        <v>0.7548</v>
      </c>
      <c r="D114" s="1" t="n">
        <v>0.2098</v>
      </c>
      <c r="E114" s="1" t="n">
        <v>1.57292659675882</v>
      </c>
      <c r="F114" s="1" t="n">
        <v>1.52526215443279</v>
      </c>
      <c r="G114" s="1" t="n">
        <v>1.75</v>
      </c>
      <c r="H114" s="1" t="n">
        <v>5.5</v>
      </c>
      <c r="I114" s="1" t="n">
        <v>1.67995645212502</v>
      </c>
      <c r="J114" s="1" t="n">
        <v>0.694553372340905</v>
      </c>
      <c r="K114" s="1" t="n">
        <v>0.0258588912195474</v>
      </c>
      <c r="L114" s="1" t="s">
        <v>26</v>
      </c>
      <c r="M114" s="1" t="s">
        <v>27</v>
      </c>
      <c r="N114" s="1" t="s">
        <v>28</v>
      </c>
      <c r="O114" s="1" t="s">
        <v>29</v>
      </c>
      <c r="P114" s="1" t="n">
        <v>1</v>
      </c>
      <c r="Q114" s="1" t="n">
        <f aca="false">1/(1+2*(1+(H114-I114)^2/B114)*(R114/(1-R114)))</f>
        <v>0.440925328817741</v>
      </c>
      <c r="R114" s="1" t="n">
        <f aca="false">B114/4/H114/I114</f>
        <v>0.146356607614273</v>
      </c>
      <c r="S114" s="1" t="n">
        <f aca="false">ASIN(SQRT(R114))*2/PI()*180</f>
        <v>44.9854127281112</v>
      </c>
    </row>
    <row r="115" customFormat="false" ht="15" hidden="false" customHeight="false" outlineLevel="0" collapsed="false">
      <c r="A115" s="1" t="s">
        <v>25</v>
      </c>
      <c r="B115" s="1" t="n">
        <v>5.463</v>
      </c>
      <c r="C115" s="1" t="n">
        <v>0.7657</v>
      </c>
      <c r="D115" s="1" t="n">
        <v>0.1855</v>
      </c>
      <c r="E115" s="1" t="n">
        <v>1.61725067385445</v>
      </c>
      <c r="F115" s="1" t="n">
        <v>1.50943396226415</v>
      </c>
      <c r="G115" s="1" t="n">
        <v>1.75</v>
      </c>
      <c r="H115" s="1" t="n">
        <v>5.5</v>
      </c>
      <c r="I115" s="1" t="n">
        <v>1.69688271083249</v>
      </c>
      <c r="J115" s="1" t="n">
        <v>0.69147587075773</v>
      </c>
      <c r="K115" s="1" t="n">
        <v>0.0229320607727026</v>
      </c>
      <c r="L115" s="1" t="s">
        <v>26</v>
      </c>
      <c r="M115" s="1" t="s">
        <v>27</v>
      </c>
      <c r="N115" s="1" t="s">
        <v>28</v>
      </c>
      <c r="O115" s="1" t="s">
        <v>29</v>
      </c>
      <c r="P115" s="1" t="n">
        <v>1</v>
      </c>
      <c r="Q115" s="1" t="n">
        <f aca="false">1/(1+2*(1+(H115-I115)^2/B115)*(R115/(1-R115)))</f>
        <v>0.444333660356264</v>
      </c>
      <c r="R115" s="1" t="n">
        <f aca="false">B115/4/H115/I115</f>
        <v>0.14633785837582</v>
      </c>
      <c r="S115" s="1" t="n">
        <f aca="false">ASIN(SQRT(R115))*2/PI()*180</f>
        <v>44.9823734294337</v>
      </c>
    </row>
    <row r="116" customFormat="false" ht="15" hidden="false" customHeight="false" outlineLevel="0" collapsed="false">
      <c r="A116" s="1" t="s">
        <v>25</v>
      </c>
      <c r="B116" s="1" t="n">
        <v>5.5168</v>
      </c>
      <c r="C116" s="1" t="n">
        <v>0.7766</v>
      </c>
      <c r="D116" s="1" t="n">
        <v>0.1656</v>
      </c>
      <c r="E116" s="1" t="n">
        <v>1.69082125603865</v>
      </c>
      <c r="F116" s="1" t="n">
        <v>1.50966183574879</v>
      </c>
      <c r="G116" s="1" t="n">
        <v>1.75</v>
      </c>
      <c r="H116" s="1" t="n">
        <v>5.5</v>
      </c>
      <c r="I116" s="1" t="n">
        <v>1.71333383119354</v>
      </c>
      <c r="J116" s="1" t="n">
        <v>0.688484757964811</v>
      </c>
      <c r="K116" s="1" t="n">
        <v>0.0205397276477915</v>
      </c>
      <c r="L116" s="1" t="s">
        <v>26</v>
      </c>
      <c r="M116" s="1" t="s">
        <v>27</v>
      </c>
      <c r="N116" s="1" t="s">
        <v>28</v>
      </c>
      <c r="O116" s="1" t="s">
        <v>29</v>
      </c>
      <c r="P116" s="1" t="n">
        <v>1</v>
      </c>
      <c r="Q116" s="1" t="n">
        <f aca="false">1/(1+2*(1+(H116-I116)^2/B116)*(R116/(1-R116)))</f>
        <v>0.447593789384821</v>
      </c>
      <c r="R116" s="1" t="n">
        <f aca="false">B116/4/H116/I116</f>
        <v>0.146360056515635</v>
      </c>
      <c r="S116" s="1" t="n">
        <f aca="false">ASIN(SQRT(R116))*2/PI()*180</f>
        <v>44.9859717861255</v>
      </c>
    </row>
    <row r="117" customFormat="false" ht="15" hidden="false" customHeight="false" outlineLevel="0" collapsed="false">
      <c r="A117" s="1" t="s">
        <v>25</v>
      </c>
      <c r="B117" s="1" t="n">
        <v>5.5706</v>
      </c>
      <c r="C117" s="1" t="n">
        <v>0.7877</v>
      </c>
      <c r="D117" s="1" t="n">
        <v>0.1615</v>
      </c>
      <c r="E117" s="1" t="n">
        <v>1.73374613003096</v>
      </c>
      <c r="F117" s="1" t="n">
        <v>1.54798761609907</v>
      </c>
      <c r="G117" s="1" t="n">
        <v>1.75</v>
      </c>
      <c r="H117" s="1" t="n">
        <v>5.5</v>
      </c>
      <c r="I117" s="1" t="n">
        <v>1.73028693020867</v>
      </c>
      <c r="J117" s="1" t="n">
        <v>0.685402376325696</v>
      </c>
      <c r="K117" s="1" t="n">
        <v>0.0200854840737292</v>
      </c>
      <c r="L117" s="1" t="s">
        <v>26</v>
      </c>
      <c r="M117" s="1" t="s">
        <v>27</v>
      </c>
      <c r="N117" s="1" t="s">
        <v>28</v>
      </c>
      <c r="O117" s="1" t="s">
        <v>29</v>
      </c>
      <c r="P117" s="1" t="n">
        <v>1</v>
      </c>
      <c r="Q117" s="1" t="n">
        <f aca="false">1/(1+2*(1+(H117-I117)^2/B117)*(R117/(1-R117)))</f>
        <v>0.450963647591179</v>
      </c>
      <c r="R117" s="1" t="n">
        <f aca="false">B117/4/H117/I117</f>
        <v>0.146339365158675</v>
      </c>
      <c r="S117" s="1" t="n">
        <f aca="false">ASIN(SQRT(R117))*2/PI()*180</f>
        <v>44.9826176886829</v>
      </c>
    </row>
    <row r="118" customFormat="false" ht="15" hidden="false" customHeight="false" outlineLevel="0" collapsed="false">
      <c r="A118" s="1" t="s">
        <v>25</v>
      </c>
      <c r="B118" s="1" t="n">
        <v>5.6245</v>
      </c>
      <c r="C118" s="1" t="n">
        <v>0.7988</v>
      </c>
      <c r="D118" s="1" t="n">
        <v>0.1506</v>
      </c>
      <c r="E118" s="1" t="n">
        <v>1.72642762284197</v>
      </c>
      <c r="F118" s="1" t="n">
        <v>1.52722443559097</v>
      </c>
      <c r="G118" s="1" t="n">
        <v>1.75</v>
      </c>
      <c r="H118" s="1" t="n">
        <v>5.5</v>
      </c>
      <c r="I118" s="1" t="n">
        <v>1.74670214276639</v>
      </c>
      <c r="J118" s="1" t="n">
        <v>0.682417792224293</v>
      </c>
      <c r="K118" s="1" t="n">
        <v>0.0187884515664184</v>
      </c>
      <c r="L118" s="1" t="s">
        <v>26</v>
      </c>
      <c r="M118" s="1" t="s">
        <v>27</v>
      </c>
      <c r="N118" s="1" t="s">
        <v>28</v>
      </c>
      <c r="O118" s="1" t="s">
        <v>29</v>
      </c>
      <c r="P118" s="1" t="n">
        <v>1</v>
      </c>
      <c r="Q118" s="1" t="n">
        <f aca="false">1/(1+2*(1+(H118-I118)^2/B118)*(R118/(1-R118)))</f>
        <v>0.454168149730379</v>
      </c>
      <c r="R118" s="1" t="n">
        <f aca="false">B118/4/H118/I118</f>
        <v>0.146366735718423</v>
      </c>
      <c r="S118" s="1" t="n">
        <f aca="false">ASIN(SQRT(R118))*2/PI()*180</f>
        <v>44.9870544521496</v>
      </c>
    </row>
    <row r="119" customFormat="false" ht="15" hidden="false" customHeight="false" outlineLevel="0" collapsed="false">
      <c r="A119" s="1" t="s">
        <v>25</v>
      </c>
      <c r="B119" s="1" t="n">
        <v>5.6783</v>
      </c>
      <c r="C119" s="1" t="n">
        <v>0.8101</v>
      </c>
      <c r="D119" s="1" t="n">
        <v>0.132</v>
      </c>
      <c r="E119" s="1" t="n">
        <v>1.81818181818182</v>
      </c>
      <c r="F119" s="1" t="n">
        <v>1.51515151515152</v>
      </c>
      <c r="G119" s="1" t="n">
        <v>1.75</v>
      </c>
      <c r="H119" s="1" t="n">
        <v>5.5</v>
      </c>
      <c r="I119" s="1" t="n">
        <v>1.76365588601686</v>
      </c>
      <c r="J119" s="1" t="n">
        <v>0.67933529345148</v>
      </c>
      <c r="K119" s="1" t="n">
        <v>0.0165085773611847</v>
      </c>
      <c r="L119" s="1" t="s">
        <v>26</v>
      </c>
      <c r="M119" s="1" t="s">
        <v>27</v>
      </c>
      <c r="N119" s="1" t="s">
        <v>28</v>
      </c>
      <c r="O119" s="1" t="s">
        <v>29</v>
      </c>
      <c r="P119" s="1" t="n">
        <v>1</v>
      </c>
      <c r="Q119" s="1" t="n">
        <f aca="false">1/(1+2*(1+(H119-I119)^2/B119)*(R119/(1-R119)))</f>
        <v>0.457492626102584</v>
      </c>
      <c r="R119" s="1" t="n">
        <f aca="false">B119/4/H119/I119</f>
        <v>0.146346318179712</v>
      </c>
      <c r="S119" s="1" t="n">
        <f aca="false">ASIN(SQRT(R119))*2/PI()*180</f>
        <v>44.9837448048796</v>
      </c>
    </row>
    <row r="120" customFormat="false" ht="15" hidden="false" customHeight="false" outlineLevel="0" collapsed="false">
      <c r="A120" s="1" t="s">
        <v>25</v>
      </c>
      <c r="B120" s="1" t="n">
        <v>5.7321</v>
      </c>
      <c r="C120" s="1" t="n">
        <v>0.8215</v>
      </c>
      <c r="D120" s="1" t="n">
        <v>0.1194</v>
      </c>
      <c r="E120" s="1" t="n">
        <v>1.84254606365159</v>
      </c>
      <c r="F120" s="1" t="n">
        <v>1.50753768844221</v>
      </c>
      <c r="G120" s="1" t="n">
        <v>1.75</v>
      </c>
      <c r="H120" s="1" t="n">
        <v>5.5</v>
      </c>
      <c r="I120" s="1" t="n">
        <v>1.78059597672882</v>
      </c>
      <c r="J120" s="1" t="n">
        <v>0.676255276958396</v>
      </c>
      <c r="K120" s="1" t="n">
        <v>0.0149680098836929</v>
      </c>
      <c r="L120" s="1" t="s">
        <v>26</v>
      </c>
      <c r="M120" s="1" t="s">
        <v>27</v>
      </c>
      <c r="N120" s="1" t="s">
        <v>28</v>
      </c>
      <c r="O120" s="1" t="s">
        <v>29</v>
      </c>
      <c r="P120" s="1" t="n">
        <v>1</v>
      </c>
      <c r="Q120" s="1" t="n">
        <f aca="false">1/(1+2*(1+(H120-I120)^2/B120)*(R120/(1-R120)))</f>
        <v>0.460790446921075</v>
      </c>
      <c r="R120" s="1" t="n">
        <f aca="false">B120/4/H120/I120</f>
        <v>0.146327411386531</v>
      </c>
      <c r="S120" s="1" t="n">
        <f aca="false">ASIN(SQRT(R120))*2/PI()*180</f>
        <v>44.9806798762248</v>
      </c>
    </row>
    <row r="121" customFormat="false" ht="15" hidden="false" customHeight="false" outlineLevel="0" collapsed="false">
      <c r="A121" s="1" t="s">
        <v>25</v>
      </c>
      <c r="B121" s="1" t="n">
        <v>5.7859</v>
      </c>
      <c r="C121" s="1" t="n">
        <v>0.8329</v>
      </c>
      <c r="D121" s="1" t="n">
        <v>0.0999</v>
      </c>
      <c r="E121" s="1" t="n">
        <v>2.002002002002</v>
      </c>
      <c r="F121" s="1" t="n">
        <v>1.5015015015015</v>
      </c>
      <c r="G121" s="1" t="n">
        <v>1.75</v>
      </c>
      <c r="H121" s="1" t="n">
        <v>5.5</v>
      </c>
      <c r="I121" s="1" t="n">
        <v>1.79707234542346</v>
      </c>
      <c r="J121" s="1" t="n">
        <v>0.673259573559371</v>
      </c>
      <c r="K121" s="1" t="n">
        <v>0.0125569743489122</v>
      </c>
      <c r="L121" s="1" t="s">
        <v>26</v>
      </c>
      <c r="M121" s="1" t="s">
        <v>27</v>
      </c>
      <c r="N121" s="1" t="s">
        <v>28</v>
      </c>
      <c r="O121" s="1" t="s">
        <v>29</v>
      </c>
      <c r="P121" s="1" t="n">
        <v>1</v>
      </c>
      <c r="Q121" s="1" t="n">
        <f aca="false">1/(1+2*(1+(H121-I121)^2/B121)*(R121/(1-R121)))</f>
        <v>0.463946205855724</v>
      </c>
      <c r="R121" s="1" t="n">
        <f aca="false">B121/4/H121/I121</f>
        <v>0.146346614934683</v>
      </c>
      <c r="S121" s="1" t="n">
        <f aca="false">ASIN(SQRT(R121))*2/PI()*180</f>
        <v>44.9837929097106</v>
      </c>
    </row>
    <row r="122" customFormat="false" ht="15" hidden="false" customHeight="false" outlineLevel="0" collapsed="false">
      <c r="A122" s="1" t="s">
        <v>25</v>
      </c>
      <c r="B122" s="1" t="n">
        <v>5.7893</v>
      </c>
      <c r="C122" s="1" t="n">
        <v>0.8336</v>
      </c>
      <c r="D122" s="1" t="n">
        <v>0.1043</v>
      </c>
      <c r="E122" s="1" t="n">
        <v>2.30105465004794</v>
      </c>
      <c r="F122" s="1" t="n">
        <v>1.53403643336529</v>
      </c>
      <c r="G122" s="1" t="n">
        <v>1.75</v>
      </c>
      <c r="H122" s="1" t="n">
        <v>5.5</v>
      </c>
      <c r="I122" s="1" t="n">
        <v>1.79800766526567</v>
      </c>
      <c r="J122" s="1" t="n">
        <v>0.673089515406243</v>
      </c>
      <c r="K122" s="1" t="n">
        <v>0.0131134799774051</v>
      </c>
      <c r="L122" s="1" t="s">
        <v>26</v>
      </c>
      <c r="M122" s="1" t="s">
        <v>27</v>
      </c>
      <c r="N122" s="1" t="s">
        <v>28</v>
      </c>
      <c r="O122" s="1" t="s">
        <v>29</v>
      </c>
      <c r="P122" s="1" t="n">
        <v>1</v>
      </c>
      <c r="Q122" s="1" t="n">
        <f aca="false">1/(1+2*(1+(H122-I122)^2/B122)*(R122/(1-R122)))</f>
        <v>0.464117734155248</v>
      </c>
      <c r="R122" s="1" t="n">
        <f aca="false">B122/4/H122/I122</f>
        <v>0.146356439454399</v>
      </c>
      <c r="S122" s="1" t="n">
        <f aca="false">ASIN(SQRT(R122))*2/PI()*180</f>
        <v>44.9853854696899</v>
      </c>
    </row>
    <row r="123" customFormat="false" ht="15" hidden="false" customHeight="false" outlineLevel="0" collapsed="false">
      <c r="A123" s="1" t="s">
        <v>25</v>
      </c>
      <c r="B123" s="1" t="n">
        <v>5.8519</v>
      </c>
      <c r="C123" s="1" t="n">
        <v>0.8471</v>
      </c>
      <c r="D123" s="1" t="n">
        <v>0.0929</v>
      </c>
      <c r="E123" s="1" t="n">
        <v>2.47578040904198</v>
      </c>
      <c r="F123" s="1" t="n">
        <v>1.50699677072121</v>
      </c>
      <c r="G123" s="1" t="n">
        <v>1.75</v>
      </c>
      <c r="H123" s="1" t="n">
        <v>5.5</v>
      </c>
      <c r="I123" s="1" t="n">
        <v>1.81761341025785</v>
      </c>
      <c r="J123" s="1" t="n">
        <v>0.669524834498573</v>
      </c>
      <c r="K123" s="1" t="n">
        <v>0.0117099941117272</v>
      </c>
      <c r="L123" s="1" t="s">
        <v>26</v>
      </c>
      <c r="M123" s="1" t="s">
        <v>27</v>
      </c>
      <c r="N123" s="1" t="s">
        <v>28</v>
      </c>
      <c r="O123" s="1" t="s">
        <v>29</v>
      </c>
      <c r="P123" s="1" t="n">
        <v>1</v>
      </c>
      <c r="Q123" s="1" t="n">
        <f aca="false">1/(1+2*(1+(H123-I123)^2/B123)*(R123/(1-R123)))</f>
        <v>0.467871507893656</v>
      </c>
      <c r="R123" s="1" t="n">
        <f aca="false">B123/4/H123/I123</f>
        <v>0.146343250464751</v>
      </c>
      <c r="S123" s="1" t="n">
        <f aca="false">ASIN(SQRT(R123))*2/PI()*180</f>
        <v>44.9832475171271</v>
      </c>
    </row>
    <row r="124" customFormat="false" ht="15" hidden="false" customHeight="false" outlineLevel="0" collapsed="false">
      <c r="A124" s="1" t="s">
        <v>25</v>
      </c>
      <c r="B124" s="1" t="n">
        <v>5.9144</v>
      </c>
      <c r="C124" s="1" t="n">
        <v>0.8607</v>
      </c>
      <c r="D124" s="1" t="n">
        <v>0.0752</v>
      </c>
      <c r="E124" s="1" t="n">
        <v>2.52659574468085</v>
      </c>
      <c r="F124" s="1" t="n">
        <v>1.59574468085106</v>
      </c>
      <c r="G124" s="1" t="n">
        <v>1.75</v>
      </c>
      <c r="H124" s="1" t="n">
        <v>5.5</v>
      </c>
      <c r="I124" s="1" t="n">
        <v>1.83709161705291</v>
      </c>
      <c r="J124" s="1" t="n">
        <v>0.665983342354016</v>
      </c>
      <c r="K124" s="1" t="n">
        <v>0.00950245803312868</v>
      </c>
      <c r="L124" s="1" t="s">
        <v>26</v>
      </c>
      <c r="M124" s="1" t="s">
        <v>27</v>
      </c>
      <c r="N124" s="1" t="s">
        <v>28</v>
      </c>
      <c r="O124" s="1" t="s">
        <v>29</v>
      </c>
      <c r="P124" s="1" t="n">
        <v>1</v>
      </c>
      <c r="Q124" s="1" t="n">
        <f aca="false">1/(1+2*(1+(H124-I124)^2/B124)*(R124/(1-R124)))</f>
        <v>0.471564102180264</v>
      </c>
      <c r="R124" s="1" t="n">
        <f aca="false">B124/4/H124/I124</f>
        <v>0.14633802753269</v>
      </c>
      <c r="S124" s="1" t="n">
        <f aca="false">ASIN(SQRT(R124))*2/PI()*180</f>
        <v>44.9824008509087</v>
      </c>
    </row>
    <row r="125" customFormat="false" ht="15" hidden="false" customHeight="false" outlineLevel="0" collapsed="false">
      <c r="A125" s="1" t="s">
        <v>25</v>
      </c>
      <c r="B125" s="1" t="n">
        <v>5.977</v>
      </c>
      <c r="C125" s="1" t="n">
        <v>0.8744</v>
      </c>
      <c r="D125" s="1" t="n">
        <v>0.0594</v>
      </c>
      <c r="E125" s="1" t="n">
        <v>2.86195286195286</v>
      </c>
      <c r="F125" s="1" t="n">
        <v>1.68350168350168</v>
      </c>
      <c r="G125" s="1" t="n">
        <v>1.75</v>
      </c>
      <c r="H125" s="1" t="n">
        <v>5.5</v>
      </c>
      <c r="I125" s="1" t="n">
        <v>1.85631963044534</v>
      </c>
      <c r="J125" s="1" t="n">
        <v>0.662487339919029</v>
      </c>
      <c r="K125" s="1" t="n">
        <v>0.00752538938359695</v>
      </c>
      <c r="L125" s="1" t="s">
        <v>26</v>
      </c>
      <c r="M125" s="1" t="s">
        <v>27</v>
      </c>
      <c r="N125" s="1" t="s">
        <v>28</v>
      </c>
      <c r="O125" s="1" t="s">
        <v>29</v>
      </c>
      <c r="P125" s="1" t="n">
        <v>1</v>
      </c>
      <c r="Q125" s="1" t="n">
        <f aca="false">1/(1+2*(1+(H125-I125)^2/B125)*(R125/(1-R125)))</f>
        <v>0.475161245933706</v>
      </c>
      <c r="R125" s="1" t="n">
        <f aca="false">B125/4/H125/I125</f>
        <v>0.146355085474499</v>
      </c>
      <c r="S125" s="1" t="n">
        <f aca="false">ASIN(SQRT(R125))*2/PI()*180</f>
        <v>44.9851659914443</v>
      </c>
    </row>
    <row r="126" customFormat="false" ht="15" hidden="false" customHeight="false" outlineLevel="0" collapsed="false">
      <c r="A126" s="1" t="s">
        <v>25</v>
      </c>
      <c r="B126" s="1" t="n">
        <v>6.0396</v>
      </c>
      <c r="C126" s="1" t="n">
        <v>0.8883</v>
      </c>
      <c r="D126" s="1" t="n">
        <v>0.0524</v>
      </c>
      <c r="E126" s="1" t="n">
        <v>3.05343511450382</v>
      </c>
      <c r="F126" s="1" t="n">
        <v>1.7175572519084</v>
      </c>
      <c r="G126" s="1" t="n">
        <v>1.75</v>
      </c>
      <c r="H126" s="1" t="n">
        <v>5.5</v>
      </c>
      <c r="I126" s="1" t="n">
        <v>1.87577058980679</v>
      </c>
      <c r="J126" s="1" t="n">
        <v>0.658950801853311</v>
      </c>
      <c r="K126" s="1" t="n">
        <v>0.00665340391647626</v>
      </c>
      <c r="L126" s="1" t="s">
        <v>26</v>
      </c>
      <c r="M126" s="1" t="s">
        <v>27</v>
      </c>
      <c r="N126" s="1" t="s">
        <v>28</v>
      </c>
      <c r="O126" s="1" t="s">
        <v>29</v>
      </c>
      <c r="P126" s="1" t="n">
        <v>1</v>
      </c>
      <c r="Q126" s="1" t="n">
        <f aca="false">1/(1+2*(1+(H126-I126)^2/B126)*(R126/(1-R126)))</f>
        <v>0.478784536382429</v>
      </c>
      <c r="R126" s="1" t="n">
        <f aca="false">B126/4/H126/I126</f>
        <v>0.146354396544595</v>
      </c>
      <c r="S126" s="1" t="n">
        <f aca="false">ASIN(SQRT(R126))*2/PI()*180</f>
        <v>44.9850543165489</v>
      </c>
    </row>
    <row r="127" customFormat="false" ht="15" hidden="false" customHeight="false" outlineLevel="0" collapsed="false">
      <c r="A127" s="1" t="s">
        <v>25</v>
      </c>
      <c r="B127" s="1" t="n">
        <v>6.1022</v>
      </c>
      <c r="C127" s="1" t="n">
        <v>0.9024</v>
      </c>
      <c r="D127" s="1" t="n">
        <v>0.0424</v>
      </c>
      <c r="E127" s="1" t="n">
        <v>3.30188679245283</v>
      </c>
      <c r="F127" s="1" t="n">
        <v>1.88679245283019</v>
      </c>
      <c r="G127" s="1" t="n">
        <v>1.75</v>
      </c>
      <c r="H127" s="1" t="n">
        <v>5.5</v>
      </c>
      <c r="I127" s="1" t="n">
        <v>1.89542125996159</v>
      </c>
      <c r="J127" s="1" t="n">
        <v>0.655377952734257</v>
      </c>
      <c r="K127" s="1" t="n">
        <v>0.00539392898919759</v>
      </c>
      <c r="L127" s="1" t="s">
        <v>26</v>
      </c>
      <c r="M127" s="1" t="s">
        <v>27</v>
      </c>
      <c r="N127" s="1" t="s">
        <v>28</v>
      </c>
      <c r="O127" s="1" t="s">
        <v>29</v>
      </c>
      <c r="P127" s="1" t="n">
        <v>1</v>
      </c>
      <c r="Q127" s="1" t="n">
        <f aca="false">1/(1+2*(1+(H127-I127)^2/B127)*(R127/(1-R127)))</f>
        <v>0.482427172267271</v>
      </c>
      <c r="R127" s="1" t="n">
        <f aca="false">B127/4/H127/I127</f>
        <v>0.146338301216664</v>
      </c>
      <c r="S127" s="1" t="n">
        <f aca="false">ASIN(SQRT(R127))*2/PI()*180</f>
        <v>44.9824452169076</v>
      </c>
    </row>
    <row r="128" customFormat="false" ht="15" hidden="false" customHeight="false" outlineLevel="0" collapsed="false">
      <c r="A128" s="1" t="s">
        <v>25</v>
      </c>
      <c r="B128" s="1" t="n">
        <v>6.1648</v>
      </c>
      <c r="C128" s="1" t="n">
        <v>0.9166</v>
      </c>
      <c r="D128" s="1" t="n">
        <v>0.0404</v>
      </c>
      <c r="E128" s="1" t="n">
        <v>3.46534653465347</v>
      </c>
      <c r="F128" s="1" t="n">
        <v>1.98019801980198</v>
      </c>
      <c r="G128" s="1" t="n">
        <v>1.75</v>
      </c>
      <c r="H128" s="1" t="n">
        <v>5.5</v>
      </c>
      <c r="I128" s="1" t="n">
        <v>1.91485847158336</v>
      </c>
      <c r="J128" s="1" t="n">
        <v>0.651843914257571</v>
      </c>
      <c r="K128" s="1" t="n">
        <v>0.00514953725293035</v>
      </c>
      <c r="L128" s="1" t="s">
        <v>26</v>
      </c>
      <c r="M128" s="1" t="s">
        <v>27</v>
      </c>
      <c r="N128" s="1" t="s">
        <v>28</v>
      </c>
      <c r="O128" s="1" t="s">
        <v>29</v>
      </c>
      <c r="P128" s="1" t="n">
        <v>1</v>
      </c>
      <c r="Q128" s="1" t="n">
        <f aca="false">1/(1+2*(1+(H128-I128)^2/B128)*(R128/(1-R128)))</f>
        <v>0.48598618522102</v>
      </c>
      <c r="R128" s="1" t="n">
        <f aca="false">B128/4/H128/I128</f>
        <v>0.146338847479665</v>
      </c>
      <c r="S128" s="1" t="n">
        <f aca="false">ASIN(SQRT(R128))*2/PI()*180</f>
        <v>44.9825337696837</v>
      </c>
    </row>
    <row r="129" customFormat="false" ht="15" hidden="false" customHeight="false" outlineLevel="0" collapsed="false">
      <c r="A129" s="1" t="s">
        <v>25</v>
      </c>
      <c r="B129" s="1" t="n">
        <v>6.2274</v>
      </c>
      <c r="C129" s="1" t="n">
        <v>0.931</v>
      </c>
      <c r="D129" s="1" t="n">
        <v>0.0351</v>
      </c>
      <c r="E129" s="1" t="n">
        <v>3.98860398860399</v>
      </c>
      <c r="F129" s="1" t="n">
        <v>2.56410256410256</v>
      </c>
      <c r="G129" s="1" t="n">
        <v>1.75</v>
      </c>
      <c r="H129" s="1" t="n">
        <v>5.5</v>
      </c>
      <c r="I129" s="1" t="n">
        <v>1.93446874878332</v>
      </c>
      <c r="J129" s="1" t="n">
        <v>0.648278409312124</v>
      </c>
      <c r="K129" s="1" t="n">
        <v>0.00448136946916676</v>
      </c>
      <c r="L129" s="1" t="s">
        <v>26</v>
      </c>
      <c r="M129" s="1" t="s">
        <v>27</v>
      </c>
      <c r="N129" s="1" t="s">
        <v>28</v>
      </c>
      <c r="O129" s="1" t="s">
        <v>29</v>
      </c>
      <c r="P129" s="1" t="n">
        <v>1</v>
      </c>
      <c r="Q129" s="1" t="n">
        <f aca="false">1/(1+2*(1+(H129-I129)^2/B129)*(R129/(1-R129)))</f>
        <v>0.489557489413805</v>
      </c>
      <c r="R129" s="1" t="n">
        <f aca="false">B129/4/H129/I129</f>
        <v>0.146326290637504</v>
      </c>
      <c r="S129" s="1" t="n">
        <f aca="false">ASIN(SQRT(R129))*2/PI()*180</f>
        <v>44.9804981895073</v>
      </c>
    </row>
    <row r="130" customFormat="false" ht="15" hidden="false" customHeight="false" outlineLevel="0" collapsed="false">
      <c r="A130" s="1" t="s">
        <v>25</v>
      </c>
      <c r="B130" s="1" t="n">
        <v>6.29</v>
      </c>
      <c r="C130" s="1" t="n">
        <v>0.9455</v>
      </c>
      <c r="D130" s="1" t="n">
        <v>0.0258</v>
      </c>
      <c r="E130" s="1" t="n">
        <v>3.87596899224806</v>
      </c>
      <c r="F130" s="1" t="n">
        <v>3.10077519379845</v>
      </c>
      <c r="G130" s="1" t="n">
        <v>1.75</v>
      </c>
      <c r="H130" s="1" t="n">
        <v>5.5</v>
      </c>
      <c r="I130" s="1" t="n">
        <v>1.95385672679137</v>
      </c>
      <c r="J130" s="1" t="n">
        <v>0.64475332240157</v>
      </c>
      <c r="K130" s="1" t="n">
        <v>0.00329963004816694</v>
      </c>
      <c r="L130" s="1" t="s">
        <v>26</v>
      </c>
      <c r="M130" s="1" t="s">
        <v>27</v>
      </c>
      <c r="N130" s="1" t="s">
        <v>28</v>
      </c>
      <c r="O130" s="1" t="s">
        <v>29</v>
      </c>
      <c r="P130" s="1" t="n">
        <v>1</v>
      </c>
      <c r="Q130" s="1" t="n">
        <f aca="false">1/(1+2*(1+(H130-I130)^2/B130)*(R130/(1-R130)))</f>
        <v>0.493043905423968</v>
      </c>
      <c r="R130" s="1" t="n">
        <f aca="false">B130/4/H130/I130</f>
        <v>0.146330632634775</v>
      </c>
      <c r="S130" s="1" t="n">
        <f aca="false">ASIN(SQRT(R130))*2/PI()*180</f>
        <v>44.981202075583</v>
      </c>
    </row>
    <row r="131" customFormat="false" ht="15" hidden="false" customHeight="false" outlineLevel="0" collapsed="false">
      <c r="A131" s="1" t="s">
        <v>25</v>
      </c>
      <c r="B131" s="1" t="n">
        <v>6.3525</v>
      </c>
      <c r="C131" s="1" t="n">
        <v>0.9602</v>
      </c>
      <c r="D131" s="1" t="n">
        <v>0.0129</v>
      </c>
      <c r="E131" s="1" t="n">
        <v>10.077519379845</v>
      </c>
      <c r="F131" s="1" t="n">
        <v>4.65116279069768</v>
      </c>
      <c r="G131" s="1" t="n">
        <v>1.75</v>
      </c>
      <c r="H131" s="1" t="n">
        <v>5.5</v>
      </c>
      <c r="I131" s="1" t="n">
        <v>1.97344925031166</v>
      </c>
      <c r="J131" s="1" t="n">
        <v>0.64119104539788</v>
      </c>
      <c r="K131" s="1" t="n">
        <v>0.00165204943835405</v>
      </c>
      <c r="L131" s="1" t="s">
        <v>26</v>
      </c>
      <c r="M131" s="1" t="s">
        <v>27</v>
      </c>
      <c r="N131" s="1" t="s">
        <v>28</v>
      </c>
      <c r="O131" s="1" t="s">
        <v>29</v>
      </c>
      <c r="P131" s="1" t="n">
        <v>1</v>
      </c>
      <c r="Q131" s="1" t="n">
        <f aca="false">1/(1+2*(1+(H131-I131)^2/B131)*(R131/(1-R131)))</f>
        <v>0.496551939292536</v>
      </c>
      <c r="R131" s="1" t="n">
        <f aca="false">B131/4/H131/I131</f>
        <v>0.146317418577852</v>
      </c>
      <c r="S131" s="1" t="n">
        <f aca="false">ASIN(SQRT(R131))*2/PI()*180</f>
        <v>44.9790599030032</v>
      </c>
    </row>
    <row r="132" customFormat="false" ht="15" hidden="false" customHeight="false" outlineLevel="0" collapsed="false">
      <c r="A132" s="1" t="s">
        <v>25</v>
      </c>
      <c r="B132" s="1" t="n">
        <v>5.0149</v>
      </c>
      <c r="C132" s="1" t="n">
        <v>0.6032</v>
      </c>
      <c r="D132" s="1" t="n">
        <v>0.3316</v>
      </c>
      <c r="E132" s="1" t="n">
        <v>1.47768395657419</v>
      </c>
      <c r="F132" s="1" t="n">
        <v>1.50784077201448</v>
      </c>
      <c r="G132" s="1" t="n">
        <v>1.75</v>
      </c>
      <c r="H132" s="1" t="n">
        <v>5.5</v>
      </c>
      <c r="I132" s="1" t="n">
        <v>1.06832288915408</v>
      </c>
      <c r="J132" s="1" t="n">
        <v>0.805759474699259</v>
      </c>
      <c r="K132" s="1" t="n">
        <v>0.0676380353745571</v>
      </c>
      <c r="L132" s="1" t="s">
        <v>26</v>
      </c>
      <c r="M132" s="1" t="s">
        <v>27</v>
      </c>
      <c r="N132" s="1" t="s">
        <v>28</v>
      </c>
      <c r="O132" s="1" t="s">
        <v>29</v>
      </c>
      <c r="P132" s="1" t="n">
        <v>1</v>
      </c>
      <c r="Q132" s="1" t="n">
        <f aca="false">1/(1+2*(1+(H132-I132)^2/B132)*(R132/(1-R132)))</f>
        <v>0.272697312399474</v>
      </c>
      <c r="R132" s="1" t="n">
        <f aca="false">B132/4/H132/I132</f>
        <v>0.213371820742787</v>
      </c>
      <c r="S132" s="1" t="n">
        <f aca="false">ASIN(SQRT(R132))*2/PI()*180</f>
        <v>55.022384857163</v>
      </c>
    </row>
    <row r="133" customFormat="false" ht="15" hidden="false" customHeight="false" outlineLevel="0" collapsed="false">
      <c r="A133" s="1" t="s">
        <v>25</v>
      </c>
      <c r="B133" s="1" t="n">
        <v>5.0691</v>
      </c>
      <c r="C133" s="1" t="n">
        <v>0.6113</v>
      </c>
      <c r="D133" s="1" t="n">
        <v>0.3061</v>
      </c>
      <c r="E133" s="1" t="n">
        <v>1.53544593270173</v>
      </c>
      <c r="F133" s="1" t="n">
        <v>1.50277687030382</v>
      </c>
      <c r="G133" s="1" t="n">
        <v>1.75</v>
      </c>
      <c r="H133" s="1" t="n">
        <v>5.5</v>
      </c>
      <c r="I133" s="1" t="n">
        <v>1.07978260877148</v>
      </c>
      <c r="J133" s="1" t="n">
        <v>0.803675889314277</v>
      </c>
      <c r="K133" s="1" t="n">
        <v>0.0628574291475781</v>
      </c>
      <c r="L133" s="1" t="s">
        <v>26</v>
      </c>
      <c r="M133" s="1" t="s">
        <v>27</v>
      </c>
      <c r="N133" s="1" t="s">
        <v>28</v>
      </c>
      <c r="O133" s="1" t="s">
        <v>29</v>
      </c>
      <c r="P133" s="1" t="n">
        <v>1</v>
      </c>
      <c r="Q133" s="1" t="n">
        <f aca="false">1/(1+2*(1+(H133-I133)^2/B133)*(R133/(1-R133)))</f>
        <v>0.275196655946689</v>
      </c>
      <c r="R133" s="1" t="n">
        <f aca="false">B133/4/H133/I133</f>
        <v>0.213388912260579</v>
      </c>
      <c r="S133" s="1" t="n">
        <f aca="false">ASIN(SQRT(R133))*2/PI()*180</f>
        <v>55.0247751089118</v>
      </c>
    </row>
    <row r="134" customFormat="false" ht="15" hidden="false" customHeight="false" outlineLevel="0" collapsed="false">
      <c r="A134" s="1" t="s">
        <v>25</v>
      </c>
      <c r="B134" s="1" t="n">
        <v>5.1233</v>
      </c>
      <c r="C134" s="1" t="n">
        <v>0.6195</v>
      </c>
      <c r="D134" s="1" t="n">
        <v>0.2916</v>
      </c>
      <c r="E134" s="1" t="n">
        <v>1.54320987654321</v>
      </c>
      <c r="F134" s="1" t="n">
        <v>1.50891632373114</v>
      </c>
      <c r="G134" s="1" t="n">
        <v>1.75</v>
      </c>
      <c r="H134" s="1" t="n">
        <v>5.5</v>
      </c>
      <c r="I134" s="1" t="n">
        <v>1.09165431920302</v>
      </c>
      <c r="J134" s="1" t="n">
        <v>0.801517396508542</v>
      </c>
      <c r="K134" s="1" t="n">
        <v>0.0602456879612779</v>
      </c>
      <c r="L134" s="1" t="s">
        <v>26</v>
      </c>
      <c r="M134" s="1" t="s">
        <v>27</v>
      </c>
      <c r="N134" s="1" t="s">
        <v>28</v>
      </c>
      <c r="O134" s="1" t="s">
        <v>29</v>
      </c>
      <c r="P134" s="1" t="n">
        <v>1</v>
      </c>
      <c r="Q134" s="1" t="n">
        <f aca="false">1/(1+2*(1+(H134-I134)^2/B134)*(R134/(1-R134)))</f>
        <v>0.277812185226448</v>
      </c>
      <c r="R134" s="1" t="n">
        <f aca="false">B134/4/H134/I134</f>
        <v>0.213325105420999</v>
      </c>
      <c r="S134" s="1" t="n">
        <f aca="false">ASIN(SQRT(R134))*2/PI()*180</f>
        <v>55.0158513552793</v>
      </c>
    </row>
    <row r="135" customFormat="false" ht="15" hidden="false" customHeight="false" outlineLevel="0" collapsed="false">
      <c r="A135" s="1" t="s">
        <v>25</v>
      </c>
      <c r="B135" s="1" t="n">
        <v>5.1775</v>
      </c>
      <c r="C135" s="1" t="n">
        <v>0.6277</v>
      </c>
      <c r="D135" s="1" t="n">
        <v>0.2775</v>
      </c>
      <c r="E135" s="1" t="n">
        <v>1.54954954954955</v>
      </c>
      <c r="F135" s="1" t="n">
        <v>1.51351351351351</v>
      </c>
      <c r="G135" s="1" t="n">
        <v>1.75</v>
      </c>
      <c r="H135" s="1" t="n">
        <v>5.5</v>
      </c>
      <c r="I135" s="1" t="n">
        <v>1.10321585590335</v>
      </c>
      <c r="J135" s="1" t="n">
        <v>0.799415298926664</v>
      </c>
      <c r="K135" s="1" t="n">
        <v>0.0576974352147135</v>
      </c>
      <c r="L135" s="1" t="s">
        <v>26</v>
      </c>
      <c r="M135" s="1" t="s">
        <v>27</v>
      </c>
      <c r="N135" s="1" t="s">
        <v>28</v>
      </c>
      <c r="O135" s="1" t="s">
        <v>29</v>
      </c>
      <c r="P135" s="1" t="n">
        <v>1</v>
      </c>
      <c r="Q135" s="1" t="n">
        <f aca="false">1/(1+2*(1+(H135-I135)^2/B135)*(R135/(1-R135)))</f>
        <v>0.280322721552524</v>
      </c>
      <c r="R135" s="1" t="n">
        <f aca="false">B135/4/H135/I135</f>
        <v>0.213322631134778</v>
      </c>
      <c r="S135" s="1" t="n">
        <f aca="false">ASIN(SQRT(R135))*2/PI()*180</f>
        <v>55.0155052925273</v>
      </c>
    </row>
    <row r="136" customFormat="false" ht="15" hidden="false" customHeight="false" outlineLevel="0" collapsed="false">
      <c r="A136" s="1" t="s">
        <v>25</v>
      </c>
      <c r="B136" s="1" t="n">
        <v>5.2318</v>
      </c>
      <c r="C136" s="1" t="n">
        <v>0.6359</v>
      </c>
      <c r="D136" s="1" t="n">
        <v>0.2624</v>
      </c>
      <c r="E136" s="1" t="n">
        <v>1.60060975609756</v>
      </c>
      <c r="F136" s="1" t="n">
        <v>1.52439024390244</v>
      </c>
      <c r="G136" s="1" t="n">
        <v>1.75</v>
      </c>
      <c r="H136" s="1" t="n">
        <v>5.5</v>
      </c>
      <c r="I136" s="1" t="n">
        <v>1.11439539212258</v>
      </c>
      <c r="J136" s="1" t="n">
        <v>0.797382655977714</v>
      </c>
      <c r="K136" s="1" t="n">
        <v>0.0549253762086539</v>
      </c>
      <c r="L136" s="1" t="s">
        <v>26</v>
      </c>
      <c r="M136" s="1" t="s">
        <v>27</v>
      </c>
      <c r="N136" s="1" t="s">
        <v>28</v>
      </c>
      <c r="O136" s="1" t="s">
        <v>29</v>
      </c>
      <c r="P136" s="1" t="n">
        <v>1</v>
      </c>
      <c r="Q136" s="1" t="n">
        <f aca="false">1/(1+2*(1+(H136-I136)^2/B136)*(R136/(1-R136)))</f>
        <v>0.282705298791809</v>
      </c>
      <c r="R136" s="1" t="n">
        <f aca="false">B136/4/H136/I136</f>
        <v>0.213397410461415</v>
      </c>
      <c r="S136" s="1" t="n">
        <f aca="false">ASIN(SQRT(R136))*2/PI()*180</f>
        <v>55.025963557818</v>
      </c>
    </row>
    <row r="137" customFormat="false" ht="15" hidden="false" customHeight="false" outlineLevel="0" collapsed="false">
      <c r="A137" s="1" t="s">
        <v>25</v>
      </c>
      <c r="B137" s="1" t="n">
        <v>5.286</v>
      </c>
      <c r="C137" s="1" t="n">
        <v>0.6442</v>
      </c>
      <c r="D137" s="1" t="n">
        <v>0.2342</v>
      </c>
      <c r="E137" s="1" t="n">
        <v>1.66524338172502</v>
      </c>
      <c r="F137" s="1" t="n">
        <v>1.53714773697694</v>
      </c>
      <c r="G137" s="1" t="n">
        <v>1.75</v>
      </c>
      <c r="H137" s="1" t="n">
        <v>5.5</v>
      </c>
      <c r="I137" s="1" t="n">
        <v>1.12605211402516</v>
      </c>
      <c r="J137" s="1" t="n">
        <v>0.795263251995425</v>
      </c>
      <c r="K137" s="1" t="n">
        <v>0.0493169287837146</v>
      </c>
      <c r="L137" s="1" t="s">
        <v>26</v>
      </c>
      <c r="M137" s="1" t="s">
        <v>27</v>
      </c>
      <c r="N137" s="1" t="s">
        <v>28</v>
      </c>
      <c r="O137" s="1" t="s">
        <v>29</v>
      </c>
      <c r="P137" s="1" t="n">
        <v>1</v>
      </c>
      <c r="Q137" s="1" t="n">
        <f aca="false">1/(1+2*(1+(H137-I137)^2/B137)*(R137/(1-R137)))</f>
        <v>0.285225114814353</v>
      </c>
      <c r="R137" s="1" t="n">
        <f aca="false">B137/4/H137/I137</f>
        <v>0.213376205488264</v>
      </c>
      <c r="S137" s="1" t="n">
        <f aca="false">ASIN(SQRT(R137))*2/PI()*180</f>
        <v>55.0229980712367</v>
      </c>
    </row>
    <row r="138" customFormat="false" ht="15" hidden="false" customHeight="false" outlineLevel="0" collapsed="false">
      <c r="A138" s="1" t="s">
        <v>25</v>
      </c>
      <c r="B138" s="1" t="n">
        <v>5.3402</v>
      </c>
      <c r="C138" s="1" t="n">
        <v>0.6526</v>
      </c>
      <c r="D138" s="1" t="n">
        <v>0.2236</v>
      </c>
      <c r="E138" s="1" t="n">
        <v>1.6994633273703</v>
      </c>
      <c r="F138" s="1" t="n">
        <v>1.52057245080501</v>
      </c>
      <c r="G138" s="1" t="n">
        <v>1.75</v>
      </c>
      <c r="H138" s="1" t="n">
        <v>5.5</v>
      </c>
      <c r="I138" s="1" t="n">
        <v>1.13808077514446</v>
      </c>
      <c r="J138" s="1" t="n">
        <v>0.793076222701007</v>
      </c>
      <c r="K138" s="1" t="n">
        <v>0.0473413743712655</v>
      </c>
      <c r="L138" s="1" t="s">
        <v>26</v>
      </c>
      <c r="M138" s="1" t="s">
        <v>27</v>
      </c>
      <c r="N138" s="1" t="s">
        <v>28</v>
      </c>
      <c r="O138" s="1" t="s">
        <v>29</v>
      </c>
      <c r="P138" s="1" t="n">
        <v>1</v>
      </c>
      <c r="Q138" s="1" t="n">
        <f aca="false">1/(1+2*(1+(H138-I138)^2/B138)*(R138/(1-R138)))</f>
        <v>0.287847264522768</v>
      </c>
      <c r="R138" s="1" t="n">
        <f aca="false">B138/4/H138/I138</f>
        <v>0.213285707779004</v>
      </c>
      <c r="S138" s="1" t="n">
        <f aca="false">ASIN(SQRT(R138))*2/PI()*180</f>
        <v>55.0103408826728</v>
      </c>
    </row>
    <row r="139" customFormat="false" ht="15" hidden="false" customHeight="false" outlineLevel="0" collapsed="false">
      <c r="A139" s="1" t="s">
        <v>25</v>
      </c>
      <c r="B139" s="1" t="n">
        <v>5.3944</v>
      </c>
      <c r="C139" s="1" t="n">
        <v>0.6609</v>
      </c>
      <c r="D139" s="1" t="n">
        <v>0.2171</v>
      </c>
      <c r="E139" s="1" t="n">
        <v>1.70428374021188</v>
      </c>
      <c r="F139" s="1" t="n">
        <v>1.52003684937817</v>
      </c>
      <c r="G139" s="1" t="n">
        <v>1.75</v>
      </c>
      <c r="H139" s="1" t="n">
        <v>5.5</v>
      </c>
      <c r="I139" s="1" t="n">
        <v>1.14914549230374</v>
      </c>
      <c r="J139" s="1" t="n">
        <v>0.791064455944775</v>
      </c>
      <c r="K139" s="1" t="n">
        <v>0.046262643698796</v>
      </c>
      <c r="L139" s="1" t="s">
        <v>26</v>
      </c>
      <c r="M139" s="1" t="s">
        <v>27</v>
      </c>
      <c r="N139" s="1" t="s">
        <v>28</v>
      </c>
      <c r="O139" s="1" t="s">
        <v>29</v>
      </c>
      <c r="P139" s="1" t="n">
        <v>1</v>
      </c>
      <c r="Q139" s="1" t="n">
        <f aca="false">1/(1+2*(1+(H139-I139)^2/B139)*(R139/(1-R139)))</f>
        <v>0.290168005272611</v>
      </c>
      <c r="R139" s="1" t="n">
        <f aca="false">B139/4/H139/I139</f>
        <v>0.213375940333228</v>
      </c>
      <c r="S139" s="1" t="n">
        <f aca="false">ASIN(SQRT(R139))*2/PI()*180</f>
        <v>55.0229609889867</v>
      </c>
    </row>
    <row r="140" customFormat="false" ht="15" hidden="false" customHeight="false" outlineLevel="0" collapsed="false">
      <c r="A140" s="1" t="s">
        <v>25</v>
      </c>
      <c r="B140" s="1" t="n">
        <v>5.4486</v>
      </c>
      <c r="C140" s="1" t="n">
        <v>0.6694</v>
      </c>
      <c r="D140" s="1" t="n">
        <v>0.202</v>
      </c>
      <c r="E140" s="1" t="n">
        <v>1.73267326732673</v>
      </c>
      <c r="F140" s="1" t="n">
        <v>1.53465346534653</v>
      </c>
      <c r="G140" s="1" t="n">
        <v>1.75</v>
      </c>
      <c r="H140" s="1" t="n">
        <v>5.5</v>
      </c>
      <c r="I140" s="1" t="n">
        <v>1.1612324437822</v>
      </c>
      <c r="J140" s="1" t="n">
        <v>0.788866828403237</v>
      </c>
      <c r="K140" s="1" t="n">
        <v>0.0432669640349521</v>
      </c>
      <c r="L140" s="1" t="s">
        <v>26</v>
      </c>
      <c r="M140" s="1" t="s">
        <v>27</v>
      </c>
      <c r="N140" s="1" t="s">
        <v>28</v>
      </c>
      <c r="O140" s="1" t="s">
        <v>29</v>
      </c>
      <c r="P140" s="1" t="n">
        <v>1</v>
      </c>
      <c r="Q140" s="1" t="n">
        <f aca="false">1/(1+2*(1+(H140-I140)^2/B140)*(R140/(1-R140)))</f>
        <v>0.292786962666869</v>
      </c>
      <c r="R140" s="1" t="n">
        <f aca="false">B140/4/H140/I140</f>
        <v>0.213276538809906</v>
      </c>
      <c r="S140" s="1" t="n">
        <f aca="false">ASIN(SQRT(R140))*2/PI()*180</f>
        <v>55.0090583833445</v>
      </c>
    </row>
    <row r="141" customFormat="false" ht="15" hidden="false" customHeight="false" outlineLevel="0" collapsed="false">
      <c r="A141" s="1" t="s">
        <v>25</v>
      </c>
      <c r="B141" s="1" t="n">
        <v>5.5028</v>
      </c>
      <c r="C141" s="1" t="n">
        <v>0.6778</v>
      </c>
      <c r="D141" s="1" t="n">
        <v>0.19</v>
      </c>
      <c r="E141" s="1" t="n">
        <v>1.78947368421053</v>
      </c>
      <c r="F141" s="1" t="n">
        <v>1.52631578947368</v>
      </c>
      <c r="G141" s="1" t="n">
        <v>1.75</v>
      </c>
      <c r="H141" s="1" t="n">
        <v>5.5</v>
      </c>
      <c r="I141" s="1" t="n">
        <v>1.17237789889653</v>
      </c>
      <c r="J141" s="1" t="n">
        <v>0.786840382018813</v>
      </c>
      <c r="K141" s="1" t="n">
        <v>0.0409467332900022</v>
      </c>
      <c r="L141" s="1" t="s">
        <v>26</v>
      </c>
      <c r="M141" s="1" t="s">
        <v>27</v>
      </c>
      <c r="N141" s="1" t="s">
        <v>28</v>
      </c>
      <c r="O141" s="1" t="s">
        <v>29</v>
      </c>
      <c r="P141" s="1" t="n">
        <v>1</v>
      </c>
      <c r="Q141" s="1" t="n">
        <f aca="false">1/(1+2*(1+(H141-I141)^2/B141)*(R141/(1-R141)))</f>
        <v>0.295112731873015</v>
      </c>
      <c r="R141" s="1" t="n">
        <f aca="false">B141/4/H141/I141</f>
        <v>0.213350382127383</v>
      </c>
      <c r="S141" s="1" t="n">
        <f aca="false">ASIN(SQRT(R141))*2/PI()*180</f>
        <v>55.0193865644135</v>
      </c>
    </row>
    <row r="142" customFormat="false" ht="15" hidden="false" customHeight="false" outlineLevel="0" collapsed="false">
      <c r="A142" s="1" t="s">
        <v>25</v>
      </c>
      <c r="B142" s="1" t="n">
        <v>5.5571</v>
      </c>
      <c r="C142" s="1" t="n">
        <v>0.6864</v>
      </c>
      <c r="D142" s="1" t="n">
        <v>0.1756</v>
      </c>
      <c r="E142" s="1" t="n">
        <v>1.82232346241458</v>
      </c>
      <c r="F142" s="1" t="n">
        <v>1.5375854214123</v>
      </c>
      <c r="G142" s="1" t="n">
        <v>1.75</v>
      </c>
      <c r="H142" s="1" t="n">
        <v>5.5</v>
      </c>
      <c r="I142" s="1" t="n">
        <v>1.18443061913211</v>
      </c>
      <c r="J142" s="1" t="n">
        <v>0.784648978339616</v>
      </c>
      <c r="K142" s="1" t="n">
        <v>0.0380333514066458</v>
      </c>
      <c r="L142" s="1" t="s">
        <v>26</v>
      </c>
      <c r="M142" s="1" t="s">
        <v>27</v>
      </c>
      <c r="N142" s="1" t="s">
        <v>28</v>
      </c>
      <c r="O142" s="1" t="s">
        <v>29</v>
      </c>
      <c r="P142" s="1" t="n">
        <v>1</v>
      </c>
      <c r="Q142" s="1" t="n">
        <f aca="false">1/(1+2*(1+(H142-I142)^2/B142)*(R142/(1-R142)))</f>
        <v>0.297698586249152</v>
      </c>
      <c r="R142" s="1" t="n">
        <f aca="false">B142/4/H142/I142</f>
        <v>0.213263192005745</v>
      </c>
      <c r="S142" s="1" t="n">
        <f aca="false">ASIN(SQRT(R142))*2/PI()*180</f>
        <v>55.0071914780801</v>
      </c>
    </row>
    <row r="143" customFormat="false" ht="15" hidden="false" customHeight="false" outlineLevel="0" collapsed="false">
      <c r="A143" s="1" t="s">
        <v>25</v>
      </c>
      <c r="B143" s="1" t="n">
        <v>5.6113</v>
      </c>
      <c r="C143" s="1" t="n">
        <v>0.6949</v>
      </c>
      <c r="D143" s="1" t="n">
        <v>0.1661</v>
      </c>
      <c r="E143" s="1" t="n">
        <v>1.86634557495485</v>
      </c>
      <c r="F143" s="1" t="n">
        <v>1.50511739915713</v>
      </c>
      <c r="G143" s="1" t="n">
        <v>1.75</v>
      </c>
      <c r="H143" s="1" t="n">
        <v>5.5</v>
      </c>
      <c r="I143" s="1" t="n">
        <v>1.19564242189746</v>
      </c>
      <c r="J143" s="1" t="n">
        <v>0.782610468745916</v>
      </c>
      <c r="K143" s="1" t="n">
        <v>0.0361860302985588</v>
      </c>
      <c r="L143" s="1" t="s">
        <v>26</v>
      </c>
      <c r="M143" s="1" t="s">
        <v>27</v>
      </c>
      <c r="N143" s="1" t="s">
        <v>28</v>
      </c>
      <c r="O143" s="1" t="s">
        <v>29</v>
      </c>
      <c r="P143" s="1" t="n">
        <v>1</v>
      </c>
      <c r="Q143" s="1" t="n">
        <f aca="false">1/(1+2*(1+(H143-I143)^2/B143)*(R143/(1-R143)))</f>
        <v>0.300024746856406</v>
      </c>
      <c r="R143" s="1" t="n">
        <f aca="false">B143/4/H143/I143</f>
        <v>0.21332388867929</v>
      </c>
      <c r="S143" s="1" t="n">
        <f aca="false">ASIN(SQRT(R143))*2/PI()*180</f>
        <v>55.015681177501</v>
      </c>
    </row>
    <row r="144" customFormat="false" ht="15" hidden="false" customHeight="false" outlineLevel="0" collapsed="false">
      <c r="A144" s="1" t="s">
        <v>25</v>
      </c>
      <c r="B144" s="1" t="n">
        <v>5.6655</v>
      </c>
      <c r="C144" s="1" t="n">
        <v>0.7035</v>
      </c>
      <c r="D144" s="1" t="n">
        <v>0.1559</v>
      </c>
      <c r="E144" s="1" t="n">
        <v>1.92431045542014</v>
      </c>
      <c r="F144" s="1" t="n">
        <v>1.53944836433611</v>
      </c>
      <c r="G144" s="1" t="n">
        <v>1.75</v>
      </c>
      <c r="H144" s="1" t="n">
        <v>5.5</v>
      </c>
      <c r="I144" s="1" t="n">
        <v>1.20719354794714</v>
      </c>
      <c r="J144" s="1" t="n">
        <v>0.780510264009612</v>
      </c>
      <c r="K144" s="1" t="n">
        <v>0.0341455435688678</v>
      </c>
      <c r="L144" s="1" t="s">
        <v>26</v>
      </c>
      <c r="M144" s="1" t="s">
        <v>27</v>
      </c>
      <c r="N144" s="1" t="s">
        <v>28</v>
      </c>
      <c r="O144" s="1" t="s">
        <v>29</v>
      </c>
      <c r="P144" s="1" t="n">
        <v>1</v>
      </c>
      <c r="Q144" s="1" t="n">
        <f aca="false">1/(1+2*(1+(H144-I144)^2/B144)*(R144/(1-R144)))</f>
        <v>0.302442356309236</v>
      </c>
      <c r="R144" s="1" t="n">
        <f aca="false">B144/4/H144/I144</f>
        <v>0.213323478832911</v>
      </c>
      <c r="S144" s="1" t="n">
        <f aca="false">ASIN(SQRT(R144))*2/PI()*180</f>
        <v>55.0156238548641</v>
      </c>
    </row>
    <row r="145" customFormat="false" ht="15" hidden="false" customHeight="false" outlineLevel="0" collapsed="false">
      <c r="A145" s="1" t="s">
        <v>25</v>
      </c>
      <c r="B145" s="1" t="n">
        <v>5.7197</v>
      </c>
      <c r="C145" s="1" t="n">
        <v>0.7122</v>
      </c>
      <c r="D145" s="1" t="n">
        <v>0.1459</v>
      </c>
      <c r="E145" s="1" t="n">
        <v>1.9876627827279</v>
      </c>
      <c r="F145" s="1" t="n">
        <v>1.50788211103496</v>
      </c>
      <c r="G145" s="1" t="n">
        <v>1.75</v>
      </c>
      <c r="H145" s="1" t="n">
        <v>5.5</v>
      </c>
      <c r="I145" s="1" t="n">
        <v>1.21906683935001</v>
      </c>
      <c r="J145" s="1" t="n">
        <v>0.778351483754544</v>
      </c>
      <c r="K145" s="1" t="n">
        <v>0.0321112603936709</v>
      </c>
      <c r="L145" s="1" t="s">
        <v>26</v>
      </c>
      <c r="M145" s="1" t="s">
        <v>27</v>
      </c>
      <c r="N145" s="1" t="s">
        <v>28</v>
      </c>
      <c r="O145" s="1" t="s">
        <v>29</v>
      </c>
      <c r="P145" s="1" t="n">
        <v>1</v>
      </c>
      <c r="Q145" s="1" t="n">
        <f aca="false">1/(1+2*(1+(H145-I145)^2/B145)*(R145/(1-R145)))</f>
        <v>0.304945461151432</v>
      </c>
      <c r="R145" s="1" t="n">
        <f aca="false">B145/4/H145/I145</f>
        <v>0.213266701418099</v>
      </c>
      <c r="S145" s="1" t="n">
        <f aca="false">ASIN(SQRT(R145))*2/PI()*180</f>
        <v>55.0076823667896</v>
      </c>
    </row>
    <row r="146" customFormat="false" ht="15" hidden="false" customHeight="false" outlineLevel="0" collapsed="false">
      <c r="A146" s="1" t="s">
        <v>25</v>
      </c>
      <c r="B146" s="1" t="n">
        <v>5.7739</v>
      </c>
      <c r="C146" s="1" t="n">
        <v>0.7209</v>
      </c>
      <c r="D146" s="1" t="n">
        <v>0.1421</v>
      </c>
      <c r="E146" s="1" t="n">
        <v>1.97044334975369</v>
      </c>
      <c r="F146" s="1" t="n">
        <v>1.54820548909219</v>
      </c>
      <c r="G146" s="1" t="n">
        <v>1.75</v>
      </c>
      <c r="H146" s="1" t="n">
        <v>5.5</v>
      </c>
      <c r="I146" s="1" t="n">
        <v>1.23065355110187</v>
      </c>
      <c r="J146" s="1" t="n">
        <v>0.776244808890569</v>
      </c>
      <c r="K146" s="1" t="n">
        <v>0.0314345219312795</v>
      </c>
      <c r="L146" s="1" t="s">
        <v>26</v>
      </c>
      <c r="M146" s="1" t="s">
        <v>27</v>
      </c>
      <c r="N146" s="1" t="s">
        <v>28</v>
      </c>
      <c r="O146" s="1" t="s">
        <v>29</v>
      </c>
      <c r="P146" s="1" t="n">
        <v>1</v>
      </c>
      <c r="Q146" s="1" t="n">
        <f aca="false">1/(1+2*(1+(H146-I146)^2/B146)*(R146/(1-R146)))</f>
        <v>0.307353272467533</v>
      </c>
      <c r="R146" s="1" t="n">
        <f aca="false">B146/4/H146/I146</f>
        <v>0.213260669312671</v>
      </c>
      <c r="S146" s="1" t="n">
        <f aca="false">ASIN(SQRT(R146))*2/PI()*180</f>
        <v>55.0068386076262</v>
      </c>
    </row>
    <row r="147" customFormat="false" ht="15" hidden="false" customHeight="false" outlineLevel="0" collapsed="false">
      <c r="A147" s="1" t="s">
        <v>25</v>
      </c>
      <c r="B147" s="1" t="n">
        <v>5.8281</v>
      </c>
      <c r="C147" s="1" t="n">
        <v>0.7296</v>
      </c>
      <c r="D147" s="1" t="n">
        <v>0.1313</v>
      </c>
      <c r="E147" s="1" t="n">
        <v>1.98019801980198</v>
      </c>
      <c r="F147" s="1" t="n">
        <v>1.52322924600152</v>
      </c>
      <c r="G147" s="1" t="n">
        <v>1.75</v>
      </c>
      <c r="H147" s="1" t="n">
        <v>5.5</v>
      </c>
      <c r="I147" s="1" t="n">
        <v>1.24196393502413</v>
      </c>
      <c r="J147" s="1" t="n">
        <v>0.774188375450159</v>
      </c>
      <c r="K147" s="1" t="n">
        <v>0.0291996828035242</v>
      </c>
      <c r="L147" s="1" t="s">
        <v>26</v>
      </c>
      <c r="M147" s="1" t="s">
        <v>27</v>
      </c>
      <c r="N147" s="1" t="s">
        <v>28</v>
      </c>
      <c r="O147" s="1" t="s">
        <v>29</v>
      </c>
      <c r="P147" s="1" t="n">
        <v>1</v>
      </c>
      <c r="Q147" s="1" t="n">
        <f aca="false">1/(1+2*(1+(H147-I147)^2/B147)*(R147/(1-R147)))</f>
        <v>0.30966953522841</v>
      </c>
      <c r="R147" s="1" t="n">
        <f aca="false">B147/4/H147/I147</f>
        <v>0.213302197344796</v>
      </c>
      <c r="S147" s="1" t="n">
        <f aca="false">ASIN(SQRT(R147))*2/PI()*180</f>
        <v>55.0126472917408</v>
      </c>
    </row>
    <row r="148" customFormat="false" ht="15" hidden="false" customHeight="false" outlineLevel="0" collapsed="false">
      <c r="A148" s="1" t="s">
        <v>25</v>
      </c>
      <c r="B148" s="1" t="n">
        <v>5.8317</v>
      </c>
      <c r="C148" s="1" t="n">
        <v>0.7302</v>
      </c>
      <c r="D148" s="1" t="n">
        <v>0.1373</v>
      </c>
      <c r="E148" s="1" t="n">
        <v>1.0924981791697</v>
      </c>
      <c r="F148" s="1" t="n">
        <v>1.52949745083758</v>
      </c>
      <c r="G148" s="1" t="n">
        <v>1.75</v>
      </c>
      <c r="H148" s="1" t="n">
        <v>5.5</v>
      </c>
      <c r="I148" s="1" t="n">
        <v>1.24283471712923</v>
      </c>
      <c r="J148" s="1" t="n">
        <v>0.77403005143105</v>
      </c>
      <c r="K148" s="1" t="n">
        <v>0.030540594889064</v>
      </c>
      <c r="L148" s="1" t="s">
        <v>26</v>
      </c>
      <c r="M148" s="1" t="s">
        <v>27</v>
      </c>
      <c r="N148" s="1" t="s">
        <v>28</v>
      </c>
      <c r="O148" s="1" t="s">
        <v>29</v>
      </c>
      <c r="P148" s="1" t="n">
        <v>1</v>
      </c>
      <c r="Q148" s="1" t="n">
        <f aca="false">1/(1+2*(1+(H148-I148)^2/B148)*(R148/(1-R148)))</f>
        <v>0.309858272429618</v>
      </c>
      <c r="R148" s="1" t="n">
        <f aca="false">B148/4/H148/I148</f>
        <v>0.213284412700962</v>
      </c>
      <c r="S148" s="1" t="n">
        <f aca="false">ASIN(SQRT(R148))*2/PI()*180</f>
        <v>55.0101597362944</v>
      </c>
    </row>
    <row r="149" customFormat="false" ht="15" hidden="false" customHeight="false" outlineLevel="0" collapsed="false">
      <c r="A149" s="1" t="s">
        <v>25</v>
      </c>
      <c r="B149" s="1" t="n">
        <v>5.8948</v>
      </c>
      <c r="C149" s="1" t="n">
        <v>0.7404</v>
      </c>
      <c r="D149" s="1" t="n">
        <v>0.1232</v>
      </c>
      <c r="E149" s="1" t="n">
        <v>1.05519480519481</v>
      </c>
      <c r="F149" s="1" t="n">
        <v>1.54220779220779</v>
      </c>
      <c r="G149" s="1" t="n">
        <v>1.75</v>
      </c>
      <c r="H149" s="1" t="n">
        <v>5.5</v>
      </c>
      <c r="I149" s="1" t="n">
        <v>1.25605418151198</v>
      </c>
      <c r="J149" s="1" t="n">
        <v>0.771626512452367</v>
      </c>
      <c r="K149" s="1" t="n">
        <v>0.0275684574872906</v>
      </c>
      <c r="L149" s="1" t="s">
        <v>26</v>
      </c>
      <c r="M149" s="1" t="s">
        <v>27</v>
      </c>
      <c r="N149" s="1" t="s">
        <v>28</v>
      </c>
      <c r="O149" s="1" t="s">
        <v>29</v>
      </c>
      <c r="P149" s="1" t="n">
        <v>1</v>
      </c>
      <c r="Q149" s="1" t="n">
        <f aca="false">1/(1+2*(1+(H149-I149)^2/B149)*(R149/(1-R149)))</f>
        <v>0.312557108816954</v>
      </c>
      <c r="R149" s="1" t="n">
        <f aca="false">B149/4/H149/I149</f>
        <v>0.213323165902695</v>
      </c>
      <c r="S149" s="1" t="n">
        <f aca="false">ASIN(SQRT(R149))*2/PI()*180</f>
        <v>55.0155800872548</v>
      </c>
    </row>
    <row r="150" customFormat="false" ht="15" hidden="false" customHeight="false" outlineLevel="0" collapsed="false">
      <c r="A150" s="1" t="s">
        <v>25</v>
      </c>
      <c r="B150" s="1" t="n">
        <v>5.9578</v>
      </c>
      <c r="C150" s="1" t="n">
        <v>0.7507</v>
      </c>
      <c r="D150" s="1" t="n">
        <v>0.1116</v>
      </c>
      <c r="E150" s="1" t="n">
        <v>1.16487455197133</v>
      </c>
      <c r="F150" s="1" t="n">
        <v>1.52329749103943</v>
      </c>
      <c r="G150" s="1" t="n">
        <v>1.75</v>
      </c>
      <c r="H150" s="1" t="n">
        <v>5.5</v>
      </c>
      <c r="I150" s="1" t="n">
        <v>1.26954898952875</v>
      </c>
      <c r="J150" s="1" t="n">
        <v>0.769172910994773</v>
      </c>
      <c r="K150" s="1" t="n">
        <v>0.0251106020805186</v>
      </c>
      <c r="L150" s="1" t="s">
        <v>26</v>
      </c>
      <c r="M150" s="1" t="s">
        <v>27</v>
      </c>
      <c r="N150" s="1" t="s">
        <v>28</v>
      </c>
      <c r="O150" s="1" t="s">
        <v>29</v>
      </c>
      <c r="P150" s="1" t="n">
        <v>1</v>
      </c>
      <c r="Q150" s="1" t="n">
        <f aca="false">1/(1+2*(1+(H150-I150)^2/B150)*(R150/(1-R150)))</f>
        <v>0.315325271563871</v>
      </c>
      <c r="R150" s="1" t="n">
        <f aca="false">B150/4/H150/I150</f>
        <v>0.21331125710211</v>
      </c>
      <c r="S150" s="1" t="n">
        <f aca="false">ASIN(SQRT(R150))*2/PI()*180</f>
        <v>55.0139144597561</v>
      </c>
    </row>
    <row r="151" customFormat="false" ht="15" hidden="false" customHeight="false" outlineLevel="0" collapsed="false">
      <c r="A151" s="1" t="s">
        <v>25</v>
      </c>
      <c r="B151" s="1" t="n">
        <v>6.0209</v>
      </c>
      <c r="C151" s="1" t="n">
        <v>0.7611</v>
      </c>
      <c r="D151" s="1" t="n">
        <v>0.1037</v>
      </c>
      <c r="E151" s="1" t="n">
        <v>1.15718418514947</v>
      </c>
      <c r="F151" s="1" t="n">
        <v>1.54291224686596</v>
      </c>
      <c r="G151" s="1" t="n">
        <v>1.75</v>
      </c>
      <c r="H151" s="1" t="n">
        <v>5.5</v>
      </c>
      <c r="I151" s="1" t="n">
        <v>1.28316256994211</v>
      </c>
      <c r="J151" s="1" t="n">
        <v>0.766697714555979</v>
      </c>
      <c r="K151" s="1" t="n">
        <v>0.023456595088001</v>
      </c>
      <c r="L151" s="1" t="s">
        <v>26</v>
      </c>
      <c r="M151" s="1" t="s">
        <v>27</v>
      </c>
      <c r="N151" s="1" t="s">
        <v>28</v>
      </c>
      <c r="O151" s="1" t="s">
        <v>29</v>
      </c>
      <c r="P151" s="1" t="n">
        <v>1</v>
      </c>
      <c r="Q151" s="1" t="n">
        <f aca="false">1/(1+2*(1+(H151-I151)^2/B151)*(R151/(1-R151)))</f>
        <v>0.318112476258788</v>
      </c>
      <c r="R151" s="1" t="n">
        <f aca="false">B151/4/H151/I151</f>
        <v>0.213283397706667</v>
      </c>
      <c r="S151" s="1" t="n">
        <f aca="false">ASIN(SQRT(R151))*2/PI()*180</f>
        <v>55.0100177657741</v>
      </c>
    </row>
    <row r="152" customFormat="false" ht="15" hidden="false" customHeight="false" outlineLevel="0" collapsed="false">
      <c r="A152" s="1" t="s">
        <v>25</v>
      </c>
      <c r="B152" s="1" t="n">
        <v>6.0839</v>
      </c>
      <c r="C152" s="1" t="n">
        <v>0.7715</v>
      </c>
      <c r="D152" s="1" t="n">
        <v>0.0918</v>
      </c>
      <c r="E152" s="1" t="n">
        <v>1.19825708061002</v>
      </c>
      <c r="F152" s="1" t="n">
        <v>1.52505446623094</v>
      </c>
      <c r="G152" s="1" t="n">
        <v>1.75</v>
      </c>
      <c r="H152" s="1" t="n">
        <v>5.5</v>
      </c>
      <c r="I152" s="1" t="n">
        <v>1.29647821442735</v>
      </c>
      <c r="J152" s="1" t="n">
        <v>0.764276688285936</v>
      </c>
      <c r="K152" s="1" t="n">
        <v>0.0208782748377564</v>
      </c>
      <c r="L152" s="1" t="s">
        <v>26</v>
      </c>
      <c r="M152" s="1" t="s">
        <v>27</v>
      </c>
      <c r="N152" s="1" t="s">
        <v>28</v>
      </c>
      <c r="O152" s="1" t="s">
        <v>29</v>
      </c>
      <c r="P152" s="1" t="n">
        <v>1</v>
      </c>
      <c r="Q152" s="1" t="n">
        <f aca="false">1/(1+2*(1+(H152-I152)^2/B152)*(R152/(1-R152)))</f>
        <v>0.320800979925306</v>
      </c>
      <c r="R152" s="1" t="n">
        <f aca="false">B152/4/H152/I152</f>
        <v>0.213301624364784</v>
      </c>
      <c r="S152" s="1" t="n">
        <f aca="false">ASIN(SQRT(R152))*2/PI()*180</f>
        <v>55.0125671496471</v>
      </c>
    </row>
    <row r="153" customFormat="false" ht="15" hidden="false" customHeight="false" outlineLevel="0" collapsed="false">
      <c r="A153" s="1" t="s">
        <v>25</v>
      </c>
      <c r="B153" s="1" t="n">
        <v>6.1469</v>
      </c>
      <c r="C153" s="1" t="n">
        <v>0.782</v>
      </c>
      <c r="D153" s="1" t="n">
        <v>0.0816</v>
      </c>
      <c r="E153" s="1" t="n">
        <v>1.22549019607843</v>
      </c>
      <c r="F153" s="1" t="n">
        <v>1.47058823529412</v>
      </c>
      <c r="G153" s="1" t="n">
        <v>1.75</v>
      </c>
      <c r="H153" s="1" t="n">
        <v>5.5</v>
      </c>
      <c r="I153" s="1" t="n">
        <v>1.30997551518985</v>
      </c>
      <c r="J153" s="1" t="n">
        <v>0.761822633601845</v>
      </c>
      <c r="K153" s="1" t="n">
        <v>0.0186538424258139</v>
      </c>
      <c r="L153" s="1" t="s">
        <v>26</v>
      </c>
      <c r="M153" s="1" t="s">
        <v>27</v>
      </c>
      <c r="N153" s="1" t="s">
        <v>28</v>
      </c>
      <c r="O153" s="1" t="s">
        <v>29</v>
      </c>
      <c r="P153" s="1" t="n">
        <v>1</v>
      </c>
      <c r="Q153" s="1" t="n">
        <f aca="false">1/(1+2*(1+(H153-I153)^2/B153)*(R153/(1-R153)))</f>
        <v>0.323528738848774</v>
      </c>
      <c r="R153" s="1" t="n">
        <f aca="false">B153/4/H153/I153</f>
        <v>0.213289899097123</v>
      </c>
      <c r="S153" s="1" t="n">
        <f aca="false">ASIN(SQRT(R153))*2/PI()*180</f>
        <v>55.0109271319291</v>
      </c>
    </row>
    <row r="154" customFormat="false" ht="15" hidden="false" customHeight="false" outlineLevel="0" collapsed="false">
      <c r="A154" s="1" t="s">
        <v>25</v>
      </c>
      <c r="B154" s="1" t="n">
        <v>6.21</v>
      </c>
      <c r="C154" s="1" t="n">
        <v>0.7926</v>
      </c>
      <c r="D154" s="1" t="n">
        <v>0.0737</v>
      </c>
      <c r="E154" s="1" t="n">
        <v>1.35685210312076</v>
      </c>
      <c r="F154" s="1" t="n">
        <v>1.49253731343284</v>
      </c>
      <c r="G154" s="1" t="n">
        <v>1.75</v>
      </c>
      <c r="H154" s="1" t="n">
        <v>5.5</v>
      </c>
      <c r="I154" s="1" t="n">
        <v>1.32357489076732</v>
      </c>
      <c r="J154" s="1" t="n">
        <v>0.759350019860488</v>
      </c>
      <c r="K154" s="1" t="n">
        <v>0.0169311005393953</v>
      </c>
      <c r="L154" s="1" t="s">
        <v>26</v>
      </c>
      <c r="M154" s="1" t="s">
        <v>27</v>
      </c>
      <c r="N154" s="1" t="s">
        <v>28</v>
      </c>
      <c r="O154" s="1" t="s">
        <v>29</v>
      </c>
      <c r="P154" s="1" t="n">
        <v>1</v>
      </c>
      <c r="Q154" s="1" t="n">
        <f aca="false">1/(1+2*(1+(H154-I154)^2/B154)*(R154/(1-R154)))</f>
        <v>0.326270332943243</v>
      </c>
      <c r="R154" s="1" t="n">
        <f aca="false">B154/4/H154/I154</f>
        <v>0.213265399065621</v>
      </c>
      <c r="S154" s="1" t="n">
        <f aca="false">ASIN(SQRT(R154))*2/PI()*180</f>
        <v>55.0075001969968</v>
      </c>
    </row>
    <row r="155" customFormat="false" ht="15" hidden="false" customHeight="false" outlineLevel="0" collapsed="false">
      <c r="A155" s="1" t="s">
        <v>25</v>
      </c>
      <c r="B155" s="1" t="n">
        <v>6.273</v>
      </c>
      <c r="C155" s="1" t="n">
        <v>0.8032</v>
      </c>
      <c r="D155" s="1" t="n">
        <v>0.0632</v>
      </c>
      <c r="E155" s="1" t="n">
        <v>1.42405063291139</v>
      </c>
      <c r="F155" s="1" t="n">
        <v>1.58227848101266</v>
      </c>
      <c r="G155" s="1" t="n">
        <v>1.75</v>
      </c>
      <c r="H155" s="1" t="n">
        <v>5.5</v>
      </c>
      <c r="I155" s="1" t="n">
        <v>1.33688168435002</v>
      </c>
      <c r="J155" s="1" t="n">
        <v>0.756930602845451</v>
      </c>
      <c r="K155" s="1" t="n">
        <v>0.0145930113522812</v>
      </c>
      <c r="L155" s="1" t="s">
        <v>26</v>
      </c>
      <c r="M155" s="1" t="s">
        <v>27</v>
      </c>
      <c r="N155" s="1" t="s">
        <v>28</v>
      </c>
      <c r="O155" s="1" t="s">
        <v>29</v>
      </c>
      <c r="P155" s="1" t="n">
        <v>1</v>
      </c>
      <c r="Q155" s="1" t="n">
        <f aca="false">1/(1+2*(1+(H155-I155)^2/B155)*(R155/(1-R155)))</f>
        <v>0.328915673199103</v>
      </c>
      <c r="R155" s="1" t="n">
        <f aca="false">B155/4/H155/I155</f>
        <v>0.213284666080974</v>
      </c>
      <c r="S155" s="1" t="n">
        <f aca="false">ASIN(SQRT(R155))*2/PI()*180</f>
        <v>55.0101951773341</v>
      </c>
    </row>
    <row r="156" customFormat="false" ht="15" hidden="false" customHeight="false" outlineLevel="0" collapsed="false">
      <c r="A156" s="1" t="s">
        <v>25</v>
      </c>
      <c r="B156" s="1" t="n">
        <v>6.3361</v>
      </c>
      <c r="C156" s="1" t="n">
        <v>0.8139</v>
      </c>
      <c r="D156" s="1" t="n">
        <v>0.0587</v>
      </c>
      <c r="E156" s="1" t="n">
        <v>1.53321976149915</v>
      </c>
      <c r="F156" s="1" t="n">
        <v>1.53321976149915</v>
      </c>
      <c r="G156" s="1" t="n">
        <v>1.75</v>
      </c>
      <c r="H156" s="1" t="n">
        <v>5.5</v>
      </c>
      <c r="I156" s="1" t="n">
        <v>1.35028624451855</v>
      </c>
      <c r="J156" s="1" t="n">
        <v>0.754493410087537</v>
      </c>
      <c r="K156" s="1" t="n">
        <v>0.0136204806150964</v>
      </c>
      <c r="L156" s="1" t="s">
        <v>26</v>
      </c>
      <c r="M156" s="1" t="s">
        <v>27</v>
      </c>
      <c r="N156" s="1" t="s">
        <v>28</v>
      </c>
      <c r="O156" s="1" t="s">
        <v>29</v>
      </c>
      <c r="P156" s="1" t="n">
        <v>1</v>
      </c>
      <c r="Q156" s="1" t="n">
        <f aca="false">1/(1+2*(1+(H156-I156)^2/B156)*(R156/(1-R156)))</f>
        <v>0.331573780839335</v>
      </c>
      <c r="R156" s="1" t="n">
        <f aca="false">B156/4/H156/I156</f>
        <v>0.213291475510243</v>
      </c>
      <c r="S156" s="1" t="n">
        <f aca="false">ASIN(SQRT(R156))*2/PI()*180</f>
        <v>55.011147627353</v>
      </c>
    </row>
    <row r="157" customFormat="false" ht="15" hidden="false" customHeight="false" outlineLevel="0" collapsed="false">
      <c r="A157" s="1" t="s">
        <v>25</v>
      </c>
      <c r="B157" s="1" t="n">
        <v>6.3991</v>
      </c>
      <c r="C157" s="1" t="n">
        <v>0.8247</v>
      </c>
      <c r="D157" s="1" t="n">
        <v>0.0547</v>
      </c>
      <c r="E157" s="1" t="n">
        <v>1.46252285191956</v>
      </c>
      <c r="F157" s="1" t="n">
        <v>1.46252285191956</v>
      </c>
      <c r="G157" s="1" t="n">
        <v>1.75</v>
      </c>
      <c r="H157" s="1" t="n">
        <v>5.5</v>
      </c>
      <c r="I157" s="1" t="n">
        <v>1.36390916073894</v>
      </c>
      <c r="J157" s="1" t="n">
        <v>0.752016516229283</v>
      </c>
      <c r="K157" s="1" t="n">
        <v>0.0127498389399158</v>
      </c>
      <c r="L157" s="1" t="s">
        <v>26</v>
      </c>
      <c r="M157" s="1" t="s">
        <v>27</v>
      </c>
      <c r="N157" s="1" t="s">
        <v>28</v>
      </c>
      <c r="O157" s="1" t="s">
        <v>29</v>
      </c>
      <c r="P157" s="1" t="n">
        <v>1</v>
      </c>
      <c r="Q157" s="1" t="n">
        <f aca="false">1/(1+2*(1+(H157-I157)^2/B157)*(R157/(1-R157)))</f>
        <v>0.334282589260084</v>
      </c>
      <c r="R157" s="1" t="n">
        <f aca="false">B157/4/H157/I157</f>
        <v>0.213260670278506</v>
      </c>
      <c r="S157" s="1" t="n">
        <f aca="false">ASIN(SQRT(R157))*2/PI()*180</f>
        <v>55.006838742726</v>
      </c>
    </row>
    <row r="158" customFormat="false" ht="15" hidden="false" customHeight="false" outlineLevel="0" collapsed="false">
      <c r="A158" s="1" t="s">
        <v>25</v>
      </c>
      <c r="B158" s="1" t="n">
        <v>6.4622</v>
      </c>
      <c r="C158" s="1" t="n">
        <v>0.8355</v>
      </c>
      <c r="D158" s="1" t="n">
        <v>0.0481</v>
      </c>
      <c r="E158" s="1" t="n">
        <v>1.66320166320166</v>
      </c>
      <c r="F158" s="1" t="n">
        <v>1.45530145530146</v>
      </c>
      <c r="G158" s="1" t="n">
        <v>1.75</v>
      </c>
      <c r="H158" s="1" t="n">
        <v>5.5</v>
      </c>
      <c r="I158" s="1" t="n">
        <v>1.37711608666082</v>
      </c>
      <c r="J158" s="1" t="n">
        <v>0.74961525697076</v>
      </c>
      <c r="K158" s="1" t="n">
        <v>0.0112662368071863</v>
      </c>
      <c r="L158" s="1" t="s">
        <v>26</v>
      </c>
      <c r="M158" s="1" t="s">
        <v>27</v>
      </c>
      <c r="N158" s="1" t="s">
        <v>28</v>
      </c>
      <c r="O158" s="1" t="s">
        <v>29</v>
      </c>
      <c r="P158" s="1" t="n">
        <v>1</v>
      </c>
      <c r="Q158" s="1" t="n">
        <f aca="false">1/(1+2*(1+(H158-I158)^2/B158)*(R158/(1-R158)))</f>
        <v>0.336857057250893</v>
      </c>
      <c r="R158" s="1" t="n">
        <f aca="false">B158/4/H158/I158</f>
        <v>0.213298186319647</v>
      </c>
      <c r="S158" s="1" t="n">
        <f aca="false">ASIN(SQRT(R158))*2/PI()*180</f>
        <v>55.01208627235</v>
      </c>
    </row>
    <row r="159" customFormat="false" ht="15" hidden="false" customHeight="false" outlineLevel="0" collapsed="false">
      <c r="A159" s="1" t="s">
        <v>25</v>
      </c>
      <c r="B159" s="1" t="n">
        <v>6.5252</v>
      </c>
      <c r="C159" s="1" t="n">
        <v>0.8465</v>
      </c>
      <c r="D159" s="1" t="n">
        <v>0.0418</v>
      </c>
      <c r="E159" s="1" t="n">
        <v>1.67464114832536</v>
      </c>
      <c r="F159" s="1" t="n">
        <v>1.43540669856459</v>
      </c>
      <c r="G159" s="1" t="n">
        <v>1.75</v>
      </c>
      <c r="H159" s="1" t="n">
        <v>5.5</v>
      </c>
      <c r="I159" s="1" t="n">
        <v>1.39101996556749</v>
      </c>
      <c r="J159" s="1" t="n">
        <v>0.74708727898773</v>
      </c>
      <c r="K159" s="1" t="n">
        <v>0.0098298917906726</v>
      </c>
      <c r="L159" s="1" t="s">
        <v>26</v>
      </c>
      <c r="M159" s="1" t="s">
        <v>27</v>
      </c>
      <c r="N159" s="1" t="s">
        <v>28</v>
      </c>
      <c r="O159" s="1" t="s">
        <v>29</v>
      </c>
      <c r="P159" s="1" t="n">
        <v>1</v>
      </c>
      <c r="Q159" s="1" t="n">
        <f aca="false">1/(1+2*(1+(H159-I159)^2/B159)*(R159/(1-R159)))</f>
        <v>0.339617947952262</v>
      </c>
      <c r="R159" s="1" t="n">
        <f aca="false">B159/4/H159/I159</f>
        <v>0.213224833102232</v>
      </c>
      <c r="S159" s="1" t="n">
        <f aca="false">ASIN(SQRT(R159))*2/PI()*180</f>
        <v>55.0018257289248</v>
      </c>
    </row>
    <row r="160" customFormat="false" ht="15" hidden="false" customHeight="false" outlineLevel="0" collapsed="false">
      <c r="A160" s="1" t="s">
        <v>25</v>
      </c>
      <c r="B160" s="1" t="n">
        <v>6.5883</v>
      </c>
      <c r="C160" s="1" t="n">
        <v>0.8574</v>
      </c>
      <c r="D160" s="1" t="n">
        <v>0.0381</v>
      </c>
      <c r="E160" s="1" t="n">
        <v>1.83727034120735</v>
      </c>
      <c r="F160" s="1" t="n">
        <v>1.5748031496063</v>
      </c>
      <c r="G160" s="1" t="n">
        <v>1.75</v>
      </c>
      <c r="H160" s="1" t="n">
        <v>5.5</v>
      </c>
      <c r="I160" s="1" t="n">
        <v>1.4040272992729</v>
      </c>
      <c r="J160" s="1" t="n">
        <v>0.744722309223108</v>
      </c>
      <c r="K160" s="1" t="n">
        <v>0.00900339222134938</v>
      </c>
      <c r="L160" s="1" t="s">
        <v>26</v>
      </c>
      <c r="M160" s="1" t="s">
        <v>27</v>
      </c>
      <c r="N160" s="1" t="s">
        <v>28</v>
      </c>
      <c r="O160" s="1" t="s">
        <v>29</v>
      </c>
      <c r="P160" s="1" t="n">
        <v>1</v>
      </c>
      <c r="Q160" s="1" t="n">
        <f aca="false">1/(1+2*(1+(H160-I160)^2/B160)*(R160/(1-R160)))</f>
        <v>0.342108935803219</v>
      </c>
      <c r="R160" s="1" t="n">
        <f aca="false">B160/4/H160/I160</f>
        <v>0.213292278557024</v>
      </c>
      <c r="S160" s="1" t="n">
        <f aca="false">ASIN(SQRT(R160))*2/PI()*180</f>
        <v>55.011259950562</v>
      </c>
    </row>
    <row r="161" customFormat="false" ht="15" hidden="false" customHeight="false" outlineLevel="0" collapsed="false">
      <c r="A161" s="1" t="s">
        <v>25</v>
      </c>
      <c r="B161" s="1" t="n">
        <v>6.6513</v>
      </c>
      <c r="C161" s="1" t="n">
        <v>0.8685</v>
      </c>
      <c r="D161" s="1" t="n">
        <v>0.0314</v>
      </c>
      <c r="E161" s="1" t="n">
        <v>1.91082802547771</v>
      </c>
      <c r="F161" s="1" t="n">
        <v>1.59235668789809</v>
      </c>
      <c r="G161" s="1" t="n">
        <v>1.75</v>
      </c>
      <c r="H161" s="1" t="n">
        <v>5.5</v>
      </c>
      <c r="I161" s="1" t="n">
        <v>1.4177097488133</v>
      </c>
      <c r="J161" s="1" t="n">
        <v>0.742234591124855</v>
      </c>
      <c r="K161" s="1" t="n">
        <v>0.00744999143211253</v>
      </c>
      <c r="L161" s="1" t="s">
        <v>26</v>
      </c>
      <c r="M161" s="1" t="s">
        <v>27</v>
      </c>
      <c r="N161" s="1" t="s">
        <v>28</v>
      </c>
      <c r="O161" s="1" t="s">
        <v>29</v>
      </c>
      <c r="P161" s="1" t="n">
        <v>1</v>
      </c>
      <c r="Q161" s="1" t="n">
        <f aca="false">1/(1+2*(1+(H161-I161)^2/B161)*(R161/(1-R161)))</f>
        <v>0.344779184687418</v>
      </c>
      <c r="R161" s="1" t="n">
        <f aca="false">B161/4/H161/I161</f>
        <v>0.213253677937171</v>
      </c>
      <c r="S161" s="1" t="n">
        <f aca="false">ASIN(SQRT(R161))*2/PI()*180</f>
        <v>55.0058606567494</v>
      </c>
    </row>
    <row r="162" customFormat="false" ht="15" hidden="false" customHeight="false" outlineLevel="0" collapsed="false">
      <c r="A162" s="1" t="s">
        <v>25</v>
      </c>
      <c r="B162" s="1" t="n">
        <v>6.7144</v>
      </c>
      <c r="C162" s="1" t="n">
        <v>0.8796</v>
      </c>
      <c r="D162" s="1" t="n">
        <v>0.0272</v>
      </c>
      <c r="E162" s="1" t="n">
        <v>2.20588235294118</v>
      </c>
      <c r="F162" s="1" t="n">
        <v>1.47058823529412</v>
      </c>
      <c r="G162" s="1" t="n">
        <v>1.75</v>
      </c>
      <c r="H162" s="1" t="n">
        <v>5.5</v>
      </c>
      <c r="I162" s="1" t="n">
        <v>1.4309862691997</v>
      </c>
      <c r="J162" s="1" t="n">
        <v>0.739820678327327</v>
      </c>
      <c r="K162" s="1" t="n">
        <v>0.00648168196273598</v>
      </c>
      <c r="L162" s="1" t="s">
        <v>26</v>
      </c>
      <c r="M162" s="1" t="s">
        <v>27</v>
      </c>
      <c r="N162" s="1" t="s">
        <v>28</v>
      </c>
      <c r="O162" s="1" t="s">
        <v>29</v>
      </c>
      <c r="P162" s="1" t="n">
        <v>1</v>
      </c>
      <c r="Q162" s="1" t="n">
        <f aca="false">1/(1+2*(1+(H162-I162)^2/B162)*(R162/(1-R162)))</f>
        <v>0.347319482692357</v>
      </c>
      <c r="R162" s="1" t="n">
        <f aca="false">B162/4/H162/I162</f>
        <v>0.213279474841283</v>
      </c>
      <c r="S162" s="1" t="n">
        <f aca="false">ASIN(SQRT(R162))*2/PI()*180</f>
        <v>55.0094690596464</v>
      </c>
    </row>
    <row r="163" customFormat="false" ht="15" hidden="false" customHeight="false" outlineLevel="0" collapsed="false">
      <c r="A163" s="1" t="s">
        <v>25</v>
      </c>
      <c r="B163" s="1" t="n">
        <v>6.7774</v>
      </c>
      <c r="C163" s="1" t="n">
        <v>0.8908</v>
      </c>
      <c r="D163" s="1" t="n">
        <v>0.0233</v>
      </c>
      <c r="E163" s="1" t="n">
        <v>2.14592274678112</v>
      </c>
      <c r="F163" s="1" t="n">
        <v>1.71673819742489</v>
      </c>
      <c r="G163" s="1" t="n">
        <v>1.75</v>
      </c>
      <c r="H163" s="1" t="n">
        <v>5.5</v>
      </c>
      <c r="I163" s="1" t="n">
        <v>1.44444705078112</v>
      </c>
      <c r="J163" s="1" t="n">
        <v>0.737373263494342</v>
      </c>
      <c r="K163" s="1" t="n">
        <v>0.00557477076660528</v>
      </c>
      <c r="L163" s="1" t="s">
        <v>26</v>
      </c>
      <c r="M163" s="1" t="s">
        <v>27</v>
      </c>
      <c r="N163" s="1" t="s">
        <v>28</v>
      </c>
      <c r="O163" s="1" t="s">
        <v>29</v>
      </c>
      <c r="P163" s="1" t="n">
        <v>1</v>
      </c>
      <c r="Q163" s="1" t="n">
        <f aca="false">1/(1+2*(1+(H163-I163)^2/B163)*(R163/(1-R163)))</f>
        <v>0.349899874666422</v>
      </c>
      <c r="R163" s="1" t="n">
        <f aca="false">B163/4/H163/I163</f>
        <v>0.213274440345213</v>
      </c>
      <c r="S163" s="1" t="n">
        <f aca="false">ASIN(SQRT(R163))*2/PI()*180</f>
        <v>55.0087648601097</v>
      </c>
    </row>
    <row r="164" customFormat="false" ht="15" hidden="false" customHeight="false" outlineLevel="0" collapsed="false">
      <c r="A164" s="1" t="s">
        <v>25</v>
      </c>
      <c r="B164" s="1" t="n">
        <v>6.3849</v>
      </c>
      <c r="C164" s="1" t="n">
        <v>0.8223</v>
      </c>
      <c r="D164" s="1" t="n">
        <v>0.0592</v>
      </c>
      <c r="E164" s="1" t="n">
        <v>1.52027027027027</v>
      </c>
      <c r="F164" s="1" t="n">
        <v>1.52027027027027</v>
      </c>
      <c r="G164" s="1" t="n">
        <v>1.75</v>
      </c>
      <c r="H164" s="1" t="n">
        <v>5.5</v>
      </c>
      <c r="I164" s="1" t="n">
        <v>1.36104241911307</v>
      </c>
      <c r="J164" s="1" t="n">
        <v>0.752537741979443</v>
      </c>
      <c r="K164" s="1" t="n">
        <v>0.0137818533141029</v>
      </c>
      <c r="L164" s="1" t="s">
        <v>26</v>
      </c>
      <c r="M164" s="1" t="s">
        <v>27</v>
      </c>
      <c r="N164" s="1" t="s">
        <v>28</v>
      </c>
      <c r="O164" s="1" t="s">
        <v>29</v>
      </c>
      <c r="P164" s="1" t="n">
        <v>1</v>
      </c>
      <c r="Q164" s="1" t="n">
        <f aca="false">1/(1+2*(1+(H164-I164)^2/B164)*(R164/(1-R164)))</f>
        <v>0.333731534209126</v>
      </c>
      <c r="R164" s="1" t="n">
        <f aca="false">B164/4/H164/I164</f>
        <v>0.213235622341479</v>
      </c>
      <c r="S164" s="1" t="n">
        <f aca="false">ASIN(SQRT(R164))*2/PI()*180</f>
        <v>55.0033349930101</v>
      </c>
    </row>
    <row r="165" customFormat="false" ht="15" hidden="false" customHeight="false" outlineLevel="0" collapsed="false">
      <c r="A165" s="1" t="s">
        <v>25</v>
      </c>
      <c r="B165" s="1" t="n">
        <v>6.454</v>
      </c>
      <c r="C165" s="1" t="n">
        <v>0.8341</v>
      </c>
      <c r="D165" s="1" t="n">
        <v>0.0517</v>
      </c>
      <c r="E165" s="1" t="n">
        <v>1.54738878143133</v>
      </c>
      <c r="F165" s="1" t="n">
        <v>1.54738878143133</v>
      </c>
      <c r="G165" s="1" t="n">
        <v>1.75</v>
      </c>
      <c r="H165" s="1" t="n">
        <v>5.5</v>
      </c>
      <c r="I165" s="1" t="n">
        <v>1.37543638956638</v>
      </c>
      <c r="J165" s="1" t="n">
        <v>0.749920656442477</v>
      </c>
      <c r="K165" s="1" t="n">
        <v>0.0121013972358975</v>
      </c>
      <c r="L165" s="1" t="s">
        <v>26</v>
      </c>
      <c r="M165" s="1" t="s">
        <v>27</v>
      </c>
      <c r="N165" s="1" t="s">
        <v>28</v>
      </c>
      <c r="O165" s="1" t="s">
        <v>29</v>
      </c>
      <c r="P165" s="1" t="n">
        <v>1</v>
      </c>
      <c r="Q165" s="1" t="n">
        <f aca="false">1/(1+2*(1+(H165-I165)^2/B165)*(R165/(1-R165)))</f>
        <v>0.336533661979007</v>
      </c>
      <c r="R165" s="1" t="n">
        <f aca="false">B165/4/H165/I165</f>
        <v>0.213287679887634</v>
      </c>
      <c r="S165" s="1" t="n">
        <f aca="false">ASIN(SQRT(R165))*2/PI()*180</f>
        <v>55.0106167265427</v>
      </c>
    </row>
    <row r="166" customFormat="false" ht="15" hidden="false" customHeight="false" outlineLevel="0" collapsed="false">
      <c r="A166" s="1" t="s">
        <v>25</v>
      </c>
      <c r="B166" s="1" t="n">
        <v>6.523</v>
      </c>
      <c r="C166" s="1" t="n">
        <v>0.8461</v>
      </c>
      <c r="D166" s="1" t="n">
        <v>0.0429</v>
      </c>
      <c r="E166" s="1" t="n">
        <v>1.63170163170163</v>
      </c>
      <c r="F166" s="1" t="n">
        <v>1.63170163170163</v>
      </c>
      <c r="G166" s="1" t="n">
        <v>1.75</v>
      </c>
      <c r="H166" s="1" t="n">
        <v>5.5</v>
      </c>
      <c r="I166" s="1" t="n">
        <v>1.3904634307316</v>
      </c>
      <c r="J166" s="1" t="n">
        <v>0.74718846713971</v>
      </c>
      <c r="K166" s="1" t="n">
        <v>0.010087926371857</v>
      </c>
      <c r="L166" s="1" t="s">
        <v>26</v>
      </c>
      <c r="M166" s="1" t="s">
        <v>27</v>
      </c>
      <c r="N166" s="1" t="s">
        <v>28</v>
      </c>
      <c r="O166" s="1" t="s">
        <v>29</v>
      </c>
      <c r="P166" s="1" t="n">
        <v>1</v>
      </c>
      <c r="Q166" s="1" t="n">
        <f aca="false">1/(1+2*(1+(H166-I166)^2/B166)*(R166/(1-R166)))</f>
        <v>0.339501638447105</v>
      </c>
      <c r="R166" s="1" t="n">
        <f aca="false">B166/4/H166/I166</f>
        <v>0.213238258156847</v>
      </c>
      <c r="S166" s="1" t="n">
        <f aca="false">ASIN(SQRT(R166))*2/PI()*180</f>
        <v>55.0037037025858</v>
      </c>
    </row>
    <row r="167" customFormat="false" ht="15" hidden="false" customHeight="false" outlineLevel="0" collapsed="false">
      <c r="A167" s="1" t="s">
        <v>25</v>
      </c>
      <c r="B167" s="1" t="n">
        <v>6.592</v>
      </c>
      <c r="C167" s="1" t="n">
        <v>0.8581</v>
      </c>
      <c r="D167" s="1" t="n">
        <v>0.038</v>
      </c>
      <c r="E167" s="1" t="n">
        <v>1.8421052631579</v>
      </c>
      <c r="F167" s="1" t="n">
        <v>1.57894736842105</v>
      </c>
      <c r="G167" s="1" t="n">
        <v>1.75</v>
      </c>
      <c r="H167" s="1" t="n">
        <v>5.5</v>
      </c>
      <c r="I167" s="1" t="n">
        <v>1.4050701840656</v>
      </c>
      <c r="J167" s="1" t="n">
        <v>0.744532693806254</v>
      </c>
      <c r="K167" s="1" t="n">
        <v>0.00897968197976089</v>
      </c>
      <c r="L167" s="1" t="s">
        <v>26</v>
      </c>
      <c r="M167" s="1" t="s">
        <v>27</v>
      </c>
      <c r="N167" s="1" t="s">
        <v>28</v>
      </c>
      <c r="O167" s="1" t="s">
        <v>29</v>
      </c>
      <c r="P167" s="1" t="n">
        <v>1</v>
      </c>
      <c r="Q167" s="1" t="n">
        <f aca="false">1/(1+2*(1+(H167-I167)^2/B167)*(R167/(1-R167)))</f>
        <v>0.342333782392242</v>
      </c>
      <c r="R167" s="1" t="n">
        <f aca="false">B167/4/H167/I167</f>
        <v>0.213253663079917</v>
      </c>
      <c r="S167" s="1" t="n">
        <f aca="false">ASIN(SQRT(R167))*2/PI()*180</f>
        <v>55.0058585785102</v>
      </c>
    </row>
    <row r="168" customFormat="false" ht="15" hidden="false" customHeight="false" outlineLevel="0" collapsed="false">
      <c r="A168" s="1" t="s">
        <v>25</v>
      </c>
      <c r="B168" s="1" t="n">
        <v>6.661</v>
      </c>
      <c r="C168" s="1" t="n">
        <v>0.8702</v>
      </c>
      <c r="D168" s="1" t="n">
        <v>0.0326</v>
      </c>
      <c r="E168" s="1" t="n">
        <v>1.84049079754601</v>
      </c>
      <c r="F168" s="1" t="n">
        <v>1.53374233128834</v>
      </c>
      <c r="G168" s="1" t="n">
        <v>1.75</v>
      </c>
      <c r="H168" s="1" t="n">
        <v>5.5</v>
      </c>
      <c r="I168" s="1" t="n">
        <v>1.41974297994873</v>
      </c>
      <c r="J168" s="1" t="n">
        <v>0.741864912736594</v>
      </c>
      <c r="K168" s="1" t="n">
        <v>0.00774000383745487</v>
      </c>
      <c r="L168" s="1" t="s">
        <v>26</v>
      </c>
      <c r="M168" s="1" t="s">
        <v>27</v>
      </c>
      <c r="N168" s="1" t="s">
        <v>28</v>
      </c>
      <c r="O168" s="1" t="s">
        <v>29</v>
      </c>
      <c r="P168" s="1" t="n">
        <v>1</v>
      </c>
      <c r="Q168" s="1" t="n">
        <f aca="false">1/(1+2*(1+(H168-I168)^2/B168)*(R168/(1-R168)))</f>
        <v>0.345168391286761</v>
      </c>
      <c r="R168" s="1" t="n">
        <f aca="false">B168/4/H168/I168</f>
        <v>0.213258830329741</v>
      </c>
      <c r="S168" s="1" t="n">
        <f aca="false">ASIN(SQRT(R168))*2/PI()*180</f>
        <v>55.0065813725441</v>
      </c>
    </row>
    <row r="169" customFormat="false" ht="15" hidden="false" customHeight="false" outlineLevel="0" collapsed="false">
      <c r="A169" s="1" t="s">
        <v>25</v>
      </c>
      <c r="B169" s="1" t="n">
        <v>6.7301</v>
      </c>
      <c r="C169" s="1" t="n">
        <v>0.8824</v>
      </c>
      <c r="D169" s="1" t="n">
        <v>0.0271</v>
      </c>
      <c r="E169" s="1" t="n">
        <v>2.2140221402214</v>
      </c>
      <c r="F169" s="1" t="n">
        <v>1.4760147601476</v>
      </c>
      <c r="G169" s="1" t="n">
        <v>1.75</v>
      </c>
      <c r="H169" s="1" t="n">
        <v>5.5</v>
      </c>
      <c r="I169" s="1" t="n">
        <v>1.43441370404808</v>
      </c>
      <c r="J169" s="1" t="n">
        <v>0.739197508354895</v>
      </c>
      <c r="K169" s="1" t="n">
        <v>0.0064639293402778</v>
      </c>
      <c r="L169" s="1" t="s">
        <v>26</v>
      </c>
      <c r="M169" s="1" t="s">
        <v>27</v>
      </c>
      <c r="N169" s="1" t="s">
        <v>28</v>
      </c>
      <c r="O169" s="1" t="s">
        <v>29</v>
      </c>
      <c r="P169" s="1" t="n">
        <v>1</v>
      </c>
      <c r="Q169" s="1" t="n">
        <f aca="false">1/(1+2*(1+(H169-I169)^2/B169)*(R169/(1-R169)))</f>
        <v>0.347984259452239</v>
      </c>
      <c r="R169" s="1" t="n">
        <f aca="false">B169/4/H169/I169</f>
        <v>0.213267368751646</v>
      </c>
      <c r="S169" s="1" t="n">
        <f aca="false">ASIN(SQRT(R169))*2/PI()*180</f>
        <v>55.0077757115726</v>
      </c>
    </row>
    <row r="170" customFormat="false" ht="15" hidden="false" customHeight="false" outlineLevel="0" collapsed="false">
      <c r="A170" s="1" t="s">
        <v>25</v>
      </c>
      <c r="B170" s="1" t="n">
        <v>6.7991</v>
      </c>
      <c r="C170" s="1" t="n">
        <v>0.8947</v>
      </c>
      <c r="D170" s="1" t="n">
        <v>0.0234</v>
      </c>
      <c r="E170" s="1" t="n">
        <v>2.13675213675214</v>
      </c>
      <c r="F170" s="1" t="n">
        <v>1.70940170940171</v>
      </c>
      <c r="G170" s="1" t="n">
        <v>1.75</v>
      </c>
      <c r="H170" s="1" t="n">
        <v>5.5</v>
      </c>
      <c r="I170" s="1" t="n">
        <v>1.44919667895017</v>
      </c>
      <c r="J170" s="1" t="n">
        <v>0.736509694736333</v>
      </c>
      <c r="K170" s="1" t="n">
        <v>0.00560570290358538</v>
      </c>
      <c r="L170" s="1" t="s">
        <v>26</v>
      </c>
      <c r="M170" s="1" t="s">
        <v>27</v>
      </c>
      <c r="N170" s="1" t="s">
        <v>28</v>
      </c>
      <c r="O170" s="1" t="s">
        <v>29</v>
      </c>
      <c r="P170" s="1" t="n">
        <v>1</v>
      </c>
      <c r="Q170" s="1" t="n">
        <f aca="false">1/(1+2*(1+(H170-I170)^2/B170)*(R170/(1-R170)))</f>
        <v>0.350817100459109</v>
      </c>
      <c r="R170" s="1" t="n">
        <f aca="false">B170/4/H170/I170</f>
        <v>0.213256077997559</v>
      </c>
      <c r="S170" s="1" t="n">
        <f aca="false">ASIN(SQRT(R170))*2/PI()*180</f>
        <v>55.0061963775771</v>
      </c>
    </row>
    <row r="171" customFormat="false" ht="15" hidden="false" customHeight="false" outlineLevel="0" collapsed="false">
      <c r="A171" s="1" t="s">
        <v>25</v>
      </c>
      <c r="B171" s="1" t="n">
        <v>6.8681</v>
      </c>
      <c r="C171" s="1" t="n">
        <v>0.9071</v>
      </c>
      <c r="D171" s="1" t="n">
        <v>0.0199</v>
      </c>
      <c r="E171" s="1" t="n">
        <v>2.51256281407035</v>
      </c>
      <c r="F171" s="1" t="n">
        <v>1.50753768844221</v>
      </c>
      <c r="G171" s="1" t="n">
        <v>1.75</v>
      </c>
      <c r="H171" s="1" t="n">
        <v>5.5</v>
      </c>
      <c r="I171" s="1" t="n">
        <v>1.46402368521818</v>
      </c>
      <c r="J171" s="1" t="n">
        <v>0.733813875414877</v>
      </c>
      <c r="K171" s="1" t="n">
        <v>0.00478719937728258</v>
      </c>
      <c r="L171" s="1" t="s">
        <v>26</v>
      </c>
      <c r="M171" s="1" t="s">
        <v>27</v>
      </c>
      <c r="N171" s="1" t="s">
        <v>28</v>
      </c>
      <c r="O171" s="1" t="s">
        <v>29</v>
      </c>
      <c r="P171" s="1" t="n">
        <v>1</v>
      </c>
      <c r="Q171" s="1" t="n">
        <f aca="false">1/(1+2*(1+(H171-I171)^2/B171)*(R171/(1-R171)))</f>
        <v>0.353645676455106</v>
      </c>
      <c r="R171" s="1" t="n">
        <f aca="false">B171/4/H171/I171</f>
        <v>0.213238601798877</v>
      </c>
      <c r="S171" s="1" t="n">
        <f aca="false">ASIN(SQRT(R171))*2/PI()*180</f>
        <v>55.0037517726388</v>
      </c>
    </row>
    <row r="172" customFormat="false" ht="15" hidden="false" customHeight="false" outlineLevel="0" collapsed="false">
      <c r="A172" s="1" t="s">
        <v>25</v>
      </c>
      <c r="B172" s="1" t="n">
        <v>6.9371</v>
      </c>
      <c r="C172" s="1" t="n">
        <v>0.9196</v>
      </c>
      <c r="D172" s="1" t="n">
        <v>0.0169</v>
      </c>
      <c r="E172" s="1" t="n">
        <v>2.9585798816568</v>
      </c>
      <c r="F172" s="1" t="n">
        <v>1.77514792899408</v>
      </c>
      <c r="G172" s="1" t="n">
        <v>1.75</v>
      </c>
      <c r="H172" s="1" t="n">
        <v>5.5</v>
      </c>
      <c r="I172" s="1" t="n">
        <v>1.47888810468258</v>
      </c>
      <c r="J172" s="1" t="n">
        <v>0.731111253694077</v>
      </c>
      <c r="K172" s="1" t="n">
        <v>0.00408188471281864</v>
      </c>
      <c r="L172" s="1" t="s">
        <v>26</v>
      </c>
      <c r="M172" s="1" t="s">
        <v>27</v>
      </c>
      <c r="N172" s="1" t="s">
        <v>28</v>
      </c>
      <c r="O172" s="1" t="s">
        <v>29</v>
      </c>
      <c r="P172" s="1" t="n">
        <v>1</v>
      </c>
      <c r="Q172" s="1" t="n">
        <f aca="false">1/(1+2*(1+(H172-I172)^2/B172)*(R172/(1-R172)))</f>
        <v>0.356468009282631</v>
      </c>
      <c r="R172" s="1" t="n">
        <f aca="false">B172/4/H172/I172</f>
        <v>0.213216081916087</v>
      </c>
      <c r="S172" s="1" t="n">
        <f aca="false">ASIN(SQRT(R172))*2/PI()*180</f>
        <v>55.0006015395967</v>
      </c>
    </row>
    <row r="173" customFormat="false" ht="15" hidden="false" customHeight="false" outlineLevel="0" collapsed="false">
      <c r="A173" s="1" t="s">
        <v>25</v>
      </c>
      <c r="B173" s="1" t="n">
        <v>7.0062</v>
      </c>
      <c r="C173" s="1" t="n">
        <v>0.9321</v>
      </c>
      <c r="D173" s="1" t="n">
        <v>0.0168</v>
      </c>
      <c r="E173" s="1" t="n">
        <v>2.97619047619048</v>
      </c>
      <c r="F173" s="1" t="n">
        <v>2.38095238095238</v>
      </c>
      <c r="G173" s="1" t="n">
        <v>1.75</v>
      </c>
      <c r="H173" s="1" t="n">
        <v>5.5</v>
      </c>
      <c r="I173" s="1" t="n">
        <v>1.49329665525881</v>
      </c>
      <c r="J173" s="1" t="n">
        <v>0.728491517225671</v>
      </c>
      <c r="K173" s="1" t="n">
        <v>0.00407556515776141</v>
      </c>
      <c r="L173" s="1" t="s">
        <v>26</v>
      </c>
      <c r="M173" s="1" t="s">
        <v>27</v>
      </c>
      <c r="N173" s="1" t="s">
        <v>28</v>
      </c>
      <c r="O173" s="1" t="s">
        <v>29</v>
      </c>
      <c r="P173" s="1" t="n">
        <v>1</v>
      </c>
      <c r="Q173" s="1" t="n">
        <f aca="false">1/(1+2*(1+(H173-I173)^2/B173)*(R173/(1-R173)))</f>
        <v>0.359146004319632</v>
      </c>
      <c r="R173" s="1" t="n">
        <f aca="false">B173/4/H173/I173</f>
        <v>0.213262137326921</v>
      </c>
      <c r="S173" s="1" t="n">
        <f aca="false">ASIN(SQRT(R173))*2/PI()*180</f>
        <v>55.0070439514023</v>
      </c>
    </row>
    <row r="174" customFormat="false" ht="15" hidden="false" customHeight="false" outlineLevel="0" collapsed="false">
      <c r="A174" s="1" t="s">
        <v>25</v>
      </c>
      <c r="B174" s="1" t="n">
        <v>7.0752</v>
      </c>
      <c r="C174" s="1" t="n">
        <v>0.9448</v>
      </c>
      <c r="D174" s="1" t="n">
        <v>0.0137</v>
      </c>
      <c r="E174" s="1" t="n">
        <v>2.91970802919708</v>
      </c>
      <c r="F174" s="1" t="n">
        <v>2.91970802919708</v>
      </c>
      <c r="G174" s="1" t="n">
        <v>1.75</v>
      </c>
      <c r="H174" s="1" t="n">
        <v>5.5</v>
      </c>
      <c r="I174" s="1" t="n">
        <v>1.50822547477924</v>
      </c>
      <c r="J174" s="1" t="n">
        <v>0.725777186403774</v>
      </c>
      <c r="K174" s="1" t="n">
        <v>0.00333590733358912</v>
      </c>
      <c r="L174" s="1" t="s">
        <v>26</v>
      </c>
      <c r="M174" s="1" t="s">
        <v>27</v>
      </c>
      <c r="N174" s="1" t="s">
        <v>28</v>
      </c>
      <c r="O174" s="1" t="s">
        <v>29</v>
      </c>
      <c r="P174" s="1" t="n">
        <v>1</v>
      </c>
      <c r="Q174" s="1" t="n">
        <f aca="false">1/(1+2*(1+(H174-I174)^2/B174)*(R174/(1-R174)))</f>
        <v>0.361953182871632</v>
      </c>
      <c r="R174" s="1" t="n">
        <f aca="false">B174/4/H174/I174</f>
        <v>0.213230717407868</v>
      </c>
      <c r="S174" s="1" t="n">
        <f aca="false">ASIN(SQRT(R174))*2/PI()*180</f>
        <v>55.0026488646613</v>
      </c>
    </row>
    <row r="175" customFormat="false" ht="15" hidden="false" customHeight="false" outlineLevel="0" collapsed="false">
      <c r="A175" s="1" t="s">
        <v>25</v>
      </c>
      <c r="B175" s="1" t="n">
        <v>7.1442</v>
      </c>
      <c r="C175" s="1" t="n">
        <v>0.9575</v>
      </c>
      <c r="D175" s="1" t="n">
        <v>0.0073</v>
      </c>
      <c r="E175" s="1" t="n">
        <v>5.47945205479452</v>
      </c>
      <c r="F175" s="1" t="n">
        <v>4.10958904109589</v>
      </c>
      <c r="G175" s="1" t="n">
        <v>1.75</v>
      </c>
      <c r="H175" s="1" t="n">
        <v>5.5</v>
      </c>
      <c r="I175" s="1" t="n">
        <v>1.52275827130665</v>
      </c>
      <c r="J175" s="1" t="n">
        <v>0.723134859762427</v>
      </c>
      <c r="K175" s="1" t="n">
        <v>0.00178464731811888</v>
      </c>
      <c r="L175" s="1" t="s">
        <v>26</v>
      </c>
      <c r="M175" s="1" t="s">
        <v>27</v>
      </c>
      <c r="N175" s="1" t="s">
        <v>28</v>
      </c>
      <c r="O175" s="1" t="s">
        <v>29</v>
      </c>
      <c r="P175" s="1" t="n">
        <v>1</v>
      </c>
      <c r="Q175" s="1" t="n">
        <f aca="false">1/(1+2*(1+(H175-I175)^2/B175)*(R175/(1-R175)))</f>
        <v>0.364635181385779</v>
      </c>
      <c r="R175" s="1" t="n">
        <f aca="false">B175/4/H175/I175</f>
        <v>0.213255360194309</v>
      </c>
      <c r="S175" s="1" t="n">
        <f aca="false">ASIN(SQRT(R175))*2/PI()*180</f>
        <v>55.0060959712891</v>
      </c>
    </row>
    <row r="176" customFormat="false" ht="15" hidden="false" customHeight="false" outlineLevel="0" collapsed="false">
      <c r="A176" s="1" t="s">
        <v>25</v>
      </c>
      <c r="B176" s="1" t="n">
        <v>4.5251</v>
      </c>
      <c r="C176" s="1" t="n">
        <v>0.5156</v>
      </c>
      <c r="D176" s="1" t="n">
        <v>0.5071</v>
      </c>
      <c r="E176" s="1" t="n">
        <v>2.56359692368369</v>
      </c>
      <c r="F176" s="1" t="n">
        <v>1.51843817787419</v>
      </c>
      <c r="G176" s="1" t="n">
        <v>1.75</v>
      </c>
      <c r="H176" s="1" t="n">
        <v>5.5</v>
      </c>
      <c r="I176" s="1" t="n">
        <v>0.821760641544576</v>
      </c>
      <c r="J176" s="1" t="n">
        <v>0.850588974264623</v>
      </c>
      <c r="K176" s="1" t="n">
        <v>0.118053337931255</v>
      </c>
      <c r="L176" s="1" t="s">
        <v>26</v>
      </c>
      <c r="M176" s="1" t="s">
        <v>27</v>
      </c>
      <c r="N176" s="1" t="s">
        <v>28</v>
      </c>
      <c r="O176" s="1" t="s">
        <v>29</v>
      </c>
      <c r="P176" s="1" t="n">
        <v>1</v>
      </c>
      <c r="Q176" s="1" t="n">
        <f aca="false">1/(1+2*(1+(H176-I176)^2/B176)*(R176/(1-R176)))</f>
        <v>0.204195782077892</v>
      </c>
      <c r="R176" s="1" t="n">
        <f aca="false">B176/4/H176/I176</f>
        <v>0.250299604577991</v>
      </c>
      <c r="S176" s="1" t="n">
        <f aca="false">ASIN(SQRT(R176))*2/PI()*180</f>
        <v>60.039635446752</v>
      </c>
    </row>
    <row r="177" customFormat="false" ht="15" hidden="false" customHeight="false" outlineLevel="0" collapsed="false">
      <c r="A177" s="1" t="s">
        <v>25</v>
      </c>
      <c r="B177" s="1" t="n">
        <v>4.574</v>
      </c>
      <c r="C177" s="1" t="n">
        <v>0.5222</v>
      </c>
      <c r="D177" s="1" t="n">
        <v>0.4487</v>
      </c>
      <c r="E177" s="1" t="n">
        <v>2.7189659014932</v>
      </c>
      <c r="F177" s="1" t="n">
        <v>1.51548919099621</v>
      </c>
      <c r="G177" s="1" t="n">
        <v>1.75</v>
      </c>
      <c r="H177" s="1" t="n">
        <v>5.5</v>
      </c>
      <c r="I177" s="1" t="n">
        <v>0.830972211220529</v>
      </c>
      <c r="J177" s="1" t="n">
        <v>0.848914143414449</v>
      </c>
      <c r="K177" s="1" t="n">
        <v>0.105210886396779</v>
      </c>
      <c r="L177" s="1" t="s">
        <v>26</v>
      </c>
      <c r="M177" s="1" t="s">
        <v>27</v>
      </c>
      <c r="N177" s="1" t="s">
        <v>28</v>
      </c>
      <c r="O177" s="1" t="s">
        <v>29</v>
      </c>
      <c r="P177" s="1" t="n">
        <v>1</v>
      </c>
      <c r="Q177" s="1" t="n">
        <f aca="false">1/(1+2*(1+(H177-I177)^2/B177)*(R177/(1-R177)))</f>
        <v>0.206265631402639</v>
      </c>
      <c r="R177" s="1" t="n">
        <f aca="false">B177/4/H177/I177</f>
        <v>0.250199811860994</v>
      </c>
      <c r="S177" s="1" t="n">
        <f aca="false">ASIN(SQRT(R177))*2/PI()*180</f>
        <v>60.0264353726335</v>
      </c>
    </row>
    <row r="178" customFormat="false" ht="15" hidden="false" customHeight="false" outlineLevel="0" collapsed="false">
      <c r="A178" s="1" t="s">
        <v>25</v>
      </c>
      <c r="B178" s="1" t="n">
        <v>4.6229</v>
      </c>
      <c r="C178" s="1" t="n">
        <v>0.5288</v>
      </c>
      <c r="D178" s="1" t="n">
        <v>0.458</v>
      </c>
      <c r="E178" s="1" t="n">
        <v>2.62008733624454</v>
      </c>
      <c r="F178" s="1" t="n">
        <v>1.52838427947598</v>
      </c>
      <c r="G178" s="1" t="n">
        <v>1.75</v>
      </c>
      <c r="H178" s="1" t="n">
        <v>5.5</v>
      </c>
      <c r="I178" s="1" t="n">
        <v>0.839953840049805</v>
      </c>
      <c r="J178" s="1" t="n">
        <v>0.847281119990944</v>
      </c>
      <c r="K178" s="1" t="n">
        <v>0.108189767639489</v>
      </c>
      <c r="L178" s="1" t="s">
        <v>26</v>
      </c>
      <c r="M178" s="1" t="s">
        <v>27</v>
      </c>
      <c r="N178" s="1" t="s">
        <v>28</v>
      </c>
      <c r="O178" s="1" t="s">
        <v>29</v>
      </c>
      <c r="P178" s="1" t="n">
        <v>1</v>
      </c>
      <c r="Q178" s="1" t="n">
        <f aca="false">1/(1+2*(1+(H178-I178)^2/B178)*(R178/(1-R178)))</f>
        <v>0.208255868496888</v>
      </c>
      <c r="R178" s="1" t="n">
        <f aca="false">B178/4/H178/I178</f>
        <v>0.250170673866267</v>
      </c>
      <c r="S178" s="1" t="n">
        <f aca="false">ASIN(SQRT(R178))*2/PI()*180</f>
        <v>60.0225808157733</v>
      </c>
    </row>
    <row r="179" customFormat="false" ht="15" hidden="false" customHeight="false" outlineLevel="0" collapsed="false">
      <c r="A179" s="1" t="s">
        <v>25</v>
      </c>
      <c r="B179" s="1" t="n">
        <v>4.6718</v>
      </c>
      <c r="C179" s="1" t="n">
        <v>0.5354</v>
      </c>
      <c r="D179" s="1" t="n">
        <v>0.4263</v>
      </c>
      <c r="E179" s="1" t="n">
        <v>2.67417311752287</v>
      </c>
      <c r="F179" s="1" t="n">
        <v>1.52474783016655</v>
      </c>
      <c r="G179" s="1" t="n">
        <v>1.75</v>
      </c>
      <c r="H179" s="1" t="n">
        <v>5.5</v>
      </c>
      <c r="I179" s="1" t="n">
        <v>0.848714031634877</v>
      </c>
      <c r="J179" s="1" t="n">
        <v>0.845688357884568</v>
      </c>
      <c r="K179" s="1" t="n">
        <v>0.101470635489421</v>
      </c>
      <c r="L179" s="1" t="s">
        <v>26</v>
      </c>
      <c r="M179" s="1" t="s">
        <v>27</v>
      </c>
      <c r="N179" s="1" t="s">
        <v>28</v>
      </c>
      <c r="O179" s="1" t="s">
        <v>29</v>
      </c>
      <c r="P179" s="1" t="n">
        <v>1</v>
      </c>
      <c r="Q179" s="1" t="n">
        <f aca="false">1/(1+2*(1+(H179-I179)^2/B179)*(R179/(1-R179)))</f>
        <v>0.210169610726522</v>
      </c>
      <c r="R179" s="1" t="n">
        <f aca="false">B179/4/H179/I179</f>
        <v>0.250207416796783</v>
      </c>
      <c r="S179" s="1" t="n">
        <f aca="false">ASIN(SQRT(R179))*2/PI()*180</f>
        <v>60.0274413766696</v>
      </c>
    </row>
    <row r="180" customFormat="false" ht="15" hidden="false" customHeight="false" outlineLevel="0" collapsed="false">
      <c r="A180" s="1" t="s">
        <v>25</v>
      </c>
      <c r="B180" s="1" t="n">
        <v>4.7208</v>
      </c>
      <c r="C180" s="1" t="n">
        <v>0.542</v>
      </c>
      <c r="D180" s="1" t="n">
        <v>0.3912</v>
      </c>
      <c r="E180" s="1" t="n">
        <v>2.76073619631902</v>
      </c>
      <c r="F180" s="1" t="n">
        <v>1.53374233128834</v>
      </c>
      <c r="G180" s="1" t="n">
        <v>1.75</v>
      </c>
      <c r="H180" s="1" t="n">
        <v>5.5</v>
      </c>
      <c r="I180" s="1" t="n">
        <v>0.85716252684915</v>
      </c>
      <c r="J180" s="1" t="n">
        <v>0.844152267845609</v>
      </c>
      <c r="K180" s="1" t="n">
        <v>0.0938616451658798</v>
      </c>
      <c r="L180" s="1" t="s">
        <v>26</v>
      </c>
      <c r="M180" s="1" t="s">
        <v>27</v>
      </c>
      <c r="N180" s="1" t="s">
        <v>28</v>
      </c>
      <c r="O180" s="1" t="s">
        <v>29</v>
      </c>
      <c r="P180" s="1" t="n">
        <v>1</v>
      </c>
      <c r="Q180" s="1" t="n">
        <f aca="false">1/(1+2*(1+(H180-I180)^2/B180)*(R180/(1-R180)))</f>
        <v>0.21197663060928</v>
      </c>
      <c r="R180" s="1" t="n">
        <f aca="false">B180/4/H180/I180</f>
        <v>0.25033970975213</v>
      </c>
      <c r="S180" s="1" t="n">
        <f aca="false">ASIN(SQRT(R180))*2/PI()*180</f>
        <v>60.0449398618157</v>
      </c>
    </row>
    <row r="181" customFormat="false" ht="15" hidden="false" customHeight="false" outlineLevel="0" collapsed="false">
      <c r="A181" s="1" t="s">
        <v>25</v>
      </c>
      <c r="B181" s="1" t="n">
        <v>4.7697</v>
      </c>
      <c r="C181" s="1" t="n">
        <v>0.5487</v>
      </c>
      <c r="D181" s="1" t="n">
        <v>0.3956</v>
      </c>
      <c r="E181" s="1" t="n">
        <v>2.67947421638018</v>
      </c>
      <c r="F181" s="1" t="n">
        <v>1.51668351870576</v>
      </c>
      <c r="G181" s="1" t="n">
        <v>1.75</v>
      </c>
      <c r="H181" s="1" t="n">
        <v>5.5</v>
      </c>
      <c r="I181" s="1" t="n">
        <v>0.866349537946446</v>
      </c>
      <c r="J181" s="1" t="n">
        <v>0.842481902191555</v>
      </c>
      <c r="K181" s="1" t="n">
        <v>0.0955612871026975</v>
      </c>
      <c r="L181" s="1" t="s">
        <v>26</v>
      </c>
      <c r="M181" s="1" t="s">
        <v>27</v>
      </c>
      <c r="N181" s="1" t="s">
        <v>28</v>
      </c>
      <c r="O181" s="1" t="s">
        <v>29</v>
      </c>
      <c r="P181" s="1" t="n">
        <v>1</v>
      </c>
      <c r="Q181" s="1" t="n">
        <f aca="false">1/(1+2*(1+(H181-I181)^2/B181)*(R181/(1-R181)))</f>
        <v>0.214015481364487</v>
      </c>
      <c r="R181" s="1" t="n">
        <f aca="false">B181/4/H181/I181</f>
        <v>0.250250662069317</v>
      </c>
      <c r="S181" s="1" t="n">
        <f aca="false">ASIN(SQRT(R181))*2/PI()*180</f>
        <v>60.0331617992058</v>
      </c>
    </row>
    <row r="182" customFormat="false" ht="15" hidden="false" customHeight="false" outlineLevel="0" collapsed="false">
      <c r="A182" s="1" t="s">
        <v>25</v>
      </c>
      <c r="B182" s="1" t="n">
        <v>4.8186</v>
      </c>
      <c r="C182" s="1" t="n">
        <v>0.5554</v>
      </c>
      <c r="D182" s="1" t="n">
        <v>0.3781</v>
      </c>
      <c r="E182" s="1" t="n">
        <v>2.77704311028828</v>
      </c>
      <c r="F182" s="1" t="n">
        <v>1.533985718064</v>
      </c>
      <c r="G182" s="1" t="n">
        <v>1.75</v>
      </c>
      <c r="H182" s="1" t="n">
        <v>5.5</v>
      </c>
      <c r="I182" s="1" t="n">
        <v>0.875314896273301</v>
      </c>
      <c r="J182" s="1" t="n">
        <v>0.840851837041218</v>
      </c>
      <c r="K182" s="1" t="n">
        <v>0.0919726852175862</v>
      </c>
      <c r="L182" s="1" t="s">
        <v>26</v>
      </c>
      <c r="M182" s="1" t="s">
        <v>27</v>
      </c>
      <c r="N182" s="1" t="s">
        <v>28</v>
      </c>
      <c r="O182" s="1" t="s">
        <v>29</v>
      </c>
      <c r="P182" s="1" t="n">
        <v>1</v>
      </c>
      <c r="Q182" s="1" t="n">
        <f aca="false">1/(1+2*(1+(H182-I182)^2/B182)*(R182/(1-R182)))</f>
        <v>0.215977891318593</v>
      </c>
      <c r="R182" s="1" t="n">
        <f aca="false">B182/4/H182/I182</f>
        <v>0.250226831120769</v>
      </c>
      <c r="S182" s="1" t="n">
        <f aca="false">ASIN(SQRT(R182))*2/PI()*180</f>
        <v>60.0300095162992</v>
      </c>
    </row>
    <row r="183" customFormat="false" ht="15" hidden="false" customHeight="false" outlineLevel="0" collapsed="false">
      <c r="A183" s="1" t="s">
        <v>25</v>
      </c>
      <c r="B183" s="1" t="n">
        <v>4.8675</v>
      </c>
      <c r="C183" s="1" t="n">
        <v>0.5621</v>
      </c>
      <c r="D183" s="1" t="n">
        <v>0.3579</v>
      </c>
      <c r="E183" s="1" t="n">
        <v>2.7661357921207</v>
      </c>
      <c r="F183" s="1" t="n">
        <v>1.50880134115675</v>
      </c>
      <c r="G183" s="1" t="n">
        <v>1.75</v>
      </c>
      <c r="H183" s="1" t="n">
        <v>5.5</v>
      </c>
      <c r="I183" s="1" t="n">
        <v>0.884066527858332</v>
      </c>
      <c r="J183" s="1" t="n">
        <v>0.839260631298485</v>
      </c>
      <c r="K183" s="1" t="n">
        <v>0.0876846099267607</v>
      </c>
      <c r="L183" s="1" t="s">
        <v>26</v>
      </c>
      <c r="M183" s="1" t="s">
        <v>27</v>
      </c>
      <c r="N183" s="1" t="s">
        <v>28</v>
      </c>
      <c r="O183" s="1" t="s">
        <v>29</v>
      </c>
      <c r="P183" s="1" t="n">
        <v>1</v>
      </c>
      <c r="Q183" s="1" t="n">
        <f aca="false">1/(1+2*(1+(H183-I183)^2/B183)*(R183/(1-R183)))</f>
        <v>0.217866765252105</v>
      </c>
      <c r="R183" s="1" t="n">
        <f aca="false">B183/4/H183/I183</f>
        <v>0.250263971124416</v>
      </c>
      <c r="S183" s="1" t="n">
        <f aca="false">ASIN(SQRT(R183))*2/PI()*180</f>
        <v>60.0349222356294</v>
      </c>
    </row>
    <row r="184" customFormat="false" ht="15" hidden="false" customHeight="false" outlineLevel="0" collapsed="false">
      <c r="A184" s="1" t="s">
        <v>25</v>
      </c>
      <c r="B184" s="1" t="n">
        <v>4.9164</v>
      </c>
      <c r="C184" s="1" t="n">
        <v>0.5689</v>
      </c>
      <c r="D184" s="1" t="n">
        <v>0.3515</v>
      </c>
      <c r="E184" s="1" t="n">
        <v>2.73115220483642</v>
      </c>
      <c r="F184" s="1" t="n">
        <v>1.50782361308677</v>
      </c>
      <c r="G184" s="1" t="n">
        <v>1.75</v>
      </c>
      <c r="H184" s="1" t="n">
        <v>5.5</v>
      </c>
      <c r="I184" s="1" t="n">
        <v>0.893421861888108</v>
      </c>
      <c r="J184" s="1" t="n">
        <v>0.83755966147489</v>
      </c>
      <c r="K184" s="1" t="n">
        <v>0.0866530802302426</v>
      </c>
      <c r="L184" s="1" t="s">
        <v>26</v>
      </c>
      <c r="M184" s="1" t="s">
        <v>27</v>
      </c>
      <c r="N184" s="1" t="s">
        <v>28</v>
      </c>
      <c r="O184" s="1" t="s">
        <v>29</v>
      </c>
      <c r="P184" s="1" t="n">
        <v>1</v>
      </c>
      <c r="Q184" s="1" t="n">
        <f aca="false">1/(1+2*(1+(H184-I184)^2/B184)*(R184/(1-R184)))</f>
        <v>0.219941262081195</v>
      </c>
      <c r="R184" s="1" t="n">
        <f aca="false">B184/4/H184/I184</f>
        <v>0.250131250202958</v>
      </c>
      <c r="S184" s="1" t="n">
        <f aca="false">ASIN(SQRT(R184))*2/PI()*180</f>
        <v>60.0173653679878</v>
      </c>
    </row>
    <row r="185" customFormat="false" ht="15" hidden="false" customHeight="false" outlineLevel="0" collapsed="false">
      <c r="A185" s="1" t="s">
        <v>25</v>
      </c>
      <c r="B185" s="1" t="n">
        <v>4.9654</v>
      </c>
      <c r="C185" s="1" t="n">
        <v>0.5756</v>
      </c>
      <c r="D185" s="1" t="n">
        <v>0.32</v>
      </c>
      <c r="E185" s="1" t="n">
        <v>2.90625</v>
      </c>
      <c r="F185" s="1" t="n">
        <v>1.53125</v>
      </c>
      <c r="G185" s="1" t="n">
        <v>1.75</v>
      </c>
      <c r="H185" s="1" t="n">
        <v>5.5</v>
      </c>
      <c r="I185" s="1" t="n">
        <v>0.901664861436884</v>
      </c>
      <c r="J185" s="1" t="n">
        <v>0.836060934284203</v>
      </c>
      <c r="K185" s="1" t="n">
        <v>0.0794963653259522</v>
      </c>
      <c r="L185" s="1" t="s">
        <v>26</v>
      </c>
      <c r="M185" s="1" t="s">
        <v>27</v>
      </c>
      <c r="N185" s="1" t="s">
        <v>28</v>
      </c>
      <c r="O185" s="1" t="s">
        <v>29</v>
      </c>
      <c r="P185" s="1" t="n">
        <v>1</v>
      </c>
      <c r="Q185" s="1" t="n">
        <f aca="false">1/(1+2*(1+(H185-I185)^2/B185)*(R185/(1-R185)))</f>
        <v>0.221656235573556</v>
      </c>
      <c r="R185" s="1" t="n">
        <f aca="false">B185/4/H185/I185</f>
        <v>0.250314734057981</v>
      </c>
      <c r="S185" s="1" t="n">
        <f aca="false">ASIN(SQRT(R185))*2/PI()*180</f>
        <v>60.0416365445333</v>
      </c>
    </row>
    <row r="186" customFormat="false" ht="15" hidden="false" customHeight="false" outlineLevel="0" collapsed="false">
      <c r="A186" s="1" t="s">
        <v>25</v>
      </c>
      <c r="B186" s="1" t="n">
        <v>5.0143</v>
      </c>
      <c r="C186" s="1" t="n">
        <v>0.5824</v>
      </c>
      <c r="D186" s="1" t="n">
        <v>0.2887</v>
      </c>
      <c r="E186" s="1" t="n">
        <v>3.0135088326983</v>
      </c>
      <c r="F186" s="1" t="n">
        <v>1.52407343262903</v>
      </c>
      <c r="G186" s="1" t="n">
        <v>1.75</v>
      </c>
      <c r="H186" s="1" t="n">
        <v>5.5</v>
      </c>
      <c r="I186" s="1" t="n">
        <v>0.910597864289229</v>
      </c>
      <c r="J186" s="1" t="n">
        <v>0.834436751947413</v>
      </c>
      <c r="K186" s="1" t="n">
        <v>0.0721945525061294</v>
      </c>
      <c r="L186" s="1" t="s">
        <v>26</v>
      </c>
      <c r="M186" s="1" t="s">
        <v>27</v>
      </c>
      <c r="N186" s="1" t="s">
        <v>28</v>
      </c>
      <c r="O186" s="1" t="s">
        <v>29</v>
      </c>
      <c r="P186" s="1" t="n">
        <v>1</v>
      </c>
      <c r="Q186" s="1" t="n">
        <f aca="false">1/(1+2*(1+(H186-I186)^2/B186)*(R186/(1-R186)))</f>
        <v>0.223585744953678</v>
      </c>
      <c r="R186" s="1" t="n">
        <f aca="false">B186/4/H186/I186</f>
        <v>0.250300089876263</v>
      </c>
      <c r="S186" s="1" t="n">
        <f aca="false">ASIN(SQRT(R186))*2/PI()*180</f>
        <v>60.0396996352606</v>
      </c>
    </row>
    <row r="187" customFormat="false" ht="15" hidden="false" customHeight="false" outlineLevel="0" collapsed="false">
      <c r="A187" s="1" t="s">
        <v>25</v>
      </c>
      <c r="B187" s="1" t="n">
        <v>5.0632</v>
      </c>
      <c r="C187" s="1" t="n">
        <v>0.5893</v>
      </c>
      <c r="D187" s="1" t="n">
        <v>0.294</v>
      </c>
      <c r="E187" s="1" t="n">
        <v>2.95918367346939</v>
      </c>
      <c r="F187" s="1" t="n">
        <v>1.53061224489796</v>
      </c>
      <c r="G187" s="1" t="n">
        <v>1.75</v>
      </c>
      <c r="H187" s="1" t="n">
        <v>5.5</v>
      </c>
      <c r="I187" s="1" t="n">
        <v>0.920101982150048</v>
      </c>
      <c r="J187" s="1" t="n">
        <v>0.832708730518173</v>
      </c>
      <c r="K187" s="1" t="n">
        <v>0.0739407866022376</v>
      </c>
      <c r="L187" s="1" t="s">
        <v>26</v>
      </c>
      <c r="M187" s="1" t="s">
        <v>27</v>
      </c>
      <c r="N187" s="1" t="s">
        <v>28</v>
      </c>
      <c r="O187" s="1" t="s">
        <v>29</v>
      </c>
      <c r="P187" s="1" t="n">
        <v>1</v>
      </c>
      <c r="Q187" s="1" t="n">
        <f aca="false">1/(1+2*(1+(H187-I187)^2/B187)*(R187/(1-R187)))</f>
        <v>0.225689290214994</v>
      </c>
      <c r="R187" s="1" t="n">
        <f aca="false">B187/4/H187/I187</f>
        <v>0.250130375773849</v>
      </c>
      <c r="S187" s="1" t="n">
        <f aca="false">ASIN(SQRT(R187))*2/PI()*180</f>
        <v>60.0172496846295</v>
      </c>
    </row>
    <row r="188" customFormat="false" ht="15" hidden="false" customHeight="false" outlineLevel="0" collapsed="false">
      <c r="A188" s="1" t="s">
        <v>25</v>
      </c>
      <c r="B188" s="1" t="n">
        <v>5.1121</v>
      </c>
      <c r="C188" s="1" t="n">
        <v>0.5961</v>
      </c>
      <c r="D188" s="1" t="n">
        <v>0.2807</v>
      </c>
      <c r="E188" s="1" t="n">
        <v>3.02814392589954</v>
      </c>
      <c r="F188" s="1" t="n">
        <v>1.53188457427859</v>
      </c>
      <c r="G188" s="1" t="n">
        <v>1.75</v>
      </c>
      <c r="H188" s="1" t="n">
        <v>5.5</v>
      </c>
      <c r="I188" s="1" t="n">
        <v>0.928619359167924</v>
      </c>
      <c r="J188" s="1" t="n">
        <v>0.831160116514923</v>
      </c>
      <c r="K188" s="1" t="n">
        <v>0.0710883880264536</v>
      </c>
      <c r="L188" s="1" t="s">
        <v>26</v>
      </c>
      <c r="M188" s="1" t="s">
        <v>27</v>
      </c>
      <c r="N188" s="1" t="s">
        <v>28</v>
      </c>
      <c r="O188" s="1" t="s">
        <v>29</v>
      </c>
      <c r="P188" s="1" t="n">
        <v>1</v>
      </c>
      <c r="Q188" s="1" t="n">
        <f aca="false">1/(1+2*(1+(H188-I188)^2/B188)*(R188/(1-R188)))</f>
        <v>0.227476405471666</v>
      </c>
      <c r="R188" s="1" t="n">
        <f aca="false">B188/4/H188/I188</f>
        <v>0.250229741092617</v>
      </c>
      <c r="S188" s="1" t="n">
        <f aca="false">ASIN(SQRT(R188))*2/PI()*180</f>
        <v>60.0303944435813</v>
      </c>
    </row>
    <row r="189" customFormat="false" ht="15" hidden="false" customHeight="false" outlineLevel="0" collapsed="false">
      <c r="A189" s="1" t="s">
        <v>25</v>
      </c>
      <c r="B189" s="1" t="n">
        <v>5.161</v>
      </c>
      <c r="C189" s="1" t="n">
        <v>0.603</v>
      </c>
      <c r="D189" s="1" t="n">
        <v>0.275</v>
      </c>
      <c r="E189" s="1" t="n">
        <v>3.01818181818182</v>
      </c>
      <c r="F189" s="1" t="n">
        <v>1.52727272727273</v>
      </c>
      <c r="G189" s="1" t="n">
        <v>1.75</v>
      </c>
      <c r="H189" s="1" t="n">
        <v>5.5</v>
      </c>
      <c r="I189" s="1" t="n">
        <v>0.937701329882216</v>
      </c>
      <c r="J189" s="1" t="n">
        <v>0.829508849112324</v>
      </c>
      <c r="K189" s="1" t="n">
        <v>0.0700702743098937</v>
      </c>
      <c r="L189" s="1" t="s">
        <v>26</v>
      </c>
      <c r="M189" s="1" t="s">
        <v>27</v>
      </c>
      <c r="N189" s="1" t="s">
        <v>28</v>
      </c>
      <c r="O189" s="1" t="s">
        <v>29</v>
      </c>
      <c r="P189" s="1" t="n">
        <v>1</v>
      </c>
      <c r="Q189" s="1" t="n">
        <f aca="false">1/(1+2*(1+(H189-I189)^2/B189)*(R189/(1-R189)))</f>
        <v>0.229435308106631</v>
      </c>
      <c r="R189" s="1" t="n">
        <f aca="false">B189/4/H189/I189</f>
        <v>0.25017657714144</v>
      </c>
      <c r="S189" s="1" t="n">
        <f aca="false">ASIN(SQRT(R189))*2/PI()*180</f>
        <v>60.0233617501535</v>
      </c>
    </row>
    <row r="190" customFormat="false" ht="15" hidden="false" customHeight="false" outlineLevel="0" collapsed="false">
      <c r="A190" s="1" t="s">
        <v>25</v>
      </c>
      <c r="B190" s="1" t="n">
        <v>5.21</v>
      </c>
      <c r="C190" s="1" t="n">
        <v>0.6099</v>
      </c>
      <c r="D190" s="1" t="n">
        <v>0.2625</v>
      </c>
      <c r="E190" s="1" t="n">
        <v>3.08571428571429</v>
      </c>
      <c r="F190" s="1" t="n">
        <v>1.52380952380952</v>
      </c>
      <c r="G190" s="1" t="n">
        <v>1.75</v>
      </c>
      <c r="H190" s="1" t="n">
        <v>5.5</v>
      </c>
      <c r="I190" s="1" t="n">
        <v>0.946490406515661</v>
      </c>
      <c r="J190" s="1" t="n">
        <v>0.827910835178971</v>
      </c>
      <c r="K190" s="1" t="n">
        <v>0.0673163169834689</v>
      </c>
      <c r="L190" s="1" t="s">
        <v>26</v>
      </c>
      <c r="M190" s="1" t="s">
        <v>27</v>
      </c>
      <c r="N190" s="1" t="s">
        <v>28</v>
      </c>
      <c r="O190" s="1" t="s">
        <v>29</v>
      </c>
      <c r="P190" s="1" t="n">
        <v>1</v>
      </c>
      <c r="Q190" s="1" t="n">
        <f aca="false">1/(1+2*(1+(H190-I190)^2/B190)*(R190/(1-R190)))</f>
        <v>0.231294792241113</v>
      </c>
      <c r="R190" s="1" t="n">
        <f aca="false">B190/4/H190/I190</f>
        <v>0.250206637265333</v>
      </c>
      <c r="S190" s="1" t="n">
        <f aca="false">ASIN(SQRT(R190))*2/PI()*180</f>
        <v>60.0273382583471</v>
      </c>
    </row>
    <row r="191" customFormat="false" ht="15" hidden="false" customHeight="false" outlineLevel="0" collapsed="false">
      <c r="A191" s="1" t="s">
        <v>25</v>
      </c>
      <c r="B191" s="1" t="n">
        <v>5.2589</v>
      </c>
      <c r="C191" s="1" t="n">
        <v>0.6168</v>
      </c>
      <c r="D191" s="1" t="n">
        <v>0.2532</v>
      </c>
      <c r="E191" s="1" t="n">
        <v>3.08056872037915</v>
      </c>
      <c r="F191" s="1" t="n">
        <v>1.54028436018957</v>
      </c>
      <c r="G191" s="1" t="n">
        <v>1.75</v>
      </c>
      <c r="H191" s="1" t="n">
        <v>5.5</v>
      </c>
      <c r="I191" s="1" t="n">
        <v>0.955169262083136</v>
      </c>
      <c r="J191" s="1" t="n">
        <v>0.82633286143943</v>
      </c>
      <c r="K191" s="1" t="n">
        <v>0.0653506315755426</v>
      </c>
      <c r="L191" s="1" t="s">
        <v>26</v>
      </c>
      <c r="M191" s="1" t="s">
        <v>27</v>
      </c>
      <c r="N191" s="1" t="s">
        <v>28</v>
      </c>
      <c r="O191" s="1" t="s">
        <v>29</v>
      </c>
      <c r="P191" s="1" t="n">
        <v>1</v>
      </c>
      <c r="Q191" s="1" t="n">
        <f aca="false">1/(1+2*(1+(H191-I191)^2/B191)*(R191/(1-R191)))</f>
        <v>0.233116089546262</v>
      </c>
      <c r="R191" s="1" t="n">
        <f aca="false">B191/4/H191/I191</f>
        <v>0.250260261275141</v>
      </c>
      <c r="S191" s="1" t="n">
        <f aca="false">ASIN(SQRT(R191))*2/PI()*180</f>
        <v>60.0344315237029</v>
      </c>
    </row>
    <row r="192" customFormat="false" ht="15" hidden="false" customHeight="false" outlineLevel="0" collapsed="false">
      <c r="A192" s="1" t="s">
        <v>25</v>
      </c>
      <c r="B192" s="1" t="n">
        <v>5.2622</v>
      </c>
      <c r="C192" s="1" t="n">
        <v>0.6173</v>
      </c>
      <c r="D192" s="1" t="n">
        <v>0.2501</v>
      </c>
      <c r="E192" s="1" t="n">
        <v>1.83926429428229</v>
      </c>
      <c r="F192" s="1" t="n">
        <v>1.51939224310276</v>
      </c>
      <c r="G192" s="1" t="n">
        <v>1.75</v>
      </c>
      <c r="H192" s="1" t="n">
        <v>5.5</v>
      </c>
      <c r="I192" s="1" t="n">
        <v>0.956000873188384</v>
      </c>
      <c r="J192" s="1" t="n">
        <v>0.826181659420294</v>
      </c>
      <c r="K192" s="1" t="n">
        <v>0.0645573358115633</v>
      </c>
      <c r="L192" s="1" t="s">
        <v>26</v>
      </c>
      <c r="M192" s="1" t="s">
        <v>27</v>
      </c>
      <c r="N192" s="1" t="s">
        <v>28</v>
      </c>
      <c r="O192" s="1" t="s">
        <v>29</v>
      </c>
      <c r="P192" s="1" t="n">
        <v>1</v>
      </c>
      <c r="Q192" s="1" t="n">
        <f aca="false">1/(1+2*(1+(H192-I192)^2/B192)*(R192/(1-R192)))</f>
        <v>0.23331560337865</v>
      </c>
      <c r="R192" s="1" t="n">
        <f aca="false">B192/4/H192/I192</f>
        <v>0.250199467175356</v>
      </c>
      <c r="S192" s="1" t="n">
        <f aca="false">ASIN(SQRT(R192))*2/PI()*180</f>
        <v>60.0263897763277</v>
      </c>
    </row>
    <row r="193" customFormat="false" ht="15" hidden="false" customHeight="false" outlineLevel="0" collapsed="false">
      <c r="A193" s="1" t="s">
        <v>25</v>
      </c>
      <c r="B193" s="1" t="n">
        <v>5.319</v>
      </c>
      <c r="C193" s="1" t="n">
        <v>0.6254</v>
      </c>
      <c r="D193" s="1" t="n">
        <v>0.2313</v>
      </c>
      <c r="E193" s="1" t="n">
        <v>1.85905750108085</v>
      </c>
      <c r="F193" s="1" t="n">
        <v>1.51318633808906</v>
      </c>
      <c r="G193" s="1" t="n">
        <v>1.75</v>
      </c>
      <c r="H193" s="1" t="n">
        <v>5.5</v>
      </c>
      <c r="I193" s="1" t="n">
        <v>0.966440923437998</v>
      </c>
      <c r="J193" s="1" t="n">
        <v>0.824283468465818</v>
      </c>
      <c r="K193" s="1" t="n">
        <v>0.0601165984632576</v>
      </c>
      <c r="L193" s="1" t="s">
        <v>26</v>
      </c>
      <c r="M193" s="1" t="s">
        <v>27</v>
      </c>
      <c r="N193" s="1" t="s">
        <v>28</v>
      </c>
      <c r="O193" s="1" t="s">
        <v>29</v>
      </c>
      <c r="P193" s="1" t="n">
        <v>1</v>
      </c>
      <c r="Q193" s="1" t="n">
        <f aca="false">1/(1+2*(1+(H193-I193)^2/B193)*(R193/(1-R193)))</f>
        <v>0.235535575804972</v>
      </c>
      <c r="R193" s="1" t="n">
        <f aca="false">B193/4/H193/I193</f>
        <v>0.250168139002899</v>
      </c>
      <c r="S193" s="1" t="n">
        <f aca="false">ASIN(SQRT(R193))*2/PI()*180</f>
        <v>60.022245481062</v>
      </c>
    </row>
    <row r="194" customFormat="false" ht="15" hidden="false" customHeight="false" outlineLevel="0" collapsed="false">
      <c r="A194" s="1" t="s">
        <v>25</v>
      </c>
      <c r="B194" s="1" t="n">
        <v>5.3759</v>
      </c>
      <c r="C194" s="1" t="n">
        <v>0.6335</v>
      </c>
      <c r="D194" s="1" t="n">
        <v>0.2202</v>
      </c>
      <c r="E194" s="1" t="n">
        <v>1.86194368755677</v>
      </c>
      <c r="F194" s="1" t="n">
        <v>1.49863760217984</v>
      </c>
      <c r="G194" s="1" t="n">
        <v>1.75</v>
      </c>
      <c r="H194" s="1" t="n">
        <v>5.5</v>
      </c>
      <c r="I194" s="1" t="n">
        <v>0.976529854953443</v>
      </c>
      <c r="J194" s="1" t="n">
        <v>0.822449117281192</v>
      </c>
      <c r="K194" s="1" t="n">
        <v>0.0576480346549518</v>
      </c>
      <c r="L194" s="1" t="s">
        <v>26</v>
      </c>
      <c r="M194" s="1" t="s">
        <v>27</v>
      </c>
      <c r="N194" s="1" t="s">
        <v>28</v>
      </c>
      <c r="O194" s="1" t="s">
        <v>29</v>
      </c>
      <c r="P194" s="1" t="n">
        <v>1</v>
      </c>
      <c r="Q194" s="1" t="n">
        <f aca="false">1/(1+2*(1+(H194-I194)^2/B194)*(R194/(1-R194)))</f>
        <v>0.237636693972718</v>
      </c>
      <c r="R194" s="1" t="n">
        <f aca="false">B194/4/H194/I194</f>
        <v>0.250232073980719</v>
      </c>
      <c r="S194" s="1" t="n">
        <f aca="false">ASIN(SQRT(R194))*2/PI()*180</f>
        <v>60.0307030339009</v>
      </c>
    </row>
    <row r="195" customFormat="false" ht="15" hidden="false" customHeight="false" outlineLevel="0" collapsed="false">
      <c r="A195" s="1" t="s">
        <v>25</v>
      </c>
      <c r="B195" s="1" t="n">
        <v>5.4328</v>
      </c>
      <c r="C195" s="1" t="n">
        <v>0.6417</v>
      </c>
      <c r="D195" s="1" t="n">
        <v>0.2029</v>
      </c>
      <c r="E195" s="1" t="n">
        <v>1.92212912764909</v>
      </c>
      <c r="F195" s="1" t="n">
        <v>1.52784622966979</v>
      </c>
      <c r="G195" s="1" t="n">
        <v>1.75</v>
      </c>
      <c r="H195" s="1" t="n">
        <v>5.5</v>
      </c>
      <c r="I195" s="1" t="n">
        <v>0.987067434483231</v>
      </c>
      <c r="J195" s="1" t="n">
        <v>0.820533193730322</v>
      </c>
      <c r="K195" s="1" t="n">
        <v>0.0534676223338324</v>
      </c>
      <c r="L195" s="1" t="s">
        <v>26</v>
      </c>
      <c r="M195" s="1" t="s">
        <v>27</v>
      </c>
      <c r="N195" s="1" t="s">
        <v>28</v>
      </c>
      <c r="O195" s="1" t="s">
        <v>29</v>
      </c>
      <c r="P195" s="1" t="n">
        <v>1</v>
      </c>
      <c r="Q195" s="1" t="n">
        <f aca="false">1/(1+2*(1+(H195-I195)^2/B195)*(R195/(1-R195)))</f>
        <v>0.23986957460335</v>
      </c>
      <c r="R195" s="1" t="n">
        <f aca="false">B195/4/H195/I195</f>
        <v>0.250180935889897</v>
      </c>
      <c r="S195" s="1" t="n">
        <f aca="false">ASIN(SQRT(R195))*2/PI()*180</f>
        <v>60.0239383577425</v>
      </c>
    </row>
    <row r="196" customFormat="false" ht="15" hidden="false" customHeight="false" outlineLevel="0" collapsed="false">
      <c r="A196" s="1" t="s">
        <v>25</v>
      </c>
      <c r="B196" s="1" t="n">
        <v>5.4897</v>
      </c>
      <c r="C196" s="1" t="n">
        <v>0.6499</v>
      </c>
      <c r="D196" s="1" t="n">
        <v>0.1894</v>
      </c>
      <c r="E196" s="1" t="n">
        <v>1.95353748680042</v>
      </c>
      <c r="F196" s="1" t="n">
        <v>1.5311510031679</v>
      </c>
      <c r="G196" s="1" t="n">
        <v>1.75</v>
      </c>
      <c r="H196" s="1" t="n">
        <v>5.5</v>
      </c>
      <c r="I196" s="1" t="n">
        <v>0.99733910186609</v>
      </c>
      <c r="J196" s="1" t="n">
        <v>0.818665617842529</v>
      </c>
      <c r="K196" s="1" t="n">
        <v>0.0502491312527629</v>
      </c>
      <c r="L196" s="1" t="s">
        <v>26</v>
      </c>
      <c r="M196" s="1" t="s">
        <v>27</v>
      </c>
      <c r="N196" s="1" t="s">
        <v>28</v>
      </c>
      <c r="O196" s="1" t="s">
        <v>29</v>
      </c>
      <c r="P196" s="1" t="n">
        <v>1</v>
      </c>
      <c r="Q196" s="1" t="n">
        <f aca="false">1/(1+2*(1+(H196-I196)^2/B196)*(R196/(1-R196)))</f>
        <v>0.242012138494059</v>
      </c>
      <c r="R196" s="1" t="n">
        <f aca="false">B196/4/H196/I196</f>
        <v>0.250197568424748</v>
      </c>
      <c r="S196" s="1" t="n">
        <f aca="false">ASIN(SQRT(R196))*2/PI()*180</f>
        <v>60.0261386021178</v>
      </c>
    </row>
    <row r="197" customFormat="false" ht="15" hidden="false" customHeight="false" outlineLevel="0" collapsed="false">
      <c r="A197" s="1" t="s">
        <v>25</v>
      </c>
      <c r="B197" s="1" t="n">
        <v>5.5466</v>
      </c>
      <c r="C197" s="1" t="n">
        <v>0.6582</v>
      </c>
      <c r="D197" s="1" t="n">
        <v>0.1758</v>
      </c>
      <c r="E197" s="1" t="n">
        <v>1.99089874857793</v>
      </c>
      <c r="F197" s="1" t="n">
        <v>1.5358361774744</v>
      </c>
      <c r="G197" s="1" t="n">
        <v>1.75</v>
      </c>
      <c r="H197" s="1" t="n">
        <v>5.5</v>
      </c>
      <c r="I197" s="1" t="n">
        <v>1.00803736234831</v>
      </c>
      <c r="J197" s="1" t="n">
        <v>0.816720479573035</v>
      </c>
      <c r="K197" s="1" t="n">
        <v>0.0469266838361214</v>
      </c>
      <c r="L197" s="1" t="s">
        <v>26</v>
      </c>
      <c r="M197" s="1" t="s">
        <v>27</v>
      </c>
      <c r="N197" s="1" t="s">
        <v>28</v>
      </c>
      <c r="O197" s="1" t="s">
        <v>29</v>
      </c>
      <c r="P197" s="1" t="n">
        <v>1</v>
      </c>
      <c r="Q197" s="1" t="n">
        <f aca="false">1/(1+2*(1+(H197-I197)^2/B197)*(R197/(1-R197)))</f>
        <v>0.244278729350148</v>
      </c>
      <c r="R197" s="1" t="n">
        <f aca="false">B197/4/H197/I197</f>
        <v>0.250107973409688</v>
      </c>
      <c r="S197" s="1" t="n">
        <f aca="false">ASIN(SQRT(R197))*2/PI()*180</f>
        <v>60.0142858984582</v>
      </c>
    </row>
    <row r="198" customFormat="false" ht="15" hidden="false" customHeight="false" outlineLevel="0" collapsed="false">
      <c r="A198" s="1" t="s">
        <v>25</v>
      </c>
      <c r="B198" s="1" t="n">
        <v>5.6035</v>
      </c>
      <c r="C198" s="1" t="n">
        <v>0.6665</v>
      </c>
      <c r="D198" s="1" t="n">
        <v>0.1682</v>
      </c>
      <c r="E198" s="1" t="n">
        <v>2.02140309155767</v>
      </c>
      <c r="F198" s="1" t="n">
        <v>1.54577883472057</v>
      </c>
      <c r="G198" s="1" t="n">
        <v>1.75</v>
      </c>
      <c r="H198" s="1" t="n">
        <v>5.5</v>
      </c>
      <c r="I198" s="1" t="n">
        <v>1.01846916953119</v>
      </c>
      <c r="J198" s="1" t="n">
        <v>0.814823787357966</v>
      </c>
      <c r="K198" s="1" t="n">
        <v>0.0451833888435454</v>
      </c>
      <c r="L198" s="1" t="s">
        <v>26</v>
      </c>
      <c r="M198" s="1" t="s">
        <v>27</v>
      </c>
      <c r="N198" s="1" t="s">
        <v>28</v>
      </c>
      <c r="O198" s="1" t="s">
        <v>29</v>
      </c>
      <c r="P198" s="1" t="n">
        <v>1</v>
      </c>
      <c r="Q198" s="1" t="n">
        <f aca="false">1/(1+2*(1+(H198-I198)^2/B198)*(R198/(1-R198)))</f>
        <v>0.246454973948199</v>
      </c>
      <c r="R198" s="1" t="n">
        <f aca="false">B198/4/H198/I198</f>
        <v>0.250085670803161</v>
      </c>
      <c r="S198" s="1" t="n">
        <f aca="false">ASIN(SQRT(R198))*2/PI()*180</f>
        <v>60.0113352221389</v>
      </c>
    </row>
    <row r="199" customFormat="false" ht="15" hidden="false" customHeight="false" outlineLevel="0" collapsed="false">
      <c r="A199" s="1" t="s">
        <v>25</v>
      </c>
      <c r="B199" s="1" t="n">
        <v>5.6604</v>
      </c>
      <c r="C199" s="1" t="n">
        <v>0.6748</v>
      </c>
      <c r="D199" s="1" t="n">
        <v>0.1492</v>
      </c>
      <c r="E199" s="1" t="n">
        <v>2.14477211796247</v>
      </c>
      <c r="F199" s="1" t="n">
        <v>1.54155495978552</v>
      </c>
      <c r="G199" s="1" t="n">
        <v>1.75</v>
      </c>
      <c r="H199" s="1" t="n">
        <v>5.5</v>
      </c>
      <c r="I199" s="1" t="n">
        <v>1.0286443554941</v>
      </c>
      <c r="J199" s="1" t="n">
        <v>0.812973753546527</v>
      </c>
      <c r="K199" s="1" t="n">
        <v>0.0403427239665462</v>
      </c>
      <c r="L199" s="1" t="s">
        <v>26</v>
      </c>
      <c r="M199" s="1" t="s">
        <v>27</v>
      </c>
      <c r="N199" s="1" t="s">
        <v>28</v>
      </c>
      <c r="O199" s="1" t="s">
        <v>29</v>
      </c>
      <c r="P199" s="1" t="n">
        <v>1</v>
      </c>
      <c r="Q199" s="1" t="n">
        <f aca="false">1/(1+2*(1+(H199-I199)^2/B199)*(R199/(1-R199)))</f>
        <v>0.24854446827517</v>
      </c>
      <c r="R199" s="1" t="n">
        <f aca="false">B199/4/H199/I199</f>
        <v>0.250126205152141</v>
      </c>
      <c r="S199" s="1" t="n">
        <f aca="false">ASIN(SQRT(R199))*2/PI()*180</f>
        <v>60.0166979267553</v>
      </c>
    </row>
    <row r="200" customFormat="false" ht="15" hidden="false" customHeight="false" outlineLevel="0" collapsed="false">
      <c r="A200" s="1" t="s">
        <v>25</v>
      </c>
      <c r="B200" s="1" t="n">
        <v>5.7173</v>
      </c>
      <c r="C200" s="1" t="n">
        <v>0.6831</v>
      </c>
      <c r="D200" s="1" t="n">
        <v>0.1374</v>
      </c>
      <c r="E200" s="1" t="n">
        <v>2.25618631732169</v>
      </c>
      <c r="F200" s="1" t="n">
        <v>1.52838427947598</v>
      </c>
      <c r="G200" s="1" t="n">
        <v>1.75</v>
      </c>
      <c r="H200" s="1" t="n">
        <v>5.5</v>
      </c>
      <c r="I200" s="1" t="n">
        <v>1.03857227445806</v>
      </c>
      <c r="J200" s="1" t="n">
        <v>0.811168677371261</v>
      </c>
      <c r="K200" s="1" t="n">
        <v>0.0374034313038324</v>
      </c>
      <c r="L200" s="1" t="s">
        <v>26</v>
      </c>
      <c r="M200" s="1" t="s">
        <v>27</v>
      </c>
      <c r="N200" s="1" t="s">
        <v>28</v>
      </c>
      <c r="O200" s="1" t="s">
        <v>29</v>
      </c>
      <c r="P200" s="1" t="n">
        <v>1</v>
      </c>
      <c r="Q200" s="1" t="n">
        <f aca="false">1/(1+2*(1+(H200-I200)^2/B200)*(R200/(1-R200)))</f>
        <v>0.250550626590236</v>
      </c>
      <c r="R200" s="1" t="n">
        <f aca="false">B200/4/H200/I200</f>
        <v>0.250225505839619</v>
      </c>
      <c r="S200" s="1" t="n">
        <f aca="false">ASIN(SQRT(R200))*2/PI()*180</f>
        <v>60.0298342093423</v>
      </c>
    </row>
    <row r="201" customFormat="false" ht="15" hidden="false" customHeight="false" outlineLevel="0" collapsed="false">
      <c r="A201" s="1" t="s">
        <v>25</v>
      </c>
      <c r="B201" s="1" t="n">
        <v>5.7741</v>
      </c>
      <c r="C201" s="1" t="n">
        <v>0.6915</v>
      </c>
      <c r="D201" s="1" t="n">
        <v>0.1372</v>
      </c>
      <c r="E201" s="1" t="n">
        <v>2.25947521865889</v>
      </c>
      <c r="F201" s="1" t="n">
        <v>1.53061224489796</v>
      </c>
      <c r="G201" s="1" t="n">
        <v>1.75</v>
      </c>
      <c r="H201" s="1" t="n">
        <v>5.5</v>
      </c>
      <c r="I201" s="1" t="n">
        <v>1.04898269729752</v>
      </c>
      <c r="J201" s="1" t="n">
        <v>0.809275873218632</v>
      </c>
      <c r="K201" s="1" t="n">
        <v>0.0375736079682605</v>
      </c>
      <c r="L201" s="1" t="s">
        <v>26</v>
      </c>
      <c r="M201" s="1" t="s">
        <v>27</v>
      </c>
      <c r="N201" s="1" t="s">
        <v>28</v>
      </c>
      <c r="O201" s="1" t="s">
        <v>29</v>
      </c>
      <c r="P201" s="1" t="n">
        <v>1</v>
      </c>
      <c r="Q201" s="1" t="n">
        <f aca="false">1/(1+2*(1+(H201-I201)^2/B201)*(R201/(1-R201)))</f>
        <v>0.252698977019063</v>
      </c>
      <c r="R201" s="1" t="n">
        <f aca="false">B201/4/H201/I201</f>
        <v>0.250203451005684</v>
      </c>
      <c r="S201" s="1" t="n">
        <f aca="false">ASIN(SQRT(R201))*2/PI()*180</f>
        <v>60.0269167710323</v>
      </c>
    </row>
    <row r="202" customFormat="false" ht="15" hidden="false" customHeight="false" outlineLevel="0" collapsed="false">
      <c r="A202" s="1" t="s">
        <v>25</v>
      </c>
      <c r="B202" s="1" t="n">
        <v>5.831</v>
      </c>
      <c r="C202" s="1" t="n">
        <v>0.7</v>
      </c>
      <c r="D202" s="1" t="n">
        <v>0.1264</v>
      </c>
      <c r="E202" s="1" t="n">
        <v>2.29430379746835</v>
      </c>
      <c r="F202" s="1" t="n">
        <v>1.50316455696203</v>
      </c>
      <c r="G202" s="1" t="n">
        <v>1.75</v>
      </c>
      <c r="H202" s="1" t="n">
        <v>5.5</v>
      </c>
      <c r="I202" s="1" t="n">
        <v>1.05970149253731</v>
      </c>
      <c r="J202" s="1" t="n">
        <v>0.807327001356852</v>
      </c>
      <c r="K202" s="1" t="n">
        <v>0.0348083869282249</v>
      </c>
      <c r="L202" s="1" t="s">
        <v>26</v>
      </c>
      <c r="M202" s="1" t="s">
        <v>27</v>
      </c>
      <c r="N202" s="1" t="s">
        <v>28</v>
      </c>
      <c r="O202" s="1" t="s">
        <v>29</v>
      </c>
      <c r="P202" s="1" t="n">
        <v>1</v>
      </c>
      <c r="Q202" s="1" t="n">
        <f aca="false">1/(1+2*(1+(H202-I202)^2/B202)*(R202/(1-R202)))</f>
        <v>0.254931675812157</v>
      </c>
      <c r="R202" s="1" t="n">
        <f aca="false">B202/4/H202/I202</f>
        <v>0.250113316261204</v>
      </c>
      <c r="S202" s="1" t="n">
        <f aca="false">ASIN(SQRT(R202))*2/PI()*180</f>
        <v>60.0149927546309</v>
      </c>
    </row>
    <row r="203" customFormat="false" ht="15" hidden="false" customHeight="false" outlineLevel="0" collapsed="false">
      <c r="A203" s="1" t="s">
        <v>25</v>
      </c>
      <c r="B203" s="1" t="n">
        <v>5.8879</v>
      </c>
      <c r="C203" s="1" t="n">
        <v>0.7085</v>
      </c>
      <c r="D203" s="1" t="n">
        <v>0.1172</v>
      </c>
      <c r="E203" s="1" t="n">
        <v>2.38907849829352</v>
      </c>
      <c r="F203" s="1" t="n">
        <v>1.5358361774744</v>
      </c>
      <c r="G203" s="1" t="n">
        <v>1.75</v>
      </c>
      <c r="H203" s="1" t="n">
        <v>5.5</v>
      </c>
      <c r="I203" s="1" t="n">
        <v>1.07016309720678</v>
      </c>
      <c r="J203" s="1" t="n">
        <v>0.80542489141695</v>
      </c>
      <c r="K203" s="1" t="n">
        <v>0.0324613261788218</v>
      </c>
      <c r="L203" s="1" t="s">
        <v>26</v>
      </c>
      <c r="M203" s="1" t="s">
        <v>27</v>
      </c>
      <c r="N203" s="1" t="s">
        <v>28</v>
      </c>
      <c r="O203" s="1" t="s">
        <v>29</v>
      </c>
      <c r="P203" s="1" t="n">
        <v>1</v>
      </c>
      <c r="Q203" s="1" t="n">
        <f aca="false">1/(1+2*(1+(H203-I203)^2/B203)*(R203/(1-R203)))</f>
        <v>0.257077751150577</v>
      </c>
      <c r="R203" s="1" t="n">
        <f aca="false">B203/4/H203/I203</f>
        <v>0.250085074770716</v>
      </c>
      <c r="S203" s="1" t="n">
        <f aca="false">ASIN(SQRT(R203))*2/PI()*180</f>
        <v>60.011256364735</v>
      </c>
    </row>
    <row r="204" customFormat="false" ht="15" hidden="false" customHeight="false" outlineLevel="0" collapsed="false">
      <c r="A204" s="1" t="s">
        <v>25</v>
      </c>
      <c r="B204" s="1" t="n">
        <v>5.9448</v>
      </c>
      <c r="C204" s="1" t="n">
        <v>0.717</v>
      </c>
      <c r="D204" s="1" t="n">
        <v>0.1145</v>
      </c>
      <c r="E204" s="1" t="n">
        <v>2.35807860262009</v>
      </c>
      <c r="F204" s="1" t="n">
        <v>1.48471615720524</v>
      </c>
      <c r="G204" s="1" t="n">
        <v>1.75</v>
      </c>
      <c r="H204" s="1" t="n">
        <v>5.5</v>
      </c>
      <c r="I204" s="1" t="n">
        <v>1.08037665825089</v>
      </c>
      <c r="J204" s="1" t="n">
        <v>0.803567880318021</v>
      </c>
      <c r="K204" s="1" t="n">
        <v>0.0319031042666523</v>
      </c>
      <c r="L204" s="1" t="s">
        <v>26</v>
      </c>
      <c r="M204" s="1" t="s">
        <v>27</v>
      </c>
      <c r="N204" s="1" t="s">
        <v>28</v>
      </c>
      <c r="O204" s="1" t="s">
        <v>29</v>
      </c>
      <c r="P204" s="1" t="n">
        <v>1</v>
      </c>
      <c r="Q204" s="1" t="n">
        <f aca="false">1/(1+2*(1+(H204-I204)^2/B204)*(R204/(1-R204)))</f>
        <v>0.259140544943656</v>
      </c>
      <c r="R204" s="1" t="n">
        <f aca="false">B204/4/H204/I204</f>
        <v>0.250114790757939</v>
      </c>
      <c r="S204" s="1" t="n">
        <f aca="false">ASIN(SQRT(R204))*2/PI()*180</f>
        <v>60.0151878288122</v>
      </c>
    </row>
    <row r="205" customFormat="false" ht="15" hidden="false" customHeight="false" outlineLevel="0" collapsed="false">
      <c r="A205" s="1" t="s">
        <v>25</v>
      </c>
      <c r="B205" s="1" t="n">
        <v>6.0017</v>
      </c>
      <c r="C205" s="1" t="n">
        <v>0.7256</v>
      </c>
      <c r="D205" s="1" t="n">
        <v>0.1101</v>
      </c>
      <c r="E205" s="1" t="n">
        <v>2.45231607629428</v>
      </c>
      <c r="F205" s="1" t="n">
        <v>1.54405086285195</v>
      </c>
      <c r="G205" s="1" t="n">
        <v>1.75</v>
      </c>
      <c r="H205" s="1" t="n">
        <v>5.5</v>
      </c>
      <c r="I205" s="1" t="n">
        <v>1.09095861846853</v>
      </c>
      <c r="J205" s="1" t="n">
        <v>0.801643887551176</v>
      </c>
      <c r="K205" s="1" t="n">
        <v>0.0308436458692053</v>
      </c>
      <c r="L205" s="1" t="s">
        <v>26</v>
      </c>
      <c r="M205" s="1" t="s">
        <v>27</v>
      </c>
      <c r="N205" s="1" t="s">
        <v>28</v>
      </c>
      <c r="O205" s="1" t="s">
        <v>29</v>
      </c>
      <c r="P205" s="1" t="n">
        <v>1</v>
      </c>
      <c r="Q205" s="1" t="n">
        <f aca="false">1/(1+2*(1+(H205-I205)^2/B205)*(R205/(1-R205)))</f>
        <v>0.26130728393668</v>
      </c>
      <c r="R205" s="1" t="n">
        <f aca="false">B205/4/H205/I205</f>
        <v>0.250059480567194</v>
      </c>
      <c r="S205" s="1" t="n">
        <f aca="false">ASIN(SQRT(R205))*2/PI()*180</f>
        <v>60.0078700932572</v>
      </c>
    </row>
    <row r="206" customFormat="false" ht="15" hidden="false" customHeight="false" outlineLevel="0" collapsed="false">
      <c r="A206" s="1" t="s">
        <v>25</v>
      </c>
      <c r="B206" s="1" t="n">
        <v>6.0586</v>
      </c>
      <c r="C206" s="1" t="n">
        <v>0.7342</v>
      </c>
      <c r="D206" s="1" t="n">
        <v>0.0973</v>
      </c>
      <c r="E206" s="1" t="n">
        <v>2.5693730729702</v>
      </c>
      <c r="F206" s="1" t="n">
        <v>1.54162384378212</v>
      </c>
      <c r="G206" s="1" t="n">
        <v>1.75</v>
      </c>
      <c r="H206" s="1" t="n">
        <v>5.5</v>
      </c>
      <c r="I206" s="1" t="n">
        <v>1.10129267659446</v>
      </c>
      <c r="J206" s="1" t="n">
        <v>0.799764967891917</v>
      </c>
      <c r="K206" s="1" t="n">
        <v>0.0274113041100427</v>
      </c>
      <c r="L206" s="1" t="s">
        <v>26</v>
      </c>
      <c r="M206" s="1" t="s">
        <v>27</v>
      </c>
      <c r="N206" s="1" t="s">
        <v>28</v>
      </c>
      <c r="O206" s="1" t="s">
        <v>29</v>
      </c>
      <c r="P206" s="1" t="n">
        <v>1</v>
      </c>
      <c r="Q206" s="1" t="n">
        <f aca="false">1/(1+2*(1+(H206-I206)^2/B206)*(R206/(1-R206)))</f>
        <v>0.26339096322268</v>
      </c>
      <c r="R206" s="1" t="n">
        <f aca="false">B206/4/H206/I206</f>
        <v>0.250061509482206</v>
      </c>
      <c r="S206" s="1" t="n">
        <f aca="false">ASIN(SQRT(R206))*2/PI()*180</f>
        <v>60.0081385354815</v>
      </c>
    </row>
    <row r="207" customFormat="false" ht="15" hidden="false" customHeight="false" outlineLevel="0" collapsed="false">
      <c r="A207" s="1" t="s">
        <v>25</v>
      </c>
      <c r="B207" s="1" t="n">
        <v>6.1155</v>
      </c>
      <c r="C207" s="1" t="n">
        <v>0.7428</v>
      </c>
      <c r="D207" s="1" t="n">
        <v>0.0926</v>
      </c>
      <c r="E207" s="1" t="n">
        <v>2.59179265658747</v>
      </c>
      <c r="F207" s="1" t="n">
        <v>1.51187904967603</v>
      </c>
      <c r="G207" s="1" t="n">
        <v>1.75</v>
      </c>
      <c r="H207" s="1" t="n">
        <v>5.5</v>
      </c>
      <c r="I207" s="1" t="n">
        <v>1.11138744312134</v>
      </c>
      <c r="J207" s="1" t="n">
        <v>0.79792955579612</v>
      </c>
      <c r="K207" s="1" t="n">
        <v>0.0262390240059487</v>
      </c>
      <c r="L207" s="1" t="s">
        <v>26</v>
      </c>
      <c r="M207" s="1" t="s">
        <v>27</v>
      </c>
      <c r="N207" s="1" t="s">
        <v>28</v>
      </c>
      <c r="O207" s="1" t="s">
        <v>29</v>
      </c>
      <c r="P207" s="1" t="n">
        <v>1</v>
      </c>
      <c r="Q207" s="1" t="n">
        <f aca="false">1/(1+2*(1+(H207-I207)^2/B207)*(R207/(1-R207)))</f>
        <v>0.265394722758412</v>
      </c>
      <c r="R207" s="1" t="n">
        <f aca="false">B207/4/H207/I207</f>
        <v>0.250117341569535</v>
      </c>
      <c r="S207" s="1" t="n">
        <f aca="false">ASIN(SQRT(R207))*2/PI()*180</f>
        <v>60.015525297277</v>
      </c>
    </row>
    <row r="208" customFormat="false" ht="15" hidden="false" customHeight="false" outlineLevel="0" collapsed="false">
      <c r="A208" s="1" t="s">
        <v>25</v>
      </c>
      <c r="B208" s="1" t="n">
        <v>6.0684</v>
      </c>
      <c r="C208" s="1" t="n">
        <v>0.7356</v>
      </c>
      <c r="D208" s="1" t="n">
        <v>0.0996</v>
      </c>
      <c r="E208" s="1" t="n">
        <v>1.20481927710843</v>
      </c>
      <c r="F208" s="1" t="n">
        <v>1.50602409638554</v>
      </c>
      <c r="G208" s="1" t="n">
        <v>1.75</v>
      </c>
      <c r="H208" s="1" t="n">
        <v>5.5</v>
      </c>
      <c r="I208" s="1" t="n">
        <v>1.10256280935105</v>
      </c>
      <c r="J208" s="1" t="n">
        <v>0.799534034663445</v>
      </c>
      <c r="K208" s="1" t="n">
        <v>0.0281032854530131</v>
      </c>
      <c r="L208" s="1" t="s">
        <v>26</v>
      </c>
      <c r="M208" s="1" t="s">
        <v>27</v>
      </c>
      <c r="N208" s="1" t="s">
        <v>28</v>
      </c>
      <c r="O208" s="1" t="s">
        <v>29</v>
      </c>
      <c r="P208" s="1" t="n">
        <v>1</v>
      </c>
      <c r="Q208" s="1" t="n">
        <f aca="false">1/(1+2*(1+(H208-I208)^2/B208)*(R208/(1-R208)))</f>
        <v>0.263595125402415</v>
      </c>
      <c r="R208" s="1" t="n">
        <f aca="false">B208/4/H208/I208</f>
        <v>0.250177460455713</v>
      </c>
      <c r="S208" s="1" t="n">
        <f aca="false">ASIN(SQRT(R208))*2/PI()*180</f>
        <v>60.0234786017904</v>
      </c>
    </row>
    <row r="209" customFormat="false" ht="15" hidden="false" customHeight="false" outlineLevel="0" collapsed="false">
      <c r="A209" s="1" t="s">
        <v>25</v>
      </c>
      <c r="B209" s="1" t="n">
        <v>6.134</v>
      </c>
      <c r="C209" s="1" t="n">
        <v>0.7456</v>
      </c>
      <c r="D209" s="1" t="n">
        <v>0.0941</v>
      </c>
      <c r="E209" s="1" t="n">
        <v>1.27523910733262</v>
      </c>
      <c r="F209" s="1" t="n">
        <v>1.48777895855473</v>
      </c>
      <c r="G209" s="1" t="n">
        <v>1.75</v>
      </c>
      <c r="H209" s="1" t="n">
        <v>5.5</v>
      </c>
      <c r="I209" s="1" t="n">
        <v>1.11464214793598</v>
      </c>
      <c r="J209" s="1" t="n">
        <v>0.797337791284367</v>
      </c>
      <c r="K209" s="1" t="n">
        <v>0.0267147061187834</v>
      </c>
      <c r="L209" s="1" t="s">
        <v>26</v>
      </c>
      <c r="M209" s="1" t="s">
        <v>27</v>
      </c>
      <c r="N209" s="1" t="s">
        <v>28</v>
      </c>
      <c r="O209" s="1" t="s">
        <v>29</v>
      </c>
      <c r="P209" s="1" t="n">
        <v>1</v>
      </c>
      <c r="Q209" s="1" t="n">
        <f aca="false">1/(1+2*(1+(H209-I209)^2/B209)*(R209/(1-R209)))</f>
        <v>0.266036343597808</v>
      </c>
      <c r="R209" s="1" t="n">
        <f aca="false">B209/4/H209/I209</f>
        <v>0.250141430892847</v>
      </c>
      <c r="S209" s="1" t="n">
        <f aca="false">ASIN(SQRT(R209))*2/PI()*180</f>
        <v>60.0187122212784</v>
      </c>
    </row>
    <row r="210" customFormat="false" ht="15" hidden="false" customHeight="false" outlineLevel="0" collapsed="false">
      <c r="A210" s="1" t="s">
        <v>25</v>
      </c>
      <c r="B210" s="1" t="n">
        <v>6.1996</v>
      </c>
      <c r="C210" s="1" t="n">
        <v>0.7556</v>
      </c>
      <c r="D210" s="1" t="n">
        <v>0.0835</v>
      </c>
      <c r="E210" s="1" t="n">
        <v>1.31736526946108</v>
      </c>
      <c r="F210" s="1" t="n">
        <v>1.55688622754491</v>
      </c>
      <c r="G210" s="1" t="n">
        <v>1.75</v>
      </c>
      <c r="H210" s="1" t="n">
        <v>5.5</v>
      </c>
      <c r="I210" s="1" t="n">
        <v>1.12640175813062</v>
      </c>
      <c r="J210" s="1" t="n">
        <v>0.795199680339887</v>
      </c>
      <c r="K210" s="1" t="n">
        <v>0.0238572461592678</v>
      </c>
      <c r="L210" s="1" t="s">
        <v>26</v>
      </c>
      <c r="M210" s="1" t="s">
        <v>27</v>
      </c>
      <c r="N210" s="1" t="s">
        <v>28</v>
      </c>
      <c r="O210" s="1" t="s">
        <v>29</v>
      </c>
      <c r="P210" s="1" t="n">
        <v>1</v>
      </c>
      <c r="Q210" s="1" t="n">
        <f aca="false">1/(1+2*(1+(H210-I210)^2/B210)*(R210/(1-R210)))</f>
        <v>0.268370889052712</v>
      </c>
      <c r="R210" s="1" t="n">
        <f aca="false">B210/4/H210/I210</f>
        <v>0.250177166331555</v>
      </c>
      <c r="S210" s="1" t="n">
        <f aca="false">ASIN(SQRT(R210))*2/PI()*180</f>
        <v>60.0234396927895</v>
      </c>
    </row>
    <row r="211" customFormat="false" ht="15" hidden="false" customHeight="false" outlineLevel="0" collapsed="false">
      <c r="A211" s="1" t="s">
        <v>25</v>
      </c>
      <c r="B211" s="1" t="n">
        <v>6.2652</v>
      </c>
      <c r="C211" s="1" t="n">
        <v>0.7657</v>
      </c>
      <c r="D211" s="1" t="n">
        <v>0.0759</v>
      </c>
      <c r="E211" s="1" t="n">
        <v>1.31752305665349</v>
      </c>
      <c r="F211" s="1" t="n">
        <v>1.58102766798419</v>
      </c>
      <c r="G211" s="1" t="n">
        <v>1.75</v>
      </c>
      <c r="H211" s="1" t="n">
        <v>5.5</v>
      </c>
      <c r="I211" s="1" t="n">
        <v>1.1384238623298</v>
      </c>
      <c r="J211" s="1" t="n">
        <v>0.793013843212764</v>
      </c>
      <c r="K211" s="1" t="n">
        <v>0.0218152224657187</v>
      </c>
      <c r="L211" s="1" t="s">
        <v>26</v>
      </c>
      <c r="M211" s="1" t="s">
        <v>27</v>
      </c>
      <c r="N211" s="1" t="s">
        <v>28</v>
      </c>
      <c r="O211" s="1" t="s">
        <v>29</v>
      </c>
      <c r="P211" s="1" t="n">
        <v>1</v>
      </c>
      <c r="Q211" s="1" t="n">
        <f aca="false">1/(1+2*(1+(H211-I211)^2/B211)*(R211/(1-R211)))</f>
        <v>0.270773908934057</v>
      </c>
      <c r="R211" s="1" t="n">
        <f aca="false">B211/4/H211/I211</f>
        <v>0.250154470233089</v>
      </c>
      <c r="S211" s="1" t="n">
        <f aca="false">ASIN(SQRT(R211))*2/PI()*180</f>
        <v>60.0204372327369</v>
      </c>
    </row>
    <row r="212" customFormat="false" ht="15" hidden="false" customHeight="false" outlineLevel="0" collapsed="false">
      <c r="A212" s="1" t="s">
        <v>25</v>
      </c>
      <c r="B212" s="1" t="n">
        <v>6.3308</v>
      </c>
      <c r="C212" s="1" t="n">
        <v>0.7759</v>
      </c>
      <c r="D212" s="1" t="n">
        <v>0.0695</v>
      </c>
      <c r="E212" s="1" t="n">
        <v>1.29496402877698</v>
      </c>
      <c r="F212" s="1" t="n">
        <v>1.58273381294964</v>
      </c>
      <c r="G212" s="1" t="n">
        <v>1.75</v>
      </c>
      <c r="H212" s="1" t="n">
        <v>5.5</v>
      </c>
      <c r="I212" s="1" t="n">
        <v>1.1506935614491</v>
      </c>
      <c r="J212" s="1" t="n">
        <v>0.790782988827436</v>
      </c>
      <c r="K212" s="1" t="n">
        <v>0.0200867187656385</v>
      </c>
      <c r="L212" s="1" t="s">
        <v>26</v>
      </c>
      <c r="M212" s="1" t="s">
        <v>27</v>
      </c>
      <c r="N212" s="1" t="s">
        <v>28</v>
      </c>
      <c r="O212" s="1" t="s">
        <v>29</v>
      </c>
      <c r="P212" s="1" t="n">
        <v>1</v>
      </c>
      <c r="Q212" s="1" t="n">
        <f aca="false">1/(1+2*(1+(H212-I212)^2/B212)*(R212/(1-R212)))</f>
        <v>0.273240269964321</v>
      </c>
      <c r="R212" s="1" t="n">
        <f aca="false">B212/4/H212/I212</f>
        <v>0.250078427484418</v>
      </c>
      <c r="S212" s="1" t="n">
        <f aca="false">ASIN(SQRT(R212))*2/PI()*180</f>
        <v>60.0103768987343</v>
      </c>
    </row>
    <row r="213" customFormat="false" ht="15" hidden="false" customHeight="false" outlineLevel="0" collapsed="false">
      <c r="A213" s="1" t="s">
        <v>25</v>
      </c>
      <c r="B213" s="1" t="n">
        <v>6.3964</v>
      </c>
      <c r="C213" s="1" t="n">
        <v>0.7861</v>
      </c>
      <c r="D213" s="1" t="n">
        <v>0.0622</v>
      </c>
      <c r="E213" s="1" t="n">
        <v>1.44694533762058</v>
      </c>
      <c r="F213" s="1" t="n">
        <v>1.60771704180064</v>
      </c>
      <c r="G213" s="1" t="n">
        <v>1.75</v>
      </c>
      <c r="H213" s="1" t="n">
        <v>5.5</v>
      </c>
      <c r="I213" s="1" t="n">
        <v>1.16264485087239</v>
      </c>
      <c r="J213" s="1" t="n">
        <v>0.78861002711411</v>
      </c>
      <c r="K213" s="1" t="n">
        <v>0.0180813637905628</v>
      </c>
      <c r="L213" s="1" t="s">
        <v>26</v>
      </c>
      <c r="M213" s="1" t="s">
        <v>27</v>
      </c>
      <c r="N213" s="1" t="s">
        <v>28</v>
      </c>
      <c r="O213" s="1" t="s">
        <v>29</v>
      </c>
      <c r="P213" s="1" t="n">
        <v>1</v>
      </c>
      <c r="Q213" s="1" t="n">
        <f aca="false">1/(1+2*(1+(H213-I213)^2/B213)*(R213/(1-R213)))</f>
        <v>0.275600834921489</v>
      </c>
      <c r="R213" s="1" t="n">
        <f aca="false">B213/4/H213/I213</f>
        <v>0.250072457059688</v>
      </c>
      <c r="S213" s="1" t="n">
        <f aca="false">ASIN(SQRT(R213))*2/PI()*180</f>
        <v>60.009586977935</v>
      </c>
    </row>
    <row r="214" customFormat="false" ht="15" hidden="false" customHeight="false" outlineLevel="0" collapsed="false">
      <c r="A214" s="1" t="s">
        <v>25</v>
      </c>
      <c r="B214" s="1" t="n">
        <v>6.462</v>
      </c>
      <c r="C214" s="1" t="n">
        <v>0.7963</v>
      </c>
      <c r="D214" s="1" t="n">
        <v>0.0555</v>
      </c>
      <c r="E214" s="1" t="n">
        <v>1.44144144144144</v>
      </c>
      <c r="F214" s="1" t="n">
        <v>1.44144144144144</v>
      </c>
      <c r="G214" s="1" t="n">
        <v>1.75</v>
      </c>
      <c r="H214" s="1" t="n">
        <v>5.5</v>
      </c>
      <c r="I214" s="1" t="n">
        <v>1.17428996636094</v>
      </c>
      <c r="J214" s="1" t="n">
        <v>0.786492733388919</v>
      </c>
      <c r="K214" s="1" t="n">
        <v>0.0162312620675358</v>
      </c>
      <c r="L214" s="1" t="s">
        <v>26</v>
      </c>
      <c r="M214" s="1" t="s">
        <v>27</v>
      </c>
      <c r="N214" s="1" t="s">
        <v>28</v>
      </c>
      <c r="O214" s="1" t="s">
        <v>29</v>
      </c>
      <c r="P214" s="1" t="n">
        <v>1</v>
      </c>
      <c r="Q214" s="1" t="n">
        <f aca="false">1/(1+2*(1+(H214-I214)^2/B214)*(R214/(1-R214)))</f>
        <v>0.277860057336939</v>
      </c>
      <c r="R214" s="1" t="n">
        <f aca="false">B214/4/H214/I214</f>
        <v>0.250131808276891</v>
      </c>
      <c r="S214" s="1" t="n">
        <f aca="false">ASIN(SQRT(R214))*2/PI()*180</f>
        <v>60.0174391987928</v>
      </c>
    </row>
    <row r="215" customFormat="false" ht="15" hidden="false" customHeight="false" outlineLevel="0" collapsed="false">
      <c r="A215" s="1" t="s">
        <v>25</v>
      </c>
      <c r="B215" s="1" t="n">
        <v>6.5276</v>
      </c>
      <c r="C215" s="1" t="n">
        <v>0.8066</v>
      </c>
      <c r="D215" s="1" t="n">
        <v>0.0503</v>
      </c>
      <c r="E215" s="1" t="n">
        <v>1.59045725646123</v>
      </c>
      <c r="F215" s="1" t="n">
        <v>1.59045725646123</v>
      </c>
      <c r="G215" s="1" t="n">
        <v>1.75</v>
      </c>
      <c r="H215" s="1" t="n">
        <v>5.5</v>
      </c>
      <c r="I215" s="1" t="n">
        <v>1.18617540683815</v>
      </c>
      <c r="J215" s="1" t="n">
        <v>0.784331744211246</v>
      </c>
      <c r="K215" s="1" t="n">
        <v>0.0147936205815337</v>
      </c>
      <c r="L215" s="1" t="s">
        <v>26</v>
      </c>
      <c r="M215" s="1" t="s">
        <v>27</v>
      </c>
      <c r="N215" s="1" t="s">
        <v>28</v>
      </c>
      <c r="O215" s="1" t="s">
        <v>29</v>
      </c>
      <c r="P215" s="1" t="n">
        <v>1</v>
      </c>
      <c r="Q215" s="1" t="n">
        <f aca="false">1/(1+2*(1+(H215-I215)^2/B215)*(R215/(1-R215)))</f>
        <v>0.280180467979433</v>
      </c>
      <c r="R215" s="1" t="n">
        <f aca="false">B215/4/H215/I215</f>
        <v>0.250139304186043</v>
      </c>
      <c r="S215" s="1" t="n">
        <f aca="false">ASIN(SQRT(R215))*2/PI()*180</f>
        <v>60.0184308703364</v>
      </c>
    </row>
    <row r="216" customFormat="false" ht="15" hidden="false" customHeight="false" outlineLevel="0" collapsed="false">
      <c r="A216" s="1" t="s">
        <v>25</v>
      </c>
      <c r="B216" s="1" t="n">
        <v>6.5932</v>
      </c>
      <c r="C216" s="1" t="n">
        <v>0.817</v>
      </c>
      <c r="D216" s="1" t="n">
        <v>0.0452</v>
      </c>
      <c r="E216" s="1" t="n">
        <v>1.76991150442478</v>
      </c>
      <c r="F216" s="1" t="n">
        <v>1.54867256637168</v>
      </c>
      <c r="G216" s="1" t="n">
        <v>1.75</v>
      </c>
      <c r="H216" s="1" t="n">
        <v>5.5</v>
      </c>
      <c r="I216" s="1" t="n">
        <v>1.1982877186023</v>
      </c>
      <c r="J216" s="1" t="n">
        <v>0.782129505708672</v>
      </c>
      <c r="K216" s="1" t="n">
        <v>0.0133638199575827</v>
      </c>
      <c r="L216" s="1" t="s">
        <v>26</v>
      </c>
      <c r="M216" s="1" t="s">
        <v>27</v>
      </c>
      <c r="N216" s="1" t="s">
        <v>28</v>
      </c>
      <c r="O216" s="1" t="s">
        <v>29</v>
      </c>
      <c r="P216" s="1" t="n">
        <v>1</v>
      </c>
      <c r="Q216" s="1" t="n">
        <f aca="false">1/(1+2*(1+(H216-I216)^2/B216)*(R216/(1-R216)))</f>
        <v>0.282557471693707</v>
      </c>
      <c r="R216" s="1" t="n">
        <f aca="false">B216/4/H216/I216</f>
        <v>0.250099291212358</v>
      </c>
      <c r="S216" s="1" t="n">
        <f aca="false">ASIN(SQRT(R216))*2/PI()*180</f>
        <v>60.0131372380288</v>
      </c>
    </row>
    <row r="217" customFormat="false" ht="15" hidden="false" customHeight="false" outlineLevel="0" collapsed="false">
      <c r="A217" s="1" t="s">
        <v>25</v>
      </c>
      <c r="B217" s="1" t="n">
        <v>6.6588</v>
      </c>
      <c r="C217" s="1" t="n">
        <v>0.8274</v>
      </c>
      <c r="D217" s="1" t="n">
        <v>0.0422</v>
      </c>
      <c r="E217" s="1" t="n">
        <v>1.65876777251185</v>
      </c>
      <c r="F217" s="1" t="n">
        <v>1.65876777251185</v>
      </c>
      <c r="G217" s="1" t="n">
        <v>1.75</v>
      </c>
      <c r="H217" s="1" t="n">
        <v>5.5</v>
      </c>
      <c r="I217" s="1" t="n">
        <v>1.21009553908691</v>
      </c>
      <c r="J217" s="1" t="n">
        <v>0.779982629256925</v>
      </c>
      <c r="K217" s="1" t="n">
        <v>0.0125456221724818</v>
      </c>
      <c r="L217" s="1" t="s">
        <v>26</v>
      </c>
      <c r="M217" s="1" t="s">
        <v>27</v>
      </c>
      <c r="N217" s="1" t="s">
        <v>28</v>
      </c>
      <c r="O217" s="1" t="s">
        <v>29</v>
      </c>
      <c r="P217" s="1" t="n">
        <v>1</v>
      </c>
      <c r="Q217" s="1" t="n">
        <f aca="false">1/(1+2*(1+(H217-I217)^2/B217)*(R217/(1-R217)))</f>
        <v>0.284834136784175</v>
      </c>
      <c r="R217" s="1" t="n">
        <f aca="false">B217/4/H217/I217</f>
        <v>0.250123000619531</v>
      </c>
      <c r="S217" s="1" t="n">
        <f aca="false">ASIN(SQRT(R217))*2/PI()*180</f>
        <v>60.0162739768239</v>
      </c>
    </row>
    <row r="218" customFormat="false" ht="15" hidden="false" customHeight="false" outlineLevel="0" collapsed="false">
      <c r="A218" s="1" t="s">
        <v>25</v>
      </c>
      <c r="B218" s="1" t="n">
        <v>6.7244</v>
      </c>
      <c r="C218" s="1" t="n">
        <v>0.8379</v>
      </c>
      <c r="D218" s="1" t="n">
        <v>0.0367</v>
      </c>
      <c r="E218" s="1" t="n">
        <v>1.90735694822888</v>
      </c>
      <c r="F218" s="1" t="n">
        <v>1.63487738419619</v>
      </c>
      <c r="G218" s="1" t="n">
        <v>1.75</v>
      </c>
      <c r="H218" s="1" t="n">
        <v>5.5</v>
      </c>
      <c r="I218" s="1" t="n">
        <v>1.22212081630617</v>
      </c>
      <c r="J218" s="1" t="n">
        <v>0.77779621521706</v>
      </c>
      <c r="K218" s="1" t="n">
        <v>0.0109667789650326</v>
      </c>
      <c r="L218" s="1" t="s">
        <v>26</v>
      </c>
      <c r="M218" s="1" t="s">
        <v>27</v>
      </c>
      <c r="N218" s="1" t="s">
        <v>28</v>
      </c>
      <c r="O218" s="1" t="s">
        <v>29</v>
      </c>
      <c r="P218" s="1" t="n">
        <v>1</v>
      </c>
      <c r="Q218" s="1" t="n">
        <f aca="false">1/(1+2*(1+(H218-I218)^2/B218)*(R218/(1-R218)))</f>
        <v>0.287164369609661</v>
      </c>
      <c r="R218" s="1" t="n">
        <f aca="false">B218/4/H218/I218</f>
        <v>0.250101742296133</v>
      </c>
      <c r="S218" s="1" t="n">
        <f aca="false">ASIN(SQRT(R218))*2/PI()*180</f>
        <v>60.0134615193739</v>
      </c>
    </row>
    <row r="219" customFormat="false" ht="15" hidden="false" customHeight="false" outlineLevel="0" collapsed="false">
      <c r="A219" s="1" t="s">
        <v>25</v>
      </c>
      <c r="B219" s="1" t="n">
        <v>6.79</v>
      </c>
      <c r="C219" s="1" t="n">
        <v>0.8485</v>
      </c>
      <c r="D219" s="1" t="n">
        <v>0.0309</v>
      </c>
      <c r="E219" s="1" t="n">
        <v>1.94174757281553</v>
      </c>
      <c r="F219" s="1" t="n">
        <v>1.61812297734628</v>
      </c>
      <c r="G219" s="1" t="n">
        <v>1.75</v>
      </c>
      <c r="H219" s="1" t="n">
        <v>5.5</v>
      </c>
      <c r="I219" s="1" t="n">
        <v>1.23435122560445</v>
      </c>
      <c r="J219" s="1" t="n">
        <v>0.775572504435555</v>
      </c>
      <c r="K219" s="1" t="n">
        <v>0.00927810316304012</v>
      </c>
      <c r="L219" s="1" t="s">
        <v>26</v>
      </c>
      <c r="M219" s="1" t="s">
        <v>27</v>
      </c>
      <c r="N219" s="1" t="s">
        <v>28</v>
      </c>
      <c r="O219" s="1" t="s">
        <v>29</v>
      </c>
      <c r="P219" s="1" t="n">
        <v>1</v>
      </c>
      <c r="Q219" s="1" t="n">
        <f aca="false">1/(1+2*(1+(H219-I219)^2/B219)*(R219/(1-R219)))</f>
        <v>0.289543992002798</v>
      </c>
      <c r="R219" s="1" t="n">
        <f aca="false">B219/4/H219/I219</f>
        <v>0.250039338264705</v>
      </c>
      <c r="S219" s="1" t="n">
        <f aca="false">ASIN(SQRT(R219))*2/PI()*180</f>
        <v>60.005205060792</v>
      </c>
    </row>
    <row r="220" customFormat="false" ht="15" hidden="false" customHeight="false" outlineLevel="0" collapsed="false">
      <c r="A220" s="1" t="s">
        <v>25</v>
      </c>
      <c r="B220" s="1" t="n">
        <v>6.8556</v>
      </c>
      <c r="C220" s="1" t="n">
        <v>0.8591</v>
      </c>
      <c r="D220" s="1" t="n">
        <v>0.0273</v>
      </c>
      <c r="E220" s="1" t="n">
        <v>2.1978021978022</v>
      </c>
      <c r="F220" s="1" t="n">
        <v>1.46520146520147</v>
      </c>
      <c r="G220" s="1" t="n">
        <v>1.75</v>
      </c>
      <c r="H220" s="1" t="n">
        <v>5.5</v>
      </c>
      <c r="I220" s="1" t="n">
        <v>1.2462798252448</v>
      </c>
      <c r="J220" s="1" t="n">
        <v>0.77340366813731</v>
      </c>
      <c r="K220" s="1" t="n">
        <v>0.0082385730264279</v>
      </c>
      <c r="L220" s="1" t="s">
        <v>26</v>
      </c>
      <c r="M220" s="1" t="s">
        <v>27</v>
      </c>
      <c r="N220" s="1" t="s">
        <v>28</v>
      </c>
      <c r="O220" s="1" t="s">
        <v>29</v>
      </c>
      <c r="P220" s="1" t="n">
        <v>1</v>
      </c>
      <c r="Q220" s="1" t="n">
        <f aca="false">1/(1+2*(1+(H220-I220)^2/B220)*(R220/(1-R220)))</f>
        <v>0.291824647793756</v>
      </c>
      <c r="R220" s="1" t="n">
        <f aca="false">B220/4/H220/I220</f>
        <v>0.250038695569009</v>
      </c>
      <c r="S220" s="1" t="n">
        <f aca="false">ASIN(SQRT(R220))*2/PI()*180</f>
        <v>60.0051200244055</v>
      </c>
    </row>
    <row r="221" customFormat="false" ht="15" hidden="false" customHeight="false" outlineLevel="0" collapsed="false">
      <c r="A221" s="1" t="s">
        <v>25</v>
      </c>
      <c r="B221" s="1" t="n">
        <v>6.9212</v>
      </c>
      <c r="C221" s="1" t="n">
        <v>0.8697</v>
      </c>
      <c r="D221" s="1" t="n">
        <v>0.0242</v>
      </c>
      <c r="E221" s="1" t="n">
        <v>2.06611570247934</v>
      </c>
      <c r="F221" s="1" t="n">
        <v>1.65289256198347</v>
      </c>
      <c r="G221" s="1" t="n">
        <v>1.75</v>
      </c>
      <c r="H221" s="1" t="n">
        <v>5.5</v>
      </c>
      <c r="I221" s="1" t="n">
        <v>1.25791765069591</v>
      </c>
      <c r="J221" s="1" t="n">
        <v>0.771287699873471</v>
      </c>
      <c r="K221" s="1" t="n">
        <v>0.00734154043521258</v>
      </c>
      <c r="L221" s="1" t="s">
        <v>26</v>
      </c>
      <c r="M221" s="1" t="s">
        <v>27</v>
      </c>
      <c r="N221" s="1" t="s">
        <v>28</v>
      </c>
      <c r="O221" s="1" t="s">
        <v>29</v>
      </c>
      <c r="P221" s="1" t="n">
        <v>1</v>
      </c>
      <c r="Q221" s="1" t="n">
        <f aca="false">1/(1+2*(1+(H221-I221)^2/B221)*(R221/(1-R221)))</f>
        <v>0.294010337863524</v>
      </c>
      <c r="R221" s="1" t="n">
        <f aca="false">B221/4/H221/I221</f>
        <v>0.250095862655203</v>
      </c>
      <c r="S221" s="1" t="n">
        <f aca="false">ASIN(SQRT(R221))*2/PI()*180</f>
        <v>60.0126836339974</v>
      </c>
    </row>
    <row r="222" customFormat="false" ht="15" hidden="false" customHeight="false" outlineLevel="0" collapsed="false">
      <c r="A222" s="1" t="s">
        <v>25</v>
      </c>
      <c r="B222" s="1" t="n">
        <v>6.9868</v>
      </c>
      <c r="C222" s="1" t="n">
        <v>0.8804</v>
      </c>
      <c r="D222" s="1" t="n">
        <v>0.0213</v>
      </c>
      <c r="E222" s="1" t="n">
        <v>2.34741784037559</v>
      </c>
      <c r="F222" s="1" t="n">
        <v>1.40845070422535</v>
      </c>
      <c r="G222" s="1" t="n">
        <v>1.75</v>
      </c>
      <c r="H222" s="1" t="n">
        <v>5.5</v>
      </c>
      <c r="I222" s="1" t="n">
        <v>1.26975575165001</v>
      </c>
      <c r="J222" s="1" t="n">
        <v>0.769135317881817</v>
      </c>
      <c r="K222" s="1" t="n">
        <v>0.00649370391480684</v>
      </c>
      <c r="L222" s="1" t="s">
        <v>26</v>
      </c>
      <c r="M222" s="1" t="s">
        <v>27</v>
      </c>
      <c r="N222" s="1" t="s">
        <v>28</v>
      </c>
      <c r="O222" s="1" t="s">
        <v>29</v>
      </c>
      <c r="P222" s="1" t="n">
        <v>1</v>
      </c>
      <c r="Q222" s="1" t="n">
        <f aca="false">1/(1+2*(1+(H222-I222)^2/B222)*(R222/(1-R222)))</f>
        <v>0.296244149914577</v>
      </c>
      <c r="R222" s="1" t="n">
        <f aca="false">B222/4/H222/I222</f>
        <v>0.250112525790201</v>
      </c>
      <c r="S222" s="1" t="n">
        <f aca="false">ASIN(SQRT(R222))*2/PI()*180</f>
        <v>60.0148881760905</v>
      </c>
    </row>
    <row r="223" customFormat="false" ht="15" hidden="false" customHeight="false" outlineLevel="0" collapsed="false">
      <c r="A223" s="1" t="s">
        <v>25</v>
      </c>
      <c r="B223" s="1" t="n">
        <v>7.0524</v>
      </c>
      <c r="C223" s="1" t="n">
        <v>0.8912</v>
      </c>
      <c r="D223" s="1" t="n">
        <v>0.0186</v>
      </c>
      <c r="E223" s="1" t="n">
        <v>2.68817204301075</v>
      </c>
      <c r="F223" s="1" t="n">
        <v>1.61290322580645</v>
      </c>
      <c r="G223" s="1" t="n">
        <v>1.75</v>
      </c>
      <c r="H223" s="1" t="n">
        <v>5.5</v>
      </c>
      <c r="I223" s="1" t="n">
        <v>1.2817829294155</v>
      </c>
      <c r="J223" s="1" t="n">
        <v>0.76694855828809</v>
      </c>
      <c r="K223" s="1" t="n">
        <v>0.00569682792948233</v>
      </c>
      <c r="L223" s="1" t="s">
        <v>26</v>
      </c>
      <c r="M223" s="1" t="s">
        <v>27</v>
      </c>
      <c r="N223" s="1" t="s">
        <v>28</v>
      </c>
      <c r="O223" s="1" t="s">
        <v>29</v>
      </c>
      <c r="P223" s="1" t="n">
        <v>1</v>
      </c>
      <c r="Q223" s="1" t="n">
        <f aca="false">1/(1+2*(1+(H223-I223)^2/B223)*(R223/(1-R223)))</f>
        <v>0.298522324955716</v>
      </c>
      <c r="R223" s="1" t="n">
        <f aca="false">B223/4/H223/I223</f>
        <v>0.250091984381329</v>
      </c>
      <c r="S223" s="1" t="n">
        <f aca="false">ASIN(SQRT(R223))*2/PI()*180</f>
        <v>60.0121705291699</v>
      </c>
    </row>
    <row r="224" customFormat="false" ht="15" hidden="false" customHeight="false" outlineLevel="0" collapsed="false">
      <c r="A224" s="1" t="s">
        <v>25</v>
      </c>
      <c r="B224" s="1" t="n">
        <v>6.6636</v>
      </c>
      <c r="C224" s="1" t="n">
        <v>0.8282</v>
      </c>
      <c r="D224" s="1" t="n">
        <v>0.042</v>
      </c>
      <c r="E224" s="1" t="n">
        <v>1.19047619047619</v>
      </c>
      <c r="F224" s="1" t="n">
        <v>1.66666666666667</v>
      </c>
      <c r="G224" s="1" t="n">
        <v>1.75</v>
      </c>
      <c r="H224" s="1" t="n">
        <v>5.5</v>
      </c>
      <c r="I224" s="1" t="n">
        <v>1.21114998025363</v>
      </c>
      <c r="J224" s="1" t="n">
        <v>0.779790912681158</v>
      </c>
      <c r="K224" s="1" t="n">
        <v>0.0124884498675428</v>
      </c>
      <c r="L224" s="1" t="s">
        <v>26</v>
      </c>
      <c r="M224" s="1" t="s">
        <v>27</v>
      </c>
      <c r="N224" s="1" t="s">
        <v>28</v>
      </c>
      <c r="O224" s="1" t="s">
        <v>29</v>
      </c>
      <c r="P224" s="1" t="n">
        <v>1</v>
      </c>
      <c r="Q224" s="1" t="n">
        <f aca="false">1/(1+2*(1+(H224-I224)^2/B224)*(R224/(1-R224)))</f>
        <v>0.285056343470527</v>
      </c>
      <c r="R224" s="1" t="n">
        <f aca="false">B224/4/H224/I224</f>
        <v>0.250085384988802</v>
      </c>
      <c r="S224" s="1" t="n">
        <f aca="false">ASIN(SQRT(R224))*2/PI()*180</f>
        <v>60.0112974077987</v>
      </c>
    </row>
    <row r="225" customFormat="false" ht="15" hidden="false" customHeight="false" outlineLevel="0" collapsed="false">
      <c r="A225" s="1" t="s">
        <v>25</v>
      </c>
      <c r="B225" s="1" t="n">
        <v>6.7356</v>
      </c>
      <c r="C225" s="1" t="n">
        <v>0.8398</v>
      </c>
      <c r="D225" s="1" t="n">
        <v>0.0366</v>
      </c>
      <c r="E225" s="1" t="n">
        <v>1.36612021857924</v>
      </c>
      <c r="F225" s="1" t="n">
        <v>1.63934426229508</v>
      </c>
      <c r="G225" s="1" t="n">
        <v>1.75</v>
      </c>
      <c r="H225" s="1" t="n">
        <v>5.5</v>
      </c>
      <c r="I225" s="1" t="n">
        <v>1.22469026283545</v>
      </c>
      <c r="J225" s="1" t="n">
        <v>0.777329043120827</v>
      </c>
      <c r="K225" s="1" t="n">
        <v>0.0109400555116066</v>
      </c>
      <c r="L225" s="1" t="s">
        <v>26</v>
      </c>
      <c r="M225" s="1" t="s">
        <v>27</v>
      </c>
      <c r="N225" s="1" t="s">
        <v>28</v>
      </c>
      <c r="O225" s="1" t="s">
        <v>29</v>
      </c>
      <c r="P225" s="1" t="n">
        <v>1</v>
      </c>
      <c r="Q225" s="1" t="n">
        <f aca="false">1/(1+2*(1+(H225-I225)^2/B225)*(R225/(1-R225)))</f>
        <v>0.287712538247056</v>
      </c>
      <c r="R225" s="1" t="n">
        <f aca="false">B225/4/H225/I225</f>
        <v>0.249992708895059</v>
      </c>
      <c r="S225" s="1" t="n">
        <f aca="false">ASIN(SQRT(R225))*2/PI()*180</f>
        <v>59.9990352440705</v>
      </c>
    </row>
    <row r="226" customFormat="false" ht="15" hidden="false" customHeight="false" outlineLevel="0" collapsed="false">
      <c r="A226" s="1" t="s">
        <v>25</v>
      </c>
      <c r="B226" s="1" t="n">
        <v>6.8077</v>
      </c>
      <c r="C226" s="1" t="n">
        <v>0.8513</v>
      </c>
      <c r="D226" s="1" t="n">
        <v>0.03</v>
      </c>
      <c r="E226" s="1" t="n">
        <v>1.33333333333333</v>
      </c>
      <c r="F226" s="1" t="n">
        <v>1.66666666666667</v>
      </c>
      <c r="G226" s="1" t="n">
        <v>1.75</v>
      </c>
      <c r="H226" s="1" t="n">
        <v>5.5</v>
      </c>
      <c r="I226" s="1" t="n">
        <v>1.23729830483768</v>
      </c>
      <c r="J226" s="1" t="n">
        <v>0.775036671847695</v>
      </c>
      <c r="K226" s="1" t="n">
        <v>0.00902294336236616</v>
      </c>
      <c r="L226" s="1" t="s">
        <v>26</v>
      </c>
      <c r="M226" s="1" t="s">
        <v>27</v>
      </c>
      <c r="N226" s="1" t="s">
        <v>28</v>
      </c>
      <c r="O226" s="1" t="s">
        <v>29</v>
      </c>
      <c r="P226" s="1" t="n">
        <v>1</v>
      </c>
      <c r="Q226" s="1" t="n">
        <f aca="false">1/(1+2*(1+(H226-I226)^2/B226)*(R226/(1-R226)))</f>
        <v>0.290081052019544</v>
      </c>
      <c r="R226" s="1" t="n">
        <f aca="false">B226/4/H226/I226</f>
        <v>0.250094021693099</v>
      </c>
      <c r="S226" s="1" t="n">
        <f aca="false">ASIN(SQRT(R226))*2/PI()*180</f>
        <v>60.0124400706774</v>
      </c>
    </row>
    <row r="227" customFormat="false" ht="15" hidden="false" customHeight="false" outlineLevel="0" collapsed="false">
      <c r="A227" s="1" t="s">
        <v>25</v>
      </c>
      <c r="B227" s="1" t="n">
        <v>6.8797</v>
      </c>
      <c r="C227" s="1" t="n">
        <v>0.863</v>
      </c>
      <c r="D227" s="1" t="n">
        <v>0.0259</v>
      </c>
      <c r="E227" s="1" t="n">
        <v>1.54440154440154</v>
      </c>
      <c r="F227" s="1" t="n">
        <v>1.54440154440154</v>
      </c>
      <c r="G227" s="1" t="n">
        <v>1.75</v>
      </c>
      <c r="H227" s="1" t="n">
        <v>5.5</v>
      </c>
      <c r="I227" s="1" t="n">
        <v>1.2506170521338</v>
      </c>
      <c r="J227" s="1" t="n">
        <v>0.772615081430218</v>
      </c>
      <c r="K227" s="1" t="n">
        <v>0.00783075072845275</v>
      </c>
      <c r="L227" s="1" t="s">
        <v>26</v>
      </c>
      <c r="M227" s="1" t="s">
        <v>27</v>
      </c>
      <c r="N227" s="1" t="s">
        <v>28</v>
      </c>
      <c r="O227" s="1" t="s">
        <v>29</v>
      </c>
      <c r="P227" s="1" t="n">
        <v>1</v>
      </c>
      <c r="Q227" s="1" t="n">
        <f aca="false">1/(1+2*(1+(H227-I227)^2/B227)*(R227/(1-R227)))</f>
        <v>0.292646760181266</v>
      </c>
      <c r="R227" s="1" t="n">
        <f aca="false">B227/4/H227/I227</f>
        <v>0.250047475228396</v>
      </c>
      <c r="S227" s="1" t="n">
        <f aca="false">ASIN(SQRT(R227))*2/PI()*180</f>
        <v>60.0062816728585</v>
      </c>
    </row>
    <row r="228" customFormat="false" ht="15" hidden="false" customHeight="false" outlineLevel="0" collapsed="false">
      <c r="A228" s="1" t="s">
        <v>25</v>
      </c>
      <c r="B228" s="1" t="n">
        <v>6.9518</v>
      </c>
      <c r="C228" s="1" t="n">
        <v>0.8748</v>
      </c>
      <c r="D228" s="1" t="n">
        <v>0.0221</v>
      </c>
      <c r="E228" s="1" t="n">
        <v>1.80995475113122</v>
      </c>
      <c r="F228" s="1" t="n">
        <v>1.80995475113122</v>
      </c>
      <c r="G228" s="1" t="n">
        <v>1.75</v>
      </c>
      <c r="H228" s="1" t="n">
        <v>5.5</v>
      </c>
      <c r="I228" s="1" t="n">
        <v>1.26400283512869</v>
      </c>
      <c r="J228" s="1" t="n">
        <v>0.770181302703875</v>
      </c>
      <c r="K228" s="1" t="n">
        <v>0.00671582884177494</v>
      </c>
      <c r="L228" s="1" t="s">
        <v>26</v>
      </c>
      <c r="M228" s="1" t="s">
        <v>27</v>
      </c>
      <c r="N228" s="1" t="s">
        <v>28</v>
      </c>
      <c r="O228" s="1" t="s">
        <v>29</v>
      </c>
      <c r="P228" s="1" t="n">
        <v>1</v>
      </c>
      <c r="Q228" s="1" t="n">
        <f aca="false">1/(1+2*(1+(H228-I228)^2/B228)*(R228/(1-R228)))</f>
        <v>0.29521708578401</v>
      </c>
      <c r="R228" s="1" t="n">
        <f aca="false">B228/4/H228/I228</f>
        <v>0.249992247097087</v>
      </c>
      <c r="S228" s="1" t="n">
        <f aca="false">ASIN(SQRT(R228))*2/PI()*180</f>
        <v>59.9989741388418</v>
      </c>
    </row>
    <row r="229" customFormat="false" ht="15" hidden="false" customHeight="false" outlineLevel="0" collapsed="false">
      <c r="A229" s="1" t="s">
        <v>25</v>
      </c>
      <c r="B229" s="1" t="n">
        <v>7.0238</v>
      </c>
      <c r="C229" s="1" t="n">
        <v>0.8866</v>
      </c>
      <c r="D229" s="1" t="n">
        <v>0.0191</v>
      </c>
      <c r="E229" s="1" t="n">
        <v>1.57068062827225</v>
      </c>
      <c r="F229" s="1" t="n">
        <v>1.57068062827225</v>
      </c>
      <c r="G229" s="1" t="n">
        <v>1.75</v>
      </c>
      <c r="H229" s="1" t="n">
        <v>5.5</v>
      </c>
      <c r="I229" s="1" t="n">
        <v>1.27709243092007</v>
      </c>
      <c r="J229" s="1" t="n">
        <v>0.767801376196351</v>
      </c>
      <c r="K229" s="1" t="n">
        <v>0.00583473796158066</v>
      </c>
      <c r="L229" s="1" t="s">
        <v>26</v>
      </c>
      <c r="M229" s="1" t="s">
        <v>27</v>
      </c>
      <c r="N229" s="1" t="s">
        <v>28</v>
      </c>
      <c r="O229" s="1" t="s">
        <v>29</v>
      </c>
      <c r="P229" s="1" t="n">
        <v>1</v>
      </c>
      <c r="Q229" s="1" t="n">
        <f aca="false">1/(1+2*(1+(H229-I229)^2/B229)*(R229/(1-R229)))</f>
        <v>0.297690416335746</v>
      </c>
      <c r="R229" s="1" t="n">
        <f aca="false">B229/4/H229/I229</f>
        <v>0.249992583648488</v>
      </c>
      <c r="S229" s="1" t="n">
        <f aca="false">ASIN(SQRT(R229))*2/PI()*180</f>
        <v>59.9990186714151</v>
      </c>
    </row>
    <row r="230" customFormat="false" ht="15" hidden="false" customHeight="false" outlineLevel="0" collapsed="false">
      <c r="A230" s="1" t="s">
        <v>25</v>
      </c>
      <c r="B230" s="1" t="n">
        <v>7.0958</v>
      </c>
      <c r="C230" s="1" t="n">
        <v>0.8984</v>
      </c>
      <c r="D230" s="1" t="n">
        <v>0.0158</v>
      </c>
      <c r="E230" s="1" t="n">
        <v>1.89873417721519</v>
      </c>
      <c r="F230" s="1" t="n">
        <v>1.89873417721519</v>
      </c>
      <c r="G230" s="1" t="n">
        <v>1.75</v>
      </c>
      <c r="H230" s="1" t="n">
        <v>5.5</v>
      </c>
      <c r="I230" s="1" t="n">
        <v>1.28983817713367</v>
      </c>
      <c r="J230" s="1" t="n">
        <v>0.765483967793879</v>
      </c>
      <c r="K230" s="1" t="n">
        <v>0.00485328125163645</v>
      </c>
      <c r="L230" s="1" t="s">
        <v>26</v>
      </c>
      <c r="M230" s="1" t="s">
        <v>27</v>
      </c>
      <c r="N230" s="1" t="s">
        <v>28</v>
      </c>
      <c r="O230" s="1" t="s">
        <v>29</v>
      </c>
      <c r="P230" s="1" t="n">
        <v>1</v>
      </c>
      <c r="Q230" s="1" t="n">
        <f aca="false">1/(1+2*(1+(H230-I230)^2/B230)*(R230/(1-R230)))</f>
        <v>0.300052033535494</v>
      </c>
      <c r="R230" s="1" t="n">
        <f aca="false">B230/4/H230/I230</f>
        <v>0.250059557357123</v>
      </c>
      <c r="S230" s="1" t="n">
        <f aca="false">ASIN(SQRT(R230))*2/PI()*180</f>
        <v>60.0078802532127</v>
      </c>
    </row>
    <row r="231" customFormat="false" ht="15" hidden="false" customHeight="false" outlineLevel="0" collapsed="false">
      <c r="A231" s="1" t="s">
        <v>25</v>
      </c>
      <c r="B231" s="1" t="n">
        <v>7.1679</v>
      </c>
      <c r="C231" s="1" t="n">
        <v>0.9104</v>
      </c>
      <c r="D231" s="1" t="n">
        <v>0.0136</v>
      </c>
      <c r="E231" s="1" t="n">
        <v>2.20588235294118</v>
      </c>
      <c r="F231" s="1" t="n">
        <v>1.47058823529412</v>
      </c>
      <c r="G231" s="1" t="n">
        <v>1.75</v>
      </c>
      <c r="H231" s="1" t="n">
        <v>5.5</v>
      </c>
      <c r="I231" s="1" t="n">
        <v>1.30311707218365</v>
      </c>
      <c r="J231" s="1" t="n">
        <v>0.763069623239337</v>
      </c>
      <c r="K231" s="1" t="n">
        <v>0.00419774409078299</v>
      </c>
      <c r="L231" s="1" t="s">
        <v>26</v>
      </c>
      <c r="M231" s="1" t="s">
        <v>27</v>
      </c>
      <c r="N231" s="1" t="s">
        <v>28</v>
      </c>
      <c r="O231" s="1" t="s">
        <v>29</v>
      </c>
      <c r="P231" s="1" t="n">
        <v>1</v>
      </c>
      <c r="Q231" s="1" t="n">
        <f aca="false">1/(1+2*(1+(H231-I231)^2/B231)*(R231/(1-R231)))</f>
        <v>0.30255314643726</v>
      </c>
      <c r="R231" s="1" t="n">
        <f aca="false">B231/4/H231/I231</f>
        <v>0.250026373929448</v>
      </c>
      <c r="S231" s="1" t="n">
        <f aca="false">ASIN(SQRT(R231))*2/PI()*180</f>
        <v>60.0034897088988</v>
      </c>
    </row>
    <row r="232" customFormat="false" ht="15" hidden="false" customHeight="false" outlineLevel="0" collapsed="false">
      <c r="A232" s="1" t="s">
        <v>25</v>
      </c>
      <c r="B232" s="1" t="n">
        <v>7.2399</v>
      </c>
      <c r="C232" s="1" t="n">
        <v>0.9224</v>
      </c>
      <c r="D232" s="1" t="n">
        <v>0.0105</v>
      </c>
      <c r="E232" s="1" t="n">
        <v>1.9047619047619</v>
      </c>
      <c r="F232" s="1" t="n">
        <v>1.9047619047619</v>
      </c>
      <c r="G232" s="1" t="n">
        <v>1.75</v>
      </c>
      <c r="H232" s="1" t="n">
        <v>5.5</v>
      </c>
      <c r="I232" s="1" t="n">
        <v>1.31610825195051</v>
      </c>
      <c r="J232" s="1" t="n">
        <v>0.760707590554453</v>
      </c>
      <c r="K232" s="1" t="n">
        <v>0.00325715141496829</v>
      </c>
      <c r="L232" s="1" t="s">
        <v>26</v>
      </c>
      <c r="M232" s="1" t="s">
        <v>27</v>
      </c>
      <c r="N232" s="1" t="s">
        <v>28</v>
      </c>
      <c r="O232" s="1" t="s">
        <v>29</v>
      </c>
      <c r="P232" s="1" t="n">
        <v>1</v>
      </c>
      <c r="Q232" s="1" t="n">
        <f aca="false">1/(1+2*(1+(H232-I232)^2/B232)*(R232/(1-R232)))</f>
        <v>0.304960761786237</v>
      </c>
      <c r="R232" s="1" t="n">
        <f aca="false">B232/4/H232/I232</f>
        <v>0.250045057576874</v>
      </c>
      <c r="S232" s="1" t="n">
        <f aca="false">ASIN(SQRT(R232))*2/PI()*180</f>
        <v>60.0059617915148</v>
      </c>
    </row>
    <row r="233" customFormat="false" ht="15" hidden="false" customHeight="false" outlineLevel="0" collapsed="false">
      <c r="A233" s="1" t="s">
        <v>25</v>
      </c>
      <c r="B233" s="1" t="n">
        <v>7.312</v>
      </c>
      <c r="C233" s="1" t="n">
        <v>0.9345</v>
      </c>
      <c r="D233" s="1" t="n">
        <v>0.0125</v>
      </c>
      <c r="E233" s="1" t="n">
        <v>2.4</v>
      </c>
      <c r="F233" s="1" t="n">
        <v>2.4</v>
      </c>
      <c r="G233" s="1" t="n">
        <v>1.75</v>
      </c>
      <c r="H233" s="1" t="n">
        <v>5.5</v>
      </c>
      <c r="I233" s="1" t="n">
        <v>1.32915507306394</v>
      </c>
      <c r="J233" s="1" t="n">
        <v>0.758335441261102</v>
      </c>
      <c r="K233" s="1" t="n">
        <v>0.00389641806367057</v>
      </c>
      <c r="L233" s="1" t="s">
        <v>26</v>
      </c>
      <c r="M233" s="1" t="s">
        <v>27</v>
      </c>
      <c r="N233" s="1" t="s">
        <v>28</v>
      </c>
      <c r="O233" s="1" t="s">
        <v>29</v>
      </c>
      <c r="P233" s="1" t="n">
        <v>1</v>
      </c>
      <c r="Q233" s="1" t="n">
        <f aca="false">1/(1+2*(1+(H233-I233)^2/B233)*(R233/(1-R233)))</f>
        <v>0.30737006691633</v>
      </c>
      <c r="R233" s="1" t="n">
        <f aca="false">B233/4/H233/I233</f>
        <v>0.250056327586727</v>
      </c>
      <c r="S233" s="1" t="n">
        <f aca="false">ASIN(SQRT(R233))*2/PI()*180</f>
        <v>60.0074529264426</v>
      </c>
    </row>
    <row r="234" customFormat="false" ht="15" hidden="false" customHeight="false" outlineLevel="0" collapsed="false">
      <c r="A234" s="1" t="s">
        <v>25</v>
      </c>
      <c r="B234" s="1" t="n">
        <v>7.384</v>
      </c>
      <c r="C234" s="1" t="n">
        <v>0.9467</v>
      </c>
      <c r="D234" s="1" t="n">
        <v>0.0118</v>
      </c>
      <c r="E234" s="1" t="n">
        <v>2.54237288135593</v>
      </c>
      <c r="F234" s="1" t="n">
        <v>2.54237288135593</v>
      </c>
      <c r="G234" s="1" t="n">
        <v>1.75</v>
      </c>
      <c r="H234" s="1" t="n">
        <v>5.5</v>
      </c>
      <c r="I234" s="1" t="n">
        <v>1.34236387964657</v>
      </c>
      <c r="J234" s="1" t="n">
        <v>0.75593384006426</v>
      </c>
      <c r="K234" s="1" t="n">
        <v>0.00369495677559059</v>
      </c>
      <c r="L234" s="1" t="s">
        <v>26</v>
      </c>
      <c r="M234" s="1" t="s">
        <v>27</v>
      </c>
      <c r="N234" s="1" t="s">
        <v>28</v>
      </c>
      <c r="O234" s="1" t="s">
        <v>29</v>
      </c>
      <c r="P234" s="1" t="n">
        <v>1</v>
      </c>
      <c r="Q234" s="1" t="n">
        <f aca="false">1/(1+2*(1+(H234-I234)^2/B234)*(R234/(1-R234)))</f>
        <v>0.309814822674556</v>
      </c>
      <c r="R234" s="1" t="n">
        <f aca="false">B234/4/H234/I234</f>
        <v>0.250033816259071</v>
      </c>
      <c r="S234" s="1" t="n">
        <f aca="false">ASIN(SQRT(R234))*2/PI()*180</f>
        <v>60.0044744305171</v>
      </c>
    </row>
    <row r="235" customFormat="false" ht="15" hidden="false" customHeight="false" outlineLevel="0" collapsed="false">
      <c r="A235" s="1" t="s">
        <v>25</v>
      </c>
      <c r="B235" s="1" t="n">
        <v>5.383</v>
      </c>
      <c r="C235" s="1" t="n">
        <v>0.6032</v>
      </c>
      <c r="D235" s="1" t="n">
        <v>0.1842</v>
      </c>
      <c r="E235" s="1" t="n">
        <v>2.82301845819761</v>
      </c>
      <c r="F235" s="1" t="n">
        <v>1.52008686210641</v>
      </c>
      <c r="G235" s="1" t="n">
        <v>1.75</v>
      </c>
      <c r="H235" s="1" t="n">
        <v>5.5</v>
      </c>
      <c r="I235" s="1" t="n">
        <v>0.743032186547369</v>
      </c>
      <c r="J235" s="1" t="n">
        <v>0.864903238809569</v>
      </c>
      <c r="K235" s="1" t="n">
        <v>0.0676190982626874</v>
      </c>
      <c r="L235" s="1" t="s">
        <v>26</v>
      </c>
      <c r="M235" s="1" t="s">
        <v>27</v>
      </c>
      <c r="N235" s="1" t="s">
        <v>28</v>
      </c>
      <c r="O235" s="1" t="s">
        <v>29</v>
      </c>
      <c r="P235" s="1" t="n">
        <v>1</v>
      </c>
      <c r="Q235" s="1" t="n">
        <f aca="false">1/(1+2*(1+(H235-I235)^2/B235)*(R235/(1-R235)))</f>
        <v>0.163668717928522</v>
      </c>
      <c r="R235" s="1" t="n">
        <f aca="false">B235/4/H235/I235</f>
        <v>0.329301775362889</v>
      </c>
      <c r="S235" s="1" t="n">
        <f aca="false">ASIN(SQRT(R235))*2/PI()*180</f>
        <v>70.0380238424643</v>
      </c>
    </row>
    <row r="236" customFormat="false" ht="15" hidden="false" customHeight="false" outlineLevel="0" collapsed="false">
      <c r="A236" s="1" t="s">
        <v>25</v>
      </c>
      <c r="B236" s="1" t="n">
        <v>5.4412</v>
      </c>
      <c r="C236" s="1" t="n">
        <v>0.6108</v>
      </c>
      <c r="D236" s="1" t="n">
        <v>0.1691</v>
      </c>
      <c r="E236" s="1" t="n">
        <v>2.83855706682436</v>
      </c>
      <c r="F236" s="1" t="n">
        <v>1.53755174452986</v>
      </c>
      <c r="G236" s="1" t="n">
        <v>1.75</v>
      </c>
      <c r="H236" s="1" t="n">
        <v>5.5</v>
      </c>
      <c r="I236" s="1" t="n">
        <v>0.751430191171562</v>
      </c>
      <c r="J236" s="1" t="n">
        <v>0.863376328877898</v>
      </c>
      <c r="K236" s="1" t="n">
        <v>0.0625281890848242</v>
      </c>
      <c r="L236" s="1" t="s">
        <v>26</v>
      </c>
      <c r="M236" s="1" t="s">
        <v>27</v>
      </c>
      <c r="N236" s="1" t="s">
        <v>28</v>
      </c>
      <c r="O236" s="1" t="s">
        <v>29</v>
      </c>
      <c r="P236" s="1" t="n">
        <v>1</v>
      </c>
      <c r="Q236" s="1" t="n">
        <f aca="false">1/(1+2*(1+(H236-I236)^2/B236)*(R236/(1-R236)))</f>
        <v>0.165352354433425</v>
      </c>
      <c r="R236" s="1" t="n">
        <f aca="false">B236/4/H236/I236</f>
        <v>0.329142048899662</v>
      </c>
      <c r="S236" s="1" t="n">
        <f aca="false">ASIN(SQRT(R236))*2/PI()*180</f>
        <v>70.0185493696197</v>
      </c>
    </row>
    <row r="237" customFormat="false" ht="15" hidden="false" customHeight="false" outlineLevel="0" collapsed="false">
      <c r="A237" s="1" t="s">
        <v>25</v>
      </c>
      <c r="B237" s="1" t="n">
        <v>5.4994</v>
      </c>
      <c r="C237" s="1" t="n">
        <v>0.6183</v>
      </c>
      <c r="D237" s="1" t="n">
        <v>0.1688</v>
      </c>
      <c r="E237" s="1" t="n">
        <v>2.78436018957346</v>
      </c>
      <c r="F237" s="1" t="n">
        <v>1.54028436018957</v>
      </c>
      <c r="G237" s="1" t="n">
        <v>1.75</v>
      </c>
      <c r="H237" s="1" t="n">
        <v>5.5</v>
      </c>
      <c r="I237" s="1" t="n">
        <v>0.758855097217868</v>
      </c>
      <c r="J237" s="1" t="n">
        <v>0.862026345960388</v>
      </c>
      <c r="K237" s="1" t="n">
        <v>0.0629613957730506</v>
      </c>
      <c r="L237" s="1" t="s">
        <v>26</v>
      </c>
      <c r="M237" s="1" t="s">
        <v>27</v>
      </c>
      <c r="N237" s="1" t="s">
        <v>28</v>
      </c>
      <c r="O237" s="1" t="s">
        <v>29</v>
      </c>
      <c r="P237" s="1" t="n">
        <v>1</v>
      </c>
      <c r="Q237" s="1" t="n">
        <f aca="false">1/(1+2*(1+(H237-I237)^2/B237)*(R237/(1-R237)))</f>
        <v>0.166719658373875</v>
      </c>
      <c r="R237" s="1" t="n">
        <f aca="false">B237/4/H237/I237</f>
        <v>0.32940771985216</v>
      </c>
      <c r="S237" s="1" t="n">
        <f aca="false">ASIN(SQRT(R237))*2/PI()*180</f>
        <v>70.0509396812062</v>
      </c>
    </row>
    <row r="238" customFormat="false" ht="15" hidden="false" customHeight="false" outlineLevel="0" collapsed="false">
      <c r="A238" s="1" t="s">
        <v>25</v>
      </c>
      <c r="B238" s="1" t="n">
        <v>5.5576</v>
      </c>
      <c r="C238" s="1" t="n">
        <v>0.6259</v>
      </c>
      <c r="D238" s="1" t="n">
        <v>0.1534</v>
      </c>
      <c r="E238" s="1" t="n">
        <v>2.86831812255541</v>
      </c>
      <c r="F238" s="1" t="n">
        <v>1.4993481095176</v>
      </c>
      <c r="G238" s="1" t="n">
        <v>1.75</v>
      </c>
      <c r="H238" s="1" t="n">
        <v>5.5</v>
      </c>
      <c r="I238" s="1" t="n">
        <v>0.766858367873502</v>
      </c>
      <c r="J238" s="1" t="n">
        <v>0.860571205841181</v>
      </c>
      <c r="K238" s="1" t="n">
        <v>0.057656352602047</v>
      </c>
      <c r="L238" s="1" t="s">
        <v>26</v>
      </c>
      <c r="M238" s="1" t="s">
        <v>27</v>
      </c>
      <c r="N238" s="1" t="s">
        <v>28</v>
      </c>
      <c r="O238" s="1" t="s">
        <v>29</v>
      </c>
      <c r="P238" s="1" t="n">
        <v>1</v>
      </c>
      <c r="Q238" s="1" t="n">
        <f aca="false">1/(1+2*(1+(H238-I238)^2/B238)*(R238/(1-R238)))</f>
        <v>0.168267948534961</v>
      </c>
      <c r="R238" s="1" t="n">
        <f aca="false">B238/4/H238/I238</f>
        <v>0.329419606541807</v>
      </c>
      <c r="S238" s="1" t="n">
        <f aca="false">ASIN(SQRT(R238))*2/PI()*180</f>
        <v>70.0523887379809</v>
      </c>
    </row>
    <row r="239" customFormat="false" ht="15" hidden="false" customHeight="false" outlineLevel="0" collapsed="false">
      <c r="A239" s="1" t="s">
        <v>25</v>
      </c>
      <c r="B239" s="1" t="n">
        <v>5.6158</v>
      </c>
      <c r="C239" s="1" t="n">
        <v>0.6336</v>
      </c>
      <c r="D239" s="1" t="n">
        <v>0.1517</v>
      </c>
      <c r="E239" s="1" t="n">
        <v>2.8345418589321</v>
      </c>
      <c r="F239" s="1" t="n">
        <v>1.5161502966381</v>
      </c>
      <c r="G239" s="1" t="n">
        <v>1.75</v>
      </c>
      <c r="H239" s="1" t="n">
        <v>5.5</v>
      </c>
      <c r="I239" s="1" t="n">
        <v>0.775415401348238</v>
      </c>
      <c r="J239" s="1" t="n">
        <v>0.859015381573048</v>
      </c>
      <c r="K239" s="1" t="n">
        <v>0.0573990698169696</v>
      </c>
      <c r="L239" s="1" t="s">
        <v>26</v>
      </c>
      <c r="M239" s="1" t="s">
        <v>27</v>
      </c>
      <c r="N239" s="1" t="s">
        <v>28</v>
      </c>
      <c r="O239" s="1" t="s">
        <v>29</v>
      </c>
      <c r="P239" s="1" t="n">
        <v>1</v>
      </c>
      <c r="Q239" s="1" t="n">
        <f aca="false">1/(1+2*(1+(H239-I239)^2/B239)*(R239/(1-R239)))</f>
        <v>0.169988433381732</v>
      </c>
      <c r="R239" s="1" t="n">
        <f aca="false">B239/4/H239/I239</f>
        <v>0.329195984397269</v>
      </c>
      <c r="S239" s="1" t="n">
        <f aca="false">ASIN(SQRT(R239))*2/PI()*180</f>
        <v>70.025125664688</v>
      </c>
    </row>
    <row r="240" customFormat="false" ht="15" hidden="false" customHeight="false" outlineLevel="0" collapsed="false">
      <c r="A240" s="1" t="s">
        <v>25</v>
      </c>
      <c r="B240" s="1" t="n">
        <v>5.674</v>
      </c>
      <c r="C240" s="1" t="n">
        <v>0.6412</v>
      </c>
      <c r="D240" s="1" t="n">
        <v>0.1396</v>
      </c>
      <c r="E240" s="1" t="n">
        <v>2.86532951289398</v>
      </c>
      <c r="F240" s="1" t="n">
        <v>1.50429799426934</v>
      </c>
      <c r="G240" s="1" t="n">
        <v>1.75</v>
      </c>
      <c r="H240" s="1" t="n">
        <v>5.5</v>
      </c>
      <c r="I240" s="1" t="n">
        <v>0.783031416307643</v>
      </c>
      <c r="J240" s="1" t="n">
        <v>0.857630651580429</v>
      </c>
      <c r="K240" s="1" t="n">
        <v>0.0532459264452497</v>
      </c>
      <c r="L240" s="1" t="s">
        <v>26</v>
      </c>
      <c r="M240" s="1" t="s">
        <v>27</v>
      </c>
      <c r="N240" s="1" t="s">
        <v>28</v>
      </c>
      <c r="O240" s="1" t="s">
        <v>29</v>
      </c>
      <c r="P240" s="1" t="n">
        <v>1</v>
      </c>
      <c r="Q240" s="1" t="n">
        <f aca="false">1/(1+2*(1+(H240-I240)^2/B240)*(R240/(1-R240)))</f>
        <v>0.17140421043046</v>
      </c>
      <c r="R240" s="1" t="n">
        <f aca="false">B240/4/H240/I240</f>
        <v>0.329372596728305</v>
      </c>
      <c r="S240" s="1" t="n">
        <f aca="false">ASIN(SQRT(R240))*2/PI()*180</f>
        <v>70.0466578898917</v>
      </c>
    </row>
    <row r="241" customFormat="false" ht="15" hidden="false" customHeight="false" outlineLevel="0" collapsed="false">
      <c r="A241" s="1" t="s">
        <v>25</v>
      </c>
      <c r="B241" s="1" t="n">
        <v>5.7322</v>
      </c>
      <c r="C241" s="1" t="n">
        <v>0.6489</v>
      </c>
      <c r="D241" s="1" t="n">
        <v>0.127</v>
      </c>
      <c r="E241" s="1" t="n">
        <v>3.07086614173228</v>
      </c>
      <c r="F241" s="1" t="n">
        <v>1.49606299212598</v>
      </c>
      <c r="G241" s="1" t="n">
        <v>1.75</v>
      </c>
      <c r="H241" s="1" t="n">
        <v>5.5</v>
      </c>
      <c r="I241" s="1" t="n">
        <v>0.791194775741529</v>
      </c>
      <c r="J241" s="1" t="n">
        <v>0.856146404410631</v>
      </c>
      <c r="K241" s="1" t="n">
        <v>0.0487833846659078</v>
      </c>
      <c r="L241" s="1" t="s">
        <v>26</v>
      </c>
      <c r="M241" s="1" t="s">
        <v>27</v>
      </c>
      <c r="N241" s="1" t="s">
        <v>28</v>
      </c>
      <c r="O241" s="1" t="s">
        <v>29</v>
      </c>
      <c r="P241" s="1" t="n">
        <v>1</v>
      </c>
      <c r="Q241" s="1" t="n">
        <f aca="false">1/(1+2*(1+(H241-I241)^2/B241)*(R241/(1-R241)))</f>
        <v>0.172989956348042</v>
      </c>
      <c r="R241" s="1" t="n">
        <f aca="false">B241/4/H241/I241</f>
        <v>0.329317828483317</v>
      </c>
      <c r="S241" s="1" t="n">
        <f aca="false">ASIN(SQRT(R241))*2/PI()*180</f>
        <v>70.0399809684695</v>
      </c>
    </row>
    <row r="242" customFormat="false" ht="15" hidden="false" customHeight="false" outlineLevel="0" collapsed="false">
      <c r="A242" s="1" t="s">
        <v>25</v>
      </c>
      <c r="B242" s="1" t="n">
        <v>5.7904</v>
      </c>
      <c r="C242" s="1" t="n">
        <v>0.6566</v>
      </c>
      <c r="D242" s="1" t="n">
        <v>0.1181</v>
      </c>
      <c r="E242" s="1" t="n">
        <v>3.13293818797629</v>
      </c>
      <c r="F242" s="1" t="n">
        <v>1.52413209144793</v>
      </c>
      <c r="G242" s="1" t="n">
        <v>1.75</v>
      </c>
      <c r="H242" s="1" t="n">
        <v>5.5</v>
      </c>
      <c r="I242" s="1" t="n">
        <v>0.799166670455216</v>
      </c>
      <c r="J242" s="1" t="n">
        <v>0.854696969008143</v>
      </c>
      <c r="K242" s="1" t="n">
        <v>0.0456946491993925</v>
      </c>
      <c r="L242" s="1" t="s">
        <v>26</v>
      </c>
      <c r="M242" s="1" t="s">
        <v>27</v>
      </c>
      <c r="N242" s="1" t="s">
        <v>28</v>
      </c>
      <c r="O242" s="1" t="s">
        <v>29</v>
      </c>
      <c r="P242" s="1" t="n">
        <v>1</v>
      </c>
      <c r="Q242" s="1" t="n">
        <f aca="false">1/(1+2*(1+(H242-I242)^2/B242)*(R242/(1-R242)))</f>
        <v>0.174510316149807</v>
      </c>
      <c r="R242" s="1" t="n">
        <f aca="false">B242/4/H242/I242</f>
        <v>0.329343064132139</v>
      </c>
      <c r="S242" s="1" t="n">
        <f aca="false">ASIN(SQRT(R242))*2/PI()*180</f>
        <v>70.0430575389641</v>
      </c>
    </row>
    <row r="243" customFormat="false" ht="15" hidden="false" customHeight="false" outlineLevel="0" collapsed="false">
      <c r="A243" s="1" t="s">
        <v>25</v>
      </c>
      <c r="B243" s="1" t="n">
        <v>5.8486</v>
      </c>
      <c r="C243" s="1" t="n">
        <v>0.6644</v>
      </c>
      <c r="D243" s="1" t="n">
        <v>0.1093</v>
      </c>
      <c r="E243" s="1" t="n">
        <v>3.20219579139982</v>
      </c>
      <c r="F243" s="1" t="n">
        <v>1.55535224153705</v>
      </c>
      <c r="G243" s="1" t="n">
        <v>1.75</v>
      </c>
      <c r="H243" s="1" t="n">
        <v>5.5</v>
      </c>
      <c r="I243" s="1" t="n">
        <v>0.807660116892103</v>
      </c>
      <c r="J243" s="1" t="n">
        <v>0.853152706019618</v>
      </c>
      <c r="K243" s="1" t="n">
        <v>0.0425594962990324</v>
      </c>
      <c r="L243" s="1" t="s">
        <v>26</v>
      </c>
      <c r="M243" s="1" t="s">
        <v>27</v>
      </c>
      <c r="N243" s="1" t="s">
        <v>28</v>
      </c>
      <c r="O243" s="1" t="s">
        <v>29</v>
      </c>
      <c r="P243" s="1" t="n">
        <v>1</v>
      </c>
      <c r="Q243" s="1" t="n">
        <f aca="false">1/(1+2*(1+(H243-I243)^2/B243)*(R243/(1-R243)))</f>
        <v>0.176191478505948</v>
      </c>
      <c r="R243" s="1" t="n">
        <f aca="false">B243/4/H243/I243</f>
        <v>0.32915510990989</v>
      </c>
      <c r="S243" s="1" t="n">
        <f aca="false">ASIN(SQRT(R243))*2/PI()*180</f>
        <v>70.0201419092097</v>
      </c>
    </row>
    <row r="244" customFormat="false" ht="15" hidden="false" customHeight="false" outlineLevel="0" collapsed="false">
      <c r="A244" s="1" t="s">
        <v>25</v>
      </c>
      <c r="B244" s="1" t="n">
        <v>5.9068</v>
      </c>
      <c r="C244" s="1" t="n">
        <v>0.6721</v>
      </c>
      <c r="D244" s="1" t="n">
        <v>0.1127</v>
      </c>
      <c r="E244" s="1" t="n">
        <v>3.1055900621118</v>
      </c>
      <c r="F244" s="1" t="n">
        <v>1.50842945874002</v>
      </c>
      <c r="G244" s="1" t="n">
        <v>1.75</v>
      </c>
      <c r="H244" s="1" t="n">
        <v>5.5</v>
      </c>
      <c r="I244" s="1" t="n">
        <v>0.815259526120117</v>
      </c>
      <c r="J244" s="1" t="n">
        <v>0.851770995250888</v>
      </c>
      <c r="K244" s="1" t="n">
        <v>0.0442179014021321</v>
      </c>
      <c r="L244" s="1" t="s">
        <v>26</v>
      </c>
      <c r="M244" s="1" t="s">
        <v>27</v>
      </c>
      <c r="N244" s="1" t="s">
        <v>28</v>
      </c>
      <c r="O244" s="1" t="s">
        <v>29</v>
      </c>
      <c r="P244" s="1" t="n">
        <v>1</v>
      </c>
      <c r="Q244" s="1" t="n">
        <f aca="false">1/(1+2*(1+(H244-I244)^2/B244)*(R244/(1-R244)))</f>
        <v>0.177584925191532</v>
      </c>
      <c r="R244" s="1" t="n">
        <f aca="false">B244/4/H244/I244</f>
        <v>0.329331826846205</v>
      </c>
      <c r="S244" s="1" t="n">
        <f aca="false">ASIN(SQRT(R244))*2/PI()*180</f>
        <v>70.0416875676346</v>
      </c>
    </row>
    <row r="245" customFormat="false" ht="15" hidden="false" customHeight="false" outlineLevel="0" collapsed="false">
      <c r="A245" s="1" t="s">
        <v>25</v>
      </c>
      <c r="B245" s="1" t="n">
        <v>5.965</v>
      </c>
      <c r="C245" s="1" t="n">
        <v>0.6799</v>
      </c>
      <c r="D245" s="1" t="n">
        <v>0.0994</v>
      </c>
      <c r="E245" s="1" t="n">
        <v>3.31991951710262</v>
      </c>
      <c r="F245" s="1" t="n">
        <v>1.50905432595573</v>
      </c>
      <c r="G245" s="1" t="n">
        <v>1.75</v>
      </c>
      <c r="H245" s="1" t="n">
        <v>5.5</v>
      </c>
      <c r="I245" s="1" t="n">
        <v>0.823374721793716</v>
      </c>
      <c r="J245" s="1" t="n">
        <v>0.850295505128415</v>
      </c>
      <c r="K245" s="1" t="n">
        <v>0.0392625962693727</v>
      </c>
      <c r="L245" s="1" t="s">
        <v>26</v>
      </c>
      <c r="M245" s="1" t="s">
        <v>27</v>
      </c>
      <c r="N245" s="1" t="s">
        <v>28</v>
      </c>
      <c r="O245" s="1" t="s">
        <v>29</v>
      </c>
      <c r="P245" s="1" t="n">
        <v>1</v>
      </c>
      <c r="Q245" s="1" t="n">
        <f aca="false">1/(1+2*(1+(H245-I245)^2/B245)*(R245/(1-R245)))</f>
        <v>0.179137188340862</v>
      </c>
      <c r="R245" s="1" t="n">
        <f aca="false">B245/4/H245/I245</f>
        <v>0.329298867769094</v>
      </c>
      <c r="S245" s="1" t="n">
        <f aca="false">ASIN(SQRT(R245))*2/PI()*180</f>
        <v>70.0376693587894</v>
      </c>
    </row>
    <row r="246" customFormat="false" ht="15" hidden="false" customHeight="false" outlineLevel="0" collapsed="false">
      <c r="A246" s="1" t="s">
        <v>25</v>
      </c>
      <c r="B246" s="1" t="n">
        <v>6.0232</v>
      </c>
      <c r="C246" s="1" t="n">
        <v>0.6877</v>
      </c>
      <c r="D246" s="1" t="n">
        <v>0.0985</v>
      </c>
      <c r="E246" s="1" t="n">
        <v>3.248730964467</v>
      </c>
      <c r="F246" s="1" t="n">
        <v>1.52284263959391</v>
      </c>
      <c r="G246" s="1" t="n">
        <v>1.75</v>
      </c>
      <c r="H246" s="1" t="n">
        <v>5.5</v>
      </c>
      <c r="I246" s="1" t="n">
        <v>0.831305829852792</v>
      </c>
      <c r="J246" s="1" t="n">
        <v>0.84885348548131</v>
      </c>
      <c r="K246" s="1" t="n">
        <v>0.0391761420324344</v>
      </c>
      <c r="L246" s="1" t="s">
        <v>26</v>
      </c>
      <c r="M246" s="1" t="s">
        <v>27</v>
      </c>
      <c r="N246" s="1" t="s">
        <v>28</v>
      </c>
      <c r="O246" s="1" t="s">
        <v>29</v>
      </c>
      <c r="P246" s="1" t="n">
        <v>1</v>
      </c>
      <c r="Q246" s="1" t="n">
        <f aca="false">1/(1+2*(1+(H246-I246)^2/B246)*(R246/(1-R246)))</f>
        <v>0.180626862036863</v>
      </c>
      <c r="R246" s="1" t="n">
        <f aca="false">B246/4/H246/I246</f>
        <v>0.329339466114775</v>
      </c>
      <c r="S246" s="1" t="n">
        <f aca="false">ASIN(SQRT(R246))*2/PI()*180</f>
        <v>70.0426188951391</v>
      </c>
    </row>
    <row r="247" customFormat="false" ht="15" hidden="false" customHeight="false" outlineLevel="0" collapsed="false">
      <c r="A247" s="1" t="s">
        <v>25</v>
      </c>
      <c r="B247" s="1" t="n">
        <v>6.0814</v>
      </c>
      <c r="C247" s="1" t="n">
        <v>0.6956</v>
      </c>
      <c r="D247" s="1" t="n">
        <v>0.0896</v>
      </c>
      <c r="E247" s="1" t="n">
        <v>3.45982142857143</v>
      </c>
      <c r="F247" s="1" t="n">
        <v>1.5625</v>
      </c>
      <c r="G247" s="1" t="n">
        <v>1.75</v>
      </c>
      <c r="H247" s="1" t="n">
        <v>5.5</v>
      </c>
      <c r="I247" s="1" t="n">
        <v>0.839729104416306</v>
      </c>
      <c r="J247" s="1" t="n">
        <v>0.847321981015217</v>
      </c>
      <c r="K247" s="1" t="n">
        <v>0.0358534917282635</v>
      </c>
      <c r="L247" s="1" t="s">
        <v>26</v>
      </c>
      <c r="M247" s="1" t="s">
        <v>27</v>
      </c>
      <c r="N247" s="1" t="s">
        <v>28</v>
      </c>
      <c r="O247" s="1" t="s">
        <v>29</v>
      </c>
      <c r="P247" s="1" t="n">
        <v>1</v>
      </c>
      <c r="Q247" s="1" t="n">
        <f aca="false">1/(1+2*(1+(H247-I247)^2/B247)*(R247/(1-R247)))</f>
        <v>0.182266984517237</v>
      </c>
      <c r="R247" s="1" t="n">
        <f aca="false">B247/4/H247/I247</f>
        <v>0.329186247414179</v>
      </c>
      <c r="S247" s="1" t="n">
        <f aca="false">ASIN(SQRT(R247))*2/PI()*180</f>
        <v>70.0239384654961</v>
      </c>
    </row>
    <row r="248" customFormat="false" ht="15" hidden="false" customHeight="false" outlineLevel="0" collapsed="false">
      <c r="A248" s="1" t="s">
        <v>25</v>
      </c>
      <c r="B248" s="1" t="n">
        <v>6.1396</v>
      </c>
      <c r="C248" s="1" t="n">
        <v>0.7034</v>
      </c>
      <c r="D248" s="1" t="n">
        <v>0.0869</v>
      </c>
      <c r="E248" s="1" t="n">
        <v>3.33716915995397</v>
      </c>
      <c r="F248" s="1" t="n">
        <v>1.49597238204833</v>
      </c>
      <c r="G248" s="1" t="n">
        <v>1.75</v>
      </c>
      <c r="H248" s="1" t="n">
        <v>5.5</v>
      </c>
      <c r="I248" s="1" t="n">
        <v>0.84730183519221</v>
      </c>
      <c r="J248" s="1" t="n">
        <v>0.845945120874144</v>
      </c>
      <c r="K248" s="1" t="n">
        <v>0.0350248584531368</v>
      </c>
      <c r="L248" s="1" t="s">
        <v>26</v>
      </c>
      <c r="M248" s="1" t="s">
        <v>27</v>
      </c>
      <c r="N248" s="1" t="s">
        <v>28</v>
      </c>
      <c r="O248" s="1" t="s">
        <v>29</v>
      </c>
      <c r="P248" s="1" t="n">
        <v>1</v>
      </c>
      <c r="Q248" s="1" t="n">
        <f aca="false">1/(1+2*(1+(H248-I248)^2/B248)*(R248/(1-R248)))</f>
        <v>0.183635099932514</v>
      </c>
      <c r="R248" s="1" t="n">
        <f aca="false">B248/4/H248/I248</f>
        <v>0.329366367074396</v>
      </c>
      <c r="S248" s="1" t="n">
        <f aca="false">ASIN(SQRT(R248))*2/PI()*180</f>
        <v>70.0458984328424</v>
      </c>
    </row>
    <row r="249" customFormat="false" ht="15" hidden="false" customHeight="false" outlineLevel="0" collapsed="false">
      <c r="A249" s="1" t="s">
        <v>25</v>
      </c>
      <c r="B249" s="1" t="n">
        <v>6.1978</v>
      </c>
      <c r="C249" s="1" t="n">
        <v>0.7113</v>
      </c>
      <c r="D249" s="1" t="n">
        <v>0.0879</v>
      </c>
      <c r="E249" s="1" t="n">
        <v>3.29920364050057</v>
      </c>
      <c r="F249" s="1" t="n">
        <v>1.47895335608646</v>
      </c>
      <c r="G249" s="1" t="n">
        <v>1.75</v>
      </c>
      <c r="H249" s="1" t="n">
        <v>5.5</v>
      </c>
      <c r="I249" s="1" t="n">
        <v>0.855361530600897</v>
      </c>
      <c r="J249" s="1" t="n">
        <v>0.844479721708928</v>
      </c>
      <c r="K249" s="1" t="n">
        <v>0.0356557743526581</v>
      </c>
      <c r="L249" s="1" t="s">
        <v>26</v>
      </c>
      <c r="M249" s="1" t="s">
        <v>27</v>
      </c>
      <c r="N249" s="1" t="s">
        <v>28</v>
      </c>
      <c r="O249" s="1" t="s">
        <v>29</v>
      </c>
      <c r="P249" s="1" t="n">
        <v>1</v>
      </c>
      <c r="Q249" s="1" t="n">
        <f aca="false">1/(1+2*(1+(H249-I249)^2/B249)*(R249/(1-R249)))</f>
        <v>0.18515188482094</v>
      </c>
      <c r="R249" s="1" t="n">
        <f aca="false">B249/4/H249/I249</f>
        <v>0.329355683812753</v>
      </c>
      <c r="S249" s="1" t="n">
        <f aca="false">ASIN(SQRT(R249))*2/PI()*180</f>
        <v>70.044596028008</v>
      </c>
    </row>
    <row r="250" customFormat="false" ht="15" hidden="false" customHeight="false" outlineLevel="0" collapsed="false">
      <c r="A250" s="1" t="s">
        <v>25</v>
      </c>
      <c r="B250" s="1" t="n">
        <v>6.256</v>
      </c>
      <c r="C250" s="1" t="n">
        <v>0.7193</v>
      </c>
      <c r="D250" s="1" t="n">
        <v>0.0784</v>
      </c>
      <c r="E250" s="1" t="n">
        <v>3.44387755102041</v>
      </c>
      <c r="F250" s="1" t="n">
        <v>1.53061224489796</v>
      </c>
      <c r="G250" s="1" t="n">
        <v>1.75</v>
      </c>
      <c r="H250" s="1" t="n">
        <v>5.5</v>
      </c>
      <c r="I250" s="1" t="n">
        <v>0.86388878431619</v>
      </c>
      <c r="J250" s="1" t="n">
        <v>0.842929311942511</v>
      </c>
      <c r="K250" s="1" t="n">
        <v>0.0319824658172156</v>
      </c>
      <c r="L250" s="1" t="s">
        <v>26</v>
      </c>
      <c r="M250" s="1" t="s">
        <v>27</v>
      </c>
      <c r="N250" s="1" t="s">
        <v>28</v>
      </c>
      <c r="O250" s="1" t="s">
        <v>29</v>
      </c>
      <c r="P250" s="1" t="n">
        <v>1</v>
      </c>
      <c r="Q250" s="1" t="n">
        <f aca="false">1/(1+2*(1+(H250-I250)^2/B250)*(R250/(1-R250)))</f>
        <v>0.186810452131841</v>
      </c>
      <c r="R250" s="1" t="n">
        <f aca="false">B250/4/H250/I250</f>
        <v>0.329166950105417</v>
      </c>
      <c r="S250" s="1" t="n">
        <f aca="false">ASIN(SQRT(R250))*2/PI()*180</f>
        <v>70.021585579964</v>
      </c>
    </row>
    <row r="251" customFormat="false" ht="15" hidden="false" customHeight="false" outlineLevel="0" collapsed="false">
      <c r="A251" s="1" t="s">
        <v>25</v>
      </c>
      <c r="B251" s="1" t="n">
        <v>6.1174</v>
      </c>
      <c r="C251" s="1" t="n">
        <v>0.7004</v>
      </c>
      <c r="D251" s="1" t="n">
        <v>0.0844</v>
      </c>
      <c r="E251" s="1" t="n">
        <v>2.48815165876777</v>
      </c>
      <c r="F251" s="1" t="n">
        <v>1.54028436018957</v>
      </c>
      <c r="G251" s="1" t="n">
        <v>1.75</v>
      </c>
      <c r="H251" s="1" t="n">
        <v>5.5</v>
      </c>
      <c r="I251" s="1" t="n">
        <v>0.844268702989093</v>
      </c>
      <c r="J251" s="1" t="n">
        <v>0.846496599456528</v>
      </c>
      <c r="K251" s="1" t="n">
        <v>0.0339312834707806</v>
      </c>
      <c r="L251" s="1" t="s">
        <v>26</v>
      </c>
      <c r="M251" s="1" t="s">
        <v>27</v>
      </c>
      <c r="N251" s="1" t="s">
        <v>28</v>
      </c>
      <c r="O251" s="1" t="s">
        <v>29</v>
      </c>
      <c r="P251" s="1" t="n">
        <v>1</v>
      </c>
      <c r="Q251" s="1" t="n">
        <f aca="false">1/(1+2*(1+(H251-I251)^2/B251)*(R251/(1-R251)))</f>
        <v>0.183068284142271</v>
      </c>
      <c r="R251" s="1" t="n">
        <f aca="false">B251/4/H251/I251</f>
        <v>0.329354428725316</v>
      </c>
      <c r="S251" s="1" t="n">
        <f aca="false">ASIN(SQRT(R251))*2/PI()*180</f>
        <v>70.0444430186052</v>
      </c>
    </row>
    <row r="252" customFormat="false" ht="15" hidden="false" customHeight="false" outlineLevel="0" collapsed="false">
      <c r="A252" s="1" t="s">
        <v>25</v>
      </c>
      <c r="B252" s="1" t="n">
        <v>6.1835</v>
      </c>
      <c r="C252" s="1" t="n">
        <v>0.7094</v>
      </c>
      <c r="D252" s="1" t="n">
        <v>0.0806</v>
      </c>
      <c r="E252" s="1" t="n">
        <v>2.48138957816377</v>
      </c>
      <c r="F252" s="1" t="n">
        <v>1.48883374689826</v>
      </c>
      <c r="G252" s="1" t="n">
        <v>1.75</v>
      </c>
      <c r="H252" s="1" t="n">
        <v>5.5</v>
      </c>
      <c r="I252" s="1" t="n">
        <v>0.853666842396018</v>
      </c>
      <c r="J252" s="1" t="n">
        <v>0.844787846837088</v>
      </c>
      <c r="K252" s="1" t="n">
        <v>0.0326300265915736</v>
      </c>
      <c r="L252" s="1" t="s">
        <v>26</v>
      </c>
      <c r="M252" s="1" t="s">
        <v>27</v>
      </c>
      <c r="N252" s="1" t="s">
        <v>28</v>
      </c>
      <c r="O252" s="1" t="s">
        <v>29</v>
      </c>
      <c r="P252" s="1" t="n">
        <v>1</v>
      </c>
      <c r="Q252" s="1" t="n">
        <f aca="false">1/(1+2*(1+(H252-I252)^2/B252)*(R252/(1-R252)))</f>
        <v>0.18486919201596</v>
      </c>
      <c r="R252" s="1" t="n">
        <f aca="false">B252/4/H252/I252</f>
        <v>0.32924809522799</v>
      </c>
      <c r="S252" s="1" t="n">
        <f aca="false">ASIN(SQRT(R252))*2/PI()*180</f>
        <v>70.031479219578</v>
      </c>
    </row>
    <row r="253" customFormat="false" ht="15" hidden="false" customHeight="false" outlineLevel="0" collapsed="false">
      <c r="A253" s="1" t="s">
        <v>25</v>
      </c>
      <c r="B253" s="1" t="n">
        <v>6.2496</v>
      </c>
      <c r="C253" s="1" t="n">
        <v>0.7184</v>
      </c>
      <c r="D253" s="1" t="n">
        <v>0.0765</v>
      </c>
      <c r="E253" s="1" t="n">
        <v>2.48366013071895</v>
      </c>
      <c r="F253" s="1" t="n">
        <v>1.56862745098039</v>
      </c>
      <c r="G253" s="1" t="n">
        <v>1.75</v>
      </c>
      <c r="H253" s="1" t="n">
        <v>5.5</v>
      </c>
      <c r="I253" s="1" t="n">
        <v>0.862829505036067</v>
      </c>
      <c r="J253" s="1" t="n">
        <v>0.843121908175261</v>
      </c>
      <c r="K253" s="1" t="n">
        <v>0.0311935178533221</v>
      </c>
      <c r="L253" s="1" t="s">
        <v>26</v>
      </c>
      <c r="M253" s="1" t="s">
        <v>27</v>
      </c>
      <c r="N253" s="1" t="s">
        <v>28</v>
      </c>
      <c r="O253" s="1" t="s">
        <v>29</v>
      </c>
      <c r="P253" s="1" t="n">
        <v>1</v>
      </c>
      <c r="Q253" s="1" t="n">
        <f aca="false">1/(1+2*(1+(H253-I253)^2/B253)*(R253/(1-R253)))</f>
        <v>0.186590266093168</v>
      </c>
      <c r="R253" s="1" t="n">
        <f aca="false">B253/4/H253/I253</f>
        <v>0.329233904977383</v>
      </c>
      <c r="S253" s="1" t="n">
        <f aca="false">ASIN(SQRT(R253))*2/PI()*180</f>
        <v>70.0297491144736</v>
      </c>
    </row>
    <row r="254" customFormat="false" ht="15" hidden="false" customHeight="false" outlineLevel="0" collapsed="false">
      <c r="A254" s="1" t="s">
        <v>25</v>
      </c>
      <c r="B254" s="1" t="n">
        <v>6.3158</v>
      </c>
      <c r="C254" s="1" t="n">
        <v>0.7274</v>
      </c>
      <c r="D254" s="1" t="n">
        <v>0.0715</v>
      </c>
      <c r="E254" s="1" t="n">
        <v>2.51748251748252</v>
      </c>
      <c r="F254" s="1" t="n">
        <v>1.53846153846154</v>
      </c>
      <c r="G254" s="1" t="n">
        <v>1.75</v>
      </c>
      <c r="H254" s="1" t="n">
        <v>5.5</v>
      </c>
      <c r="I254" s="1" t="n">
        <v>0.87169215003579</v>
      </c>
      <c r="J254" s="1" t="n">
        <v>0.841510518175311</v>
      </c>
      <c r="K254" s="1" t="n">
        <v>0.0293748548471842</v>
      </c>
      <c r="L254" s="1" t="s">
        <v>26</v>
      </c>
      <c r="M254" s="1" t="s">
        <v>27</v>
      </c>
      <c r="N254" s="1" t="s">
        <v>28</v>
      </c>
      <c r="O254" s="1" t="s">
        <v>29</v>
      </c>
      <c r="P254" s="1" t="n">
        <v>1</v>
      </c>
      <c r="Q254" s="1" t="n">
        <f aca="false">1/(1+2*(1+(H254-I254)^2/B254)*(R254/(1-R254)))</f>
        <v>0.188210057043479</v>
      </c>
      <c r="R254" s="1" t="n">
        <f aca="false">B254/4/H254/I254</f>
        <v>0.32933853788867</v>
      </c>
      <c r="S254" s="1" t="n">
        <f aca="false">ASIN(SQRT(R254))*2/PI()*180</f>
        <v>70.0425057324387</v>
      </c>
    </row>
    <row r="255" customFormat="false" ht="15" hidden="false" customHeight="false" outlineLevel="0" collapsed="false">
      <c r="A255" s="1" t="s">
        <v>25</v>
      </c>
      <c r="B255" s="1" t="n">
        <v>6.3819</v>
      </c>
      <c r="C255" s="1" t="n">
        <v>0.7365</v>
      </c>
      <c r="D255" s="1" t="n">
        <v>0.062</v>
      </c>
      <c r="E255" s="1" t="n">
        <v>2.58064516129032</v>
      </c>
      <c r="F255" s="1" t="n">
        <v>1.45161290322581</v>
      </c>
      <c r="G255" s="1" t="n">
        <v>1.75</v>
      </c>
      <c r="H255" s="1" t="n">
        <v>5.5</v>
      </c>
      <c r="I255" s="1" t="n">
        <v>0.881037784600419</v>
      </c>
      <c r="J255" s="1" t="n">
        <v>0.839811311890833</v>
      </c>
      <c r="K255" s="1" t="n">
        <v>0.0256429250253442</v>
      </c>
      <c r="L255" s="1" t="s">
        <v>26</v>
      </c>
      <c r="M255" s="1" t="s">
        <v>27</v>
      </c>
      <c r="N255" s="1" t="s">
        <v>28</v>
      </c>
      <c r="O255" s="1" t="s">
        <v>29</v>
      </c>
      <c r="P255" s="1" t="n">
        <v>1</v>
      </c>
      <c r="Q255" s="1" t="n">
        <f aca="false">1/(1+2*(1+(H255-I255)^2/B255)*(R255/(1-R255)))</f>
        <v>0.18997667518914</v>
      </c>
      <c r="R255" s="1" t="n">
        <f aca="false">B255/4/H255/I255</f>
        <v>0.329255304036623</v>
      </c>
      <c r="S255" s="1" t="n">
        <f aca="false">ASIN(SQRT(R255))*2/PI()*180</f>
        <v>70.0323581253689</v>
      </c>
    </row>
    <row r="256" customFormat="false" ht="15" hidden="false" customHeight="false" outlineLevel="0" collapsed="false">
      <c r="A256" s="1" t="s">
        <v>25</v>
      </c>
      <c r="B256" s="1" t="n">
        <v>6.448</v>
      </c>
      <c r="C256" s="1" t="n">
        <v>0.7456</v>
      </c>
      <c r="D256" s="1" t="n">
        <v>0.0594</v>
      </c>
      <c r="E256" s="1" t="n">
        <v>2.69360269360269</v>
      </c>
      <c r="F256" s="1" t="n">
        <v>1.51515151515152</v>
      </c>
      <c r="G256" s="1" t="n">
        <v>1.75</v>
      </c>
      <c r="H256" s="1" t="n">
        <v>5.5</v>
      </c>
      <c r="I256" s="1" t="n">
        <v>0.890155293428626</v>
      </c>
      <c r="J256" s="1" t="n">
        <v>0.838153583012977</v>
      </c>
      <c r="K256" s="1" t="n">
        <v>0.0247376835268445</v>
      </c>
      <c r="L256" s="1" t="s">
        <v>26</v>
      </c>
      <c r="M256" s="1" t="s">
        <v>27</v>
      </c>
      <c r="N256" s="1" t="s">
        <v>28</v>
      </c>
      <c r="O256" s="1" t="s">
        <v>29</v>
      </c>
      <c r="P256" s="1" t="n">
        <v>1</v>
      </c>
      <c r="Q256" s="1" t="n">
        <f aca="false">1/(1+2*(1+(H256-I256)^2/B256)*(R256/(1-R256)))</f>
        <v>0.191666260305771</v>
      </c>
      <c r="R256" s="1" t="n">
        <f aca="false">B256/4/H256/I256</f>
        <v>0.329258176921024</v>
      </c>
      <c r="S256" s="1" t="n">
        <f aca="false">ASIN(SQRT(R256))*2/PI()*180</f>
        <v>70.0327083891955</v>
      </c>
    </row>
    <row r="257" customFormat="false" ht="15" hidden="false" customHeight="false" outlineLevel="0" collapsed="false">
      <c r="A257" s="1" t="s">
        <v>25</v>
      </c>
      <c r="B257" s="1" t="n">
        <v>6.5142</v>
      </c>
      <c r="C257" s="1" t="n">
        <v>0.7548</v>
      </c>
      <c r="D257" s="1" t="n">
        <v>0.0526</v>
      </c>
      <c r="E257" s="1" t="n">
        <v>2.85171102661597</v>
      </c>
      <c r="F257" s="1" t="n">
        <v>1.52091254752852</v>
      </c>
      <c r="G257" s="1" t="n">
        <v>1.75</v>
      </c>
      <c r="H257" s="1" t="n">
        <v>5.5</v>
      </c>
      <c r="I257" s="1" t="n">
        <v>0.899591865790286</v>
      </c>
      <c r="J257" s="1" t="n">
        <v>0.836437842583584</v>
      </c>
      <c r="K257" s="1" t="n">
        <v>0.0220458917186024</v>
      </c>
      <c r="L257" s="1" t="s">
        <v>26</v>
      </c>
      <c r="M257" s="1" t="s">
        <v>27</v>
      </c>
      <c r="N257" s="1" t="s">
        <v>28</v>
      </c>
      <c r="O257" s="1" t="s">
        <v>29</v>
      </c>
      <c r="P257" s="1" t="n">
        <v>1</v>
      </c>
      <c r="Q257" s="1" t="n">
        <f aca="false">1/(1+2*(1+(H257-I257)^2/B257)*(R257/(1-R257)))</f>
        <v>0.193447366063802</v>
      </c>
      <c r="R257" s="1" t="n">
        <f aca="false">B257/4/H257/I257</f>
        <v>0.329149263416114</v>
      </c>
      <c r="S257" s="1" t="n">
        <f aca="false">ASIN(SQRT(R257))*2/PI()*180</f>
        <v>70.0194290434626</v>
      </c>
    </row>
    <row r="258" customFormat="false" ht="15" hidden="false" customHeight="false" outlineLevel="0" collapsed="false">
      <c r="A258" s="1" t="s">
        <v>25</v>
      </c>
      <c r="B258" s="1" t="n">
        <v>6.5803</v>
      </c>
      <c r="C258" s="1" t="n">
        <v>0.764</v>
      </c>
      <c r="D258" s="1" t="n">
        <v>0.0476</v>
      </c>
      <c r="E258" s="1" t="n">
        <v>2.94117647058823</v>
      </c>
      <c r="F258" s="1" t="n">
        <v>1.47058823529412</v>
      </c>
      <c r="G258" s="1" t="n">
        <v>1.75</v>
      </c>
      <c r="H258" s="1" t="n">
        <v>5.5</v>
      </c>
      <c r="I258" s="1" t="n">
        <v>0.908870940733877</v>
      </c>
      <c r="J258" s="1" t="n">
        <v>0.834750738048386</v>
      </c>
      <c r="K258" s="1" t="n">
        <v>0.0200795672022266</v>
      </c>
      <c r="L258" s="1" t="s">
        <v>26</v>
      </c>
      <c r="M258" s="1" t="s">
        <v>27</v>
      </c>
      <c r="N258" s="1" t="s">
        <v>28</v>
      </c>
      <c r="O258" s="1" t="s">
        <v>29</v>
      </c>
      <c r="P258" s="1" t="n">
        <v>1</v>
      </c>
      <c r="Q258" s="1" t="n">
        <f aca="false">1/(1+2*(1+(H258-I258)^2/B258)*(R258/(1-R258)))</f>
        <v>0.195175231863233</v>
      </c>
      <c r="R258" s="1" t="n">
        <f aca="false">B258/4/H258/I258</f>
        <v>0.329094629445442</v>
      </c>
      <c r="S258" s="1" t="n">
        <f aca="false">ASIN(SQRT(R258))*2/PI()*180</f>
        <v>70.0127673417284</v>
      </c>
    </row>
    <row r="259" customFormat="false" ht="15" hidden="false" customHeight="false" outlineLevel="0" collapsed="false">
      <c r="A259" s="1" t="s">
        <v>25</v>
      </c>
      <c r="B259" s="1" t="n">
        <v>6.6464</v>
      </c>
      <c r="C259" s="1" t="n">
        <v>0.7732</v>
      </c>
      <c r="D259" s="1" t="n">
        <v>0.044</v>
      </c>
      <c r="E259" s="1" t="n">
        <v>2.95454545454545</v>
      </c>
      <c r="F259" s="1" t="n">
        <v>1.59090909090909</v>
      </c>
      <c r="G259" s="1" t="n">
        <v>1.75</v>
      </c>
      <c r="H259" s="1" t="n">
        <v>5.5</v>
      </c>
      <c r="I259" s="1" t="n">
        <v>0.917929199615697</v>
      </c>
      <c r="J259" s="1" t="n">
        <v>0.833103781888055</v>
      </c>
      <c r="K259" s="1" t="n">
        <v>0.018684893831257</v>
      </c>
      <c r="L259" s="1" t="s">
        <v>26</v>
      </c>
      <c r="M259" s="1" t="s">
        <v>27</v>
      </c>
      <c r="N259" s="1" t="s">
        <v>28</v>
      </c>
      <c r="O259" s="1" t="s">
        <v>29</v>
      </c>
      <c r="P259" s="1" t="n">
        <v>1</v>
      </c>
      <c r="Q259" s="1" t="n">
        <f aca="false">1/(1+2*(1+(H259-I259)^2/B259)*(R259/(1-R259)))</f>
        <v>0.196828851100179</v>
      </c>
      <c r="R259" s="1" t="n">
        <f aca="false">B259/4/H259/I259</f>
        <v>0.329120253539786</v>
      </c>
      <c r="S259" s="1" t="n">
        <f aca="false">ASIN(SQRT(R259))*2/PI()*180</f>
        <v>70.0158918078401</v>
      </c>
    </row>
    <row r="260" customFormat="false" ht="15" hidden="false" customHeight="false" outlineLevel="0" collapsed="false">
      <c r="A260" s="1" t="s">
        <v>25</v>
      </c>
      <c r="B260" s="1" t="n">
        <v>6.7126</v>
      </c>
      <c r="C260" s="1" t="n">
        <v>0.7824</v>
      </c>
      <c r="D260" s="1" t="n">
        <v>0.0403</v>
      </c>
      <c r="E260" s="1" t="n">
        <v>3.2258064516129</v>
      </c>
      <c r="F260" s="1" t="n">
        <v>1.48883374689826</v>
      </c>
      <c r="G260" s="1" t="n">
        <v>1.75</v>
      </c>
      <c r="H260" s="1" t="n">
        <v>5.5</v>
      </c>
      <c r="I260" s="1" t="n">
        <v>0.926706301969556</v>
      </c>
      <c r="J260" s="1" t="n">
        <v>0.831507945096445</v>
      </c>
      <c r="K260" s="1" t="n">
        <v>0.0172331394727689</v>
      </c>
      <c r="L260" s="1" t="s">
        <v>26</v>
      </c>
      <c r="M260" s="1" t="s">
        <v>27</v>
      </c>
      <c r="N260" s="1" t="s">
        <v>28</v>
      </c>
      <c r="O260" s="1" t="s">
        <v>29</v>
      </c>
      <c r="P260" s="1" t="n">
        <v>1</v>
      </c>
      <c r="Q260" s="1" t="n">
        <f aca="false">1/(1+2*(1+(H260-I260)^2/B260)*(R260/(1-R260)))</f>
        <v>0.198388293745692</v>
      </c>
      <c r="R260" s="1" t="n">
        <f aca="false">B260/4/H260/I260</f>
        <v>0.329250142326328</v>
      </c>
      <c r="S260" s="1" t="n">
        <f aca="false">ASIN(SQRT(R260))*2/PI()*180</f>
        <v>70.0317288045324</v>
      </c>
    </row>
    <row r="261" customFormat="false" ht="15" hidden="false" customHeight="false" outlineLevel="0" collapsed="false">
      <c r="A261" s="1" t="s">
        <v>25</v>
      </c>
      <c r="B261" s="1" t="n">
        <v>6.7787</v>
      </c>
      <c r="C261" s="1" t="n">
        <v>0.7917</v>
      </c>
      <c r="D261" s="1" t="n">
        <v>0.0374</v>
      </c>
      <c r="E261" s="1" t="n">
        <v>3.20855614973262</v>
      </c>
      <c r="F261" s="1" t="n">
        <v>1.60427807486631</v>
      </c>
      <c r="G261" s="1" t="n">
        <v>1.75</v>
      </c>
      <c r="H261" s="1" t="n">
        <v>5.5</v>
      </c>
      <c r="I261" s="1" t="n">
        <v>0.935923290492807</v>
      </c>
      <c r="J261" s="1" t="n">
        <v>0.829832129001308</v>
      </c>
      <c r="K261" s="1" t="n">
        <v>0.0160929484266182</v>
      </c>
      <c r="L261" s="1" t="s">
        <v>26</v>
      </c>
      <c r="M261" s="1" t="s">
        <v>27</v>
      </c>
      <c r="N261" s="1" t="s">
        <v>28</v>
      </c>
      <c r="O261" s="1" t="s">
        <v>29</v>
      </c>
      <c r="P261" s="1" t="n">
        <v>1</v>
      </c>
      <c r="Q261" s="1" t="n">
        <f aca="false">1/(1+2*(1+(H261-I261)^2/B261)*(R261/(1-R261)))</f>
        <v>0.200079550636736</v>
      </c>
      <c r="R261" s="1" t="n">
        <f aca="false">B261/4/H261/I261</f>
        <v>0.329217928865181</v>
      </c>
      <c r="S261" s="1" t="n">
        <f aca="false">ASIN(SQRT(R261))*2/PI()*180</f>
        <v>70.0278012506611</v>
      </c>
    </row>
    <row r="262" customFormat="false" ht="15" hidden="false" customHeight="false" outlineLevel="0" collapsed="false">
      <c r="A262" s="1" t="s">
        <v>25</v>
      </c>
      <c r="B262" s="1" t="n">
        <v>6.8448</v>
      </c>
      <c r="C262" s="1" t="n">
        <v>0.8011</v>
      </c>
      <c r="D262" s="1" t="n">
        <v>0.0347</v>
      </c>
      <c r="E262" s="1" t="n">
        <v>3.45821325648415</v>
      </c>
      <c r="F262" s="1" t="n">
        <v>1.44092219020173</v>
      </c>
      <c r="G262" s="1" t="n">
        <v>1.75</v>
      </c>
      <c r="H262" s="1" t="n">
        <v>5.5</v>
      </c>
      <c r="I262" s="1" t="n">
        <v>0.945494853957472</v>
      </c>
      <c r="J262" s="1" t="n">
        <v>0.828091844735005</v>
      </c>
      <c r="K262" s="1" t="n">
        <v>0.0150158376715895</v>
      </c>
      <c r="L262" s="1" t="s">
        <v>26</v>
      </c>
      <c r="M262" s="1" t="s">
        <v>27</v>
      </c>
      <c r="N262" s="1" t="s">
        <v>28</v>
      </c>
      <c r="O262" s="1" t="s">
        <v>29</v>
      </c>
      <c r="P262" s="1" t="n">
        <v>1</v>
      </c>
      <c r="Q262" s="1" t="n">
        <f aca="false">1/(1+2*(1+(H262-I262)^2/B262)*(R262/(1-R262)))</f>
        <v>0.201873824400021</v>
      </c>
      <c r="R262" s="1" t="n">
        <f aca="false">B262/4/H262/I262</f>
        <v>0.329062893811654</v>
      </c>
      <c r="S262" s="1" t="n">
        <f aca="false">ASIN(SQRT(R262))*2/PI()*180</f>
        <v>70.0088975810139</v>
      </c>
    </row>
    <row r="263" customFormat="false" ht="15" hidden="false" customHeight="false" outlineLevel="0" collapsed="false">
      <c r="A263" s="1" t="s">
        <v>25</v>
      </c>
      <c r="B263" s="1" t="n">
        <v>6.911</v>
      </c>
      <c r="C263" s="1" t="n">
        <v>0.8104</v>
      </c>
      <c r="D263" s="1" t="n">
        <v>0.0329</v>
      </c>
      <c r="E263" s="1" t="n">
        <v>3.34346504559271</v>
      </c>
      <c r="F263" s="1" t="n">
        <v>1.51975683890578</v>
      </c>
      <c r="G263" s="1" t="n">
        <v>1.75</v>
      </c>
      <c r="H263" s="1" t="n">
        <v>5.5</v>
      </c>
      <c r="I263" s="1" t="n">
        <v>0.954217770265862</v>
      </c>
      <c r="J263" s="1" t="n">
        <v>0.826505859951661</v>
      </c>
      <c r="K263" s="1" t="n">
        <v>0.0143328225483611</v>
      </c>
      <c r="L263" s="1" t="s">
        <v>26</v>
      </c>
      <c r="M263" s="1" t="s">
        <v>27</v>
      </c>
      <c r="N263" s="1" t="s">
        <v>28</v>
      </c>
      <c r="O263" s="1" t="s">
        <v>29</v>
      </c>
      <c r="P263" s="1" t="n">
        <v>1</v>
      </c>
      <c r="Q263" s="1" t="n">
        <f aca="false">1/(1+2*(1+(H263-I263)^2/B263)*(R263/(1-R263)))</f>
        <v>0.203399845592518</v>
      </c>
      <c r="R263" s="1" t="n">
        <f aca="false">B263/4/H263/I263</f>
        <v>0.329208251433884</v>
      </c>
      <c r="S263" s="1" t="n">
        <f aca="false">ASIN(SQRT(R263))*2/PI()*180</f>
        <v>70.0266213324826</v>
      </c>
    </row>
    <row r="264" customFormat="false" ht="15" hidden="false" customHeight="false" outlineLevel="0" collapsed="false">
      <c r="A264" s="1" t="s">
        <v>25</v>
      </c>
      <c r="B264" s="1" t="n">
        <v>6.9771</v>
      </c>
      <c r="C264" s="1" t="n">
        <v>0.8198</v>
      </c>
      <c r="D264" s="1" t="n">
        <v>0.0294</v>
      </c>
      <c r="E264" s="1" t="n">
        <v>3.40136054421769</v>
      </c>
      <c r="F264" s="1" t="n">
        <v>1.70068027210884</v>
      </c>
      <c r="G264" s="1" t="n">
        <v>1.75</v>
      </c>
      <c r="H264" s="1" t="n">
        <v>5.5</v>
      </c>
      <c r="I264" s="1" t="n">
        <v>0.963361233771199</v>
      </c>
      <c r="J264" s="1" t="n">
        <v>0.8248434120416</v>
      </c>
      <c r="K264" s="1" t="n">
        <v>0.0128854922824295</v>
      </c>
      <c r="L264" s="1" t="s">
        <v>26</v>
      </c>
      <c r="M264" s="1" t="s">
        <v>27</v>
      </c>
      <c r="N264" s="1" t="s">
        <v>28</v>
      </c>
      <c r="O264" s="1" t="s">
        <v>29</v>
      </c>
      <c r="P264" s="1" t="n">
        <v>1</v>
      </c>
      <c r="Q264" s="1" t="n">
        <f aca="false">1/(1+2*(1+(H264-I264)^2/B264)*(R264/(1-R264)))</f>
        <v>0.20505098633973</v>
      </c>
      <c r="R264" s="1" t="n">
        <f aca="false">B264/4/H264/I264</f>
        <v>0.329202481865936</v>
      </c>
      <c r="S264" s="1" t="n">
        <f aca="false">ASIN(SQRT(R264))*2/PI()*180</f>
        <v>70.0259178752781</v>
      </c>
    </row>
    <row r="265" customFormat="false" ht="15" hidden="false" customHeight="false" outlineLevel="0" collapsed="false">
      <c r="A265" s="1" t="s">
        <v>25</v>
      </c>
      <c r="B265" s="1" t="n">
        <v>7.0432</v>
      </c>
      <c r="C265" s="1" t="n">
        <v>0.8293</v>
      </c>
      <c r="D265" s="1" t="n">
        <v>0.0291</v>
      </c>
      <c r="E265" s="1" t="n">
        <v>3.78006872852234</v>
      </c>
      <c r="F265" s="1" t="n">
        <v>1.71821305841924</v>
      </c>
      <c r="G265" s="1" t="n">
        <v>1.75</v>
      </c>
      <c r="H265" s="1" t="n">
        <v>5.5</v>
      </c>
      <c r="I265" s="1" t="n">
        <v>0.972843359300378</v>
      </c>
      <c r="J265" s="1" t="n">
        <v>0.823119389218113</v>
      </c>
      <c r="K265" s="1" t="n">
        <v>0.0128242159794779</v>
      </c>
      <c r="L265" s="1" t="s">
        <v>26</v>
      </c>
      <c r="M265" s="1" t="s">
        <v>27</v>
      </c>
      <c r="N265" s="1" t="s">
        <v>28</v>
      </c>
      <c r="O265" s="1" t="s">
        <v>29</v>
      </c>
      <c r="P265" s="1" t="n">
        <v>1</v>
      </c>
      <c r="Q265" s="1" t="n">
        <f aca="false">1/(1+2*(1+(H265-I265)^2/B265)*(R265/(1-R265)))</f>
        <v>0.206799698928299</v>
      </c>
      <c r="R265" s="1" t="n">
        <f aca="false">B265/4/H265/I265</f>
        <v>0.329082222214774</v>
      </c>
      <c r="S265" s="1" t="n">
        <f aca="false">ASIN(SQRT(R265))*2/PI()*180</f>
        <v>70.0112544475815</v>
      </c>
    </row>
    <row r="266" customFormat="false" ht="15" hidden="false" customHeight="false" outlineLevel="0" collapsed="false">
      <c r="A266" s="1" t="s">
        <v>25</v>
      </c>
      <c r="B266" s="1" t="n">
        <v>7.1094</v>
      </c>
      <c r="C266" s="1" t="n">
        <v>0.8388</v>
      </c>
      <c r="D266" s="1" t="n">
        <v>0.0271</v>
      </c>
      <c r="E266" s="1" t="n">
        <v>4.05904059040591</v>
      </c>
      <c r="F266" s="1" t="n">
        <v>1.4760147601476</v>
      </c>
      <c r="G266" s="1" t="n">
        <v>1.75</v>
      </c>
      <c r="H266" s="1" t="n">
        <v>5.5</v>
      </c>
      <c r="I266" s="1" t="n">
        <v>0.982047152343737</v>
      </c>
      <c r="J266" s="1" t="n">
        <v>0.821445972301138</v>
      </c>
      <c r="K266" s="1" t="n">
        <v>0.0120121591926272</v>
      </c>
      <c r="L266" s="1" t="s">
        <v>26</v>
      </c>
      <c r="M266" s="1" t="s">
        <v>27</v>
      </c>
      <c r="N266" s="1" t="s">
        <v>28</v>
      </c>
      <c r="O266" s="1" t="s">
        <v>29</v>
      </c>
      <c r="P266" s="1" t="n">
        <v>1</v>
      </c>
      <c r="Q266" s="1" t="n">
        <f aca="false">1/(1+2*(1+(H266-I266)^2/B266)*(R266/(1-R266)))</f>
        <v>0.208455646348407</v>
      </c>
      <c r="R266" s="1" t="n">
        <f aca="false">B266/4/H266/I266</f>
        <v>0.329062148068257</v>
      </c>
      <c r="S266" s="1" t="n">
        <f aca="false">ASIN(SQRT(R266))*2/PI()*180</f>
        <v>70.0088066458587</v>
      </c>
    </row>
    <row r="267" customFormat="false" ht="15" hidden="false" customHeight="false" outlineLevel="0" collapsed="false">
      <c r="D267" s="1" t="s">
        <v>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2017-07-11T02:41:46Z</dcterms:created>
  <dc:creator>Shujie Li</dc:creator>
  <dc:description/>
  <dc:language>en-US</dc:language>
  <cp:lastModifiedBy/>
  <dcterms:modified xsi:type="dcterms:W3CDTF">2019-02-27T02:20:44Z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