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forma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<sst xmlns="http://schemas.openxmlformats.org/spreadsheetml/2006/main" count="423" uniqueCount="23">
  <si>
    <t xml:space="preserve">exp</t>
  </si>
  <si>
    <t xml:space="preserve">Elab</t>
  </si>
  <si>
    <t xml:space="preserve">X</t>
  </si>
  <si>
    <t xml:space="preserve">Y</t>
  </si>
  <si>
    <t xml:space="preserve">Q2</t>
  </si>
  <si>
    <t xml:space="preserve">obs</t>
  </si>
  <si>
    <t xml:space="preserve">target</t>
  </si>
  <si>
    <t xml:space="preserve">lepton beam</t>
  </si>
  <si>
    <t xml:space="preserve">current</t>
  </si>
  <si>
    <t xml:space="preserve">units</t>
  </si>
  <si>
    <t xml:space="preserve">value</t>
  </si>
  <si>
    <t xml:space="preserve">stat_u</t>
  </si>
  <si>
    <t xml:space="preserve">syst_u</t>
  </si>
  <si>
    <t xml:space="preserve">*norm_c</t>
  </si>
  <si>
    <t xml:space="preserve">*nv</t>
  </si>
  <si>
    <t xml:space="preserve">*E'</t>
  </si>
  <si>
    <t xml:space="preserve">*sin2 theta/2</t>
  </si>
  <si>
    <t xml:space="preserve">*epsilon</t>
  </si>
  <si>
    <t xml:space="preserve">hermes</t>
  </si>
  <si>
    <t xml:space="preserve">sig_r</t>
  </si>
  <si>
    <t xml:space="preserve">d</t>
  </si>
  <si>
    <t xml:space="preserve">e_plus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</si>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</sst>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:A82"/>
    </sheetView>
  </sheetViews>
  <sheetFormatPr defaultRowHeight="12.8"/>
  <cols>
    <col collapsed="false" hidden="false" max="1" min="1" style="0" width="9.81122448979592"/>
    <col collapsed="false" hidden="false" max="14" min="2" style="1" width="9.81122448979592"/>
    <col collapsed="false" hidden="false" max="1025" min="15" style="0" width="9.81122448979592"/>
  </cols>
  <sheetData>
    <row r="1" customFormat="false" ht="24" hidden="false" customHeight="false" outlineLevel="0" collapsed="false">
      <c r="A1" s="0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customFormat="false" ht="12.8" hidden="false" customHeight="false" outlineLevel="0" collapsed="false">
      <c r="A2" s="0" t="s">
        <v>18</v>
      </c>
      <c r="B2" s="1" t="n">
        <v>27.6</v>
      </c>
      <c r="C2" s="1" t="n">
        <v>0.0069</v>
      </c>
      <c r="D2" s="4" t="n">
        <v>0.8143</v>
      </c>
      <c r="E2" s="1" t="n">
        <v>0.291</v>
      </c>
      <c r="F2" s="5" t="s">
        <v>19</v>
      </c>
      <c r="G2" s="5" t="s">
        <v>20</v>
      </c>
      <c r="H2" s="5" t="s">
        <v>21</v>
      </c>
      <c r="I2" s="5" t="s">
        <v>22</v>
      </c>
      <c r="J2" s="5" t="n">
        <v>1</v>
      </c>
      <c r="K2" s="4" t="n">
        <v>0.10719</v>
      </c>
      <c r="L2" s="4" t="n">
        <v>0.0015114</v>
      </c>
      <c r="M2" s="4" t="n">
        <v>0.0067108</v>
      </c>
      <c r="N2" s="1" t="n">
        <f aca="false">0.075*K2</f>
        <v>0.00803925</v>
      </c>
      <c r="O2" s="0" t="n">
        <f aca="false">E2/2/0.938/C2</f>
        <v>22.4807638824511</v>
      </c>
      <c r="P2" s="0" t="n">
        <f aca="false">B2-O2</f>
        <v>5.11923611754891</v>
      </c>
      <c r="Q2" s="0" t="n">
        <f aca="false">E2/4/B2/P2</f>
        <v>0.000514895094637566</v>
      </c>
      <c r="R2" s="0" t="n">
        <f aca="false">1/(1+2*(1+O2*O2/E2)*(Q2/(1-Q2)))</f>
        <v>0.358370771644991</v>
      </c>
    </row>
    <row r="3" customFormat="false" ht="12.8" hidden="false" customHeight="false" outlineLevel="0" collapsed="false">
      <c r="A3" s="0" t="s">
        <v>18</v>
      </c>
      <c r="B3" s="1" t="n">
        <v>27.6</v>
      </c>
      <c r="C3" s="1" t="n">
        <v>0.0102</v>
      </c>
      <c r="D3" s="4" t="n">
        <v>0.7647</v>
      </c>
      <c r="E3" s="1" t="n">
        <v>0.404</v>
      </c>
      <c r="F3" s="5" t="s">
        <v>19</v>
      </c>
      <c r="G3" s="5" t="s">
        <v>20</v>
      </c>
      <c r="H3" s="5" t="s">
        <v>21</v>
      </c>
      <c r="I3" s="5" t="s">
        <v>22</v>
      </c>
      <c r="J3" s="5" t="n">
        <v>1</v>
      </c>
      <c r="K3" s="4" t="n">
        <v>0.13227</v>
      </c>
      <c r="L3" s="4" t="n">
        <v>0.0017195</v>
      </c>
      <c r="M3" s="4" t="n">
        <v>0.0060906</v>
      </c>
      <c r="N3" s="1" t="n">
        <f aca="false">0.075*K3</f>
        <v>0.00992025</v>
      </c>
      <c r="O3" s="0" t="n">
        <f aca="false">E3/2/0.938/C3</f>
        <v>21.1129227810527</v>
      </c>
      <c r="P3" s="0" t="n">
        <f aca="false">B3-O3</f>
        <v>6.48707721894728</v>
      </c>
      <c r="Q3" s="0" t="n">
        <f aca="false">E3/4/B3/P3</f>
        <v>0.000564109253881969</v>
      </c>
      <c r="R3" s="0" t="n">
        <f aca="false">1/(1+2*(1+O3*O3/E3)*(Q3/(1-Q3)))</f>
        <v>0.445105723619587</v>
      </c>
    </row>
    <row r="4" customFormat="false" ht="12.8" hidden="false" customHeight="false" outlineLevel="0" collapsed="false">
      <c r="A4" s="0" t="s">
        <v>18</v>
      </c>
      <c r="B4" s="1" t="n">
        <v>27.6</v>
      </c>
      <c r="C4" s="1" t="n">
        <v>0.0142</v>
      </c>
      <c r="D4" s="4" t="n">
        <v>0.6989</v>
      </c>
      <c r="E4" s="1" t="n">
        <v>0.514</v>
      </c>
      <c r="F4" s="5" t="s">
        <v>19</v>
      </c>
      <c r="G4" s="5" t="s">
        <v>20</v>
      </c>
      <c r="H4" s="5" t="s">
        <v>21</v>
      </c>
      <c r="I4" s="5" t="s">
        <v>22</v>
      </c>
      <c r="J4" s="5" t="n">
        <v>1</v>
      </c>
      <c r="K4" s="4" t="n">
        <v>0.14809</v>
      </c>
      <c r="L4" s="4" t="n">
        <v>0.001244</v>
      </c>
      <c r="M4" s="4" t="n">
        <v>0.007014</v>
      </c>
      <c r="N4" s="1" t="n">
        <f aca="false">0.075*K4</f>
        <v>0.01110675</v>
      </c>
      <c r="O4" s="0" t="n">
        <f aca="false">E4/2/0.938/C4</f>
        <v>19.2948737199315</v>
      </c>
      <c r="P4" s="0" t="n">
        <f aca="false">B4-O4</f>
        <v>8.30512628006848</v>
      </c>
      <c r="Q4" s="0" t="n">
        <f aca="false">E4/4/B4/P4</f>
        <v>0.000560593173956036</v>
      </c>
      <c r="R4" s="0" t="n">
        <f aca="false">1/(1+2*(1+O4*O4/E4)*(Q4/(1-Q4)))</f>
        <v>0.551372219108377</v>
      </c>
    </row>
    <row r="5" customFormat="false" ht="12.8" hidden="false" customHeight="false" outlineLevel="0" collapsed="false">
      <c r="A5" s="0" t="s">
        <v>18</v>
      </c>
      <c r="B5" s="1" t="n">
        <v>27.6</v>
      </c>
      <c r="C5" s="1" t="n">
        <v>0.0186</v>
      </c>
      <c r="D5" s="4" t="n">
        <v>0.6498</v>
      </c>
      <c r="E5" s="1" t="n">
        <v>0.626</v>
      </c>
      <c r="F5" s="5" t="s">
        <v>19</v>
      </c>
      <c r="G5" s="5" t="s">
        <v>20</v>
      </c>
      <c r="H5" s="5" t="s">
        <v>21</v>
      </c>
      <c r="I5" s="5" t="s">
        <v>22</v>
      </c>
      <c r="J5" s="5" t="n">
        <v>1</v>
      </c>
      <c r="K5" s="4" t="n">
        <v>0.166</v>
      </c>
      <c r="L5" s="4" t="n">
        <v>0.001577</v>
      </c>
      <c r="M5" s="4" t="n">
        <v>0.0069826</v>
      </c>
      <c r="N5" s="1" t="n">
        <f aca="false">0.075*K5</f>
        <v>0.01245</v>
      </c>
      <c r="O5" s="0" t="n">
        <f aca="false">E5/2/0.938/C5</f>
        <v>17.9402526537818</v>
      </c>
      <c r="P5" s="0" t="n">
        <f aca="false">B5-O5</f>
        <v>9.65974734621822</v>
      </c>
      <c r="Q5" s="0" t="n">
        <f aca="false">E5/4/B5/P5</f>
        <v>0.000587001880260603</v>
      </c>
      <c r="R5" s="0" t="n">
        <f aca="false">1/(1+2*(1+O5*O5/E5)*(Q5/(1-Q5)))</f>
        <v>0.623001165211972</v>
      </c>
    </row>
    <row r="6" customFormat="false" ht="12.8" hidden="false" customHeight="false" outlineLevel="0" collapsed="false">
      <c r="A6" s="0" t="s">
        <v>18</v>
      </c>
      <c r="B6" s="1" t="n">
        <v>27.6</v>
      </c>
      <c r="C6" s="1" t="n">
        <v>0.0244</v>
      </c>
      <c r="D6" s="4" t="n">
        <v>0.5737</v>
      </c>
      <c r="E6" s="1" t="n">
        <v>0.725</v>
      </c>
      <c r="F6" s="5" t="s">
        <v>19</v>
      </c>
      <c r="G6" s="5" t="s">
        <v>20</v>
      </c>
      <c r="H6" s="5" t="s">
        <v>21</v>
      </c>
      <c r="I6" s="5" t="s">
        <v>22</v>
      </c>
      <c r="J6" s="5" t="n">
        <v>1</v>
      </c>
      <c r="K6" s="4" t="n">
        <v>0.2003</v>
      </c>
      <c r="L6" s="4" t="n">
        <v>0.0016224</v>
      </c>
      <c r="M6" s="4" t="n">
        <v>0.0097804</v>
      </c>
      <c r="N6" s="1" t="n">
        <f aca="false">0.075*K6</f>
        <v>0.0150225</v>
      </c>
      <c r="O6" s="0" t="n">
        <f aca="false">E6/2/0.938/C6</f>
        <v>15.838547310287</v>
      </c>
      <c r="P6" s="0" t="n">
        <f aca="false">B6-O6</f>
        <v>11.761452689713</v>
      </c>
      <c r="Q6" s="0" t="n">
        <f aca="false">E6/4/B6/P6</f>
        <v>0.000558351859991835</v>
      </c>
      <c r="R6" s="0" t="n">
        <f aca="false">1/(1+2*(1+O6*O6/E6)*(Q6/(1-Q6)))</f>
        <v>0.720602600867715</v>
      </c>
    </row>
    <row r="7" customFormat="false" ht="12.8" hidden="false" customHeight="false" outlineLevel="0" collapsed="false">
      <c r="A7" s="0" t="s">
        <v>18</v>
      </c>
      <c r="B7" s="1" t="n">
        <v>27.6</v>
      </c>
      <c r="C7" s="1" t="n">
        <v>0.0325</v>
      </c>
      <c r="D7" s="4" t="n">
        <v>0.518</v>
      </c>
      <c r="E7" s="1" t="n">
        <v>0.872</v>
      </c>
      <c r="F7" s="5" t="s">
        <v>19</v>
      </c>
      <c r="G7" s="5" t="s">
        <v>20</v>
      </c>
      <c r="H7" s="5" t="s">
        <v>21</v>
      </c>
      <c r="I7" s="5" t="s">
        <v>22</v>
      </c>
      <c r="J7" s="5" t="n">
        <v>1</v>
      </c>
      <c r="K7" s="4" t="n">
        <v>0.22281</v>
      </c>
      <c r="L7" s="4" t="n">
        <v>0.0019384</v>
      </c>
      <c r="M7" s="4" t="n">
        <v>0.0089793</v>
      </c>
      <c r="N7" s="1" t="n">
        <f aca="false">0.075*K7</f>
        <v>0.01671075</v>
      </c>
      <c r="O7" s="0" t="n">
        <f aca="false">E7/2/0.938/C7</f>
        <v>14.3021157946531</v>
      </c>
      <c r="P7" s="0" t="n">
        <f aca="false">B7-O7</f>
        <v>13.2978842053469</v>
      </c>
      <c r="Q7" s="0" t="n">
        <f aca="false">E7/4/B7/P7</f>
        <v>0.000593970484527289</v>
      </c>
      <c r="R7" s="0" t="n">
        <f aca="false">1/(1+2*(1+O7*O7/E7)*(Q7/(1-Q7)))</f>
        <v>0.781239602028246</v>
      </c>
    </row>
    <row r="8" customFormat="false" ht="12.8" hidden="false" customHeight="false" outlineLevel="0" collapsed="false">
      <c r="A8" s="0" t="s">
        <v>18</v>
      </c>
      <c r="B8" s="1" t="n">
        <v>27.6</v>
      </c>
      <c r="C8" s="1" t="n">
        <v>0.0398</v>
      </c>
      <c r="D8" s="4" t="n">
        <v>0.4381</v>
      </c>
      <c r="E8" s="1" t="n">
        <v>0.903</v>
      </c>
      <c r="F8" s="5" t="s">
        <v>19</v>
      </c>
      <c r="G8" s="5" t="s">
        <v>20</v>
      </c>
      <c r="H8" s="5" t="s">
        <v>21</v>
      </c>
      <c r="I8" s="5" t="s">
        <v>22</v>
      </c>
      <c r="J8" s="5" t="n">
        <v>1</v>
      </c>
      <c r="K8" s="4" t="n">
        <v>0.24286</v>
      </c>
      <c r="L8" s="4" t="n">
        <v>0.0032058</v>
      </c>
      <c r="M8" s="4" t="n">
        <v>0.010197</v>
      </c>
      <c r="N8" s="1" t="n">
        <f aca="false">0.075*K8</f>
        <v>0.0182145</v>
      </c>
      <c r="O8" s="0" t="n">
        <f aca="false">E8/2/0.938/C8</f>
        <v>12.0940523513088</v>
      </c>
      <c r="P8" s="0" t="n">
        <f aca="false">B8-O8</f>
        <v>15.5059476486912</v>
      </c>
      <c r="Q8" s="0" t="n">
        <f aca="false">E8/4/B8/P8</f>
        <v>0.000527497448811349</v>
      </c>
      <c r="R8" s="0" t="n">
        <f aca="false">1/(1+2*(1+O8*O8/E8)*(Q8/(1-Q8)))</f>
        <v>0.853219266698449</v>
      </c>
    </row>
    <row r="9" customFormat="false" ht="12.8" hidden="false" customHeight="false" outlineLevel="0" collapsed="false">
      <c r="A9" s="0" t="s">
        <v>18</v>
      </c>
      <c r="B9" s="1" t="n">
        <v>27.6</v>
      </c>
      <c r="C9" s="1" t="n">
        <v>0.0486</v>
      </c>
      <c r="D9" s="4" t="n">
        <v>0.3691</v>
      </c>
      <c r="E9" s="1" t="n">
        <v>0.929</v>
      </c>
      <c r="F9" s="5" t="s">
        <v>19</v>
      </c>
      <c r="G9" s="5" t="s">
        <v>20</v>
      </c>
      <c r="H9" s="5" t="s">
        <v>21</v>
      </c>
      <c r="I9" s="5" t="s">
        <v>22</v>
      </c>
      <c r="J9" s="5" t="n">
        <v>1</v>
      </c>
      <c r="K9" s="4" t="n">
        <v>0.27257</v>
      </c>
      <c r="L9" s="4" t="n">
        <v>0.00616</v>
      </c>
      <c r="M9" s="4" t="n">
        <v>0.018953</v>
      </c>
      <c r="N9" s="1" t="n">
        <f aca="false">0.075*K9</f>
        <v>0.02044275</v>
      </c>
      <c r="O9" s="0" t="n">
        <f aca="false">E9/2/0.938/C9</f>
        <v>10.1893530583415</v>
      </c>
      <c r="P9" s="0" t="n">
        <f aca="false">B9-O9</f>
        <v>17.4106469416585</v>
      </c>
      <c r="Q9" s="0" t="n">
        <f aca="false">E9/4/B9/P9</f>
        <v>0.000483316622332367</v>
      </c>
      <c r="R9" s="0" t="n">
        <f aca="false">1/(1+2*(1+O9*O9/E9)*(Q9/(1-Q9)))</f>
        <v>0.90167418065591</v>
      </c>
    </row>
    <row r="10" customFormat="false" ht="12.8" hidden="false" customHeight="false" outlineLevel="0" collapsed="false">
      <c r="A10" s="0" t="s">
        <v>18</v>
      </c>
      <c r="B10" s="1" t="n">
        <v>27.6</v>
      </c>
      <c r="C10" s="1" t="n">
        <v>0.0595</v>
      </c>
      <c r="D10" s="4" t="n">
        <v>0.3576</v>
      </c>
      <c r="E10" s="1" t="n">
        <v>1.102</v>
      </c>
      <c r="F10" s="5" t="s">
        <v>19</v>
      </c>
      <c r="G10" s="5" t="s">
        <v>20</v>
      </c>
      <c r="H10" s="5" t="s">
        <v>21</v>
      </c>
      <c r="I10" s="5" t="s">
        <v>22</v>
      </c>
      <c r="J10" s="5" t="n">
        <v>1</v>
      </c>
      <c r="K10" s="4" t="n">
        <v>0.27484</v>
      </c>
      <c r="L10" s="4" t="n">
        <v>0.0071457</v>
      </c>
      <c r="M10" s="4" t="n">
        <v>0.0096429</v>
      </c>
      <c r="N10" s="1" t="n">
        <f aca="false">0.075*K10</f>
        <v>0.020613</v>
      </c>
      <c r="O10" s="0" t="n">
        <f aca="false">E10/2/0.938/C10</f>
        <v>9.8726057587214</v>
      </c>
      <c r="P10" s="0" t="n">
        <f aca="false">B10-O10</f>
        <v>17.7273942412786</v>
      </c>
      <c r="Q10" s="0" t="n">
        <f aca="false">E10/4/B10/P10</f>
        <v>0.000563076779481103</v>
      </c>
      <c r="R10" s="0" t="n">
        <f aca="false">1/(1+2*(1+O10*O10/E10)*(Q10/(1-Q10)))</f>
        <v>0.908440504077849</v>
      </c>
    </row>
    <row r="11" customFormat="false" ht="12.8" hidden="false" customHeight="false" outlineLevel="0" collapsed="false">
      <c r="A11" s="0" t="s">
        <v>18</v>
      </c>
      <c r="B11" s="1" t="n">
        <v>27.6</v>
      </c>
      <c r="C11" s="1" t="n">
        <v>0.0724</v>
      </c>
      <c r="D11" s="4" t="n">
        <v>0.3006</v>
      </c>
      <c r="E11" s="1" t="n">
        <v>1.127</v>
      </c>
      <c r="F11" s="5" t="s">
        <v>19</v>
      </c>
      <c r="G11" s="5" t="s">
        <v>20</v>
      </c>
      <c r="H11" s="5" t="s">
        <v>21</v>
      </c>
      <c r="I11" s="5" t="s">
        <v>22</v>
      </c>
      <c r="J11" s="5" t="n">
        <v>1</v>
      </c>
      <c r="K11" s="4" t="n">
        <v>0.31304</v>
      </c>
      <c r="L11" s="4" t="n">
        <v>0.0082017</v>
      </c>
      <c r="M11" s="4" t="n">
        <v>0.01761</v>
      </c>
      <c r="N11" s="1" t="n">
        <f aca="false">0.075*K11</f>
        <v>0.023478</v>
      </c>
      <c r="O11" s="0" t="n">
        <f aca="false">E11/2/0.938/C11</f>
        <v>8.297600395811</v>
      </c>
      <c r="P11" s="0" t="n">
        <f aca="false">B11-O11</f>
        <v>19.302399604189</v>
      </c>
      <c r="Q11" s="0" t="n">
        <f aca="false">E11/4/B11/P11</f>
        <v>0.000528863433700643</v>
      </c>
      <c r="R11" s="0" t="n">
        <f aca="false">1/(1+2*(1+O11*O11/E11)*(Q11/(1-Q11)))</f>
        <v>0.938341004203599</v>
      </c>
    </row>
    <row r="12" customFormat="false" ht="12.8" hidden="false" customHeight="false" outlineLevel="0" collapsed="false">
      <c r="A12" s="0" t="s">
        <v>18</v>
      </c>
      <c r="B12" s="1" t="n">
        <v>27.6</v>
      </c>
      <c r="C12" s="1" t="n">
        <v>0.0882</v>
      </c>
      <c r="D12" s="4" t="n">
        <v>0.2555</v>
      </c>
      <c r="E12" s="1" t="n">
        <v>1.167</v>
      </c>
      <c r="F12" s="5" t="s">
        <v>19</v>
      </c>
      <c r="G12" s="5" t="s">
        <v>20</v>
      </c>
      <c r="H12" s="5" t="s">
        <v>21</v>
      </c>
      <c r="I12" s="5" t="s">
        <v>22</v>
      </c>
      <c r="J12" s="5" t="n">
        <v>1</v>
      </c>
      <c r="K12" s="4" t="n">
        <v>0.3062</v>
      </c>
      <c r="L12" s="4" t="n">
        <v>0.0077467</v>
      </c>
      <c r="M12" s="4" t="n">
        <v>0.011459</v>
      </c>
      <c r="N12" s="1" t="n">
        <f aca="false">0.075*K12</f>
        <v>0.022965</v>
      </c>
      <c r="O12" s="0" t="n">
        <f aca="false">E12/2/0.938/C12</f>
        <v>7.05292778092047</v>
      </c>
      <c r="P12" s="0" t="n">
        <f aca="false">B12-O12</f>
        <v>20.5470722190795</v>
      </c>
      <c r="Q12" s="0" t="n">
        <f aca="false">E12/4/B12/P12</f>
        <v>0.000514460262815321</v>
      </c>
      <c r="R12" s="0" t="n">
        <f aca="false">1/(1+2*(1+O12*O12/E12)*(Q12/(1-Q12)))</f>
        <v>0.957020104096482</v>
      </c>
    </row>
    <row r="13" customFormat="false" ht="12.8" hidden="false" customHeight="false" outlineLevel="0" collapsed="false">
      <c r="A13" s="0" t="s">
        <v>18</v>
      </c>
      <c r="B13" s="1" t="n">
        <v>27.6</v>
      </c>
      <c r="C13" s="1" t="n">
        <v>0.1078</v>
      </c>
      <c r="D13" s="4" t="n">
        <v>0.2158</v>
      </c>
      <c r="E13" s="1" t="n">
        <v>1.205</v>
      </c>
      <c r="F13" s="5" t="s">
        <v>19</v>
      </c>
      <c r="G13" s="5" t="s">
        <v>20</v>
      </c>
      <c r="H13" s="5" t="s">
        <v>21</v>
      </c>
      <c r="I13" s="5" t="s">
        <v>22</v>
      </c>
      <c r="J13" s="5" t="n">
        <v>1</v>
      </c>
      <c r="K13" s="4" t="n">
        <v>0.33305</v>
      </c>
      <c r="L13" s="4" t="n">
        <v>0.01219</v>
      </c>
      <c r="M13" s="4" t="n">
        <v>0.020293</v>
      </c>
      <c r="N13" s="1" t="n">
        <f aca="false">0.075*K13</f>
        <v>0.02497875</v>
      </c>
      <c r="O13" s="0" t="n">
        <f aca="false">E13/2/0.938/C13</f>
        <v>5.9584795344771</v>
      </c>
      <c r="P13" s="0" t="n">
        <f aca="false">B13-O13</f>
        <v>21.6415204655229</v>
      </c>
      <c r="Q13" s="0" t="n">
        <f aca="false">E13/4/B13/P13</f>
        <v>0.000504347884884161</v>
      </c>
      <c r="R13" s="0" t="n">
        <f aca="false">1/(1+2*(1+O13*O13/E13)*(Q13/(1-Q13)))</f>
        <v>0.970173117558144</v>
      </c>
    </row>
    <row r="14" customFormat="false" ht="12.8" hidden="false" customHeight="false" outlineLevel="0" collapsed="false">
      <c r="A14" s="0" t="s">
        <v>18</v>
      </c>
      <c r="B14" s="1" t="n">
        <v>27.6</v>
      </c>
      <c r="C14" s="1" t="n">
        <v>0.133</v>
      </c>
      <c r="D14" s="4" t="n">
        <v>0.1834</v>
      </c>
      <c r="E14" s="1" t="n">
        <v>1.263</v>
      </c>
      <c r="F14" s="5" t="s">
        <v>19</v>
      </c>
      <c r="G14" s="5" t="s">
        <v>20</v>
      </c>
      <c r="H14" s="5" t="s">
        <v>21</v>
      </c>
      <c r="I14" s="5" t="s">
        <v>22</v>
      </c>
      <c r="J14" s="5" t="n">
        <v>1</v>
      </c>
      <c r="K14" s="4" t="n">
        <v>0.33447</v>
      </c>
      <c r="L14" s="4" t="n">
        <v>0.010235</v>
      </c>
      <c r="M14" s="4" t="n">
        <v>0.00949</v>
      </c>
      <c r="N14" s="1" t="n">
        <f aca="false">0.075*K14</f>
        <v>0.02508525</v>
      </c>
      <c r="O14" s="0" t="n">
        <f aca="false">E14/2/0.938/C14</f>
        <v>5.06196194110008</v>
      </c>
      <c r="P14" s="0" t="n">
        <f aca="false">B14-O14</f>
        <v>22.5380380588999</v>
      </c>
      <c r="Q14" s="0" t="n">
        <f aca="false">E14/4/B14/P14</f>
        <v>0.000507595974476882</v>
      </c>
      <c r="R14" s="0" t="n">
        <f aca="false">1/(1+2*(1+O14*O14/E14)*(Q14/(1-Q14)))</f>
        <v>0.978835470479726</v>
      </c>
    </row>
    <row r="15" customFormat="false" ht="12.8" hidden="false" customHeight="false" outlineLevel="0" collapsed="false">
      <c r="A15" s="0" t="s">
        <v>18</v>
      </c>
      <c r="B15" s="1" t="n">
        <v>27.6</v>
      </c>
      <c r="C15" s="1" t="n">
        <v>0.1657</v>
      </c>
      <c r="D15" s="4" t="n">
        <v>0.1558</v>
      </c>
      <c r="E15" s="1" t="n">
        <v>1.337</v>
      </c>
      <c r="F15" s="5" t="s">
        <v>19</v>
      </c>
      <c r="G15" s="5" t="s">
        <v>20</v>
      </c>
      <c r="H15" s="5" t="s">
        <v>21</v>
      </c>
      <c r="I15" s="5" t="s">
        <v>22</v>
      </c>
      <c r="J15" s="5" t="n">
        <v>1</v>
      </c>
      <c r="K15" s="4" t="n">
        <v>0.3525</v>
      </c>
      <c r="L15" s="4" t="n">
        <v>0.0093412</v>
      </c>
      <c r="M15" s="4" t="n">
        <v>0.026939</v>
      </c>
      <c r="N15" s="1" t="n">
        <f aca="false">0.075*K15</f>
        <v>0.0264375</v>
      </c>
      <c r="O15" s="0" t="n">
        <f aca="false">E15/2/0.938/C15</f>
        <v>4.30106558336861</v>
      </c>
      <c r="P15" s="0" t="n">
        <f aca="false">B15-O15</f>
        <v>23.2989344166314</v>
      </c>
      <c r="Q15" s="0" t="n">
        <f aca="false">E15/4/B15/P15</f>
        <v>0.000519788031066863</v>
      </c>
      <c r="R15" s="0" t="n">
        <f aca="false">1/(1+2*(1+O15*O15/E15)*(Q15/(1-Q15)))</f>
        <v>0.984803004201644</v>
      </c>
    </row>
    <row r="16" customFormat="false" ht="12.8" hidden="false" customHeight="false" outlineLevel="0" collapsed="false">
      <c r="A16" s="0" t="s">
        <v>18</v>
      </c>
      <c r="B16" s="1" t="n">
        <v>27.6</v>
      </c>
      <c r="C16" s="1" t="n">
        <v>0.2093</v>
      </c>
      <c r="D16" s="4" t="n">
        <v>0.1335</v>
      </c>
      <c r="E16" s="1" t="n">
        <v>1.447</v>
      </c>
      <c r="F16" s="5" t="s">
        <v>19</v>
      </c>
      <c r="G16" s="5" t="s">
        <v>20</v>
      </c>
      <c r="H16" s="5" t="s">
        <v>21</v>
      </c>
      <c r="I16" s="5" t="s">
        <v>22</v>
      </c>
      <c r="J16" s="5" t="n">
        <v>1</v>
      </c>
      <c r="K16" s="4" t="n">
        <v>0.31807</v>
      </c>
      <c r="L16" s="4" t="n">
        <v>0.0070293</v>
      </c>
      <c r="M16" s="4" t="n">
        <v>0.01134</v>
      </c>
      <c r="N16" s="1" t="n">
        <f aca="false">0.075*K16</f>
        <v>0.02385525</v>
      </c>
      <c r="O16" s="0" t="n">
        <f aca="false">E16/2/0.938/C16</f>
        <v>3.68524587491863</v>
      </c>
      <c r="P16" s="0" t="n">
        <f aca="false">B16-O16</f>
        <v>23.9147541250814</v>
      </c>
      <c r="Q16" s="0" t="n">
        <f aca="false">E16/4/B16/P16</f>
        <v>0.00054806685401899</v>
      </c>
      <c r="R16" s="0" t="n">
        <f aca="false">1/(1+2*(1+O16*O16/E16)*(Q16/(1-Q16)))</f>
        <v>0.988737973009334</v>
      </c>
    </row>
    <row r="17" customFormat="false" ht="12.8" hidden="false" customHeight="false" outlineLevel="0" collapsed="false">
      <c r="A17" s="0" t="s">
        <v>18</v>
      </c>
      <c r="B17" s="1" t="n">
        <v>27.6</v>
      </c>
      <c r="C17" s="1" t="n">
        <v>0.2642</v>
      </c>
      <c r="D17" s="4" t="n">
        <v>0.1278</v>
      </c>
      <c r="E17" s="1" t="n">
        <v>1.749</v>
      </c>
      <c r="F17" s="5" t="s">
        <v>19</v>
      </c>
      <c r="G17" s="5" t="s">
        <v>20</v>
      </c>
      <c r="H17" s="5" t="s">
        <v>21</v>
      </c>
      <c r="I17" s="5" t="s">
        <v>22</v>
      </c>
      <c r="J17" s="5" t="n">
        <v>1</v>
      </c>
      <c r="K17" s="4" t="n">
        <v>0.32944</v>
      </c>
      <c r="L17" s="4" t="n">
        <v>0.004118</v>
      </c>
      <c r="M17" s="4" t="n">
        <v>0.01404</v>
      </c>
      <c r="N17" s="1" t="n">
        <f aca="false">0.075*K17</f>
        <v>0.024708</v>
      </c>
      <c r="O17" s="0" t="n">
        <f aca="false">E17/2/0.938/C17</f>
        <v>3.52877657780095</v>
      </c>
      <c r="P17" s="0" t="n">
        <f aca="false">B17-O17</f>
        <v>24.0712234221991</v>
      </c>
      <c r="Q17" s="0" t="n">
        <f aca="false">E17/4/B17/P17</f>
        <v>0.000658146494113697</v>
      </c>
      <c r="R17" s="0" t="n">
        <f aca="false">1/(1+2*(1+O17*O17/E17)*(Q17/(1-Q17)))</f>
        <v>0.989418295637869</v>
      </c>
    </row>
    <row r="18" customFormat="false" ht="12.8" hidden="false" customHeight="false" outlineLevel="0" collapsed="false">
      <c r="A18" s="0" t="s">
        <v>18</v>
      </c>
      <c r="B18" s="1" t="n">
        <v>27.6</v>
      </c>
      <c r="C18" s="1" t="n">
        <v>0.3477</v>
      </c>
      <c r="D18" s="4" t="n">
        <v>0.1484</v>
      </c>
      <c r="E18" s="1" t="n">
        <v>2.672</v>
      </c>
      <c r="F18" s="5" t="s">
        <v>19</v>
      </c>
      <c r="G18" s="5" t="s">
        <v>20</v>
      </c>
      <c r="H18" s="5" t="s">
        <v>21</v>
      </c>
      <c r="I18" s="5" t="s">
        <v>22</v>
      </c>
      <c r="J18" s="5" t="n">
        <v>1</v>
      </c>
      <c r="K18" s="4" t="n">
        <v>0.25012</v>
      </c>
      <c r="L18" s="4" t="n">
        <v>0.0034266</v>
      </c>
      <c r="M18" s="4" t="n">
        <v>0.019706</v>
      </c>
      <c r="N18" s="1" t="n">
        <f aca="false">0.075*K18</f>
        <v>0.018759</v>
      </c>
      <c r="O18" s="0" t="n">
        <f aca="false">E18/2/0.938/C18</f>
        <v>4.09636766248874</v>
      </c>
      <c r="P18" s="0" t="n">
        <f aca="false">B18-O18</f>
        <v>23.5036323375113</v>
      </c>
      <c r="Q18" s="0" t="n">
        <f aca="false">E18/4/B18/P18</f>
        <v>0.00102975141047018</v>
      </c>
      <c r="R18" s="0" t="n">
        <f aca="false">1/(1+2*(1+O18*O18/E18)*(Q18/(1-Q18)))</f>
        <v>0.985213241658218</v>
      </c>
    </row>
    <row r="19" customFormat="false" ht="12.8" hidden="false" customHeight="false" outlineLevel="0" collapsed="false">
      <c r="A19" s="0" t="s">
        <v>18</v>
      </c>
      <c r="B19" s="1" t="n">
        <v>27.6</v>
      </c>
      <c r="C19" s="1" t="n">
        <v>0.4605</v>
      </c>
      <c r="D19" s="4" t="n">
        <v>0.1771</v>
      </c>
      <c r="E19" s="1" t="n">
        <v>4.224</v>
      </c>
      <c r="F19" s="5" t="s">
        <v>19</v>
      </c>
      <c r="G19" s="5" t="s">
        <v>20</v>
      </c>
      <c r="H19" s="5" t="s">
        <v>21</v>
      </c>
      <c r="I19" s="5" t="s">
        <v>22</v>
      </c>
      <c r="J19" s="5" t="n">
        <v>1</v>
      </c>
      <c r="K19" s="4" t="n">
        <v>0.16339</v>
      </c>
      <c r="L19" s="4" t="n">
        <v>0.0018463</v>
      </c>
      <c r="M19" s="4" t="n">
        <v>0.0072545</v>
      </c>
      <c r="N19" s="1" t="n">
        <f aca="false">0.075*K19</f>
        <v>0.01225425</v>
      </c>
      <c r="O19" s="0" t="n">
        <f aca="false">E19/2/0.938/C19</f>
        <v>4.88946611752776</v>
      </c>
      <c r="P19" s="0" t="n">
        <f aca="false">B19-O19</f>
        <v>22.7105338824722</v>
      </c>
      <c r="Q19" s="0" t="n">
        <f aca="false">E19/4/B19/P19</f>
        <v>0.00168471907191696</v>
      </c>
      <c r="R19" s="0" t="n">
        <f aca="false">1/(1+2*(1+O19*O19/E19)*(Q19/(1-Q19)))</f>
        <v>0.97801657400734</v>
      </c>
    </row>
    <row r="20" customFormat="false" ht="12.8" hidden="false" customHeight="false" outlineLevel="0" collapsed="false">
      <c r="A20" s="0" t="s">
        <v>18</v>
      </c>
      <c r="B20" s="1" t="n">
        <v>27.6</v>
      </c>
      <c r="C20" s="1" t="n">
        <v>0.6346</v>
      </c>
      <c r="D20" s="4" t="n">
        <v>0.2643</v>
      </c>
      <c r="E20" s="1" t="n">
        <v>8.688</v>
      </c>
      <c r="F20" s="5" t="s">
        <v>19</v>
      </c>
      <c r="G20" s="5" t="s">
        <v>20</v>
      </c>
      <c r="H20" s="5" t="s">
        <v>21</v>
      </c>
      <c r="I20" s="5" t="s">
        <v>22</v>
      </c>
      <c r="J20" s="5" t="n">
        <v>1</v>
      </c>
      <c r="K20" s="4" t="n">
        <v>0.055608</v>
      </c>
      <c r="L20" s="4" t="n">
        <v>0.001557</v>
      </c>
      <c r="M20" s="4" t="n">
        <v>0.00095319</v>
      </c>
      <c r="N20" s="1" t="n">
        <f aca="false">0.075*K20</f>
        <v>0.0041706</v>
      </c>
      <c r="O20" s="0" t="n">
        <f aca="false">E20/2/0.938/C20</f>
        <v>7.29771519692071</v>
      </c>
      <c r="P20" s="0" t="n">
        <f aca="false">B20-O20</f>
        <v>20.3022848030793</v>
      </c>
      <c r="Q20" s="0" t="n">
        <f aca="false">E20/4/B20/P20</f>
        <v>0.00387619683879014</v>
      </c>
      <c r="R20" s="0" t="n">
        <f aca="false">1/(1+2*(1+O20*O20/E20)*(Q20/(1-Q20)))</f>
        <v>0.94742820783037</v>
      </c>
    </row>
    <row r="21" customFormat="false" ht="12.8" hidden="false" customHeight="false" outlineLevel="0" collapsed="false">
      <c r="A21" s="0" t="s">
        <v>18</v>
      </c>
      <c r="B21" s="1" t="n">
        <v>27.6</v>
      </c>
      <c r="C21" s="1" t="n">
        <v>0.0085</v>
      </c>
      <c r="D21" s="4" t="n">
        <v>0.8041</v>
      </c>
      <c r="E21" s="1" t="n">
        <v>0.354</v>
      </c>
      <c r="F21" s="5" t="s">
        <v>19</v>
      </c>
      <c r="G21" s="5" t="s">
        <v>20</v>
      </c>
      <c r="H21" s="5" t="s">
        <v>21</v>
      </c>
      <c r="I21" s="5" t="s">
        <v>22</v>
      </c>
      <c r="J21" s="5" t="n">
        <v>1</v>
      </c>
      <c r="K21" s="4" t="n">
        <v>0.12347</v>
      </c>
      <c r="L21" s="4" t="n">
        <v>0.0015927</v>
      </c>
      <c r="M21" s="4" t="n">
        <v>0.0057233</v>
      </c>
      <c r="N21" s="1" t="n">
        <f aca="false">0.075*K21</f>
        <v>0.00926025</v>
      </c>
      <c r="O21" s="0" t="n">
        <f aca="false">E21/2/0.938/C21</f>
        <v>22.1999247460178</v>
      </c>
      <c r="P21" s="0" t="n">
        <f aca="false">B21-O21</f>
        <v>5.40007525398219</v>
      </c>
      <c r="Q21" s="0" t="n">
        <f aca="false">E21/4/B21/P21</f>
        <v>0.000593792047021167</v>
      </c>
      <c r="R21" s="0" t="n">
        <f aca="false">1/(1+2*(1+O21*O21/E21)*(Q21/(1-Q21)))</f>
        <v>0.376574361879144</v>
      </c>
    </row>
    <row r="22" customFormat="false" ht="12.8" hidden="false" customHeight="false" outlineLevel="0" collapsed="false">
      <c r="A22" s="0" t="s">
        <v>18</v>
      </c>
      <c r="B22" s="1" t="n">
        <v>27.6</v>
      </c>
      <c r="C22" s="1" t="n">
        <v>0.0117</v>
      </c>
      <c r="D22" s="4" t="n">
        <v>0.7872</v>
      </c>
      <c r="E22" s="1" t="n">
        <v>0.477</v>
      </c>
      <c r="F22" s="5" t="s">
        <v>19</v>
      </c>
      <c r="G22" s="5" t="s">
        <v>20</v>
      </c>
      <c r="H22" s="5" t="s">
        <v>21</v>
      </c>
      <c r="I22" s="5" t="s">
        <v>22</v>
      </c>
      <c r="J22" s="5" t="n">
        <v>1</v>
      </c>
      <c r="K22" s="4" t="n">
        <v>0.14729</v>
      </c>
      <c r="L22" s="4" t="n">
        <v>0.0011342</v>
      </c>
      <c r="M22" s="4" t="n">
        <v>0.0047619</v>
      </c>
      <c r="N22" s="1" t="n">
        <f aca="false">0.075*K22</f>
        <v>0.01104675</v>
      </c>
      <c r="O22" s="0" t="n">
        <f aca="false">E22/2/0.938/C22</f>
        <v>21.7319993439396</v>
      </c>
      <c r="P22" s="0" t="n">
        <f aca="false">B22-O22</f>
        <v>5.86800065606036</v>
      </c>
      <c r="Q22" s="0" t="n">
        <f aca="false">E22/4/B22/P22</f>
        <v>0.00073630737744563</v>
      </c>
      <c r="R22" s="0" t="n">
        <f aca="false">1/(1+2*(1+O22*O22/E22)*(Q22/(1-Q22)))</f>
        <v>0.406406528080603</v>
      </c>
    </row>
    <row r="23" customFormat="false" ht="12.8" hidden="false" customHeight="false" outlineLevel="0" collapsed="false">
      <c r="A23" s="0" t="s">
        <v>18</v>
      </c>
      <c r="B23" s="1" t="n">
        <v>27.6</v>
      </c>
      <c r="C23" s="1" t="n">
        <v>0.0152</v>
      </c>
      <c r="D23" s="4" t="n">
        <v>0.7774</v>
      </c>
      <c r="E23" s="1" t="n">
        <v>0.612</v>
      </c>
      <c r="F23" s="5" t="s">
        <v>19</v>
      </c>
      <c r="G23" s="5" t="s">
        <v>20</v>
      </c>
      <c r="H23" s="5" t="s">
        <v>21</v>
      </c>
      <c r="I23" s="5" t="s">
        <v>22</v>
      </c>
      <c r="J23" s="5" t="n">
        <v>1</v>
      </c>
      <c r="K23" s="4" t="n">
        <v>0.15649</v>
      </c>
      <c r="L23" s="4" t="n">
        <v>0.00095459</v>
      </c>
      <c r="M23" s="4" t="n">
        <v>0.0041552</v>
      </c>
      <c r="N23" s="1" t="n">
        <f aca="false">0.075*K23</f>
        <v>0.01173675</v>
      </c>
      <c r="O23" s="0" t="n">
        <f aca="false">E23/2/0.938/C23</f>
        <v>21.4622376837616</v>
      </c>
      <c r="P23" s="0" t="n">
        <f aca="false">B23-O23</f>
        <v>6.13776231623836</v>
      </c>
      <c r="Q23" s="0" t="n">
        <f aca="false">E23/4/B23/P23</f>
        <v>0.000903175778932245</v>
      </c>
      <c r="R23" s="0" t="n">
        <f aca="false">1/(1+2*(1+O23*O23/E23)*(Q23/(1-Q23)))</f>
        <v>0.423261651214904</v>
      </c>
    </row>
    <row r="24" customFormat="false" ht="12.8" hidden="false" customHeight="false" outlineLevel="0" collapsed="false">
      <c r="A24" s="0" t="s">
        <v>18</v>
      </c>
      <c r="B24" s="1" t="n">
        <v>27.6</v>
      </c>
      <c r="C24" s="1" t="n">
        <v>0.0193</v>
      </c>
      <c r="D24" s="4" t="n">
        <v>0.7703</v>
      </c>
      <c r="E24" s="1" t="n">
        <v>0.77</v>
      </c>
      <c r="F24" s="5" t="s">
        <v>19</v>
      </c>
      <c r="G24" s="5" t="s">
        <v>20</v>
      </c>
      <c r="H24" s="5" t="s">
        <v>21</v>
      </c>
      <c r="I24" s="5" t="s">
        <v>22</v>
      </c>
      <c r="J24" s="5" t="n">
        <v>1</v>
      </c>
      <c r="K24" s="4" t="n">
        <v>0.16696</v>
      </c>
      <c r="L24" s="4" t="n">
        <v>0.0010685</v>
      </c>
      <c r="M24" s="4" t="n">
        <v>0.0044888</v>
      </c>
      <c r="N24" s="1" t="n">
        <f aca="false">0.075*K24</f>
        <v>0.012522</v>
      </c>
      <c r="O24" s="0" t="n">
        <f aca="false">E24/2/0.938/C24</f>
        <v>21.266723377929</v>
      </c>
      <c r="P24" s="0" t="n">
        <f aca="false">B24-O24</f>
        <v>6.333276622071</v>
      </c>
      <c r="Q24" s="0" t="n">
        <f aca="false">E24/4/B24/P24</f>
        <v>0.00110126844244468</v>
      </c>
      <c r="R24" s="0" t="n">
        <f aca="false">1/(1+2*(1+O24*O24/E24)*(Q24/(1-Q24)))</f>
        <v>0.435287656131353</v>
      </c>
    </row>
    <row r="25" customFormat="false" ht="12.8" hidden="false" customHeight="false" outlineLevel="0" collapsed="false">
      <c r="A25" s="0" t="s">
        <v>18</v>
      </c>
      <c r="B25" s="1" t="n">
        <v>27.6</v>
      </c>
      <c r="C25" s="1" t="n">
        <v>0.025</v>
      </c>
      <c r="D25" s="4" t="n">
        <v>0.692</v>
      </c>
      <c r="E25" s="1" t="n">
        <v>0.896</v>
      </c>
      <c r="F25" s="5" t="s">
        <v>19</v>
      </c>
      <c r="G25" s="5" t="s">
        <v>20</v>
      </c>
      <c r="H25" s="5" t="s">
        <v>21</v>
      </c>
      <c r="I25" s="5" t="s">
        <v>22</v>
      </c>
      <c r="J25" s="5" t="n">
        <v>1</v>
      </c>
      <c r="K25" s="4" t="n">
        <v>0.18231</v>
      </c>
      <c r="L25" s="4" t="n">
        <v>0.000948</v>
      </c>
      <c r="M25" s="4" t="n">
        <v>0.0035318</v>
      </c>
      <c r="N25" s="1" t="n">
        <f aca="false">0.075*K25</f>
        <v>0.01367325</v>
      </c>
      <c r="O25" s="0" t="n">
        <f aca="false">E25/2/0.938/C25</f>
        <v>19.1044776119403</v>
      </c>
      <c r="P25" s="0" t="n">
        <f aca="false">B25-O25</f>
        <v>8.4955223880597</v>
      </c>
      <c r="Q25" s="0" t="n">
        <f aca="false">E25/4/B25/P25</f>
        <v>0.000955319950706305</v>
      </c>
      <c r="R25" s="0" t="n">
        <f aca="false">1/(1+2*(1+O25*O25/E25)*(Q25/(1-Q25)))</f>
        <v>0.561499279236707</v>
      </c>
    </row>
    <row r="26" customFormat="false" ht="12.8" hidden="false" customHeight="false" outlineLevel="0" collapsed="false">
      <c r="A26" s="0" t="s">
        <v>18</v>
      </c>
      <c r="B26" s="1" t="n">
        <v>27.6</v>
      </c>
      <c r="C26" s="1" t="n">
        <v>0.0327</v>
      </c>
      <c r="D26" s="4" t="n">
        <v>0.6755</v>
      </c>
      <c r="E26" s="1" t="n">
        <v>1.144</v>
      </c>
      <c r="F26" s="5" t="s">
        <v>19</v>
      </c>
      <c r="G26" s="5" t="s">
        <v>20</v>
      </c>
      <c r="H26" s="5" t="s">
        <v>21</v>
      </c>
      <c r="I26" s="5" t="s">
        <v>22</v>
      </c>
      <c r="J26" s="5" t="n">
        <v>1</v>
      </c>
      <c r="K26" s="4" t="n">
        <v>0.20041</v>
      </c>
      <c r="L26" s="4" t="n">
        <v>0.0013628</v>
      </c>
      <c r="M26" s="4" t="n">
        <v>0.003753</v>
      </c>
      <c r="N26" s="1" t="n">
        <f aca="false">0.075*K26</f>
        <v>0.01503075</v>
      </c>
      <c r="O26" s="0" t="n">
        <f aca="false">E26/2/0.938/C26</f>
        <v>18.6485658209607</v>
      </c>
      <c r="P26" s="0" t="n">
        <f aca="false">B26-O26</f>
        <v>8.95143417903928</v>
      </c>
      <c r="Q26" s="0" t="n">
        <f aca="false">E26/4/B26/P26</f>
        <v>0.00115761548745386</v>
      </c>
      <c r="R26" s="0" t="n">
        <f aca="false">1/(1+2*(1+O26*O26/E26)*(Q26/(1-Q26)))</f>
        <v>0.585840354233773</v>
      </c>
    </row>
    <row r="27" customFormat="false" ht="12.8" hidden="false" customHeight="false" outlineLevel="0" collapsed="false">
      <c r="A27" s="0" t="s">
        <v>18</v>
      </c>
      <c r="B27" s="1" t="n">
        <v>27.6</v>
      </c>
      <c r="C27" s="1" t="n">
        <v>0.0401</v>
      </c>
      <c r="D27" s="4" t="n">
        <v>0.5171</v>
      </c>
      <c r="E27" s="1" t="n">
        <v>1.074</v>
      </c>
      <c r="F27" s="5" t="s">
        <v>19</v>
      </c>
      <c r="G27" s="5" t="s">
        <v>20</v>
      </c>
      <c r="H27" s="5" t="s">
        <v>21</v>
      </c>
      <c r="I27" s="5" t="s">
        <v>22</v>
      </c>
      <c r="J27" s="5" t="n">
        <v>1</v>
      </c>
      <c r="K27" s="4" t="n">
        <v>0.23589</v>
      </c>
      <c r="L27" s="4" t="n">
        <v>0.0025004</v>
      </c>
      <c r="M27" s="4" t="n">
        <v>0.006869</v>
      </c>
      <c r="N27" s="1" t="n">
        <f aca="false">0.075*K27</f>
        <v>0.01769175</v>
      </c>
      <c r="O27" s="0" t="n">
        <f aca="false">E27/2/0.938/C27</f>
        <v>14.2766750501146</v>
      </c>
      <c r="P27" s="0" t="n">
        <f aca="false">B27-O27</f>
        <v>13.3233249498854</v>
      </c>
      <c r="Q27" s="0" t="n">
        <f aca="false">E27/4/B27/P27</f>
        <v>0.000730167650054117</v>
      </c>
      <c r="R27" s="0" t="n">
        <f aca="false">1/(1+2*(1+O27*O27/E27)*(Q27/(1-Q27)))</f>
        <v>0.781979454139777</v>
      </c>
    </row>
    <row r="28" customFormat="false" ht="12.8" hidden="false" customHeight="false" outlineLevel="0" collapsed="false">
      <c r="A28" s="0" t="s">
        <v>18</v>
      </c>
      <c r="B28" s="1" t="n">
        <v>27.6</v>
      </c>
      <c r="C28" s="1" t="n">
        <v>0.049</v>
      </c>
      <c r="D28" s="4" t="n">
        <v>0.4425</v>
      </c>
      <c r="E28" s="1" t="n">
        <v>1.123</v>
      </c>
      <c r="F28" s="5" t="s">
        <v>19</v>
      </c>
      <c r="G28" s="5" t="s">
        <v>20</v>
      </c>
      <c r="H28" s="5" t="s">
        <v>21</v>
      </c>
      <c r="I28" s="5" t="s">
        <v>22</v>
      </c>
      <c r="J28" s="5" t="n">
        <v>1</v>
      </c>
      <c r="K28" s="4" t="n">
        <v>0.25442</v>
      </c>
      <c r="L28" s="4" t="n">
        <v>0.0026715</v>
      </c>
      <c r="M28" s="4" t="n">
        <v>0.007036</v>
      </c>
      <c r="N28" s="1" t="n">
        <f aca="false">0.075*K28</f>
        <v>0.0190815</v>
      </c>
      <c r="O28" s="0" t="n">
        <f aca="false">E28/2/0.938/C28</f>
        <v>12.216613724381</v>
      </c>
      <c r="P28" s="0" t="n">
        <f aca="false">B28-O28</f>
        <v>15.383386275619</v>
      </c>
      <c r="Q28" s="0" t="n">
        <f aca="false">E28/4/B28/P28</f>
        <v>0.000661239421998851</v>
      </c>
      <c r="R28" s="0" t="n">
        <f aca="false">1/(1+2*(1+O28*O28/E28)*(Q28/(1-Q28)))</f>
        <v>0.849476320753766</v>
      </c>
    </row>
    <row r="29" customFormat="false" ht="12.8" hidden="false" customHeight="false" outlineLevel="0" collapsed="false">
      <c r="A29" s="0" t="s">
        <v>18</v>
      </c>
      <c r="B29" s="1" t="n">
        <v>27.6</v>
      </c>
      <c r="C29" s="1" t="n">
        <v>0.0596</v>
      </c>
      <c r="D29" s="4" t="n">
        <v>0.415</v>
      </c>
      <c r="E29" s="1" t="n">
        <v>1.281</v>
      </c>
      <c r="F29" s="5" t="s">
        <v>19</v>
      </c>
      <c r="G29" s="5" t="s">
        <v>20</v>
      </c>
      <c r="H29" s="5" t="s">
        <v>21</v>
      </c>
      <c r="I29" s="5" t="s">
        <v>22</v>
      </c>
      <c r="J29" s="5" t="n">
        <v>1</v>
      </c>
      <c r="K29" s="4" t="n">
        <v>0.27239</v>
      </c>
      <c r="L29" s="4" t="n">
        <v>0.005584</v>
      </c>
      <c r="M29" s="4" t="n">
        <v>0.0066147</v>
      </c>
      <c r="N29" s="1" t="n">
        <f aca="false">0.075*K29</f>
        <v>0.02042925</v>
      </c>
      <c r="O29" s="0" t="n">
        <f aca="false">E29/2/0.938/C29</f>
        <v>11.4569768606631</v>
      </c>
      <c r="P29" s="0" t="n">
        <f aca="false">B29-O29</f>
        <v>16.1430231393369</v>
      </c>
      <c r="Q29" s="0" t="n">
        <f aca="false">E29/4/B29/P29</f>
        <v>0.000718778680387982</v>
      </c>
      <c r="R29" s="0" t="n">
        <f aca="false">1/(1+2*(1+O29*O29/E29)*(Q29/(1-Q29)))</f>
        <v>0.870436346734673</v>
      </c>
    </row>
    <row r="30" customFormat="false" ht="12.8" hidden="false" customHeight="false" outlineLevel="0" collapsed="false">
      <c r="A30" s="0" t="s">
        <v>18</v>
      </c>
      <c r="B30" s="1" t="n">
        <v>27.6</v>
      </c>
      <c r="C30" s="1" t="n">
        <v>0.0725</v>
      </c>
      <c r="D30" s="4" t="n">
        <v>0.3619</v>
      </c>
      <c r="E30" s="1" t="n">
        <v>1.359</v>
      </c>
      <c r="F30" s="5" t="s">
        <v>19</v>
      </c>
      <c r="G30" s="5" t="s">
        <v>20</v>
      </c>
      <c r="H30" s="5" t="s">
        <v>21</v>
      </c>
      <c r="I30" s="5" t="s">
        <v>22</v>
      </c>
      <c r="J30" s="5" t="n">
        <v>1</v>
      </c>
      <c r="K30" s="4" t="n">
        <v>0.28652</v>
      </c>
      <c r="L30" s="4" t="n">
        <v>0.0053006</v>
      </c>
      <c r="M30" s="4" t="n">
        <v>0.011515</v>
      </c>
      <c r="N30" s="1" t="n">
        <f aca="false">0.075*K30</f>
        <v>0.021489</v>
      </c>
      <c r="O30" s="0" t="n">
        <f aca="false">E30/2/0.938/C30</f>
        <v>9.99191235938534</v>
      </c>
      <c r="P30" s="0" t="n">
        <f aca="false">B30-O30</f>
        <v>17.6080876406147</v>
      </c>
      <c r="Q30" s="0" t="n">
        <f aca="false">E30/4/B30/P30</f>
        <v>0.000699098213272293</v>
      </c>
      <c r="R30" s="0" t="n">
        <f aca="false">1/(1+2*(1+O30*O30/E30)*(Q30/(1-Q30)))</f>
        <v>0.905642145734346</v>
      </c>
    </row>
    <row r="31" customFormat="false" ht="12.8" hidden="false" customHeight="false" outlineLevel="0" collapsed="false">
      <c r="A31" s="0" t="s">
        <v>18</v>
      </c>
      <c r="B31" s="1" t="n">
        <v>27.6</v>
      </c>
      <c r="C31" s="1" t="n">
        <v>0.0884</v>
      </c>
      <c r="D31" s="4" t="n">
        <v>0.3056</v>
      </c>
      <c r="E31" s="1" t="n">
        <v>1.399</v>
      </c>
      <c r="F31" s="5" t="s">
        <v>19</v>
      </c>
      <c r="G31" s="5" t="s">
        <v>20</v>
      </c>
      <c r="H31" s="5" t="s">
        <v>21</v>
      </c>
      <c r="I31" s="5" t="s">
        <v>22</v>
      </c>
      <c r="J31" s="5" t="n">
        <v>1</v>
      </c>
      <c r="K31" s="4" t="n">
        <v>0.31451</v>
      </c>
      <c r="L31" s="4" t="n">
        <v>0.0061643</v>
      </c>
      <c r="M31" s="4" t="n">
        <v>0.011376</v>
      </c>
      <c r="N31" s="1" t="n">
        <f aca="false">0.075*K31</f>
        <v>0.02358825</v>
      </c>
      <c r="O31" s="0" t="n">
        <f aca="false">E31/2/0.938/C31</f>
        <v>8.43592316375459</v>
      </c>
      <c r="P31" s="0" t="n">
        <f aca="false">B31-O31</f>
        <v>19.1640768362454</v>
      </c>
      <c r="Q31" s="0" t="n">
        <f aca="false">E31/4/B31/P31</f>
        <v>0.00066124246722432</v>
      </c>
      <c r="R31" s="0" t="n">
        <f aca="false">1/(1+2*(1+O31*O31/E31)*(Q31/(1-Q31)))</f>
        <v>0.935768408551555</v>
      </c>
    </row>
    <row r="32" customFormat="false" ht="12.8" hidden="false" customHeight="false" outlineLevel="0" collapsed="false">
      <c r="A32" s="0" t="s">
        <v>18</v>
      </c>
      <c r="B32" s="1" t="n">
        <v>27.6</v>
      </c>
      <c r="C32" s="1" t="n">
        <v>0.1082</v>
      </c>
      <c r="D32" s="4" t="n">
        <v>0.2773</v>
      </c>
      <c r="E32" s="1" t="n">
        <v>1.554</v>
      </c>
      <c r="F32" s="5" t="s">
        <v>19</v>
      </c>
      <c r="G32" s="5" t="s">
        <v>20</v>
      </c>
      <c r="H32" s="5" t="s">
        <v>21</v>
      </c>
      <c r="I32" s="5" t="s">
        <v>22</v>
      </c>
      <c r="J32" s="5" t="n">
        <v>1</v>
      </c>
      <c r="K32" s="4" t="n">
        <v>0.32222</v>
      </c>
      <c r="L32" s="4" t="n">
        <v>0.0039311</v>
      </c>
      <c r="M32" s="4" t="n">
        <v>0.014081</v>
      </c>
      <c r="N32" s="1" t="n">
        <f aca="false">0.075*K32</f>
        <v>0.0241665</v>
      </c>
      <c r="O32" s="0" t="n">
        <f aca="false">E32/2/0.938/C32</f>
        <v>7.65580599773774</v>
      </c>
      <c r="P32" s="0" t="n">
        <f aca="false">B32-O32</f>
        <v>19.9441940022623</v>
      </c>
      <c r="Q32" s="0" t="n">
        <f aca="false">E32/4/B32/P32</f>
        <v>0.000705773668012109</v>
      </c>
      <c r="R32" s="0" t="n">
        <f aca="false">1/(1+2*(1+O32*O32/E32)*(Q32/(1-Q32)))</f>
        <v>0.948147067858076</v>
      </c>
    </row>
    <row r="33" customFormat="false" ht="12.8" hidden="false" customHeight="false" outlineLevel="0" collapsed="false">
      <c r="A33" s="0" t="s">
        <v>18</v>
      </c>
      <c r="B33" s="1" t="n">
        <v>27.6</v>
      </c>
      <c r="C33" s="1" t="n">
        <v>0.1333</v>
      </c>
      <c r="D33" s="4" t="n">
        <v>0.2364</v>
      </c>
      <c r="E33" s="1" t="n">
        <v>1.632</v>
      </c>
      <c r="F33" s="5" t="s">
        <v>19</v>
      </c>
      <c r="G33" s="5" t="s">
        <v>20</v>
      </c>
      <c r="H33" s="5" t="s">
        <v>21</v>
      </c>
      <c r="I33" s="5" t="s">
        <v>22</v>
      </c>
      <c r="J33" s="5" t="n">
        <v>1</v>
      </c>
      <c r="K33" s="4" t="n">
        <v>0.32943</v>
      </c>
      <c r="L33" s="4" t="n">
        <v>0.0060944</v>
      </c>
      <c r="M33" s="4" t="n">
        <v>0.006375</v>
      </c>
      <c r="N33" s="1" t="n">
        <f aca="false">0.075*K33</f>
        <v>0.02470725</v>
      </c>
      <c r="O33" s="0" t="n">
        <f aca="false">E33/2/0.938/C33</f>
        <v>6.52615179381199</v>
      </c>
      <c r="P33" s="0" t="n">
        <f aca="false">B33-O33</f>
        <v>21.073848206188</v>
      </c>
      <c r="Q33" s="0" t="n">
        <f aca="false">E33/4/B33/P33</f>
        <v>0.000701466981778463</v>
      </c>
      <c r="R33" s="0" t="n">
        <f aca="false">1/(1+2*(1+O33*O33/E33)*(Q33/(1-Q33)))</f>
        <v>0.963351887472225</v>
      </c>
    </row>
    <row r="34" customFormat="false" ht="12.8" hidden="false" customHeight="false" outlineLevel="0" collapsed="false">
      <c r="A34" s="0" t="s">
        <v>18</v>
      </c>
      <c r="B34" s="1" t="n">
        <v>27.6</v>
      </c>
      <c r="C34" s="1" t="n">
        <v>0.1661</v>
      </c>
      <c r="D34" s="4" t="n">
        <v>0.2105</v>
      </c>
      <c r="E34" s="1" t="n">
        <v>1.811</v>
      </c>
      <c r="F34" s="5" t="s">
        <v>19</v>
      </c>
      <c r="G34" s="5" t="s">
        <v>20</v>
      </c>
      <c r="H34" s="5" t="s">
        <v>21</v>
      </c>
      <c r="I34" s="5" t="s">
        <v>22</v>
      </c>
      <c r="J34" s="5" t="n">
        <v>1</v>
      </c>
      <c r="K34" s="4" t="n">
        <v>0.3342</v>
      </c>
      <c r="L34" s="4" t="n">
        <v>0.0033755</v>
      </c>
      <c r="M34" s="4" t="n">
        <v>0.013806</v>
      </c>
      <c r="N34" s="1" t="n">
        <f aca="false">0.075*K34</f>
        <v>0.025065</v>
      </c>
      <c r="O34" s="0" t="n">
        <f aca="false">E34/2/0.938/C34</f>
        <v>5.8118712364042</v>
      </c>
      <c r="P34" s="0" t="n">
        <f aca="false">B34-O34</f>
        <v>21.7881287635958</v>
      </c>
      <c r="Q34" s="0" t="n">
        <f aca="false">E34/4/B34/P34</f>
        <v>0.000752886385298705</v>
      </c>
      <c r="R34" s="0" t="n">
        <f aca="false">1/(1+2*(1+O34*O34/E34)*(Q34/(1-Q34)))</f>
        <v>0.971238733779441</v>
      </c>
    </row>
    <row r="35" customFormat="false" ht="12.8" hidden="false" customHeight="false" outlineLevel="0" collapsed="false">
      <c r="A35" s="0" t="s">
        <v>18</v>
      </c>
      <c r="B35" s="1" t="n">
        <v>27.6</v>
      </c>
      <c r="C35" s="1" t="n">
        <v>0.2104</v>
      </c>
      <c r="D35" s="4" t="n">
        <v>0.1881</v>
      </c>
      <c r="E35" s="1" t="n">
        <v>2.05</v>
      </c>
      <c r="F35" s="5" t="s">
        <v>19</v>
      </c>
      <c r="G35" s="5" t="s">
        <v>20</v>
      </c>
      <c r="H35" s="5" t="s">
        <v>21</v>
      </c>
      <c r="I35" s="5" t="s">
        <v>22</v>
      </c>
      <c r="J35" s="5" t="n">
        <v>1</v>
      </c>
      <c r="K35" s="4" t="n">
        <v>0.31923</v>
      </c>
      <c r="L35" s="4" t="n">
        <v>0.0048842</v>
      </c>
      <c r="M35" s="4" t="n">
        <v>0.0091341</v>
      </c>
      <c r="N35" s="1" t="n">
        <f aca="false">0.075*K35</f>
        <v>0.02394225</v>
      </c>
      <c r="O35" s="0" t="n">
        <f aca="false">E35/2/0.938/C35</f>
        <v>5.19368124072738</v>
      </c>
      <c r="P35" s="0" t="n">
        <f aca="false">B35-O35</f>
        <v>22.4063187592726</v>
      </c>
      <c r="Q35" s="0" t="n">
        <f aca="false">E35/4/B35/P35</f>
        <v>0.000828732322306431</v>
      </c>
      <c r="R35" s="0" t="n">
        <f aca="false">1/(1+2*(1+O35*O35/E35)*(Q35/(1-Q35)))</f>
        <v>0.977052751782248</v>
      </c>
    </row>
    <row r="36" customFormat="false" ht="12.8" hidden="false" customHeight="false" outlineLevel="0" collapsed="false">
      <c r="A36" s="0" t="s">
        <v>18</v>
      </c>
      <c r="B36" s="1" t="n">
        <v>27.6</v>
      </c>
      <c r="C36" s="1" t="n">
        <v>0.2722</v>
      </c>
      <c r="D36" s="4" t="n">
        <v>0.1753</v>
      </c>
      <c r="E36" s="1" t="n">
        <v>2.471</v>
      </c>
      <c r="F36" s="5" t="s">
        <v>19</v>
      </c>
      <c r="G36" s="5" t="s">
        <v>20</v>
      </c>
      <c r="H36" s="5" t="s">
        <v>21</v>
      </c>
      <c r="I36" s="5" t="s">
        <v>22</v>
      </c>
      <c r="J36" s="5" t="n">
        <v>1</v>
      </c>
      <c r="K36" s="4" t="n">
        <v>0.3005</v>
      </c>
      <c r="L36" s="4" t="n">
        <v>0.0030651</v>
      </c>
      <c r="M36" s="4" t="n">
        <v>0.011818</v>
      </c>
      <c r="N36" s="1" t="n">
        <f aca="false">0.075*K36</f>
        <v>0.0225375</v>
      </c>
      <c r="O36" s="0" t="n">
        <f aca="false">E36/2/0.938/C36</f>
        <v>4.83895730751094</v>
      </c>
      <c r="P36" s="0" t="n">
        <f aca="false">B36-O36</f>
        <v>22.7610426924891</v>
      </c>
      <c r="Q36" s="0" t="n">
        <f aca="false">E36/4/B36/P36</f>
        <v>0.000983357690559472</v>
      </c>
      <c r="R36" s="0" t="n">
        <f aca="false">1/(1+2*(1+O36*O36/E36)*(Q36/(1-Q36)))</f>
        <v>0.979792908670917</v>
      </c>
    </row>
    <row r="37" customFormat="false" ht="12.8" hidden="false" customHeight="false" outlineLevel="0" collapsed="false">
      <c r="A37" s="0" t="s">
        <v>18</v>
      </c>
      <c r="B37" s="1" t="n">
        <v>27.6</v>
      </c>
      <c r="C37" s="1" t="n">
        <v>0.362</v>
      </c>
      <c r="D37" s="4" t="n">
        <v>0.2021</v>
      </c>
      <c r="E37" s="1" t="n">
        <v>3.79</v>
      </c>
      <c r="F37" s="5" t="s">
        <v>19</v>
      </c>
      <c r="G37" s="5" t="s">
        <v>20</v>
      </c>
      <c r="H37" s="5" t="s">
        <v>21</v>
      </c>
      <c r="I37" s="5" t="s">
        <v>22</v>
      </c>
      <c r="J37" s="5" t="n">
        <v>1</v>
      </c>
      <c r="K37" s="4" t="n">
        <v>0.2425</v>
      </c>
      <c r="L37" s="4" t="n">
        <v>0.0020855</v>
      </c>
      <c r="M37" s="4" t="n">
        <v>0.0055362</v>
      </c>
      <c r="N37" s="1" t="n">
        <f aca="false">0.075*K37</f>
        <v>0.0181875</v>
      </c>
      <c r="O37" s="0" t="n">
        <f aca="false">E37/2/0.938/C37</f>
        <v>5.58081730259515</v>
      </c>
      <c r="P37" s="0" t="n">
        <f aca="false">B37-O37</f>
        <v>22.0191826974048</v>
      </c>
      <c r="Q37" s="0" t="n">
        <f aca="false">E37/4/B37/P37</f>
        <v>0.00155908194308109</v>
      </c>
      <c r="R37" s="0" t="n">
        <f aca="false">1/(1+2*(1+O37*O37/E37)*(Q37/(1-Q37)))</f>
        <v>0.972017990894879</v>
      </c>
    </row>
    <row r="38" customFormat="false" ht="12.8" hidden="false" customHeight="false" outlineLevel="0" collapsed="false">
      <c r="A38" s="0" t="s">
        <v>18</v>
      </c>
      <c r="B38" s="1" t="n">
        <v>27.6</v>
      </c>
      <c r="C38" s="1" t="n">
        <v>0.49</v>
      </c>
      <c r="D38" s="4" t="n">
        <v>0.2374</v>
      </c>
      <c r="E38" s="1" t="n">
        <v>6.026</v>
      </c>
      <c r="F38" s="5" t="s">
        <v>19</v>
      </c>
      <c r="G38" s="5" t="s">
        <v>20</v>
      </c>
      <c r="H38" s="5" t="s">
        <v>21</v>
      </c>
      <c r="I38" s="5" t="s">
        <v>22</v>
      </c>
      <c r="J38" s="5" t="n">
        <v>1</v>
      </c>
      <c r="K38" s="4" t="n">
        <v>0.13807</v>
      </c>
      <c r="L38" s="4" t="n">
        <v>0.00089746</v>
      </c>
      <c r="M38" s="4" t="n">
        <v>0.0015558</v>
      </c>
      <c r="N38" s="1" t="n">
        <f aca="false">0.075*K38</f>
        <v>0.01035525</v>
      </c>
      <c r="O38" s="0" t="n">
        <f aca="false">E38/2/0.938/C38</f>
        <v>6.55541534310953</v>
      </c>
      <c r="P38" s="0" t="n">
        <f aca="false">B38-O38</f>
        <v>21.0445846568905</v>
      </c>
      <c r="Q38" s="0" t="n">
        <f aca="false">E38/4/B38/P38</f>
        <v>0.00259369972005893</v>
      </c>
      <c r="R38" s="0" t="n">
        <f aca="false">1/(1+2*(1+O38*O38/E38)*(Q38/(1-Q38)))</f>
        <v>0.959425686253215</v>
      </c>
    </row>
    <row r="39" customFormat="false" ht="12.8" hidden="false" customHeight="false" outlineLevel="0" collapsed="false">
      <c r="A39" s="0" t="s">
        <v>18</v>
      </c>
      <c r="B39" s="1" t="n">
        <v>27.6</v>
      </c>
      <c r="C39" s="1" t="n">
        <v>0.6641</v>
      </c>
      <c r="D39" s="4" t="n">
        <v>0.3715</v>
      </c>
      <c r="E39" s="1" t="n">
        <v>12.778</v>
      </c>
      <c r="F39" s="5" t="s">
        <v>19</v>
      </c>
      <c r="G39" s="5" t="s">
        <v>20</v>
      </c>
      <c r="H39" s="5" t="s">
        <v>21</v>
      </c>
      <c r="I39" s="5" t="s">
        <v>22</v>
      </c>
      <c r="J39" s="5" t="n">
        <v>1</v>
      </c>
      <c r="K39" s="4" t="n">
        <v>0.039592</v>
      </c>
      <c r="L39" s="4" t="n">
        <v>0.00091853</v>
      </c>
      <c r="M39" s="4" t="n">
        <v>0.00042967</v>
      </c>
      <c r="N39" s="1" t="n">
        <f aca="false">0.075*K39</f>
        <v>0.0029694</v>
      </c>
      <c r="O39" s="0" t="n">
        <f aca="false">E39/2/0.938/C39</f>
        <v>10.2564382467382</v>
      </c>
      <c r="P39" s="0" t="n">
        <f aca="false">B39-O39</f>
        <v>17.3435617532618</v>
      </c>
      <c r="Q39" s="0" t="n">
        <f aca="false">E39/4/B39/P39</f>
        <v>0.00667352849834439</v>
      </c>
      <c r="R39" s="0" t="n">
        <f aca="false">1/(1+2*(1+O39*O39/E39)*(Q39/(1-Q39)))</f>
        <v>0.889636810501007</v>
      </c>
    </row>
    <row r="40" customFormat="false" ht="12.8" hidden="false" customHeight="false" outlineLevel="0" collapsed="false">
      <c r="A40" s="0" t="s">
        <v>18</v>
      </c>
      <c r="B40" s="1" t="n">
        <v>27.6</v>
      </c>
      <c r="C40" s="1" t="n">
        <v>0.027</v>
      </c>
      <c r="D40" s="4" t="n">
        <v>0.7809</v>
      </c>
      <c r="E40" s="1" t="n">
        <v>1.092</v>
      </c>
      <c r="F40" s="5" t="s">
        <v>19</v>
      </c>
      <c r="G40" s="5" t="s">
        <v>20</v>
      </c>
      <c r="H40" s="5" t="s">
        <v>21</v>
      </c>
      <c r="I40" s="5" t="s">
        <v>22</v>
      </c>
      <c r="J40" s="5" t="n">
        <v>1</v>
      </c>
      <c r="K40" s="4" t="n">
        <v>0.18372</v>
      </c>
      <c r="L40" s="4" t="n">
        <v>0.0012493</v>
      </c>
      <c r="M40" s="4" t="n">
        <v>0.0058602</v>
      </c>
      <c r="N40" s="1" t="n">
        <f aca="false">0.075*K40</f>
        <v>0.013779</v>
      </c>
      <c r="O40" s="0" t="n">
        <f aca="false">E40/2/0.938/C40</f>
        <v>21.558872305141</v>
      </c>
      <c r="P40" s="0" t="n">
        <f aca="false">B40-O40</f>
        <v>6.04112769485904</v>
      </c>
      <c r="Q40" s="0" t="n">
        <f aca="false">E40/4/B40/P40</f>
        <v>0.00163732747384955</v>
      </c>
      <c r="R40" s="0" t="n">
        <f aca="false">1/(1+2*(1+O40*O40/E40)*(Q40/(1-Q40)))</f>
        <v>0.416779843127667</v>
      </c>
    </row>
    <row r="41" customFormat="false" ht="12.8" hidden="false" customHeight="false" outlineLevel="0" collapsed="false">
      <c r="A41" s="0" t="s">
        <v>18</v>
      </c>
      <c r="B41" s="1" t="n">
        <v>27.6</v>
      </c>
      <c r="C41" s="1" t="n">
        <v>0.0338</v>
      </c>
      <c r="D41" s="4" t="n">
        <v>0.7946</v>
      </c>
      <c r="E41" s="1" t="n">
        <v>1.391</v>
      </c>
      <c r="F41" s="5" t="s">
        <v>19</v>
      </c>
      <c r="G41" s="5" t="s">
        <v>20</v>
      </c>
      <c r="H41" s="5" t="s">
        <v>21</v>
      </c>
      <c r="I41" s="5" t="s">
        <v>22</v>
      </c>
      <c r="J41" s="5" t="n">
        <v>1</v>
      </c>
      <c r="K41" s="4" t="n">
        <v>0.19543</v>
      </c>
      <c r="L41" s="4" t="n">
        <v>0.0019348</v>
      </c>
      <c r="M41" s="4" t="n">
        <v>0.0070106</v>
      </c>
      <c r="N41" s="1" t="n">
        <f aca="false">0.075*K41</f>
        <v>0.01465725</v>
      </c>
      <c r="O41" s="0" t="n">
        <f aca="false">E41/2/0.938/C41</f>
        <v>21.9370182056749</v>
      </c>
      <c r="P41" s="0" t="n">
        <f aca="false">B41-O41</f>
        <v>5.66298179432508</v>
      </c>
      <c r="Q41" s="0" t="n">
        <f aca="false">E41/4/B41/P41</f>
        <v>0.00222491227038477</v>
      </c>
      <c r="R41" s="0" t="n">
        <f aca="false">1/(1+2*(1+O41*O41/E41)*(Q41/(1-Q41)))</f>
        <v>0.392563039432707</v>
      </c>
    </row>
    <row r="42" customFormat="false" ht="12.8" hidden="false" customHeight="false" outlineLevel="0" collapsed="false">
      <c r="A42" s="0" t="s">
        <v>18</v>
      </c>
      <c r="B42" s="1" t="n">
        <v>27.6</v>
      </c>
      <c r="C42" s="1" t="n">
        <v>0.0401</v>
      </c>
      <c r="D42" s="4" t="n">
        <v>0.6226</v>
      </c>
      <c r="E42" s="1" t="n">
        <v>1.293</v>
      </c>
      <c r="F42" s="5" t="s">
        <v>19</v>
      </c>
      <c r="G42" s="5" t="s">
        <v>20</v>
      </c>
      <c r="H42" s="5" t="s">
        <v>21</v>
      </c>
      <c r="I42" s="5" t="s">
        <v>22</v>
      </c>
      <c r="J42" s="5" t="n">
        <v>1</v>
      </c>
      <c r="K42" s="4" t="n">
        <v>0.21945</v>
      </c>
      <c r="L42" s="4" t="n">
        <v>0.0017556</v>
      </c>
      <c r="M42" s="4" t="n">
        <v>0.0067042</v>
      </c>
      <c r="N42" s="1" t="n">
        <f aca="false">0.075*K42</f>
        <v>0.01645875</v>
      </c>
      <c r="O42" s="0" t="n">
        <f aca="false">E42/2/0.938/C42</f>
        <v>17.1878406329592</v>
      </c>
      <c r="P42" s="0" t="n">
        <f aca="false">B42-O42</f>
        <v>10.4121593670408</v>
      </c>
      <c r="Q42" s="0" t="n">
        <f aca="false">E42/4/B42/P42</f>
        <v>0.00112483454285311</v>
      </c>
      <c r="R42" s="0" t="n">
        <f aca="false">1/(1+2*(1+O42*O42/E42)*(Q42/(1-Q42)))</f>
        <v>0.659269407419767</v>
      </c>
    </row>
    <row r="43" customFormat="false" ht="12.8" hidden="false" customHeight="false" outlineLevel="0" collapsed="false">
      <c r="A43" s="0" t="s">
        <v>18</v>
      </c>
      <c r="B43" s="1" t="n">
        <v>27.6</v>
      </c>
      <c r="C43" s="1" t="n">
        <v>0.049</v>
      </c>
      <c r="D43" s="4" t="n">
        <v>0.5753</v>
      </c>
      <c r="E43" s="1" t="n">
        <v>1.46</v>
      </c>
      <c r="F43" s="5" t="s">
        <v>19</v>
      </c>
      <c r="G43" s="5" t="s">
        <v>20</v>
      </c>
      <c r="H43" s="5" t="s">
        <v>21</v>
      </c>
      <c r="I43" s="5" t="s">
        <v>22</v>
      </c>
      <c r="J43" s="5" t="n">
        <v>1</v>
      </c>
      <c r="K43" s="4" t="n">
        <v>0.23655</v>
      </c>
      <c r="L43" s="4" t="n">
        <v>0.0016558</v>
      </c>
      <c r="M43" s="4" t="n">
        <v>0.0039652</v>
      </c>
      <c r="N43" s="1" t="n">
        <f aca="false">0.075*K43</f>
        <v>0.01774125</v>
      </c>
      <c r="O43" s="0" t="n">
        <f aca="false">E43/2/0.938/C43</f>
        <v>15.88268569688</v>
      </c>
      <c r="P43" s="0" t="n">
        <f aca="false">B43-O43</f>
        <v>11.71731430312</v>
      </c>
      <c r="Q43" s="0" t="n">
        <f aca="false">E43/4/B43/P43</f>
        <v>0.00112864068839035</v>
      </c>
      <c r="R43" s="0" t="n">
        <f aca="false">1/(1+2*(1+O43*O43/E43)*(Q43/(1-Q43)))</f>
        <v>0.718021997707174</v>
      </c>
    </row>
    <row r="44" customFormat="false" ht="12.8" hidden="false" customHeight="false" outlineLevel="0" collapsed="false">
      <c r="A44" s="0" t="s">
        <v>18</v>
      </c>
      <c r="B44" s="1" t="n">
        <v>27.6</v>
      </c>
      <c r="C44" s="1" t="n">
        <v>0.0596</v>
      </c>
      <c r="D44" s="4" t="n">
        <v>0.4749</v>
      </c>
      <c r="E44" s="1" t="n">
        <v>1.466</v>
      </c>
      <c r="F44" s="5" t="s">
        <v>19</v>
      </c>
      <c r="G44" s="5" t="s">
        <v>20</v>
      </c>
      <c r="H44" s="5" t="s">
        <v>21</v>
      </c>
      <c r="I44" s="5" t="s">
        <v>22</v>
      </c>
      <c r="J44" s="5" t="n">
        <v>1</v>
      </c>
      <c r="K44" s="4" t="n">
        <v>0.26036</v>
      </c>
      <c r="L44" s="4" t="n">
        <v>0.0028379</v>
      </c>
      <c r="M44" s="4" t="n">
        <v>0.0048894</v>
      </c>
      <c r="N44" s="1" t="n">
        <f aca="false">0.075*K44</f>
        <v>0.019527</v>
      </c>
      <c r="O44" s="0" t="n">
        <f aca="false">E44/2/0.938/C44</f>
        <v>13.1115753924529</v>
      </c>
      <c r="P44" s="0" t="n">
        <f aca="false">B44-O44</f>
        <v>14.4884246075471</v>
      </c>
      <c r="Q44" s="0" t="n">
        <f aca="false">E44/4/B44/P44</f>
        <v>0.00091652376755505</v>
      </c>
      <c r="R44" s="0" t="n">
        <f aca="false">1/(1+2*(1+O44*O44/E44)*(Q44/(1-Q44)))</f>
        <v>0.821700862433371</v>
      </c>
    </row>
    <row r="45" customFormat="false" ht="12.8" hidden="false" customHeight="false" outlineLevel="0" collapsed="false">
      <c r="A45" s="0" t="s">
        <v>18</v>
      </c>
      <c r="B45" s="1" t="n">
        <v>27.6</v>
      </c>
      <c r="C45" s="1" t="n">
        <v>0.0726</v>
      </c>
      <c r="D45" s="4" t="n">
        <v>0.4327</v>
      </c>
      <c r="E45" s="1" t="n">
        <v>1.627</v>
      </c>
      <c r="F45" s="5" t="s">
        <v>19</v>
      </c>
      <c r="G45" s="5" t="s">
        <v>20</v>
      </c>
      <c r="H45" s="5" t="s">
        <v>21</v>
      </c>
      <c r="I45" s="5" t="s">
        <v>22</v>
      </c>
      <c r="J45" s="5" t="n">
        <v>1</v>
      </c>
      <c r="K45" s="4" t="n">
        <v>0.27858</v>
      </c>
      <c r="L45" s="4" t="n">
        <v>0.0030644</v>
      </c>
      <c r="M45" s="4" t="n">
        <v>0.0058697</v>
      </c>
      <c r="N45" s="1" t="n">
        <f aca="false">0.075*K45</f>
        <v>0.0208935</v>
      </c>
      <c r="O45" s="0" t="n">
        <f aca="false">E45/2/0.938/C45</f>
        <v>11.9458786351595</v>
      </c>
      <c r="P45" s="0" t="n">
        <f aca="false">B45-O45</f>
        <v>15.6541213648405</v>
      </c>
      <c r="Q45" s="0" t="n">
        <f aca="false">E45/4/B45/P45</f>
        <v>0.000941433792233147</v>
      </c>
      <c r="R45" s="0" t="n">
        <f aca="false">1/(1+2*(1+O45*O45/E45)*(Q45/(1-Q45)))</f>
        <v>0.856761181871855</v>
      </c>
    </row>
    <row r="46" customFormat="false" ht="12.8" hidden="false" customHeight="false" outlineLevel="0" collapsed="false">
      <c r="A46" s="0" t="s">
        <v>18</v>
      </c>
      <c r="B46" s="1" t="n">
        <v>27.6</v>
      </c>
      <c r="C46" s="1" t="n">
        <v>0.0885</v>
      </c>
      <c r="D46" s="4" t="n">
        <v>0.3689</v>
      </c>
      <c r="E46" s="1" t="n">
        <v>1.691</v>
      </c>
      <c r="F46" s="5" t="s">
        <v>19</v>
      </c>
      <c r="G46" s="5" t="s">
        <v>20</v>
      </c>
      <c r="H46" s="5" t="s">
        <v>21</v>
      </c>
      <c r="I46" s="5" t="s">
        <v>22</v>
      </c>
      <c r="J46" s="5" t="n">
        <v>1</v>
      </c>
      <c r="K46" s="4" t="n">
        <v>0.28797</v>
      </c>
      <c r="L46" s="4" t="n">
        <v>0.0031965</v>
      </c>
      <c r="M46" s="4" t="n">
        <v>0.0042867</v>
      </c>
      <c r="N46" s="1" t="n">
        <f aca="false">0.075*K46</f>
        <v>0.02159775</v>
      </c>
      <c r="O46" s="0" t="n">
        <f aca="false">E46/2/0.938/C46</f>
        <v>10.1851517232241</v>
      </c>
      <c r="P46" s="0" t="n">
        <f aca="false">B46-O46</f>
        <v>17.4148482767759</v>
      </c>
      <c r="Q46" s="0" t="n">
        <f aca="false">E46/4/B46/P46</f>
        <v>0.000879538468671801</v>
      </c>
      <c r="R46" s="0" t="n">
        <f aca="false">1/(1+2*(1+O46*O46/E46)*(Q46/(1-Q46)))</f>
        <v>0.901088232980619</v>
      </c>
    </row>
    <row r="47" customFormat="false" ht="12.8" hidden="false" customHeight="false" outlineLevel="0" collapsed="false">
      <c r="A47" s="0" t="s">
        <v>18</v>
      </c>
      <c r="B47" s="1" t="n">
        <v>27.6</v>
      </c>
      <c r="C47" s="1" t="n">
        <v>0.1082</v>
      </c>
      <c r="D47" s="4" t="n">
        <v>0.3592</v>
      </c>
      <c r="E47" s="1" t="n">
        <v>2.013</v>
      </c>
      <c r="F47" s="5" t="s">
        <v>19</v>
      </c>
      <c r="G47" s="5" t="s">
        <v>20</v>
      </c>
      <c r="H47" s="5" t="s">
        <v>21</v>
      </c>
      <c r="I47" s="5" t="s">
        <v>22</v>
      </c>
      <c r="J47" s="5" t="n">
        <v>1</v>
      </c>
      <c r="K47" s="4" t="n">
        <v>0.30353</v>
      </c>
      <c r="L47" s="4" t="n">
        <v>0.0029138</v>
      </c>
      <c r="M47" s="4" t="n">
        <v>0.0082767</v>
      </c>
      <c r="N47" s="1" t="n">
        <f aca="false">0.075*K47</f>
        <v>0.02276475</v>
      </c>
      <c r="O47" s="0" t="n">
        <f aca="false">E47/2/0.938/C47</f>
        <v>9.91707688123943</v>
      </c>
      <c r="P47" s="0" t="n">
        <f aca="false">B47-O47</f>
        <v>17.6829231187606</v>
      </c>
      <c r="Q47" s="0" t="n">
        <f aca="false">E47/4/B47/P47</f>
        <v>0.00103114714290812</v>
      </c>
      <c r="R47" s="0" t="n">
        <f aca="false">1/(1+2*(1+O47*O47/E47)*(Q47/(1-Q47)))</f>
        <v>0.906679806565312</v>
      </c>
    </row>
    <row r="48" customFormat="false" ht="12.8" hidden="false" customHeight="false" outlineLevel="0" collapsed="false">
      <c r="A48" s="0" t="s">
        <v>18</v>
      </c>
      <c r="B48" s="1" t="n">
        <v>27.6</v>
      </c>
      <c r="C48" s="1" t="n">
        <v>0.1334</v>
      </c>
      <c r="D48" s="4" t="n">
        <v>0.3123</v>
      </c>
      <c r="E48" s="1" t="n">
        <v>2.158</v>
      </c>
      <c r="F48" s="5" t="s">
        <v>19</v>
      </c>
      <c r="G48" s="5" t="s">
        <v>20</v>
      </c>
      <c r="H48" s="5" t="s">
        <v>21</v>
      </c>
      <c r="I48" s="5" t="s">
        <v>22</v>
      </c>
      <c r="J48" s="5" t="n">
        <v>1</v>
      </c>
      <c r="K48" s="4" t="n">
        <v>0.30336</v>
      </c>
      <c r="L48" s="4" t="n">
        <v>0.0033066</v>
      </c>
      <c r="M48" s="4" t="n">
        <v>0.0066621</v>
      </c>
      <c r="N48" s="1" t="n">
        <f aca="false">0.075*K48</f>
        <v>0.022752</v>
      </c>
      <c r="O48" s="0" t="n">
        <f aca="false">E48/2/0.938/C48</f>
        <v>8.62308717709375</v>
      </c>
      <c r="P48" s="0" t="n">
        <f aca="false">B48-O48</f>
        <v>18.9769128229063</v>
      </c>
      <c r="Q48" s="0" t="n">
        <f aca="false">E48/4/B48/P48</f>
        <v>0.00103004643756812</v>
      </c>
      <c r="R48" s="0" t="n">
        <f aca="false">1/(1+2*(1+O48*O48/E48)*(Q48/(1-Q48)))</f>
        <v>0.931862683284107</v>
      </c>
    </row>
    <row r="49" customFormat="false" ht="12.8" hidden="false" customHeight="false" outlineLevel="0" collapsed="false">
      <c r="A49" s="0" t="s">
        <v>18</v>
      </c>
      <c r="B49" s="1" t="n">
        <v>27.6</v>
      </c>
      <c r="C49" s="1" t="n">
        <v>0.1662</v>
      </c>
      <c r="D49" s="4" t="n">
        <v>0.2856</v>
      </c>
      <c r="E49" s="1" t="n">
        <v>2.458</v>
      </c>
      <c r="F49" s="5" t="s">
        <v>19</v>
      </c>
      <c r="G49" s="5" t="s">
        <v>20</v>
      </c>
      <c r="H49" s="5" t="s">
        <v>21</v>
      </c>
      <c r="I49" s="5" t="s">
        <v>22</v>
      </c>
      <c r="J49" s="5" t="n">
        <v>1</v>
      </c>
      <c r="K49" s="4" t="n">
        <v>0.31206</v>
      </c>
      <c r="L49" s="4" t="n">
        <v>0.0038071</v>
      </c>
      <c r="M49" s="4" t="n">
        <v>0.0032095</v>
      </c>
      <c r="N49" s="1" t="n">
        <f aca="false">0.075*K49</f>
        <v>0.0234045</v>
      </c>
      <c r="O49" s="0" t="n">
        <f aca="false">E49/2/0.938/C49</f>
        <v>7.88348099625647</v>
      </c>
      <c r="P49" s="0" t="n">
        <f aca="false">B49-O49</f>
        <v>19.7165190037435</v>
      </c>
      <c r="Q49" s="0" t="n">
        <f aca="false">E49/4/B49/P49</f>
        <v>0.00112923040570173</v>
      </c>
      <c r="R49" s="0" t="n">
        <f aca="false">1/(1+2*(1+O49*O49/E49)*(Q49/(1-Q49)))</f>
        <v>0.943904156533492</v>
      </c>
    </row>
    <row r="50" customFormat="false" ht="12.8" hidden="false" customHeight="false" outlineLevel="0" collapsed="false">
      <c r="A50" s="0" t="s">
        <v>18</v>
      </c>
      <c r="B50" s="1" t="n">
        <v>27.6</v>
      </c>
      <c r="C50" s="1" t="n">
        <v>0.2105</v>
      </c>
      <c r="D50" s="4" t="n">
        <v>0.2615</v>
      </c>
      <c r="E50" s="1" t="n">
        <v>2.851</v>
      </c>
      <c r="F50" s="5" t="s">
        <v>19</v>
      </c>
      <c r="G50" s="5" t="s">
        <v>20</v>
      </c>
      <c r="H50" s="5" t="s">
        <v>21</v>
      </c>
      <c r="I50" s="5" t="s">
        <v>22</v>
      </c>
      <c r="J50" s="5" t="n">
        <v>1</v>
      </c>
      <c r="K50" s="4" t="n">
        <v>0.31014</v>
      </c>
      <c r="L50" s="4" t="n">
        <v>0.002326</v>
      </c>
      <c r="M50" s="4" t="n">
        <v>0.0075016</v>
      </c>
      <c r="N50" s="1" t="n">
        <f aca="false">0.075*K50</f>
        <v>0.0232605</v>
      </c>
      <c r="O50" s="0" t="n">
        <f aca="false">E50/2/0.938/C50</f>
        <v>7.21958581709707</v>
      </c>
      <c r="P50" s="0" t="n">
        <f aca="false">B50-O50</f>
        <v>20.3804141829029</v>
      </c>
      <c r="Q50" s="0" t="n">
        <f aca="false">E50/4/B50/P50</f>
        <v>0.00126711239185623</v>
      </c>
      <c r="R50" s="0" t="n">
        <f aca="false">1/(1+2*(1+O50*O50/E50)*(Q50/(1-Q50)))</f>
        <v>0.953354911151936</v>
      </c>
    </row>
    <row r="51" customFormat="false" ht="12.8" hidden="false" customHeight="false" outlineLevel="0" collapsed="false">
      <c r="A51" s="0" t="s">
        <v>18</v>
      </c>
      <c r="B51" s="1" t="n">
        <v>27.6</v>
      </c>
      <c r="C51" s="1" t="n">
        <v>0.2724</v>
      </c>
      <c r="D51" s="4" t="n">
        <v>0.2466</v>
      </c>
      <c r="E51" s="1" t="n">
        <v>3.479</v>
      </c>
      <c r="F51" s="5" t="s">
        <v>19</v>
      </c>
      <c r="G51" s="5" t="s">
        <v>20</v>
      </c>
      <c r="H51" s="5" t="s">
        <v>21</v>
      </c>
      <c r="I51" s="5" t="s">
        <v>22</v>
      </c>
      <c r="J51" s="5" t="n">
        <v>1</v>
      </c>
      <c r="K51" s="4" t="n">
        <v>0.27868</v>
      </c>
      <c r="L51" s="4" t="n">
        <v>0.0018671</v>
      </c>
      <c r="M51" s="4" t="n">
        <v>0.0049133</v>
      </c>
      <c r="N51" s="1" t="n">
        <f aca="false">0.075*K51</f>
        <v>0.020901</v>
      </c>
      <c r="O51" s="0" t="n">
        <f aca="false">E51/2/0.938/C51</f>
        <v>6.80792074867951</v>
      </c>
      <c r="P51" s="0" t="n">
        <f aca="false">B51-O51</f>
        <v>20.7920792513205</v>
      </c>
      <c r="Q51" s="0" t="n">
        <f aca="false">E51/4/B51/P51</f>
        <v>0.00151560990021808</v>
      </c>
      <c r="R51" s="0" t="n">
        <f aca="false">1/(1+2*(1+O51*O51/E51)*(Q51/(1-Q51)))</f>
        <v>0.958332191203299</v>
      </c>
    </row>
    <row r="52" customFormat="false" ht="12.8" hidden="false" customHeight="false" outlineLevel="0" collapsed="false">
      <c r="A52" s="0" t="s">
        <v>18</v>
      </c>
      <c r="B52" s="1" t="n">
        <v>27.6</v>
      </c>
      <c r="C52" s="1" t="n">
        <v>0.3622</v>
      </c>
      <c r="D52" s="4" t="n">
        <v>0.2732</v>
      </c>
      <c r="E52" s="1" t="n">
        <v>5.125</v>
      </c>
      <c r="F52" s="5" t="s">
        <v>19</v>
      </c>
      <c r="G52" s="5" t="s">
        <v>20</v>
      </c>
      <c r="H52" s="5" t="s">
        <v>21</v>
      </c>
      <c r="I52" s="5" t="s">
        <v>22</v>
      </c>
      <c r="J52" s="5" t="n">
        <v>1</v>
      </c>
      <c r="K52" s="4" t="n">
        <v>0.21714</v>
      </c>
      <c r="L52" s="4" t="n">
        <v>0.0013463</v>
      </c>
      <c r="M52" s="4" t="n">
        <v>0.0040232</v>
      </c>
      <c r="N52" s="1" t="n">
        <f aca="false">0.075*K52</f>
        <v>0.0162855</v>
      </c>
      <c r="O52" s="0" t="n">
        <f aca="false">E52/2/0.938/C52</f>
        <v>7.542452602492</v>
      </c>
      <c r="P52" s="0" t="n">
        <f aca="false">B52-O52</f>
        <v>20.057547397508</v>
      </c>
      <c r="Q52" s="0" t="n">
        <f aca="false">E52/4/B52/P52</f>
        <v>0.00231444555654112</v>
      </c>
      <c r="R52" s="0" t="n">
        <f aca="false">1/(1+2*(1+O52*O52/E52)*(Q52/(1-Q52)))</f>
        <v>0.946843718131606</v>
      </c>
    </row>
    <row r="53" customFormat="false" ht="12.8" hidden="false" customHeight="false" outlineLevel="0" collapsed="false">
      <c r="A53" s="0" t="s">
        <v>18</v>
      </c>
      <c r="B53" s="1" t="n">
        <v>27.6</v>
      </c>
      <c r="C53" s="1" t="n">
        <v>0.4957</v>
      </c>
      <c r="D53" s="4" t="n">
        <v>0.3225</v>
      </c>
      <c r="E53" s="1" t="n">
        <v>8.28</v>
      </c>
      <c r="F53" s="5" t="s">
        <v>19</v>
      </c>
      <c r="G53" s="5" t="s">
        <v>20</v>
      </c>
      <c r="H53" s="5" t="s">
        <v>21</v>
      </c>
      <c r="I53" s="5" t="s">
        <v>22</v>
      </c>
      <c r="J53" s="5" t="n">
        <v>1</v>
      </c>
      <c r="K53" s="4" t="n">
        <v>0.12533</v>
      </c>
      <c r="L53" s="4" t="n">
        <v>0.0008773</v>
      </c>
      <c r="M53" s="4" t="n">
        <v>0.0028092</v>
      </c>
      <c r="N53" s="1" t="n">
        <f aca="false">0.075*K53</f>
        <v>0.00939975</v>
      </c>
      <c r="O53" s="0" t="n">
        <f aca="false">E53/2/0.938/C53</f>
        <v>8.90386535290922</v>
      </c>
      <c r="P53" s="0" t="n">
        <f aca="false">B53-O53</f>
        <v>18.6961346470908</v>
      </c>
      <c r="Q53" s="0" t="n">
        <f aca="false">E53/4/B53/P53</f>
        <v>0.00401152438275098</v>
      </c>
      <c r="R53" s="0" t="n">
        <f aca="false">1/(1+2*(1+O53*O53/E53)*(Q53/(1-Q53)))</f>
        <v>0.921503271930975</v>
      </c>
    </row>
    <row r="54" customFormat="false" ht="12.8" hidden="false" customHeight="false" outlineLevel="0" collapsed="false">
      <c r="A54" s="0" t="s">
        <v>18</v>
      </c>
      <c r="B54" s="1" t="n">
        <v>27.6</v>
      </c>
      <c r="C54" s="1" t="n">
        <v>0.0408</v>
      </c>
      <c r="D54" s="4" t="n">
        <v>0.7643</v>
      </c>
      <c r="E54" s="1" t="n">
        <v>1.615</v>
      </c>
      <c r="F54" s="5" t="s">
        <v>19</v>
      </c>
      <c r="G54" s="5" t="s">
        <v>20</v>
      </c>
      <c r="H54" s="5" t="s">
        <v>21</v>
      </c>
      <c r="I54" s="5" t="s">
        <v>22</v>
      </c>
      <c r="J54" s="5" t="n">
        <v>1</v>
      </c>
      <c r="K54" s="4" t="n">
        <v>0.20618</v>
      </c>
      <c r="L54" s="4" t="n">
        <v>0.0014021</v>
      </c>
      <c r="M54" s="4" t="n">
        <v>0.006569</v>
      </c>
      <c r="N54" s="1" t="n">
        <f aca="false">0.075*K54</f>
        <v>0.0154635</v>
      </c>
      <c r="O54" s="0" t="n">
        <f aca="false">E54/2/0.938/C54</f>
        <v>21.0998578535892</v>
      </c>
      <c r="P54" s="0" t="n">
        <f aca="false">B54-O54</f>
        <v>6.50014214641081</v>
      </c>
      <c r="Q54" s="0" t="n">
        <f aca="false">E54/4/B54/P54</f>
        <v>0.00225050819796045</v>
      </c>
      <c r="R54" s="0" t="n">
        <f aca="false">1/(1+2*(1+O54*O54/E54)*(Q54/(1-Q54)))</f>
        <v>0.444820750651095</v>
      </c>
    </row>
    <row r="55" customFormat="false" ht="12.8" hidden="false" customHeight="false" outlineLevel="0" collapsed="false">
      <c r="A55" s="0" t="s">
        <v>18</v>
      </c>
      <c r="B55" s="1" t="n">
        <v>27.6</v>
      </c>
      <c r="C55" s="1" t="n">
        <v>0.0496</v>
      </c>
      <c r="D55" s="4" t="n">
        <v>0.7501</v>
      </c>
      <c r="E55" s="1" t="n">
        <v>1.927</v>
      </c>
      <c r="F55" s="5" t="s">
        <v>19</v>
      </c>
      <c r="G55" s="5" t="s">
        <v>20</v>
      </c>
      <c r="H55" s="5" t="s">
        <v>21</v>
      </c>
      <c r="I55" s="5" t="s">
        <v>22</v>
      </c>
      <c r="J55" s="5" t="n">
        <v>1</v>
      </c>
      <c r="K55" s="4" t="n">
        <v>0.21334</v>
      </c>
      <c r="L55" s="4" t="n">
        <v>0.00128</v>
      </c>
      <c r="M55" s="4" t="n">
        <v>0.0063619</v>
      </c>
      <c r="N55" s="1" t="n">
        <f aca="false">0.075*K55</f>
        <v>0.0160005</v>
      </c>
      <c r="O55" s="0" t="n">
        <f aca="false">E55/2/0.938/C55</f>
        <v>20.7093851021391</v>
      </c>
      <c r="P55" s="0" t="n">
        <f aca="false">B55-O55</f>
        <v>6.89061489786093</v>
      </c>
      <c r="Q55" s="0" t="n">
        <f aca="false">E55/4/B55/P55</f>
        <v>0.00253311357602441</v>
      </c>
      <c r="R55" s="0" t="n">
        <f aca="false">1/(1+2*(1+O55*O55/E55)*(Q55/(1-Q55)))</f>
        <v>0.468275160161886</v>
      </c>
    </row>
    <row r="56" customFormat="false" ht="12.8" hidden="false" customHeight="false" outlineLevel="0" collapsed="false">
      <c r="A56" s="0" t="s">
        <v>18</v>
      </c>
      <c r="B56" s="1" t="n">
        <v>27.6</v>
      </c>
      <c r="C56" s="1" t="n">
        <v>0.0596</v>
      </c>
      <c r="D56" s="4" t="n">
        <v>0.5426</v>
      </c>
      <c r="E56" s="1" t="n">
        <v>1.675</v>
      </c>
      <c r="F56" s="5" t="s">
        <v>19</v>
      </c>
      <c r="G56" s="5" t="s">
        <v>20</v>
      </c>
      <c r="H56" s="5" t="s">
        <v>21</v>
      </c>
      <c r="I56" s="5" t="s">
        <v>22</v>
      </c>
      <c r="J56" s="5" t="n">
        <v>1</v>
      </c>
      <c r="K56" s="4" t="n">
        <v>0.24884</v>
      </c>
      <c r="L56" s="4" t="n">
        <v>0.003011</v>
      </c>
      <c r="M56" s="4" t="n">
        <v>0.0049866</v>
      </c>
      <c r="N56" s="1" t="n">
        <f aca="false">0.075*K56</f>
        <v>0.018663</v>
      </c>
      <c r="O56" s="0" t="n">
        <f aca="false">E56/2/0.938/C56</f>
        <v>14.9808245445829</v>
      </c>
      <c r="P56" s="0" t="n">
        <f aca="false">B56-O56</f>
        <v>12.6191754554171</v>
      </c>
      <c r="Q56" s="0" t="n">
        <f aca="false">E56/4/B56/P56</f>
        <v>0.00120230529347006</v>
      </c>
      <c r="R56" s="0" t="n">
        <f aca="false">1/(1+2*(1+O56*O56/E56)*(Q56/(1-Q56)))</f>
        <v>0.754729848028336</v>
      </c>
    </row>
    <row r="57" customFormat="false" ht="12.8" hidden="false" customHeight="false" outlineLevel="0" collapsed="false">
      <c r="A57" s="0" t="s">
        <v>18</v>
      </c>
      <c r="B57" s="1" t="n">
        <v>27.6</v>
      </c>
      <c r="C57" s="1" t="n">
        <v>0.0726</v>
      </c>
      <c r="D57" s="4" t="n">
        <v>0.5127</v>
      </c>
      <c r="E57" s="1" t="n">
        <v>1.928</v>
      </c>
      <c r="F57" s="5" t="s">
        <v>19</v>
      </c>
      <c r="G57" s="5" t="s">
        <v>20</v>
      </c>
      <c r="H57" s="5" t="s">
        <v>21</v>
      </c>
      <c r="I57" s="5" t="s">
        <v>22</v>
      </c>
      <c r="J57" s="5" t="n">
        <v>1</v>
      </c>
      <c r="K57" s="4" t="n">
        <v>0.26525</v>
      </c>
      <c r="L57" s="4" t="n">
        <v>0.0038726</v>
      </c>
      <c r="M57" s="4" t="n">
        <v>0.0057802</v>
      </c>
      <c r="N57" s="1" t="n">
        <f aca="false">0.075*K57</f>
        <v>0.01989375</v>
      </c>
      <c r="O57" s="0" t="n">
        <f aca="false">E57/2/0.938/C57</f>
        <v>14.1559028940304</v>
      </c>
      <c r="P57" s="0" t="n">
        <f aca="false">B57-O57</f>
        <v>13.4440971059696</v>
      </c>
      <c r="Q57" s="0" t="n">
        <f aca="false">E57/4/B57/P57</f>
        <v>0.00129899151860392</v>
      </c>
      <c r="R57" s="0" t="n">
        <f aca="false">1/(1+2*(1+O57*O57/E57)*(Q57/(1-Q57)))</f>
        <v>0.785559615164728</v>
      </c>
    </row>
    <row r="58" customFormat="false" ht="12.8" hidden="false" customHeight="false" outlineLevel="0" collapsed="false">
      <c r="A58" s="0" t="s">
        <v>18</v>
      </c>
      <c r="B58" s="1" t="n">
        <v>27.6</v>
      </c>
      <c r="C58" s="1" t="n">
        <v>0.0885</v>
      </c>
      <c r="D58" s="4" t="n">
        <v>0.4538</v>
      </c>
      <c r="E58" s="1" t="n">
        <v>2.08</v>
      </c>
      <c r="F58" s="5" t="s">
        <v>19</v>
      </c>
      <c r="G58" s="5" t="s">
        <v>20</v>
      </c>
      <c r="H58" s="5" t="s">
        <v>21</v>
      </c>
      <c r="I58" s="5" t="s">
        <v>22</v>
      </c>
      <c r="J58" s="5" t="n">
        <v>1</v>
      </c>
      <c r="K58" s="4" t="n">
        <v>0.27571</v>
      </c>
      <c r="L58" s="4" t="n">
        <v>0.0024539</v>
      </c>
      <c r="M58" s="4" t="n">
        <v>0.003495</v>
      </c>
      <c r="N58" s="1" t="n">
        <f aca="false">0.075*K58</f>
        <v>0.02067825</v>
      </c>
      <c r="O58" s="0" t="n">
        <f aca="false">E58/2/0.938/C58</f>
        <v>12.5281582402756</v>
      </c>
      <c r="P58" s="0" t="n">
        <f aca="false">B58-O58</f>
        <v>15.0718417597244</v>
      </c>
      <c r="Q58" s="0" t="n">
        <f aca="false">E58/4/B58/P58</f>
        <v>0.00125005158695943</v>
      </c>
      <c r="R58" s="0" t="n">
        <f aca="false">1/(1+2*(1+O58*O58/E58)*(Q58/(1-Q58)))</f>
        <v>0.839352415874945</v>
      </c>
    </row>
    <row r="59" customFormat="false" ht="12.8" hidden="false" customHeight="false" outlineLevel="0" collapsed="false">
      <c r="A59" s="0" t="s">
        <v>18</v>
      </c>
      <c r="B59" s="1" t="n">
        <v>27.6</v>
      </c>
      <c r="C59" s="1" t="n">
        <v>0.1083</v>
      </c>
      <c r="D59" s="4" t="n">
        <v>0.4439</v>
      </c>
      <c r="E59" s="1" t="n">
        <v>2.49</v>
      </c>
      <c r="F59" s="5" t="s">
        <v>19</v>
      </c>
      <c r="G59" s="5" t="s">
        <v>20</v>
      </c>
      <c r="H59" s="5" t="s">
        <v>21</v>
      </c>
      <c r="I59" s="5" t="s">
        <v>22</v>
      </c>
      <c r="J59" s="5" t="n">
        <v>1</v>
      </c>
      <c r="K59" s="4" t="n">
        <v>0.28644</v>
      </c>
      <c r="L59" s="4" t="n">
        <v>0.002893</v>
      </c>
      <c r="M59" s="4" t="n">
        <v>0.004419</v>
      </c>
      <c r="N59" s="1" t="n">
        <f aca="false">0.075*K59</f>
        <v>0.021483</v>
      </c>
      <c r="O59" s="0" t="n">
        <f aca="false">E59/2/0.938/C59</f>
        <v>12.25569816135</v>
      </c>
      <c r="P59" s="0" t="n">
        <f aca="false">B59-O59</f>
        <v>15.34430183865</v>
      </c>
      <c r="Q59" s="0" t="n">
        <f aca="false">E59/4/B59/P59</f>
        <v>0.00146988426474223</v>
      </c>
      <c r="R59" s="0" t="n">
        <f aca="false">1/(1+2*(1+O59*O59/E59)*(Q59/(1-Q59)))</f>
        <v>0.847071220418523</v>
      </c>
    </row>
    <row r="60" customFormat="false" ht="12.8" hidden="false" customHeight="false" outlineLevel="0" collapsed="false">
      <c r="A60" s="0" t="s">
        <v>18</v>
      </c>
      <c r="B60" s="1" t="n">
        <v>27.6</v>
      </c>
      <c r="C60" s="1" t="n">
        <v>0.1334</v>
      </c>
      <c r="D60" s="4" t="n">
        <v>0.4045</v>
      </c>
      <c r="E60" s="1" t="n">
        <v>2.795</v>
      </c>
      <c r="F60" s="5" t="s">
        <v>19</v>
      </c>
      <c r="G60" s="5" t="s">
        <v>20</v>
      </c>
      <c r="H60" s="5" t="s">
        <v>21</v>
      </c>
      <c r="I60" s="5" t="s">
        <v>22</v>
      </c>
      <c r="J60" s="5" t="n">
        <v>1</v>
      </c>
      <c r="K60" s="4" t="n">
        <v>0.29983</v>
      </c>
      <c r="L60" s="4" t="n">
        <v>0.0024886</v>
      </c>
      <c r="M60" s="4" t="n">
        <v>0.008051</v>
      </c>
      <c r="N60" s="1" t="n">
        <f aca="false">0.075*K60</f>
        <v>0.02248725</v>
      </c>
      <c r="O60" s="0" t="n">
        <f aca="false">E60/2/0.938/C60</f>
        <v>11.1684562835853</v>
      </c>
      <c r="P60" s="0" t="n">
        <f aca="false">B60-O60</f>
        <v>16.4315437164147</v>
      </c>
      <c r="Q60" s="0" t="n">
        <f aca="false">E60/4/B60/P60</f>
        <v>0.00154075779016527</v>
      </c>
      <c r="R60" s="0" t="n">
        <f aca="false">1/(1+2*(1+O60*O60/E60)*(Q60/(1-Q60)))</f>
        <v>0.876562909998068</v>
      </c>
    </row>
    <row r="61" customFormat="false" ht="12.8" hidden="false" customHeight="false" outlineLevel="0" collapsed="false">
      <c r="A61" s="0" t="s">
        <v>18</v>
      </c>
      <c r="B61" s="1" t="n">
        <v>27.6</v>
      </c>
      <c r="C61" s="1" t="n">
        <v>0.1663</v>
      </c>
      <c r="D61" s="4" t="n">
        <v>0.3709</v>
      </c>
      <c r="E61" s="1" t="n">
        <v>3.195</v>
      </c>
      <c r="F61" s="5" t="s">
        <v>19</v>
      </c>
      <c r="G61" s="5" t="s">
        <v>20</v>
      </c>
      <c r="H61" s="5" t="s">
        <v>21</v>
      </c>
      <c r="I61" s="5" t="s">
        <v>22</v>
      </c>
      <c r="J61" s="5" t="n">
        <v>1</v>
      </c>
      <c r="K61" s="4" t="n">
        <v>0.29497</v>
      </c>
      <c r="L61" s="4" t="n">
        <v>0.0026547</v>
      </c>
      <c r="M61" s="4" t="n">
        <v>0.0056724</v>
      </c>
      <c r="N61" s="1" t="n">
        <f aca="false">0.075*K61</f>
        <v>0.02212275</v>
      </c>
      <c r="O61" s="0" t="n">
        <f aca="false">E61/2/0.938/C61</f>
        <v>10.2410804836739</v>
      </c>
      <c r="P61" s="0" t="n">
        <f aca="false">B61-O61</f>
        <v>17.3589195163261</v>
      </c>
      <c r="Q61" s="0" t="n">
        <f aca="false">E61/4/B61/P61</f>
        <v>0.00166716697799572</v>
      </c>
      <c r="R61" s="0" t="n">
        <f aca="false">1/(1+2*(1+O61*O61/E61)*(Q61/(1-Q61)))</f>
        <v>0.898491794401294</v>
      </c>
    </row>
    <row r="62" customFormat="false" ht="12.8" hidden="false" customHeight="false" outlineLevel="0" collapsed="false">
      <c r="A62" s="0" t="s">
        <v>18</v>
      </c>
      <c r="B62" s="1" t="n">
        <v>27.6</v>
      </c>
      <c r="C62" s="1" t="n">
        <v>0.2106</v>
      </c>
      <c r="D62" s="4" t="n">
        <v>0.34</v>
      </c>
      <c r="E62" s="1" t="n">
        <v>3.709</v>
      </c>
      <c r="F62" s="5" t="s">
        <v>19</v>
      </c>
      <c r="G62" s="5" t="s">
        <v>20</v>
      </c>
      <c r="H62" s="5" t="s">
        <v>21</v>
      </c>
      <c r="I62" s="5" t="s">
        <v>22</v>
      </c>
      <c r="J62" s="5" t="n">
        <v>1</v>
      </c>
      <c r="K62" s="4" t="n">
        <v>0.28797</v>
      </c>
      <c r="L62" s="4" t="n">
        <v>0.001987</v>
      </c>
      <c r="M62" s="4" t="n">
        <v>0.0052155</v>
      </c>
      <c r="N62" s="1" t="n">
        <f aca="false">0.075*K62</f>
        <v>0.02159775</v>
      </c>
      <c r="O62" s="0" t="n">
        <f aca="false">E62/2/0.938/C62</f>
        <v>9.38783898982904</v>
      </c>
      <c r="P62" s="0" t="n">
        <f aca="false">B62-O62</f>
        <v>18.212161010171</v>
      </c>
      <c r="Q62" s="0" t="n">
        <f aca="false">E62/4/B62/P62</f>
        <v>0.00184470225548694</v>
      </c>
      <c r="R62" s="0" t="n">
        <f aca="false">1/(1+2*(1+O62*O62/E62)*(Q62/(1-Q62)))</f>
        <v>0.916150144647684</v>
      </c>
    </row>
    <row r="63" customFormat="false" ht="12.8" hidden="false" customHeight="false" outlineLevel="0" collapsed="false">
      <c r="A63" s="0" t="s">
        <v>18</v>
      </c>
      <c r="B63" s="1" t="n">
        <v>27.6</v>
      </c>
      <c r="C63" s="1" t="n">
        <v>0.2726</v>
      </c>
      <c r="D63" s="4" t="n">
        <v>0.3206</v>
      </c>
      <c r="E63" s="1" t="n">
        <v>4.527</v>
      </c>
      <c r="F63" s="5" t="s">
        <v>19</v>
      </c>
      <c r="G63" s="5" t="s">
        <v>20</v>
      </c>
      <c r="H63" s="5" t="s">
        <v>21</v>
      </c>
      <c r="I63" s="5" t="s">
        <v>22</v>
      </c>
      <c r="J63" s="5" t="n">
        <v>1</v>
      </c>
      <c r="K63" s="4" t="n">
        <v>0.26614</v>
      </c>
      <c r="L63" s="4" t="n">
        <v>0.002342</v>
      </c>
      <c r="M63" s="4" t="n">
        <v>0.0057158</v>
      </c>
      <c r="N63" s="1" t="n">
        <f aca="false">0.075*K63</f>
        <v>0.0199605</v>
      </c>
      <c r="O63" s="0" t="n">
        <f aca="false">E63/2/0.938/C63</f>
        <v>8.85221205574684</v>
      </c>
      <c r="P63" s="0" t="n">
        <f aca="false">B63-O63</f>
        <v>18.7477879442532</v>
      </c>
      <c r="Q63" s="0" t="n">
        <f aca="false">E63/4/B63/P63</f>
        <v>0.00218721456123458</v>
      </c>
      <c r="R63" s="0" t="n">
        <f aca="false">1/(1+2*(1+O63*O63/E63)*(Q63/(1-Q63)))</f>
        <v>0.92569392071886</v>
      </c>
    </row>
    <row r="64" customFormat="false" ht="12.8" hidden="false" customHeight="false" outlineLevel="0" collapsed="false">
      <c r="A64" s="0" t="s">
        <v>18</v>
      </c>
      <c r="B64" s="1" t="n">
        <v>27.6</v>
      </c>
      <c r="C64" s="1" t="n">
        <v>0.3624</v>
      </c>
      <c r="D64" s="4" t="n">
        <v>0.3621</v>
      </c>
      <c r="E64" s="1" t="n">
        <v>6.797</v>
      </c>
      <c r="F64" s="5" t="s">
        <v>19</v>
      </c>
      <c r="G64" s="5" t="s">
        <v>20</v>
      </c>
      <c r="H64" s="5" t="s">
        <v>21</v>
      </c>
      <c r="I64" s="5" t="s">
        <v>22</v>
      </c>
      <c r="J64" s="5" t="n">
        <v>1</v>
      </c>
      <c r="K64" s="4" t="n">
        <v>0.20178</v>
      </c>
      <c r="L64" s="4" t="n">
        <v>0.0011703</v>
      </c>
      <c r="M64" s="4" t="n">
        <v>0.003299</v>
      </c>
      <c r="N64" s="1" t="n">
        <f aca="false">0.075*K64</f>
        <v>0.0151335</v>
      </c>
      <c r="O64" s="0" t="n">
        <f aca="false">E64/2/0.938/C64</f>
        <v>9.99761128134164</v>
      </c>
      <c r="P64" s="0" t="n">
        <f aca="false">B64-O64</f>
        <v>17.6023887186584</v>
      </c>
      <c r="Q64" s="0" t="n">
        <f aca="false">E64/4/B64/P64</f>
        <v>0.0034976519363106</v>
      </c>
      <c r="R64" s="0" t="n">
        <f aca="false">1/(1+2*(1+O64*O64/E64)*(Q64/(1-Q64)))</f>
        <v>0.900698628575808</v>
      </c>
    </row>
    <row r="65" customFormat="false" ht="12.8" hidden="false" customHeight="false" outlineLevel="0" collapsed="false">
      <c r="A65" s="0" t="s">
        <v>18</v>
      </c>
      <c r="B65" s="1" t="n">
        <v>27.6</v>
      </c>
      <c r="C65" s="1" t="n">
        <v>0.5038</v>
      </c>
      <c r="D65" s="4" t="n">
        <v>0.4348</v>
      </c>
      <c r="E65" s="1" t="n">
        <v>11.344</v>
      </c>
      <c r="F65" s="5" t="s">
        <v>19</v>
      </c>
      <c r="G65" s="5" t="s">
        <v>20</v>
      </c>
      <c r="H65" s="5" t="s">
        <v>21</v>
      </c>
      <c r="I65" s="5" t="s">
        <v>22</v>
      </c>
      <c r="J65" s="5" t="n">
        <v>1</v>
      </c>
      <c r="K65" s="4" t="n">
        <v>0.10753</v>
      </c>
      <c r="L65" s="4" t="n">
        <v>0.0011075</v>
      </c>
      <c r="M65" s="4" t="n">
        <v>0.0017647</v>
      </c>
      <c r="N65" s="1" t="n">
        <f aca="false">0.075*K65</f>
        <v>0.00806475</v>
      </c>
      <c r="O65" s="0" t="n">
        <f aca="false">E65/2/0.938/C65</f>
        <v>12.0025968947301</v>
      </c>
      <c r="P65" s="0" t="n">
        <f aca="false">B65-O65</f>
        <v>15.5974031052699</v>
      </c>
      <c r="Q65" s="0" t="n">
        <f aca="false">E65/4/B65/P65</f>
        <v>0.00658786738374983</v>
      </c>
      <c r="R65" s="0" t="n">
        <f aca="false">1/(1+2*(1+O65*O65/E65)*(Q65/(1-Q65)))</f>
        <v>0.846240582387358</v>
      </c>
    </row>
    <row r="66" customFormat="false" ht="12.8" hidden="false" customHeight="false" outlineLevel="0" collapsed="false">
      <c r="A66" s="0" t="s">
        <v>18</v>
      </c>
      <c r="B66" s="1" t="n">
        <v>27.6</v>
      </c>
      <c r="C66" s="1" t="n">
        <v>0.0597</v>
      </c>
      <c r="D66" s="4" t="n">
        <v>0.6164</v>
      </c>
      <c r="E66" s="1" t="n">
        <v>1.906</v>
      </c>
      <c r="F66" s="5" t="s">
        <v>19</v>
      </c>
      <c r="G66" s="5" t="s">
        <v>20</v>
      </c>
      <c r="H66" s="5" t="s">
        <v>21</v>
      </c>
      <c r="I66" s="5" t="s">
        <v>22</v>
      </c>
      <c r="J66" s="5" t="n">
        <v>1</v>
      </c>
      <c r="K66" s="4" t="n">
        <v>0.23627</v>
      </c>
      <c r="L66" s="4" t="n">
        <v>0.0021264</v>
      </c>
      <c r="M66" s="4" t="n">
        <v>0.0026441</v>
      </c>
      <c r="N66" s="1" t="n">
        <f aca="false">0.075*K66</f>
        <v>0.01772025</v>
      </c>
      <c r="O66" s="0" t="n">
        <f aca="false">E66/2/0.938/C66</f>
        <v>17.0182825999221</v>
      </c>
      <c r="P66" s="0" t="n">
        <f aca="false">B66-O66</f>
        <v>10.5817174000779</v>
      </c>
      <c r="Q66" s="0" t="n">
        <f aca="false">E66/4/B66/P66</f>
        <v>0.00163153976815674</v>
      </c>
      <c r="R66" s="0" t="n">
        <f aca="false">1/(1+2*(1+O66*O66/E66)*(Q66/(1-Q66)))</f>
        <v>0.666705505447136</v>
      </c>
    </row>
    <row r="67" customFormat="false" ht="12.8" hidden="false" customHeight="false" outlineLevel="0" collapsed="false">
      <c r="A67" s="0" t="s">
        <v>18</v>
      </c>
      <c r="B67" s="1" t="n">
        <v>27.6</v>
      </c>
      <c r="C67" s="1" t="n">
        <v>0.0726</v>
      </c>
      <c r="D67" s="4" t="n">
        <v>0.6053</v>
      </c>
      <c r="E67" s="1" t="n">
        <v>2.276</v>
      </c>
      <c r="F67" s="5" t="s">
        <v>19</v>
      </c>
      <c r="G67" s="5" t="s">
        <v>20</v>
      </c>
      <c r="H67" s="5" t="s">
        <v>21</v>
      </c>
      <c r="I67" s="5" t="s">
        <v>22</v>
      </c>
      <c r="J67" s="5" t="n">
        <v>1</v>
      </c>
      <c r="K67" s="4" t="n">
        <v>0.24839</v>
      </c>
      <c r="L67" s="4" t="n">
        <v>0.0022851</v>
      </c>
      <c r="M67" s="4" t="n">
        <v>0.0040716</v>
      </c>
      <c r="N67" s="1" t="n">
        <f aca="false">0.075*K67</f>
        <v>0.01862925</v>
      </c>
      <c r="O67" s="0" t="n">
        <f aca="false">E67/2/0.938/C67</f>
        <v>16.7110139973098</v>
      </c>
      <c r="P67" s="0" t="n">
        <f aca="false">B67-O67</f>
        <v>10.8889860026902</v>
      </c>
      <c r="Q67" s="0" t="n">
        <f aca="false">E67/4/B67/P67</f>
        <v>0.00189328391311112</v>
      </c>
      <c r="R67" s="0" t="n">
        <f aca="false">1/(1+2*(1+O67*O67/E67)*(Q67/(1-Q67)))</f>
        <v>0.680607822797039</v>
      </c>
    </row>
    <row r="68" customFormat="false" ht="12.8" hidden="false" customHeight="false" outlineLevel="0" collapsed="false">
      <c r="A68" s="0" t="s">
        <v>18</v>
      </c>
      <c r="B68" s="1" t="n">
        <v>27.6</v>
      </c>
      <c r="C68" s="1" t="n">
        <v>0.0885</v>
      </c>
      <c r="D68" s="4" t="n">
        <v>0.5644</v>
      </c>
      <c r="E68" s="1" t="n">
        <v>2.587</v>
      </c>
      <c r="F68" s="5" t="s">
        <v>19</v>
      </c>
      <c r="G68" s="5" t="s">
        <v>20</v>
      </c>
      <c r="H68" s="5" t="s">
        <v>21</v>
      </c>
      <c r="I68" s="5" t="s">
        <v>22</v>
      </c>
      <c r="J68" s="5" t="n">
        <v>1</v>
      </c>
      <c r="K68" s="4" t="n">
        <v>0.25867</v>
      </c>
      <c r="L68" s="4" t="n">
        <v>0.001759</v>
      </c>
      <c r="M68" s="4" t="n">
        <v>0.0036114</v>
      </c>
      <c r="N68" s="1" t="n">
        <f aca="false">0.075*K68</f>
        <v>0.01940025</v>
      </c>
      <c r="O68" s="0" t="n">
        <f aca="false">E68/2/0.938/C68</f>
        <v>15.5818968113428</v>
      </c>
      <c r="P68" s="0" t="n">
        <f aca="false">B68-O68</f>
        <v>12.0181031886572</v>
      </c>
      <c r="Q68" s="0" t="n">
        <f aca="false">E68/4/B68/P68</f>
        <v>0.00194980610888822</v>
      </c>
      <c r="R68" s="0" t="n">
        <f aca="false">1/(1+2*(1+O68*O68/E68)*(Q68/(1-Q68)))</f>
        <v>0.729602566678516</v>
      </c>
    </row>
    <row r="69" customFormat="false" ht="12.8" hidden="false" customHeight="false" outlineLevel="0" collapsed="false">
      <c r="A69" s="0" t="s">
        <v>18</v>
      </c>
      <c r="B69" s="1" t="n">
        <v>27.6</v>
      </c>
      <c r="C69" s="1" t="n">
        <v>0.1083</v>
      </c>
      <c r="D69" s="4" t="n">
        <v>0.5475</v>
      </c>
      <c r="E69" s="1" t="n">
        <v>3.071</v>
      </c>
      <c r="F69" s="5" t="s">
        <v>19</v>
      </c>
      <c r="G69" s="5" t="s">
        <v>20</v>
      </c>
      <c r="H69" s="5" t="s">
        <v>21</v>
      </c>
      <c r="I69" s="5" t="s">
        <v>22</v>
      </c>
      <c r="J69" s="5" t="n">
        <v>1</v>
      </c>
      <c r="K69" s="4" t="n">
        <v>0.26607</v>
      </c>
      <c r="L69" s="4" t="n">
        <v>0.0014634</v>
      </c>
      <c r="M69" s="4" t="n">
        <v>0.0040564</v>
      </c>
      <c r="N69" s="1" t="n">
        <f aca="false">0.075*K69</f>
        <v>0.01995525</v>
      </c>
      <c r="O69" s="0" t="n">
        <f aca="false">E69/2/0.938/C69</f>
        <v>15.1153610656649</v>
      </c>
      <c r="P69" s="0" t="n">
        <f aca="false">B69-O69</f>
        <v>12.4846389343351</v>
      </c>
      <c r="Q69" s="0" t="n">
        <f aca="false">E69/4/B69/P69</f>
        <v>0.00222810039856301</v>
      </c>
      <c r="R69" s="0" t="n">
        <f aca="false">1/(1+2*(1+O69*O69/E69)*(Q69/(1-Q69)))</f>
        <v>0.74809096397571</v>
      </c>
    </row>
    <row r="70" customFormat="false" ht="12.8" hidden="false" customHeight="false" outlineLevel="0" collapsed="false">
      <c r="A70" s="0" t="s">
        <v>18</v>
      </c>
      <c r="B70" s="1" t="n">
        <v>27.6</v>
      </c>
      <c r="C70" s="1" t="n">
        <v>0.1335</v>
      </c>
      <c r="D70" s="4" t="n">
        <v>0.5117</v>
      </c>
      <c r="E70" s="1" t="n">
        <v>3.538</v>
      </c>
      <c r="F70" s="5" t="s">
        <v>19</v>
      </c>
      <c r="G70" s="5" t="s">
        <v>20</v>
      </c>
      <c r="H70" s="5" t="s">
        <v>21</v>
      </c>
      <c r="I70" s="5" t="s">
        <v>22</v>
      </c>
      <c r="J70" s="5" t="n">
        <v>1</v>
      </c>
      <c r="K70" s="4" t="n">
        <v>0.27287</v>
      </c>
      <c r="L70" s="4" t="n">
        <v>0.0022376</v>
      </c>
      <c r="M70" s="4" t="n">
        <v>0.002578</v>
      </c>
      <c r="N70" s="1" t="n">
        <f aca="false">0.075*K70</f>
        <v>0.02046525</v>
      </c>
      <c r="O70" s="0" t="n">
        <f aca="false">E70/2/0.938/C70</f>
        <v>14.1267977927378</v>
      </c>
      <c r="P70" s="0" t="n">
        <f aca="false">B70-O70</f>
        <v>13.4732022072622</v>
      </c>
      <c r="Q70" s="0" t="n">
        <f aca="false">E70/4/B70/P70</f>
        <v>0.00237858090127984</v>
      </c>
      <c r="R70" s="0" t="n">
        <f aca="false">1/(1+2*(1+O70*O70/E70)*(Q70/(1-Q70)))</f>
        <v>0.785087468167894</v>
      </c>
    </row>
    <row r="71" customFormat="false" ht="12.8" hidden="false" customHeight="false" outlineLevel="0" collapsed="false">
      <c r="A71" s="0" t="s">
        <v>18</v>
      </c>
      <c r="B71" s="1" t="n">
        <v>27.6</v>
      </c>
      <c r="C71" s="1" t="n">
        <v>0.1664</v>
      </c>
      <c r="D71" s="4" t="n">
        <v>0.47</v>
      </c>
      <c r="E71" s="1" t="n">
        <v>4.051</v>
      </c>
      <c r="F71" s="5" t="s">
        <v>19</v>
      </c>
      <c r="G71" s="5" t="s">
        <v>20</v>
      </c>
      <c r="H71" s="5" t="s">
        <v>21</v>
      </c>
      <c r="I71" s="5" t="s">
        <v>22</v>
      </c>
      <c r="J71" s="5" t="n">
        <v>1</v>
      </c>
      <c r="K71" s="4" t="n">
        <v>0.27724</v>
      </c>
      <c r="L71" s="4" t="n">
        <v>0.0014971</v>
      </c>
      <c r="M71" s="4" t="n">
        <v>0.0036999</v>
      </c>
      <c r="N71" s="1" t="n">
        <f aca="false">0.075*K71</f>
        <v>0.020793</v>
      </c>
      <c r="O71" s="0" t="n">
        <f aca="false">E71/2/0.938/C71</f>
        <v>12.9770532639003</v>
      </c>
      <c r="P71" s="0" t="n">
        <f aca="false">B71-O71</f>
        <v>14.6229467360997</v>
      </c>
      <c r="Q71" s="0" t="n">
        <f aca="false">E71/4/B71/P71</f>
        <v>0.00250933284801783</v>
      </c>
      <c r="R71" s="0" t="n">
        <f aca="false">1/(1+2*(1+O71*O71/E71)*(Q71/(1-Q71)))</f>
        <v>0.823596484871445</v>
      </c>
    </row>
    <row r="72" customFormat="false" ht="12.8" hidden="false" customHeight="false" outlineLevel="0" collapsed="false">
      <c r="A72" s="0" t="s">
        <v>18</v>
      </c>
      <c r="B72" s="1" t="n">
        <v>27.6</v>
      </c>
      <c r="C72" s="1" t="n">
        <v>0.2107</v>
      </c>
      <c r="D72" s="4" t="n">
        <v>0.4309</v>
      </c>
      <c r="E72" s="1" t="n">
        <v>4.702</v>
      </c>
      <c r="F72" s="5" t="s">
        <v>19</v>
      </c>
      <c r="G72" s="5" t="s">
        <v>20</v>
      </c>
      <c r="H72" s="5" t="s">
        <v>21</v>
      </c>
      <c r="I72" s="5" t="s">
        <v>22</v>
      </c>
      <c r="J72" s="5" t="n">
        <v>1</v>
      </c>
      <c r="K72" s="4" t="n">
        <v>0.26953</v>
      </c>
      <c r="L72" s="4" t="n">
        <v>0.0015363</v>
      </c>
      <c r="M72" s="4" t="n">
        <v>0.0027853</v>
      </c>
      <c r="N72" s="1" t="n">
        <f aca="false">0.075*K72</f>
        <v>0.02021475</v>
      </c>
      <c r="O72" s="0" t="n">
        <f aca="false">E72/2/0.938/C72</f>
        <v>11.8955699501003</v>
      </c>
      <c r="P72" s="0" t="n">
        <f aca="false">B72-O72</f>
        <v>15.7044300498997</v>
      </c>
      <c r="Q72" s="0" t="n">
        <f aca="false">E72/4/B72/P72</f>
        <v>0.00271201053300352</v>
      </c>
      <c r="R72" s="0" t="n">
        <f aca="false">1/(1+2*(1+O72*O72/E72)*(Q72/(1-Q72)))</f>
        <v>0.855347006532233</v>
      </c>
    </row>
    <row r="73" customFormat="false" ht="12.8" hidden="false" customHeight="false" outlineLevel="0" collapsed="false">
      <c r="A73" s="0" t="s">
        <v>18</v>
      </c>
      <c r="B73" s="1" t="n">
        <v>27.6</v>
      </c>
      <c r="C73" s="1" t="n">
        <v>0.2726</v>
      </c>
      <c r="D73" s="4" t="n">
        <v>0.4027</v>
      </c>
      <c r="E73" s="1" t="n">
        <v>5.685</v>
      </c>
      <c r="F73" s="5" t="s">
        <v>19</v>
      </c>
      <c r="G73" s="5" t="s">
        <v>20</v>
      </c>
      <c r="H73" s="5" t="s">
        <v>21</v>
      </c>
      <c r="I73" s="5" t="s">
        <v>22</v>
      </c>
      <c r="J73" s="5" t="n">
        <v>1</v>
      </c>
      <c r="K73" s="4" t="n">
        <v>0.24842</v>
      </c>
      <c r="L73" s="4" t="n">
        <v>0.0016396</v>
      </c>
      <c r="M73" s="4" t="n">
        <v>0.0050528</v>
      </c>
      <c r="N73" s="1" t="n">
        <f aca="false">0.075*K73</f>
        <v>0.0186315</v>
      </c>
      <c r="O73" s="0" t="n">
        <f aca="false">E73/2/0.938/C73</f>
        <v>11.1165949937974</v>
      </c>
      <c r="P73" s="0" t="n">
        <f aca="false">B73-O73</f>
        <v>16.4834050062026</v>
      </c>
      <c r="Q73" s="0" t="n">
        <f aca="false">E73/4/B73/P73</f>
        <v>0.00312402475083359</v>
      </c>
      <c r="R73" s="0" t="n">
        <f aca="false">1/(1+2*(1+O73*O73/E73)*(Q73/(1-Q73)))</f>
        <v>0.875264843150863</v>
      </c>
    </row>
    <row r="74" customFormat="false" ht="12.8" hidden="false" customHeight="false" outlineLevel="0" collapsed="false">
      <c r="A74" s="0" t="s">
        <v>18</v>
      </c>
      <c r="B74" s="1" t="n">
        <v>27.6</v>
      </c>
      <c r="C74" s="1" t="n">
        <v>0.3679</v>
      </c>
      <c r="D74" s="4" t="n">
        <v>0.4804</v>
      </c>
      <c r="E74" s="1" t="n">
        <v>9.154</v>
      </c>
      <c r="F74" s="5" t="s">
        <v>19</v>
      </c>
      <c r="G74" s="5" t="s">
        <v>20</v>
      </c>
      <c r="H74" s="5" t="s">
        <v>21</v>
      </c>
      <c r="I74" s="5" t="s">
        <v>22</v>
      </c>
      <c r="J74" s="5" t="n">
        <v>1</v>
      </c>
      <c r="K74" s="4" t="n">
        <v>0.18534</v>
      </c>
      <c r="L74" s="4" t="n">
        <v>0.0012789</v>
      </c>
      <c r="M74" s="4" t="n">
        <v>0.0026377</v>
      </c>
      <c r="N74" s="1" t="n">
        <f aca="false">0.075*K74</f>
        <v>0.0139005</v>
      </c>
      <c r="O74" s="0" t="n">
        <f aca="false">E74/2/0.938/C74</f>
        <v>13.2631990128958</v>
      </c>
      <c r="P74" s="0" t="n">
        <f aca="false">B74-O74</f>
        <v>14.3368009871042</v>
      </c>
      <c r="Q74" s="0" t="n">
        <f aca="false">E74/4/B74/P74</f>
        <v>0.00578348452637719</v>
      </c>
      <c r="R74" s="0" t="n">
        <f aca="false">1/(1+2*(1+O74*O74/E74)*(Q74/(1-Q74)))</f>
        <v>0.809579079918005</v>
      </c>
    </row>
    <row r="75" customFormat="false" ht="12.8" hidden="false" customHeight="false" outlineLevel="0" collapsed="false">
      <c r="A75" s="0" t="s">
        <v>18</v>
      </c>
      <c r="B75" s="1" t="n">
        <v>27.6</v>
      </c>
      <c r="C75" s="1" t="n">
        <v>0.0603</v>
      </c>
      <c r="D75" s="4" t="n">
        <v>0.7425</v>
      </c>
      <c r="E75" s="1" t="n">
        <v>2.319</v>
      </c>
      <c r="F75" s="5" t="s">
        <v>19</v>
      </c>
      <c r="G75" s="5" t="s">
        <v>20</v>
      </c>
      <c r="H75" s="5" t="s">
        <v>21</v>
      </c>
      <c r="I75" s="5" t="s">
        <v>22</v>
      </c>
      <c r="J75" s="5" t="n">
        <v>1</v>
      </c>
      <c r="K75" s="4" t="n">
        <v>0.221</v>
      </c>
      <c r="L75" s="4" t="n">
        <v>0.0016133</v>
      </c>
      <c r="M75" s="4" t="n">
        <v>0.006124</v>
      </c>
      <c r="N75" s="1" t="n">
        <f aca="false">0.075*K75</f>
        <v>0.016575</v>
      </c>
      <c r="O75" s="0" t="n">
        <f aca="false">E75/2/0.938/C75</f>
        <v>20.499846184854</v>
      </c>
      <c r="P75" s="0" t="n">
        <f aca="false">B75-O75</f>
        <v>7.10015381514603</v>
      </c>
      <c r="Q75" s="0" t="n">
        <f aca="false">E75/4/B75/P75</f>
        <v>0.00295844784908743</v>
      </c>
      <c r="R75" s="0" t="n">
        <f aca="false">1/(1+2*(1+O75*O75/E75)*(Q75/(1-Q75)))</f>
        <v>0.480454651143996</v>
      </c>
    </row>
    <row r="76" customFormat="false" ht="12.8" hidden="false" customHeight="false" outlineLevel="0" collapsed="false">
      <c r="A76" s="0" t="s">
        <v>18</v>
      </c>
      <c r="B76" s="1" t="n">
        <v>27.6</v>
      </c>
      <c r="C76" s="1" t="n">
        <v>0.0734</v>
      </c>
      <c r="D76" s="4" t="n">
        <v>0.7381</v>
      </c>
      <c r="E76" s="1" t="n">
        <v>2.806</v>
      </c>
      <c r="F76" s="5" t="s">
        <v>19</v>
      </c>
      <c r="G76" s="5" t="s">
        <v>20</v>
      </c>
      <c r="H76" s="5" t="s">
        <v>21</v>
      </c>
      <c r="I76" s="5" t="s">
        <v>22</v>
      </c>
      <c r="J76" s="5" t="n">
        <v>1</v>
      </c>
      <c r="K76" s="4" t="n">
        <v>0.23009</v>
      </c>
      <c r="L76" s="4" t="n">
        <v>0.0014956</v>
      </c>
      <c r="M76" s="4" t="n">
        <v>0.0054918</v>
      </c>
      <c r="N76" s="1" t="n">
        <f aca="false">0.075*K76</f>
        <v>0.01725675</v>
      </c>
      <c r="O76" s="0" t="n">
        <f aca="false">E76/2/0.938/C76</f>
        <v>20.3778693143856</v>
      </c>
      <c r="P76" s="0" t="n">
        <f aca="false">B76-O76</f>
        <v>7.22213068561436</v>
      </c>
      <c r="Q76" s="0" t="n">
        <f aca="false">E76/4/B76/P76</f>
        <v>0.00351927537358105</v>
      </c>
      <c r="R76" s="0" t="n">
        <f aca="false">1/(1+2*(1+O76*O76/E76)*(Q76/(1-Q76)))</f>
        <v>0.487241274264371</v>
      </c>
    </row>
    <row r="77" customFormat="false" ht="12.8" hidden="false" customHeight="false" outlineLevel="0" collapsed="false">
      <c r="A77" s="0" t="s">
        <v>18</v>
      </c>
      <c r="B77" s="1" t="n">
        <v>27.6</v>
      </c>
      <c r="C77" s="1" t="n">
        <v>0.0894</v>
      </c>
      <c r="D77" s="4" t="n">
        <v>0.7216</v>
      </c>
      <c r="E77" s="1" t="n">
        <v>3.341</v>
      </c>
      <c r="F77" s="5" t="s">
        <v>19</v>
      </c>
      <c r="G77" s="5" t="s">
        <v>20</v>
      </c>
      <c r="H77" s="5" t="s">
        <v>21</v>
      </c>
      <c r="I77" s="5" t="s">
        <v>22</v>
      </c>
      <c r="J77" s="5" t="n">
        <v>1</v>
      </c>
      <c r="K77" s="4" t="n">
        <v>0.2411</v>
      </c>
      <c r="L77" s="4" t="n">
        <v>0.0015671</v>
      </c>
      <c r="M77" s="4" t="n">
        <v>0.0044105</v>
      </c>
      <c r="N77" s="1" t="n">
        <f aca="false">0.075*K77</f>
        <v>0.0180825</v>
      </c>
      <c r="O77" s="0" t="n">
        <f aca="false">E77/2/0.938/C77</f>
        <v>19.9207700710255</v>
      </c>
      <c r="P77" s="0" t="n">
        <f aca="false">B77-O77</f>
        <v>7.6792299289745</v>
      </c>
      <c r="Q77" s="0" t="n">
        <f aca="false">E77/4/B77/P77</f>
        <v>0.00394084842351655</v>
      </c>
      <c r="R77" s="0" t="n">
        <f aca="false">1/(1+2*(1+O77*O77/E77)*(Q77/(1-Q77)))</f>
        <v>0.513402774266222</v>
      </c>
    </row>
    <row r="78" customFormat="false" ht="12.8" hidden="false" customHeight="false" outlineLevel="0" collapsed="false">
      <c r="A78" s="0" t="s">
        <v>18</v>
      </c>
      <c r="B78" s="1" t="n">
        <v>27.6</v>
      </c>
      <c r="C78" s="1" t="n">
        <v>0.1094</v>
      </c>
      <c r="D78" s="4" t="n">
        <v>0.6964</v>
      </c>
      <c r="E78" s="1" t="n">
        <v>3.946</v>
      </c>
      <c r="F78" s="5" t="s">
        <v>19</v>
      </c>
      <c r="G78" s="5" t="s">
        <v>20</v>
      </c>
      <c r="H78" s="5" t="s">
        <v>21</v>
      </c>
      <c r="I78" s="5" t="s">
        <v>22</v>
      </c>
      <c r="J78" s="5" t="n">
        <v>1</v>
      </c>
      <c r="K78" s="4" t="n">
        <v>0.24461</v>
      </c>
      <c r="L78" s="4" t="n">
        <v>0.0014187</v>
      </c>
      <c r="M78" s="4" t="n">
        <v>0.0036671</v>
      </c>
      <c r="N78" s="1" t="n">
        <f aca="false">0.075*K78</f>
        <v>0.01834575</v>
      </c>
      <c r="O78" s="0" t="n">
        <f aca="false">E78/2/0.938/C78</f>
        <v>19.2267962875619</v>
      </c>
      <c r="P78" s="0" t="n">
        <f aca="false">B78-O78</f>
        <v>8.37320371243807</v>
      </c>
      <c r="Q78" s="0" t="n">
        <f aca="false">E78/4/B78/P78</f>
        <v>0.00426870703863253</v>
      </c>
      <c r="R78" s="0" t="n">
        <f aca="false">1/(1+2*(1+O78*O78/E78)*(Q78/(1-Q78)))</f>
        <v>0.551935492239102</v>
      </c>
    </row>
    <row r="79" customFormat="false" ht="12.8" hidden="false" customHeight="false" outlineLevel="0" collapsed="false">
      <c r="A79" s="0" t="s">
        <v>18</v>
      </c>
      <c r="B79" s="1" t="n">
        <v>27.6</v>
      </c>
      <c r="C79" s="1" t="n">
        <v>0.1347</v>
      </c>
      <c r="D79" s="4" t="n">
        <v>0.6619</v>
      </c>
      <c r="E79" s="1" t="n">
        <v>4.618</v>
      </c>
      <c r="F79" s="5" t="s">
        <v>19</v>
      </c>
      <c r="G79" s="5" t="s">
        <v>20</v>
      </c>
      <c r="H79" s="5" t="s">
        <v>21</v>
      </c>
      <c r="I79" s="5" t="s">
        <v>22</v>
      </c>
      <c r="J79" s="5" t="n">
        <v>1</v>
      </c>
      <c r="K79" s="4" t="n">
        <v>0.24931</v>
      </c>
      <c r="L79" s="4" t="n">
        <v>0.0013712</v>
      </c>
      <c r="M79" s="4" t="n">
        <v>0.0020027</v>
      </c>
      <c r="N79" s="1" t="n">
        <f aca="false">0.075*K79</f>
        <v>0.01869825</v>
      </c>
      <c r="O79" s="0" t="n">
        <f aca="false">E79/2/0.938/C79</f>
        <v>18.2748364445669</v>
      </c>
      <c r="P79" s="0" t="n">
        <f aca="false">B79-O79</f>
        <v>9.32516355543315</v>
      </c>
      <c r="Q79" s="0" t="n">
        <f aca="false">E79/4/B79/P79</f>
        <v>0.00448568112465504</v>
      </c>
      <c r="R79" s="0" t="n">
        <f aca="false">1/(1+2*(1+O79*O79/E79)*(Q79/(1-Q79)))</f>
        <v>0.602142613115189</v>
      </c>
    </row>
    <row r="80" customFormat="false" ht="12.8" hidden="false" customHeight="false" outlineLevel="0" collapsed="false">
      <c r="A80" s="0" t="s">
        <v>18</v>
      </c>
      <c r="B80" s="1" t="n">
        <v>27.6</v>
      </c>
      <c r="C80" s="1" t="n">
        <v>0.1679</v>
      </c>
      <c r="D80" s="4" t="n">
        <v>0.6145</v>
      </c>
      <c r="E80" s="1" t="n">
        <v>5.344</v>
      </c>
      <c r="F80" s="5" t="s">
        <v>19</v>
      </c>
      <c r="G80" s="5" t="s">
        <v>20</v>
      </c>
      <c r="H80" s="5" t="s">
        <v>21</v>
      </c>
      <c r="I80" s="5" t="s">
        <v>22</v>
      </c>
      <c r="J80" s="5" t="n">
        <v>1</v>
      </c>
      <c r="K80" s="4" t="n">
        <v>0.25311</v>
      </c>
      <c r="L80" s="4" t="n">
        <v>0.0014174</v>
      </c>
      <c r="M80" s="4" t="n">
        <v>0.0037585</v>
      </c>
      <c r="N80" s="1" t="n">
        <f aca="false">0.075*K80</f>
        <v>0.01898325</v>
      </c>
      <c r="O80" s="0" t="n">
        <f aca="false">E80/2/0.938/C80</f>
        <v>16.9661350357038</v>
      </c>
      <c r="P80" s="0" t="n">
        <f aca="false">B80-O80</f>
        <v>10.6338649642962</v>
      </c>
      <c r="Q80" s="0" t="n">
        <f aca="false">E80/4/B80/P80</f>
        <v>0.00455204173308336</v>
      </c>
      <c r="R80" s="0" t="n">
        <f aca="false">1/(1+2*(1+O80*O80/E80)*(Q80/(1-Q80)))</f>
        <v>0.665880302403817</v>
      </c>
    </row>
    <row r="81" customFormat="false" ht="12.8" hidden="false" customHeight="false" outlineLevel="0" collapsed="false">
      <c r="A81" s="0" t="s">
        <v>18</v>
      </c>
      <c r="B81" s="1" t="n">
        <v>27.6</v>
      </c>
      <c r="C81" s="1" t="n">
        <v>0.2128</v>
      </c>
      <c r="D81" s="4" t="n">
        <v>0.5685</v>
      </c>
      <c r="E81" s="1" t="n">
        <v>6.266</v>
      </c>
      <c r="F81" s="5" t="s">
        <v>19</v>
      </c>
      <c r="G81" s="5" t="s">
        <v>20</v>
      </c>
      <c r="H81" s="5" t="s">
        <v>21</v>
      </c>
      <c r="I81" s="5" t="s">
        <v>22</v>
      </c>
      <c r="J81" s="5" t="n">
        <v>1</v>
      </c>
      <c r="K81" s="4" t="n">
        <v>0.2504</v>
      </c>
      <c r="L81" s="4" t="n">
        <v>0.0015775</v>
      </c>
      <c r="M81" s="4" t="n">
        <v>0.0051688</v>
      </c>
      <c r="N81" s="1" t="n">
        <f aca="false">0.075*K81</f>
        <v>0.01878</v>
      </c>
      <c r="O81" s="0" t="n">
        <f aca="false">E81/2/0.938/C81</f>
        <v>15.6958895105568</v>
      </c>
      <c r="P81" s="0" t="n">
        <f aca="false">B81-O81</f>
        <v>11.9041104894432</v>
      </c>
      <c r="Q81" s="0" t="n">
        <f aca="false">E81/4/B81/P81</f>
        <v>0.0047678695881683</v>
      </c>
      <c r="R81" s="0" t="n">
        <f aca="false">1/(1+2*(1+O81*O81/E81)*(Q81/(1-Q81)))</f>
        <v>0.721347108277708</v>
      </c>
    </row>
    <row r="82" customFormat="false" ht="12.8" hidden="false" customHeight="false" outlineLevel="0" collapsed="false">
      <c r="A82" s="0" t="s">
        <v>18</v>
      </c>
      <c r="B82" s="1" t="n">
        <v>27.6</v>
      </c>
      <c r="C82" s="1" t="n">
        <v>0.2759</v>
      </c>
      <c r="D82" s="4" t="n">
        <v>0.5249</v>
      </c>
      <c r="E82" s="1" t="n">
        <v>7.501</v>
      </c>
      <c r="F82" s="5" t="s">
        <v>19</v>
      </c>
      <c r="G82" s="5" t="s">
        <v>20</v>
      </c>
      <c r="H82" s="5" t="s">
        <v>21</v>
      </c>
      <c r="I82" s="5" t="s">
        <v>22</v>
      </c>
      <c r="J82" s="5" t="n">
        <v>1</v>
      </c>
      <c r="K82" s="4" t="n">
        <v>0.23004</v>
      </c>
      <c r="L82" s="4" t="n">
        <v>0.0013113</v>
      </c>
      <c r="M82" s="4" t="n">
        <v>0.0020231</v>
      </c>
      <c r="N82" s="1" t="n">
        <f aca="false">0.075*K82</f>
        <v>0.017253</v>
      </c>
      <c r="O82" s="0" t="n">
        <f aca="false">E82/2/0.938/C82</f>
        <v>14.4922104127527</v>
      </c>
      <c r="P82" s="0" t="n">
        <f aca="false">B82-O82</f>
        <v>13.1077895872473</v>
      </c>
      <c r="Q82" s="0" t="n">
        <f aca="false">E82/4/B82/P82</f>
        <v>0.00518347049496532</v>
      </c>
      <c r="R82" s="0" t="n">
        <f aca="false">1/(1+2*(1+O82*O82/E82)*(Q82/(1-Q82)))</f>
        <v>0.767929752894791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2016-09-26T12:08:30Z</dcterms:created>
  <dc:creator/>
  <dc:description/>
  <dc:language>en-US</dc:language>
  <cp:lastModifiedBy/>
  <dcterms:modified xsi:type="dcterms:W3CDTF">2019-02-27T02:24:27Z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