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id\Dropbox\00D\00\立山植生モニタリング事業\第04期\平成31年度\報告書\"/>
    </mc:Choice>
  </mc:AlternateContent>
  <xr:revisionPtr revIDLastSave="0" documentId="13_ncr:1_{58A11568-C039-46C9-8396-4DC4C3D48948}" xr6:coauthVersionLast="45" xr6:coauthVersionMax="45" xr10:uidLastSave="{00000000-0000-0000-0000-000000000000}"/>
  <bookViews>
    <workbookView xWindow="-98" yWindow="-98" windowWidth="28996" windowHeight="15796" tabRatio="497" xr2:uid="{00000000-000D-0000-FFFF-FFFF00000000}"/>
    <workbookView xWindow="-19310" yWindow="10850" windowWidth="19420" windowHeight="10420" activeTab="1" xr2:uid="{43AC65A7-0A9A-4E7C-B7A0-29198E64F3D0}"/>
  </bookViews>
  <sheets>
    <sheet name="Ⅳ期報告書" sheetId="26" r:id="rId1"/>
    <sheet name="計画" sheetId="27" r:id="rId2"/>
    <sheet name="垂直配置" sheetId="24" r:id="rId3"/>
    <sheet name="調査体制" sheetId="22" r:id="rId4"/>
    <sheet name="立山研究会用" sheetId="23" r:id="rId5"/>
    <sheet name="森一覧" sheetId="18" r:id="rId6"/>
    <sheet name="森・植一覧" sheetId="19" r:id="rId7"/>
    <sheet name="国環研用" sheetId="21" r:id="rId8"/>
    <sheet name="Ishida" sheetId="1" r:id="rId9"/>
  </sheets>
  <definedNames>
    <definedName name="_xlnm.Print_Area" localSheetId="5">森一覧!$A$1:$Q$31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26" l="1"/>
  <c r="S4" i="26"/>
  <c r="S5" i="26"/>
  <c r="S6" i="26"/>
  <c r="S7" i="26"/>
  <c r="S8" i="26"/>
  <c r="S9" i="26"/>
  <c r="S10" i="26"/>
  <c r="S11" i="26"/>
  <c r="S2" i="26"/>
  <c r="J23" i="18" l="1"/>
  <c r="J24" i="18"/>
  <c r="J25" i="18"/>
  <c r="J26" i="18"/>
  <c r="J27" i="18"/>
  <c r="J28" i="18"/>
  <c r="J29" i="18"/>
  <c r="J30" i="18"/>
  <c r="J37" i="18"/>
  <c r="J38" i="18"/>
  <c r="J39" i="18"/>
  <c r="J40" i="18"/>
  <c r="J41" i="18"/>
  <c r="J42" i="18"/>
  <c r="J43" i="18"/>
  <c r="J44" i="18"/>
  <c r="K44" i="18"/>
  <c r="H44" i="18"/>
  <c r="G44" i="18"/>
  <c r="F44" i="18"/>
  <c r="E44" i="18"/>
  <c r="K43" i="18"/>
  <c r="H43" i="18"/>
  <c r="G43" i="18"/>
  <c r="F43" i="18"/>
  <c r="E43" i="18"/>
  <c r="K42" i="18"/>
  <c r="H42" i="18"/>
  <c r="G42" i="18"/>
  <c r="F42" i="18"/>
  <c r="E42" i="18"/>
  <c r="K41" i="18"/>
  <c r="H41" i="18"/>
  <c r="G41" i="18"/>
  <c r="F41" i="18"/>
  <c r="E41" i="18"/>
  <c r="K40" i="18"/>
  <c r="H40" i="18"/>
  <c r="G40" i="18"/>
  <c r="F40" i="18"/>
  <c r="E40" i="18"/>
  <c r="K39" i="18"/>
  <c r="H39" i="18"/>
  <c r="G39" i="18"/>
  <c r="F39" i="18"/>
  <c r="E39" i="18"/>
  <c r="K38" i="18"/>
  <c r="H38" i="18"/>
  <c r="G38" i="18"/>
  <c r="F38" i="18"/>
  <c r="E38" i="18"/>
  <c r="K37" i="18"/>
  <c r="H37" i="18"/>
  <c r="G37" i="18"/>
  <c r="F37" i="18"/>
  <c r="E37" i="18"/>
  <c r="R38" i="18"/>
  <c r="R37" i="18"/>
  <c r="Q28" i="18" l="1"/>
  <c r="Q29" i="18"/>
  <c r="Q23" i="18"/>
  <c r="R23" i="18"/>
  <c r="R39" i="18" s="1"/>
  <c r="Q24" i="18"/>
  <c r="R24" i="18"/>
  <c r="R40" i="18" s="1"/>
  <c r="Q25" i="18"/>
  <c r="R25" i="18"/>
  <c r="Q26" i="18"/>
  <c r="R26" i="18"/>
  <c r="K30" i="18" l="1"/>
  <c r="H30" i="18"/>
  <c r="G30" i="18"/>
  <c r="F30" i="18"/>
  <c r="E30" i="18"/>
  <c r="K29" i="18"/>
  <c r="H29" i="18"/>
  <c r="G29" i="18"/>
  <c r="F29" i="18"/>
  <c r="E29" i="18"/>
  <c r="K28" i="18"/>
  <c r="H28" i="18"/>
  <c r="G28" i="18"/>
  <c r="F28" i="18"/>
  <c r="E28" i="18"/>
  <c r="K27" i="18"/>
  <c r="H27" i="18"/>
  <c r="G27" i="18"/>
  <c r="F27" i="18"/>
  <c r="E27" i="18"/>
  <c r="K26" i="18"/>
  <c r="H26" i="18"/>
  <c r="G26" i="18"/>
  <c r="F26" i="18"/>
  <c r="E26" i="18"/>
  <c r="K25" i="18"/>
  <c r="H25" i="18"/>
  <c r="G25" i="18"/>
  <c r="F25" i="18"/>
  <c r="E25" i="18"/>
  <c r="K24" i="18"/>
  <c r="H24" i="18"/>
  <c r="G24" i="18"/>
  <c r="F24" i="18"/>
  <c r="E24" i="18"/>
  <c r="K23" i="18"/>
  <c r="H23" i="18"/>
  <c r="G23" i="18"/>
  <c r="F23" i="18"/>
  <c r="E23" i="18"/>
  <c r="M23" i="18"/>
  <c r="N23" i="18"/>
  <c r="O23" i="18"/>
  <c r="P23" i="18"/>
  <c r="M24" i="18"/>
  <c r="N24" i="18"/>
  <c r="O24" i="18"/>
  <c r="P24" i="18"/>
  <c r="M25" i="18"/>
  <c r="N25" i="18"/>
  <c r="O25" i="18"/>
  <c r="P25" i="18"/>
  <c r="M26" i="18"/>
  <c r="N26" i="18"/>
  <c r="O26" i="18"/>
  <c r="P26" i="18"/>
  <c r="M27" i="18"/>
  <c r="N27" i="18"/>
  <c r="O27" i="18"/>
  <c r="P27" i="18"/>
  <c r="M28" i="18"/>
  <c r="N28" i="18"/>
  <c r="O28" i="18"/>
  <c r="P28" i="18"/>
  <c r="M29" i="18"/>
  <c r="N29" i="18"/>
  <c r="O29" i="18"/>
  <c r="P29" i="18"/>
  <c r="M30" i="18"/>
  <c r="N30" i="18"/>
  <c r="O30" i="18"/>
  <c r="P3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Ishiad</author>
  </authors>
  <commentList>
    <comment ref="A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Ishiad:</t>
        </r>
        <r>
          <rPr>
            <sz val="9"/>
            <color indexed="81"/>
            <rFont val="ＭＳ Ｐゴシック"/>
            <family val="3"/>
            <charset val="128"/>
          </rPr>
          <t xml:space="preserve">
中島さんの修正版
</t>
        </r>
      </text>
    </comment>
    <comment ref="A35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Ishiad:</t>
        </r>
        <r>
          <rPr>
            <sz val="9"/>
            <color indexed="81"/>
            <rFont val="ＭＳ Ｐゴシック"/>
            <family val="3"/>
            <charset val="128"/>
          </rPr>
          <t xml:space="preserve">
中島さんの修正版
</t>
        </r>
      </text>
    </comment>
  </commentList>
</comments>
</file>

<file path=xl/sharedStrings.xml><?xml version="1.0" encoding="utf-8"?>
<sst xmlns="http://schemas.openxmlformats.org/spreadsheetml/2006/main" count="1414" uniqueCount="515">
  <si>
    <t>プロット</t>
  </si>
  <si>
    <t>旧</t>
  </si>
  <si>
    <t>優占樹種</t>
  </si>
  <si>
    <t>調査面積</t>
  </si>
  <si>
    <t>調査対象</t>
  </si>
  <si>
    <t>樹種・DBH</t>
  </si>
  <si>
    <t>樹木位置</t>
  </si>
  <si>
    <t>活力度</t>
  </si>
  <si>
    <t>写真</t>
  </si>
  <si>
    <t>標識</t>
  </si>
  <si>
    <t>緯度</t>
  </si>
  <si>
    <t>経度</t>
  </si>
  <si>
    <t>標高(ｍ)</t>
  </si>
  <si>
    <t>平均気温(℃)</t>
  </si>
  <si>
    <t>温量指数(℃・月)</t>
  </si>
  <si>
    <t>寒さの指数(℃・月)</t>
  </si>
  <si>
    <t>年降水量(mm)</t>
  </si>
  <si>
    <t>積雪深(cm)</t>
  </si>
  <si>
    <t>Area(ha)</t>
  </si>
  <si>
    <t>ForestArea</t>
  </si>
  <si>
    <t>Cj</t>
  </si>
  <si>
    <t>Fc</t>
  </si>
  <si>
    <t>Mo</t>
  </si>
  <si>
    <t>Be</t>
  </si>
  <si>
    <t>Abm</t>
  </si>
  <si>
    <t>all</t>
  </si>
  <si>
    <t>A</t>
  </si>
  <si>
    <t>美女平</t>
  </si>
  <si>
    <t>スギ　</t>
  </si>
  <si>
    <t>DBH10cm以上</t>
  </si>
  <si>
    <t>了</t>
  </si>
  <si>
    <t>ビニール+アルミ</t>
  </si>
  <si>
    <t>36.34.10</t>
  </si>
  <si>
    <t>137.28.57</t>
  </si>
  <si>
    <t>B</t>
  </si>
  <si>
    <t>ブナ坂</t>
  </si>
  <si>
    <t>スギ・ブナ　</t>
  </si>
  <si>
    <t>36.34.33</t>
  </si>
  <si>
    <t>137.28.16</t>
  </si>
  <si>
    <t>E</t>
  </si>
  <si>
    <t>ブナ平</t>
  </si>
  <si>
    <t>アルミ　</t>
  </si>
  <si>
    <t>36.34.37</t>
  </si>
  <si>
    <t>137.28.54</t>
  </si>
  <si>
    <t>H</t>
  </si>
  <si>
    <t>36.34.07</t>
  </si>
  <si>
    <t>137.30.37</t>
  </si>
  <si>
    <t>D</t>
  </si>
  <si>
    <t>弥陀ヶ原湿原</t>
  </si>
  <si>
    <t>F</t>
  </si>
  <si>
    <t>弥陀ヶ原(森林)</t>
  </si>
  <si>
    <t>オオシラビソ</t>
  </si>
  <si>
    <t>36.34.08</t>
  </si>
  <si>
    <t>137.33.45</t>
  </si>
  <si>
    <t>C</t>
  </si>
  <si>
    <t>松尾峠</t>
  </si>
  <si>
    <t>ビニール</t>
  </si>
  <si>
    <t>36.33.31</t>
  </si>
  <si>
    <t>137.33.19</t>
  </si>
  <si>
    <t>G</t>
  </si>
  <si>
    <t>鏡石</t>
  </si>
  <si>
    <t>樹高1.3m以上</t>
  </si>
  <si>
    <t>36.34.44</t>
  </si>
  <si>
    <t>137.34.48</t>
  </si>
  <si>
    <t>I</t>
  </si>
  <si>
    <t>浄土山</t>
  </si>
  <si>
    <t>ハイマツ</t>
  </si>
  <si>
    <t>36.33.49</t>
  </si>
  <si>
    <t>137.36.29</t>
  </si>
  <si>
    <t>J</t>
  </si>
  <si>
    <t>有峰</t>
  </si>
  <si>
    <t>ブナ</t>
  </si>
  <si>
    <t>36.29.42</t>
  </si>
  <si>
    <t>137.25.56</t>
  </si>
  <si>
    <t>1回目</t>
    <rPh sb="1" eb="3">
      <t>カイメ</t>
    </rPh>
    <phoneticPr fontId="4"/>
  </si>
  <si>
    <t>2回目</t>
    <rPh sb="1" eb="3">
      <t>カイメ</t>
    </rPh>
    <phoneticPr fontId="4"/>
  </si>
  <si>
    <t>3回目</t>
    <rPh sb="1" eb="3">
      <t>カイメ</t>
    </rPh>
    <phoneticPr fontId="4"/>
  </si>
  <si>
    <t>オオシラビソ</t>
    <phoneticPr fontId="4"/>
  </si>
  <si>
    <t>美松</t>
    <rPh sb="0" eb="2">
      <t>ミマツ</t>
    </rPh>
    <phoneticPr fontId="4"/>
  </si>
  <si>
    <t>4回目</t>
    <rPh sb="1" eb="3">
      <t>カイメ</t>
    </rPh>
    <phoneticPr fontId="4"/>
  </si>
  <si>
    <t>20040531-0601</t>
  </si>
  <si>
    <t>19990904-05</t>
  </si>
  <si>
    <t>100×100m = 1.0ha</t>
    <phoneticPr fontId="4"/>
  </si>
  <si>
    <t>100×50m = 0.5ha</t>
    <phoneticPr fontId="4"/>
  </si>
  <si>
    <t>25×25m = 0.0625ha</t>
    <phoneticPr fontId="4"/>
  </si>
  <si>
    <t>ブナ・スギ　</t>
    <phoneticPr fontId="4"/>
  </si>
  <si>
    <t>スギ・キタゴヨウ</t>
    <phoneticPr fontId="4"/>
  </si>
  <si>
    <t>上ノ小平</t>
    <rPh sb="0" eb="1">
      <t>カミ</t>
    </rPh>
    <rPh sb="2" eb="3">
      <t>チイ</t>
    </rPh>
    <phoneticPr fontId="4"/>
  </si>
  <si>
    <t>スギ（人工林）</t>
    <rPh sb="3" eb="6">
      <t>ジンコウリン</t>
    </rPh>
    <phoneticPr fontId="4"/>
  </si>
  <si>
    <t>スギ・キタゴヨウ</t>
    <phoneticPr fontId="4"/>
  </si>
  <si>
    <t>100×50m = 0.5ha</t>
    <phoneticPr fontId="4"/>
  </si>
  <si>
    <t>オオシラビソ</t>
    <phoneticPr fontId="4"/>
  </si>
  <si>
    <t>ブナ・スギ　</t>
    <phoneticPr fontId="4"/>
  </si>
  <si>
    <t>'98</t>
    <phoneticPr fontId="4"/>
  </si>
  <si>
    <t>'99</t>
  </si>
  <si>
    <t>'00</t>
    <phoneticPr fontId="4"/>
  </si>
  <si>
    <t>'01</t>
  </si>
  <si>
    <t>'02</t>
  </si>
  <si>
    <t>'03</t>
  </si>
  <si>
    <t>'04</t>
  </si>
  <si>
    <t>'05</t>
  </si>
  <si>
    <t>'06</t>
  </si>
  <si>
    <t>'07</t>
  </si>
  <si>
    <t>'08</t>
  </si>
  <si>
    <t>'09</t>
  </si>
  <si>
    <t>○</t>
  </si>
  <si>
    <t>調査年</t>
    <rPh sb="0" eb="2">
      <t>チョウサ</t>
    </rPh>
    <rPh sb="2" eb="3">
      <t>ドシ</t>
    </rPh>
    <phoneticPr fontId="4"/>
  </si>
  <si>
    <t>弥陀ヶ原</t>
    <rPh sb="0" eb="4">
      <t>ミダガハラ</t>
    </rPh>
    <phoneticPr fontId="4"/>
  </si>
  <si>
    <t>浄土山</t>
    <rPh sb="0" eb="2">
      <t>ジョウド</t>
    </rPh>
    <rPh sb="2" eb="3">
      <t>ヤマ</t>
    </rPh>
    <phoneticPr fontId="4"/>
  </si>
  <si>
    <t>○</t>
    <phoneticPr fontId="4"/>
  </si>
  <si>
    <t>（湿原）</t>
    <rPh sb="1" eb="3">
      <t>シツゲン</t>
    </rPh>
    <phoneticPr fontId="4"/>
  </si>
  <si>
    <t>ハイマツ</t>
    <phoneticPr fontId="4"/>
  </si>
  <si>
    <t>標高</t>
    <phoneticPr fontId="4"/>
  </si>
  <si>
    <t>→</t>
    <phoneticPr fontId="4"/>
  </si>
  <si>
    <t>（ｍ）</t>
    <phoneticPr fontId="4"/>
  </si>
  <si>
    <t>'98</t>
    <phoneticPr fontId="4"/>
  </si>
  <si>
    <t>'00</t>
    <phoneticPr fontId="4"/>
  </si>
  <si>
    <t>△○</t>
    <phoneticPr fontId="4"/>
  </si>
  <si>
    <t>△</t>
    <phoneticPr fontId="4"/>
  </si>
  <si>
    <t>△</t>
    <phoneticPr fontId="4"/>
  </si>
  <si>
    <t>50×50m</t>
    <phoneticPr fontId="4"/>
  </si>
  <si>
    <t>40×70m</t>
    <phoneticPr fontId="4"/>
  </si>
  <si>
    <t>5×100m</t>
    <phoneticPr fontId="4"/>
  </si>
  <si>
    <t>100×50m</t>
    <phoneticPr fontId="4"/>
  </si>
  <si>
    <t>25×25m</t>
    <phoneticPr fontId="4"/>
  </si>
  <si>
    <t>15×15m</t>
    <phoneticPr fontId="4"/>
  </si>
  <si>
    <t>100×100m</t>
    <phoneticPr fontId="4"/>
  </si>
  <si>
    <t>100×100m</t>
    <phoneticPr fontId="4"/>
  </si>
  <si>
    <t>植生調査</t>
    <rPh sb="0" eb="2">
      <t>ショクセイ</t>
    </rPh>
    <rPh sb="2" eb="4">
      <t>チョウサ</t>
    </rPh>
    <phoneticPr fontId="4"/>
  </si>
  <si>
    <t>調査面積</t>
    <rPh sb="0" eb="2">
      <t>チョウサ</t>
    </rPh>
    <rPh sb="2" eb="4">
      <t>メンセキ</t>
    </rPh>
    <phoneticPr fontId="4"/>
  </si>
  <si>
    <t>毎木調査</t>
    <rPh sb="0" eb="2">
      <t>マイボク</t>
    </rPh>
    <rPh sb="2" eb="4">
      <t>チョウサ</t>
    </rPh>
    <phoneticPr fontId="4"/>
  </si>
  <si>
    <t>調査対象</t>
    <rPh sb="0" eb="2">
      <t>チョウサ</t>
    </rPh>
    <rPh sb="2" eb="4">
      <t>タイショウ</t>
    </rPh>
    <phoneticPr fontId="4"/>
  </si>
  <si>
    <t>（非調査）</t>
    <rPh sb="1" eb="2">
      <t>ヒ</t>
    </rPh>
    <rPh sb="2" eb="4">
      <t>チョウサ</t>
    </rPh>
    <phoneticPr fontId="4"/>
  </si>
  <si>
    <t>調査年　　△：植生調査　　○：毎木調査</t>
    <rPh sb="0" eb="2">
      <t>チョウサ</t>
    </rPh>
    <rPh sb="2" eb="3">
      <t>ドシ</t>
    </rPh>
    <rPh sb="7" eb="9">
      <t>ショクセイ</t>
    </rPh>
    <rPh sb="9" eb="11">
      <t>チョウサ</t>
    </rPh>
    <rPh sb="15" eb="17">
      <t>マイボク</t>
    </rPh>
    <rPh sb="17" eb="19">
      <t>チョウサ</t>
    </rPh>
    <phoneticPr fontId="4"/>
  </si>
  <si>
    <t>'10</t>
  </si>
  <si>
    <t>'11</t>
  </si>
  <si>
    <t>'12</t>
  </si>
  <si>
    <t>'13</t>
  </si>
  <si>
    <t>←　　　第Ⅰ期</t>
    <rPh sb="4" eb="5">
      <t>ダイ</t>
    </rPh>
    <rPh sb="6" eb="7">
      <t>キ</t>
    </rPh>
    <phoneticPr fontId="4"/>
  </si>
  <si>
    <t>←　　　　　　　第Ⅱ期</t>
    <rPh sb="8" eb="9">
      <t>ダイ</t>
    </rPh>
    <rPh sb="10" eb="11">
      <t>キ</t>
    </rPh>
    <phoneticPr fontId="4"/>
  </si>
  <si>
    <t>←　　　　　　　第Ⅲ期</t>
    <rPh sb="8" eb="9">
      <t>ダイ</t>
    </rPh>
    <rPh sb="10" eb="11">
      <t>キ</t>
    </rPh>
    <phoneticPr fontId="4"/>
  </si>
  <si>
    <t>20070605-06</t>
    <phoneticPr fontId="4"/>
  </si>
  <si>
    <t>01</t>
    <phoneticPr fontId="4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</si>
  <si>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</si>
  <si>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</si>
  <si>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</si>
  <si>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</si>
  <si>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</si>
  <si>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</si>
  <si>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</si>
  <si>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</si>
  <si>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</si>
  <si>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No</t>
    <phoneticPr fontId="4"/>
  </si>
  <si>
    <t>No</t>
    <phoneticPr fontId="4"/>
  </si>
  <si>
    <t>ブナ・スギ　</t>
    <phoneticPr fontId="4"/>
  </si>
  <si>
    <t>100×100m = 1.0ha</t>
    <phoneticPr fontId="4"/>
  </si>
  <si>
    <t>オオシラビソ</t>
    <phoneticPr fontId="4"/>
  </si>
  <si>
    <t>25×25m = 0.0625ha</t>
    <phoneticPr fontId="4"/>
  </si>
  <si>
    <t>調査年</t>
    <rPh sb="0" eb="2">
      <t>チョウサ</t>
    </rPh>
    <rPh sb="2" eb="3">
      <t>ネン</t>
    </rPh>
    <phoneticPr fontId="4"/>
  </si>
  <si>
    <t>胸高断面積合計</t>
    <rPh sb="0" eb="2">
      <t>キョウコウ</t>
    </rPh>
    <rPh sb="2" eb="5">
      <t>ダンメンセキ</t>
    </rPh>
    <rPh sb="5" eb="7">
      <t>ゴウケイ</t>
    </rPh>
    <phoneticPr fontId="4"/>
  </si>
  <si>
    <t>（㎡/ha）</t>
    <phoneticPr fontId="4"/>
  </si>
  <si>
    <t>（最新調査年）</t>
    <rPh sb="1" eb="3">
      <t>サイシン</t>
    </rPh>
    <rPh sb="3" eb="5">
      <t>チョウサ</t>
    </rPh>
    <rPh sb="5" eb="6">
      <t>ネン</t>
    </rPh>
    <phoneticPr fontId="4"/>
  </si>
  <si>
    <t>ブナ</t>
    <phoneticPr fontId="4"/>
  </si>
  <si>
    <t>本数密度</t>
    <rPh sb="0" eb="2">
      <t>ホンスウ</t>
    </rPh>
    <rPh sb="2" eb="4">
      <t>ミツド</t>
    </rPh>
    <phoneticPr fontId="4"/>
  </si>
  <si>
    <t>(本/ha）</t>
    <rPh sb="1" eb="2">
      <t>ホン</t>
    </rPh>
    <phoneticPr fontId="4"/>
  </si>
  <si>
    <t>（ｍ）</t>
    <phoneticPr fontId="4"/>
  </si>
  <si>
    <t>ブナの割合</t>
    <rPh sb="3" eb="5">
      <t>ワリアイ</t>
    </rPh>
    <phoneticPr fontId="4"/>
  </si>
  <si>
    <t>に占める</t>
    <rPh sb="1" eb="2">
      <t>シ</t>
    </rPh>
    <phoneticPr fontId="4"/>
  </si>
  <si>
    <t>標高</t>
    <rPh sb="0" eb="2">
      <t>ヒョウコウ</t>
    </rPh>
    <phoneticPr fontId="4"/>
  </si>
  <si>
    <t>調査区</t>
    <rPh sb="0" eb="3">
      <t>チョウサク</t>
    </rPh>
    <phoneticPr fontId="4"/>
  </si>
  <si>
    <t>(ｍ)</t>
  </si>
  <si>
    <t>調査年月</t>
    <rPh sb="0" eb="2">
      <t>チョウサ</t>
    </rPh>
    <rPh sb="2" eb="4">
      <t>ネンゲツ</t>
    </rPh>
    <phoneticPr fontId="4"/>
  </si>
  <si>
    <t>←　　　第Ⅲ期</t>
    <rPh sb="4" eb="5">
      <t>ダイ</t>
    </rPh>
    <rPh sb="6" eb="7">
      <t>キ</t>
    </rPh>
    <phoneticPr fontId="4"/>
  </si>
  <si>
    <t>20100614-0707</t>
    <phoneticPr fontId="4"/>
  </si>
  <si>
    <t>公式値</t>
    <rPh sb="0" eb="2">
      <t>コウシキ</t>
    </rPh>
    <rPh sb="2" eb="3">
      <t>アタイ</t>
    </rPh>
    <phoneticPr fontId="4"/>
  </si>
  <si>
    <t>第2期表3-2-3-1</t>
    <rPh sb="0" eb="1">
      <t>ダイ</t>
    </rPh>
    <rPh sb="2" eb="3">
      <t>キ</t>
    </rPh>
    <rPh sb="3" eb="4">
      <t>ヒョウ</t>
    </rPh>
    <phoneticPr fontId="4"/>
  </si>
  <si>
    <t>第2期表3-1-2</t>
    <rPh sb="0" eb="1">
      <t>ダイ</t>
    </rPh>
    <rPh sb="2" eb="3">
      <t>キ</t>
    </rPh>
    <rPh sb="3" eb="4">
      <t>ヒョウ</t>
    </rPh>
    <phoneticPr fontId="4"/>
  </si>
  <si>
    <t>第1期表4-0-1</t>
    <rPh sb="0" eb="1">
      <t>ダイ</t>
    </rPh>
    <rPh sb="2" eb="3">
      <t>キ</t>
    </rPh>
    <rPh sb="3" eb="4">
      <t>ヒョウ</t>
    </rPh>
    <phoneticPr fontId="4"/>
  </si>
  <si>
    <t>準公式値</t>
    <rPh sb="0" eb="1">
      <t>ジュン</t>
    </rPh>
    <rPh sb="1" eb="3">
      <t>コウシキ</t>
    </rPh>
    <rPh sb="3" eb="4">
      <t>アタイ</t>
    </rPh>
    <phoneticPr fontId="4"/>
  </si>
  <si>
    <t>修正値</t>
    <rPh sb="0" eb="2">
      <t>シュウセイ</t>
    </rPh>
    <rPh sb="2" eb="3">
      <t>アタイ</t>
    </rPh>
    <phoneticPr fontId="4"/>
  </si>
  <si>
    <t>GPSでplot四隅とり、地形図で判読したplot内平均標高</t>
    <rPh sb="8" eb="10">
      <t>ヨスミ</t>
    </rPh>
    <rPh sb="13" eb="16">
      <t>チケイズ</t>
    </rPh>
    <rPh sb="17" eb="19">
      <t>ハンドク</t>
    </rPh>
    <rPh sb="25" eb="26">
      <t>ナイ</t>
    </rPh>
    <rPh sb="26" eb="28">
      <t>ヘイキン</t>
    </rPh>
    <rPh sb="28" eb="30">
      <t>ヒョウコウ</t>
    </rPh>
    <phoneticPr fontId="4"/>
  </si>
  <si>
    <t>スギ・キタゴヨウ</t>
    <phoneticPr fontId="4"/>
  </si>
  <si>
    <t>100×100m = 1.0ha</t>
    <phoneticPr fontId="4"/>
  </si>
  <si>
    <t>D≧10cm</t>
  </si>
  <si>
    <t>D≧10cm</t>
    <phoneticPr fontId="4"/>
  </si>
  <si>
    <t>H≧1.3m</t>
    <phoneticPr fontId="4"/>
  </si>
  <si>
    <t>5回目</t>
    <rPh sb="1" eb="3">
      <t>カイメ</t>
    </rPh>
    <phoneticPr fontId="4"/>
  </si>
  <si>
    <t>'14</t>
  </si>
  <si>
    <t>'15</t>
  </si>
  <si>
    <t>○</t>
    <phoneticPr fontId="4"/>
  </si>
  <si>
    <t>△</t>
    <phoneticPr fontId="4"/>
  </si>
  <si>
    <t>'16</t>
  </si>
  <si>
    <t>'17</t>
  </si>
  <si>
    <t>'18</t>
  </si>
  <si>
    <t>'19</t>
  </si>
  <si>
    <t>○</t>
    <phoneticPr fontId="4"/>
  </si>
  <si>
    <t>下表は上表から参照作成</t>
    <rPh sb="0" eb="1">
      <t>シタ</t>
    </rPh>
    <rPh sb="1" eb="2">
      <t>ヒョウ</t>
    </rPh>
    <rPh sb="3" eb="4">
      <t>ウエ</t>
    </rPh>
    <rPh sb="4" eb="5">
      <t>ヒョウ</t>
    </rPh>
    <rPh sb="7" eb="9">
      <t>サンショウ</t>
    </rPh>
    <rPh sb="9" eb="11">
      <t>サクセイ</t>
    </rPh>
    <phoneticPr fontId="4"/>
  </si>
  <si>
    <t>加藤 輝隆</t>
    <rPh sb="0" eb="2">
      <t>カトウ</t>
    </rPh>
    <rPh sb="3" eb="5">
      <t>テルタカ</t>
    </rPh>
    <phoneticPr fontId="25"/>
  </si>
  <si>
    <t>石田 仁
中島 春樹</t>
    <rPh sb="0" eb="2">
      <t>イシダ</t>
    </rPh>
    <rPh sb="3" eb="4">
      <t>メグミ</t>
    </rPh>
    <rPh sb="5" eb="7">
      <t>ナカジマ</t>
    </rPh>
    <rPh sb="8" eb="10">
      <t>ハルキ</t>
    </rPh>
    <phoneticPr fontId="25"/>
  </si>
  <si>
    <t>＜休止＞</t>
    <rPh sb="1" eb="3">
      <t>キュウシ</t>
    </rPh>
    <phoneticPr fontId="25"/>
  </si>
  <si>
    <t>折谷 隆志</t>
    <rPh sb="0" eb="2">
      <t>オリタニ</t>
    </rPh>
    <rPh sb="3" eb="4">
      <t>タカシ</t>
    </rPh>
    <rPh sb="4" eb="5">
      <t>ココロザ</t>
    </rPh>
    <phoneticPr fontId="25"/>
  </si>
  <si>
    <t>土壌調査</t>
    <rPh sb="0" eb="2">
      <t>ドジョウ</t>
    </rPh>
    <rPh sb="2" eb="4">
      <t>チョウサ</t>
    </rPh>
    <phoneticPr fontId="25"/>
  </si>
  <si>
    <t>小島 覚
田中 一博</t>
    <rPh sb="0" eb="2">
      <t>コジマ</t>
    </rPh>
    <rPh sb="3" eb="4">
      <t>オボ</t>
    </rPh>
    <rPh sb="5" eb="7">
      <t>タナカ</t>
    </rPh>
    <rPh sb="8" eb="10">
      <t>カズヒロ</t>
    </rPh>
    <phoneticPr fontId="25"/>
  </si>
  <si>
    <t>植生調査</t>
    <rPh sb="0" eb="2">
      <t>ショクセイ</t>
    </rPh>
    <rPh sb="2" eb="4">
      <t>チョウサ</t>
    </rPh>
    <phoneticPr fontId="25"/>
  </si>
  <si>
    <t>2008-2013</t>
    <phoneticPr fontId="25"/>
  </si>
  <si>
    <t>2002-2007</t>
    <phoneticPr fontId="25"/>
  </si>
  <si>
    <t>1998-2001</t>
    <phoneticPr fontId="25"/>
  </si>
  <si>
    <t>第3期</t>
    <rPh sb="0" eb="1">
      <t>ダイ</t>
    </rPh>
    <rPh sb="2" eb="3">
      <t>キ</t>
    </rPh>
    <phoneticPr fontId="25"/>
  </si>
  <si>
    <t>第2期</t>
    <rPh sb="0" eb="1">
      <t>ダイ</t>
    </rPh>
    <rPh sb="2" eb="3">
      <t>キ</t>
    </rPh>
    <phoneticPr fontId="25"/>
  </si>
  <si>
    <t>第1期</t>
    <rPh sb="0" eb="1">
      <t>ダイ</t>
    </rPh>
    <rPh sb="2" eb="3">
      <t>キ</t>
    </rPh>
    <phoneticPr fontId="25"/>
  </si>
  <si>
    <t>2010から
本モニタに統合</t>
    <rPh sb="7" eb="8">
      <t>ホン</t>
    </rPh>
    <rPh sb="12" eb="14">
      <t>トウゴウ</t>
    </rPh>
    <phoneticPr fontId="25"/>
  </si>
  <si>
    <t>項目</t>
    <rPh sb="0" eb="2">
      <t>コウモク</t>
    </rPh>
    <phoneticPr fontId="25"/>
  </si>
  <si>
    <t>内容</t>
    <rPh sb="0" eb="2">
      <t>ナイヨウ</t>
    </rPh>
    <phoneticPr fontId="25"/>
  </si>
  <si>
    <t>ブナ・スギ　</t>
  </si>
  <si>
    <t>スギ・キタゴヨウ</t>
  </si>
  <si>
    <t/>
  </si>
  <si>
    <t>上ノ小平</t>
  </si>
  <si>
    <t>美松</t>
  </si>
  <si>
    <t>亜高山帯</t>
    <rPh sb="0" eb="4">
      <t>アコウザンタイ</t>
    </rPh>
    <phoneticPr fontId="4"/>
  </si>
  <si>
    <t>亜高山帯～高山帯</t>
    <rPh sb="0" eb="4">
      <t>アコウザンタイ</t>
    </rPh>
    <rPh sb="5" eb="8">
      <t>コウザンタイ</t>
    </rPh>
    <phoneticPr fontId="4"/>
  </si>
  <si>
    <t>(ha)</t>
    <phoneticPr fontId="4"/>
  </si>
  <si>
    <t>(m)</t>
    <phoneticPr fontId="4"/>
  </si>
  <si>
    <t>調査年</t>
    <rPh sb="0" eb="2">
      <t>チョウサ</t>
    </rPh>
    <rPh sb="2" eb="3">
      <t>トシ</t>
    </rPh>
    <phoneticPr fontId="4"/>
  </si>
  <si>
    <t>面積</t>
    <phoneticPr fontId="4"/>
  </si>
  <si>
    <t>高山帯</t>
    <rPh sb="0" eb="3">
      <t>コウザンタイ</t>
    </rPh>
    <phoneticPr fontId="4"/>
  </si>
  <si>
    <t>山地帯</t>
    <rPh sb="0" eb="3">
      <t>サンチタイ</t>
    </rPh>
    <phoneticPr fontId="4"/>
  </si>
  <si>
    <t>鏡石</t>
    <rPh sb="0" eb="2">
      <t>カガミイシ</t>
    </rPh>
    <phoneticPr fontId="4"/>
  </si>
  <si>
    <t>松尾峠
美松</t>
    <rPh sb="0" eb="2">
      <t>マツオ</t>
    </rPh>
    <rPh sb="2" eb="3">
      <t>トウゲ</t>
    </rPh>
    <rPh sb="4" eb="6">
      <t>ミマツ</t>
    </rPh>
    <phoneticPr fontId="4"/>
  </si>
  <si>
    <t>上ノ小平</t>
    <rPh sb="0" eb="1">
      <t>カミ</t>
    </rPh>
    <rPh sb="2" eb="4">
      <t>コダイラ</t>
    </rPh>
    <phoneticPr fontId="4"/>
  </si>
  <si>
    <t>ハイマツ</t>
    <phoneticPr fontId="4"/>
  </si>
  <si>
    <t>ブナ、スギ</t>
    <phoneticPr fontId="4"/>
  </si>
  <si>
    <t>植生帯</t>
    <rPh sb="0" eb="2">
      <t>ショクセイ</t>
    </rPh>
    <rPh sb="2" eb="3">
      <t>オビ</t>
    </rPh>
    <phoneticPr fontId="4"/>
  </si>
  <si>
    <t>2200m</t>
    <phoneticPr fontId="4"/>
  </si>
  <si>
    <t>1400m</t>
    <phoneticPr fontId="4"/>
  </si>
  <si>
    <t>調査地</t>
    <rPh sb="0" eb="3">
      <t>チョウサチ</t>
    </rPh>
    <phoneticPr fontId="4"/>
  </si>
  <si>
    <t>森林優占種</t>
    <rPh sb="0" eb="2">
      <t>シンリン</t>
    </rPh>
    <rPh sb="2" eb="4">
      <t>ユウセン</t>
    </rPh>
    <rPh sb="4" eb="5">
      <t>タネ</t>
    </rPh>
    <phoneticPr fontId="4"/>
  </si>
  <si>
    <t>弥陀ヶ原（湿原）</t>
    <rPh sb="0" eb="4">
      <t>ミダガハラ</t>
    </rPh>
    <rPh sb="5" eb="7">
      <t>シツゲン</t>
    </rPh>
    <phoneticPr fontId="4"/>
  </si>
  <si>
    <t>（移行帯）</t>
    <rPh sb="1" eb="3">
      <t>イコウ</t>
    </rPh>
    <rPh sb="3" eb="4">
      <t>オビ</t>
    </rPh>
    <phoneticPr fontId="4"/>
  </si>
  <si>
    <t>天然林</t>
    <rPh sb="0" eb="3">
      <t>テンネンリン</t>
    </rPh>
    <phoneticPr fontId="4"/>
  </si>
  <si>
    <t>その他</t>
    <rPh sb="2" eb="3">
      <t>ホカ</t>
    </rPh>
    <phoneticPr fontId="4"/>
  </si>
  <si>
    <t>有峰（対照地域）
美女平（人工林）</t>
    <rPh sb="0" eb="2">
      <t>アリミネ</t>
    </rPh>
    <rPh sb="3" eb="5">
      <t>タイショウ</t>
    </rPh>
    <rPh sb="5" eb="7">
      <t>チイキ</t>
    </rPh>
    <rPh sb="9" eb="12">
      <t>ビジョダイラ</t>
    </rPh>
    <rPh sb="13" eb="16">
      <t>ジンコウリン</t>
    </rPh>
    <phoneticPr fontId="4"/>
  </si>
  <si>
    <t>ブナ平
ブナ坂</t>
    <rPh sb="2" eb="3">
      <t>タイ</t>
    </rPh>
    <rPh sb="6" eb="7">
      <t>サカ</t>
    </rPh>
    <phoneticPr fontId="4"/>
  </si>
  <si>
    <t>年輪年代
学的解析</t>
    <rPh sb="0" eb="2">
      <t>ネンリン</t>
    </rPh>
    <rPh sb="2" eb="4">
      <t>ネンダイ</t>
    </rPh>
    <rPh sb="5" eb="7">
      <t>ガクテキ</t>
    </rPh>
    <rPh sb="7" eb="9">
      <t>カイセキ</t>
    </rPh>
    <phoneticPr fontId="25"/>
  </si>
  <si>
    <t>ブナ林
保全事業</t>
    <rPh sb="2" eb="3">
      <t>リン</t>
    </rPh>
    <rPh sb="4" eb="6">
      <t>ホゼン</t>
    </rPh>
    <rPh sb="6" eb="8">
      <t>ジギョウ</t>
    </rPh>
    <phoneticPr fontId="25"/>
  </si>
  <si>
    <t>外来植物モニタリング調査</t>
    <rPh sb="0" eb="2">
      <t>ガイライ</t>
    </rPh>
    <rPh sb="2" eb="4">
      <t>ショクブツ</t>
    </rPh>
    <rPh sb="10" eb="12">
      <t>チョウサ</t>
    </rPh>
    <phoneticPr fontId="25"/>
  </si>
  <si>
    <r>
      <rPr>
        <sz val="10"/>
        <rFont val="ＭＳ Ｐゴシック"/>
        <family val="3"/>
        <charset val="128"/>
        <scheme val="minor"/>
      </rPr>
      <t>小島覚</t>
    </r>
    <r>
      <rPr>
        <sz val="10"/>
        <color rgb="FFFF0000"/>
        <rFont val="ＭＳ Ｐゴシック"/>
        <family val="3"/>
        <charset val="128"/>
        <scheme val="minor"/>
      </rPr>
      <t xml:space="preserve">
石田 仁</t>
    </r>
    <rPh sb="0" eb="2">
      <t>コジマ</t>
    </rPh>
    <rPh sb="2" eb="3">
      <t>オボ</t>
    </rPh>
    <rPh sb="4" eb="6">
      <t>イシダ</t>
    </rPh>
    <rPh sb="7" eb="8">
      <t>メグミ</t>
    </rPh>
    <phoneticPr fontId="25"/>
  </si>
  <si>
    <r>
      <rPr>
        <sz val="10"/>
        <rFont val="ＭＳ Ｐゴシック"/>
        <family val="3"/>
        <charset val="128"/>
        <scheme val="minor"/>
      </rPr>
      <t>小島 覚</t>
    </r>
    <r>
      <rPr>
        <sz val="9"/>
        <rFont val="ＭＳ Ｐゴシック"/>
        <family val="3"/>
        <charset val="128"/>
        <scheme val="minor"/>
      </rPr>
      <t>（元 富山大）</t>
    </r>
    <rPh sb="0" eb="2">
      <t>コジマ</t>
    </rPh>
    <rPh sb="3" eb="4">
      <t>オボ</t>
    </rPh>
    <rPh sb="5" eb="6">
      <t>モト</t>
    </rPh>
    <rPh sb="7" eb="9">
      <t>トヤマ</t>
    </rPh>
    <phoneticPr fontId="25"/>
  </si>
  <si>
    <r>
      <rPr>
        <sz val="10"/>
        <color rgb="FFFF0000"/>
        <rFont val="ＭＳ Ｐゴシック"/>
        <family val="3"/>
        <charset val="128"/>
        <scheme val="minor"/>
      </rPr>
      <t>石田 仁</t>
    </r>
    <r>
      <rPr>
        <sz val="9"/>
        <color rgb="FFFF0000"/>
        <rFont val="ＭＳ Ｐゴシック"/>
        <family val="3"/>
        <charset val="128"/>
        <scheme val="minor"/>
      </rPr>
      <t>（富山県林試）</t>
    </r>
    <rPh sb="0" eb="2">
      <t>イシダ</t>
    </rPh>
    <rPh sb="3" eb="4">
      <t>メグミ</t>
    </rPh>
    <rPh sb="5" eb="7">
      <t>トヤマ</t>
    </rPh>
    <rPh sb="7" eb="8">
      <t>ケン</t>
    </rPh>
    <rPh sb="8" eb="10">
      <t>リンシ</t>
    </rPh>
    <phoneticPr fontId="25"/>
  </si>
  <si>
    <r>
      <rPr>
        <sz val="10"/>
        <color theme="1"/>
        <rFont val="ＭＳ Ｐゴシック"/>
        <family val="3"/>
        <charset val="128"/>
        <scheme val="minor"/>
      </rPr>
      <t>加藤 輝隆</t>
    </r>
    <r>
      <rPr>
        <sz val="9"/>
        <color theme="1"/>
        <rFont val="ＭＳ Ｐゴシック"/>
        <family val="3"/>
        <charset val="128"/>
        <scheme val="minor"/>
      </rPr>
      <t>（富山医薬大）</t>
    </r>
    <rPh sb="0" eb="2">
      <t>カトウ</t>
    </rPh>
    <rPh sb="3" eb="5">
      <t>テルタカ</t>
    </rPh>
    <rPh sb="6" eb="8">
      <t>トヤマ</t>
    </rPh>
    <rPh sb="8" eb="10">
      <t>イヤク</t>
    </rPh>
    <rPh sb="10" eb="11">
      <t>ダイ</t>
    </rPh>
    <phoneticPr fontId="25"/>
  </si>
  <si>
    <r>
      <rPr>
        <sz val="10"/>
        <color theme="1"/>
        <rFont val="ＭＳ Ｐゴシック"/>
        <family val="3"/>
        <charset val="128"/>
        <scheme val="minor"/>
      </rPr>
      <t>折谷 隆志</t>
    </r>
    <r>
      <rPr>
        <sz val="9"/>
        <color theme="1"/>
        <rFont val="ＭＳ Ｐゴシック"/>
        <family val="3"/>
        <charset val="128"/>
        <scheme val="minor"/>
      </rPr>
      <t>（富山県立大）</t>
    </r>
    <rPh sb="0" eb="2">
      <t>オリタニ</t>
    </rPh>
    <rPh sb="3" eb="4">
      <t>タカシ</t>
    </rPh>
    <rPh sb="4" eb="5">
      <t>ココロザ</t>
    </rPh>
    <rPh sb="6" eb="8">
      <t>トヤマ</t>
    </rPh>
    <rPh sb="8" eb="10">
      <t>ケンリツ</t>
    </rPh>
    <rPh sb="10" eb="11">
      <t>ダイ</t>
    </rPh>
    <phoneticPr fontId="25"/>
  </si>
  <si>
    <r>
      <rPr>
        <sz val="10"/>
        <rFont val="ＭＳ Ｐゴシック"/>
        <family val="3"/>
        <charset val="128"/>
        <scheme val="minor"/>
      </rPr>
      <t>小島覚</t>
    </r>
    <r>
      <rPr>
        <sz val="9"/>
        <rFont val="ＭＳ Ｐゴシック"/>
        <family val="3"/>
        <charset val="128"/>
        <scheme val="minor"/>
      </rPr>
      <t>（元 富山大）</t>
    </r>
    <r>
      <rPr>
        <sz val="11"/>
        <color rgb="FFFF0000"/>
        <rFont val="ＭＳ Ｐゴシック"/>
        <family val="3"/>
        <charset val="128"/>
        <scheme val="minor"/>
      </rPr>
      <t xml:space="preserve">
</t>
    </r>
    <r>
      <rPr>
        <sz val="10"/>
        <color rgb="FFFF0000"/>
        <rFont val="ＭＳ Ｐゴシック"/>
        <family val="3"/>
        <charset val="128"/>
        <scheme val="minor"/>
      </rPr>
      <t>石田 仁</t>
    </r>
    <r>
      <rPr>
        <sz val="9"/>
        <color rgb="FFFF0000"/>
        <rFont val="ＭＳ Ｐゴシック"/>
        <family val="3"/>
        <charset val="128"/>
        <scheme val="minor"/>
      </rPr>
      <t>（富山県林試）</t>
    </r>
    <rPh sb="0" eb="2">
      <t>コジマ</t>
    </rPh>
    <rPh sb="2" eb="3">
      <t>オボ</t>
    </rPh>
    <rPh sb="4" eb="5">
      <t>モト</t>
    </rPh>
    <rPh sb="6" eb="8">
      <t>トヤマ</t>
    </rPh>
    <rPh sb="8" eb="9">
      <t>ダイ</t>
    </rPh>
    <rPh sb="11" eb="13">
      <t>イシダ</t>
    </rPh>
    <rPh sb="14" eb="15">
      <t>メグミ</t>
    </rPh>
    <rPh sb="16" eb="18">
      <t>トヤマ</t>
    </rPh>
    <rPh sb="18" eb="19">
      <t>ケン</t>
    </rPh>
    <rPh sb="19" eb="21">
      <t>リンシ</t>
    </rPh>
    <phoneticPr fontId="25"/>
  </si>
  <si>
    <r>
      <rPr>
        <sz val="10"/>
        <color rgb="FFFF0000"/>
        <rFont val="ＭＳ Ｐゴシック"/>
        <family val="3"/>
        <charset val="128"/>
        <scheme val="minor"/>
      </rPr>
      <t>石田 仁</t>
    </r>
    <r>
      <rPr>
        <sz val="9"/>
        <color rgb="FFFF0000"/>
        <rFont val="ＭＳ Ｐゴシック"/>
        <family val="3"/>
        <charset val="128"/>
        <scheme val="minor"/>
      </rPr>
      <t>（岐阜大）</t>
    </r>
    <r>
      <rPr>
        <sz val="11"/>
        <color rgb="FFFF0000"/>
        <rFont val="ＭＳ Ｐゴシック"/>
        <family val="3"/>
        <charset val="128"/>
        <scheme val="minor"/>
      </rPr>
      <t xml:space="preserve">
</t>
    </r>
    <r>
      <rPr>
        <sz val="10"/>
        <color rgb="FFFF0000"/>
        <rFont val="ＭＳ Ｐゴシック"/>
        <family val="3"/>
        <charset val="128"/>
        <scheme val="minor"/>
      </rPr>
      <t>大宮 徹</t>
    </r>
    <r>
      <rPr>
        <sz val="9"/>
        <color rgb="FFFF0000"/>
        <rFont val="ＭＳ Ｐゴシック"/>
        <family val="3"/>
        <charset val="128"/>
        <scheme val="minor"/>
      </rPr>
      <t>（富山県森研）</t>
    </r>
    <rPh sb="0" eb="2">
      <t>イシダ</t>
    </rPh>
    <rPh sb="3" eb="4">
      <t>メグミ</t>
    </rPh>
    <rPh sb="5" eb="7">
      <t>ギフ</t>
    </rPh>
    <rPh sb="7" eb="8">
      <t>ダイ</t>
    </rPh>
    <rPh sb="10" eb="12">
      <t>オオミヤ</t>
    </rPh>
    <rPh sb="13" eb="14">
      <t>トオ</t>
    </rPh>
    <rPh sb="15" eb="17">
      <t>トヤマ</t>
    </rPh>
    <rPh sb="17" eb="18">
      <t>ケン</t>
    </rPh>
    <rPh sb="18" eb="19">
      <t>モリ</t>
    </rPh>
    <rPh sb="19" eb="20">
      <t>ケン</t>
    </rPh>
    <phoneticPr fontId="25"/>
  </si>
  <si>
    <r>
      <rPr>
        <sz val="10"/>
        <color rgb="FFFF0000"/>
        <rFont val="ＭＳ Ｐゴシック"/>
        <family val="3"/>
        <charset val="128"/>
        <scheme val="minor"/>
      </rPr>
      <t>中島 春樹</t>
    </r>
    <r>
      <rPr>
        <sz val="9"/>
        <color rgb="FFFF0000"/>
        <rFont val="ＭＳ Ｐゴシック"/>
        <family val="3"/>
        <charset val="128"/>
        <scheme val="minor"/>
      </rPr>
      <t>（富山県森研）</t>
    </r>
    <r>
      <rPr>
        <sz val="11"/>
        <color rgb="FFFF0000"/>
        <rFont val="ＭＳ Ｐゴシック"/>
        <family val="3"/>
        <charset val="128"/>
        <scheme val="minor"/>
      </rPr>
      <t xml:space="preserve">
</t>
    </r>
    <r>
      <rPr>
        <sz val="10"/>
        <color rgb="FFFF0000"/>
        <rFont val="ＭＳ Ｐゴシック"/>
        <family val="3"/>
        <charset val="128"/>
        <scheme val="minor"/>
      </rPr>
      <t>石田 仁</t>
    </r>
    <r>
      <rPr>
        <sz val="9"/>
        <color rgb="FFFF0000"/>
        <rFont val="ＭＳ Ｐゴシック"/>
        <family val="3"/>
        <charset val="128"/>
        <scheme val="minor"/>
      </rPr>
      <t>（岐阜大）</t>
    </r>
    <rPh sb="0" eb="2">
      <t>ナカジマ</t>
    </rPh>
    <rPh sb="3" eb="5">
      <t>ハルキ</t>
    </rPh>
    <rPh sb="6" eb="8">
      <t>トヤマ</t>
    </rPh>
    <rPh sb="8" eb="9">
      <t>ケン</t>
    </rPh>
    <rPh sb="9" eb="10">
      <t>モリ</t>
    </rPh>
    <rPh sb="10" eb="11">
      <t>ケン</t>
    </rPh>
    <rPh sb="13" eb="15">
      <t>イシダ</t>
    </rPh>
    <rPh sb="16" eb="17">
      <t>メグミ</t>
    </rPh>
    <rPh sb="18" eb="20">
      <t>ギフ</t>
    </rPh>
    <rPh sb="20" eb="21">
      <t>ダイ</t>
    </rPh>
    <phoneticPr fontId="25"/>
  </si>
  <si>
    <r>
      <rPr>
        <sz val="10"/>
        <color theme="1"/>
        <rFont val="ＭＳ Ｐゴシック"/>
        <family val="3"/>
        <charset val="128"/>
        <scheme val="minor"/>
      </rPr>
      <t>加藤 輝隆</t>
    </r>
    <r>
      <rPr>
        <sz val="9"/>
        <color theme="1"/>
        <rFont val="ＭＳ Ｐゴシック"/>
        <family val="3"/>
        <charset val="128"/>
        <scheme val="minor"/>
      </rPr>
      <t>（横浜薬科大）</t>
    </r>
    <rPh sb="0" eb="2">
      <t>カトウ</t>
    </rPh>
    <rPh sb="3" eb="5">
      <t>テルタカ</t>
    </rPh>
    <rPh sb="6" eb="8">
      <t>ヨコハマ</t>
    </rPh>
    <rPh sb="8" eb="11">
      <t>ヤッカダイ</t>
    </rPh>
    <phoneticPr fontId="25"/>
  </si>
  <si>
    <r>
      <rPr>
        <sz val="10"/>
        <color rgb="FFFF0000"/>
        <rFont val="ＭＳ Ｐゴシック"/>
        <family val="3"/>
        <charset val="128"/>
        <scheme val="minor"/>
      </rPr>
      <t>大宮 徹</t>
    </r>
    <r>
      <rPr>
        <sz val="9"/>
        <color rgb="FFFF0000"/>
        <rFont val="ＭＳ Ｐゴシック"/>
        <family val="3"/>
        <charset val="128"/>
        <scheme val="minor"/>
      </rPr>
      <t>（富山県森研）</t>
    </r>
    <rPh sb="0" eb="2">
      <t>オオミヤ</t>
    </rPh>
    <rPh sb="3" eb="4">
      <t>トオ</t>
    </rPh>
    <rPh sb="5" eb="7">
      <t>トヤマ</t>
    </rPh>
    <rPh sb="7" eb="8">
      <t>ケン</t>
    </rPh>
    <rPh sb="8" eb="9">
      <t>モリ</t>
    </rPh>
    <rPh sb="9" eb="10">
      <t>ケン</t>
    </rPh>
    <phoneticPr fontId="25"/>
  </si>
  <si>
    <r>
      <rPr>
        <sz val="10"/>
        <rFont val="ＭＳ Ｐゴシック"/>
        <family val="3"/>
        <charset val="128"/>
        <scheme val="minor"/>
      </rPr>
      <t>太田 道人</t>
    </r>
    <r>
      <rPr>
        <sz val="9"/>
        <rFont val="ＭＳ Ｐゴシック"/>
        <family val="3"/>
        <charset val="128"/>
        <scheme val="minor"/>
      </rPr>
      <t>（富山市科学博物館）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0"/>
        <rFont val="ＭＳ Ｐゴシック"/>
        <family val="3"/>
        <charset val="128"/>
        <scheme val="minor"/>
      </rPr>
      <t>山下 寿之</t>
    </r>
    <r>
      <rPr>
        <sz val="9"/>
        <rFont val="ＭＳ Ｐゴシック"/>
        <family val="3"/>
        <charset val="128"/>
        <scheme val="minor"/>
      </rPr>
      <t>（富山県中央植物園）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color rgb="FFFF0000"/>
        <rFont val="ＭＳ Ｐゴシック"/>
        <family val="3"/>
        <charset val="128"/>
        <scheme val="minor"/>
      </rPr>
      <t>大宮 徹（富山県森研）</t>
    </r>
    <rPh sb="0" eb="2">
      <t>オオタ</t>
    </rPh>
    <rPh sb="3" eb="4">
      <t>ミチ</t>
    </rPh>
    <rPh sb="4" eb="5">
      <t>ヒト</t>
    </rPh>
    <rPh sb="6" eb="9">
      <t>トヤマシ</t>
    </rPh>
    <rPh sb="9" eb="11">
      <t>カガク</t>
    </rPh>
    <rPh sb="11" eb="14">
      <t>ハクブツカン</t>
    </rPh>
    <rPh sb="16" eb="18">
      <t>ヤマシタ</t>
    </rPh>
    <rPh sb="19" eb="20">
      <t>コトブキ</t>
    </rPh>
    <rPh sb="22" eb="25">
      <t>トヤマケン</t>
    </rPh>
    <rPh sb="25" eb="27">
      <t>チュウオウ</t>
    </rPh>
    <rPh sb="27" eb="30">
      <t>ショクブツエン</t>
    </rPh>
    <rPh sb="32" eb="34">
      <t>オオミヤ</t>
    </rPh>
    <rPh sb="35" eb="36">
      <t>トオ</t>
    </rPh>
    <rPh sb="37" eb="40">
      <t>トヤマケン</t>
    </rPh>
    <rPh sb="40" eb="41">
      <t>モリ</t>
    </rPh>
    <rPh sb="41" eb="42">
      <t>ケン</t>
    </rPh>
    <phoneticPr fontId="25"/>
  </si>
  <si>
    <t>※2010年から「ブナ林保全事業」および「外来植物モニタリング調査」も本モニタリングに統合</t>
    <rPh sb="5" eb="6">
      <t>ネン</t>
    </rPh>
    <rPh sb="11" eb="12">
      <t>リン</t>
    </rPh>
    <rPh sb="12" eb="14">
      <t>ホゼン</t>
    </rPh>
    <rPh sb="14" eb="16">
      <t>ジギョウ</t>
    </rPh>
    <rPh sb="21" eb="23">
      <t>ガイライ</t>
    </rPh>
    <rPh sb="23" eb="25">
      <t>ショクブツ</t>
    </rPh>
    <rPh sb="31" eb="33">
      <t>チョウサ</t>
    </rPh>
    <rPh sb="35" eb="36">
      <t>ホン</t>
    </rPh>
    <rPh sb="43" eb="45">
      <t>トウゴウ</t>
    </rPh>
    <phoneticPr fontId="25"/>
  </si>
  <si>
    <t>山地帯～亜高山帯</t>
    <rPh sb="0" eb="1">
      <t>ヤマ</t>
    </rPh>
    <rPh sb="1" eb="3">
      <t>チタイ</t>
    </rPh>
    <rPh sb="4" eb="8">
      <t>アコウザンタイ</t>
    </rPh>
    <phoneticPr fontId="4"/>
  </si>
  <si>
    <t>山地帯 (人工林）</t>
    <rPh sb="0" eb="3">
      <t>サンチタイ</t>
    </rPh>
    <rPh sb="5" eb="8">
      <t>ジンコウリン</t>
    </rPh>
    <phoneticPr fontId="4"/>
  </si>
  <si>
    <t>スギ</t>
    <phoneticPr fontId="4"/>
  </si>
  <si>
    <t>胸高直径10cm以上を
基本とする毎木調査</t>
    <rPh sb="0" eb="2">
      <t>キョウコウ</t>
    </rPh>
    <rPh sb="2" eb="4">
      <t>チョッケイ</t>
    </rPh>
    <rPh sb="8" eb="10">
      <t>イジョウ</t>
    </rPh>
    <rPh sb="12" eb="14">
      <t>キホン</t>
    </rPh>
    <rPh sb="17" eb="19">
      <t>マイボク</t>
    </rPh>
    <rPh sb="19" eb="21">
      <t>チョウサ</t>
    </rPh>
    <phoneticPr fontId="25"/>
  </si>
  <si>
    <t>成長錐コア、倒木から
採取した円盤を解析</t>
    <rPh sb="0" eb="3">
      <t>セイチョウスイ</t>
    </rPh>
    <rPh sb="6" eb="8">
      <t>トウボク</t>
    </rPh>
    <rPh sb="11" eb="13">
      <t>サイシュ</t>
    </rPh>
    <rPh sb="15" eb="17">
      <t>エンバン</t>
    </rPh>
    <rPh sb="18" eb="20">
      <t>カイセキ</t>
    </rPh>
    <phoneticPr fontId="25"/>
  </si>
  <si>
    <t>気象観測</t>
    <rPh sb="0" eb="2">
      <t>キショウ</t>
    </rPh>
    <rPh sb="2" eb="4">
      <t>カンソク</t>
    </rPh>
    <phoneticPr fontId="25"/>
  </si>
  <si>
    <t>根雪期間、最大積雪深、気温の観測</t>
    <rPh sb="0" eb="2">
      <t>ネユキ</t>
    </rPh>
    <rPh sb="2" eb="4">
      <t>キカン</t>
    </rPh>
    <rPh sb="5" eb="7">
      <t>サイダイ</t>
    </rPh>
    <rPh sb="7" eb="10">
      <t>セキセツシン</t>
    </rPh>
    <rPh sb="11" eb="13">
      <t>キオン</t>
    </rPh>
    <rPh sb="14" eb="16">
      <t>カンソク</t>
    </rPh>
    <phoneticPr fontId="25"/>
  </si>
  <si>
    <t>階層別に被度調査
弥陀ヶ原の池塘動態</t>
    <rPh sb="0" eb="3">
      <t>カイソウベツ</t>
    </rPh>
    <rPh sb="4" eb="6">
      <t>ヒド</t>
    </rPh>
    <rPh sb="6" eb="8">
      <t>チョウサ</t>
    </rPh>
    <rPh sb="9" eb="13">
      <t>ミダガハラ</t>
    </rPh>
    <rPh sb="14" eb="16">
      <t>チトウ</t>
    </rPh>
    <rPh sb="16" eb="18">
      <t>ドウタイ</t>
    </rPh>
    <phoneticPr fontId="25"/>
  </si>
  <si>
    <t>○</t>
    <phoneticPr fontId="4"/>
  </si>
  <si>
    <t>△</t>
    <phoneticPr fontId="4"/>
  </si>
  <si>
    <t>○</t>
    <phoneticPr fontId="4"/>
  </si>
  <si>
    <t>△</t>
    <phoneticPr fontId="4"/>
  </si>
  <si>
    <t>△</t>
    <phoneticPr fontId="4"/>
  </si>
  <si>
    <t>1回</t>
    <rPh sb="1" eb="2">
      <t>カイ</t>
    </rPh>
    <phoneticPr fontId="4"/>
  </si>
  <si>
    <t>2回</t>
    <rPh sb="1" eb="2">
      <t>カイ</t>
    </rPh>
    <phoneticPr fontId="4"/>
  </si>
  <si>
    <t>3回</t>
    <rPh sb="1" eb="2">
      <t>カイ</t>
    </rPh>
    <phoneticPr fontId="4"/>
  </si>
  <si>
    <t>4回</t>
    <rPh sb="1" eb="2">
      <t>カイ</t>
    </rPh>
    <phoneticPr fontId="4"/>
  </si>
  <si>
    <t>5回</t>
    <rPh sb="1" eb="2">
      <t>カイ</t>
    </rPh>
    <phoneticPr fontId="4"/>
  </si>
  <si>
    <t>6回</t>
    <rPh sb="1" eb="2">
      <t>カイ</t>
    </rPh>
    <phoneticPr fontId="4"/>
  </si>
  <si>
    <t>2013～5年間隔へ移行開始</t>
    <rPh sb="6" eb="7">
      <t>ネン</t>
    </rPh>
    <rPh sb="7" eb="9">
      <t>カンカク</t>
    </rPh>
    <rPh sb="10" eb="12">
      <t>イコウ</t>
    </rPh>
    <rPh sb="12" eb="14">
      <t>カイシ</t>
    </rPh>
    <phoneticPr fontId="4"/>
  </si>
  <si>
    <t>←</t>
    <phoneticPr fontId="4"/>
  </si>
  <si>
    <t>H≧1.3m</t>
  </si>
  <si>
    <t>D : 胸高直径、H : 樹高</t>
    <rPh sb="4" eb="6">
      <t>キョウコウ</t>
    </rPh>
    <rPh sb="6" eb="8">
      <t>チョッケイ</t>
    </rPh>
    <rPh sb="13" eb="15">
      <t>ジュコウ</t>
    </rPh>
    <phoneticPr fontId="4"/>
  </si>
  <si>
    <t>20130625-27</t>
    <phoneticPr fontId="4"/>
  </si>
  <si>
    <t>富山県森林研</t>
    <rPh sb="0" eb="3">
      <t>トヤマケン</t>
    </rPh>
    <rPh sb="3" eb="5">
      <t>シンリン</t>
    </rPh>
    <rPh sb="5" eb="6">
      <t>ケン</t>
    </rPh>
    <phoneticPr fontId="25"/>
  </si>
  <si>
    <r>
      <rPr>
        <sz val="10"/>
        <color theme="1"/>
        <rFont val="ＭＳ Ｐゴシック"/>
        <family val="3"/>
        <charset val="128"/>
        <scheme val="minor"/>
      </rPr>
      <t>加藤 輝隆</t>
    </r>
    <r>
      <rPr>
        <sz val="9"/>
        <color theme="1"/>
        <rFont val="ＭＳ Ｐゴシック"/>
        <family val="3"/>
        <charset val="128"/>
        <scheme val="minor"/>
      </rPr>
      <t>（横浜薬科大）</t>
    </r>
    <rPh sb="0" eb="2">
      <t>カトウ</t>
    </rPh>
    <rPh sb="3" eb="5">
      <t>テルタカ</t>
    </rPh>
    <rPh sb="6" eb="8">
      <t>ヨコハマ</t>
    </rPh>
    <rPh sb="8" eb="10">
      <t>ヤッカ</t>
    </rPh>
    <phoneticPr fontId="25"/>
  </si>
  <si>
    <t>担当</t>
    <rPh sb="0" eb="2">
      <t>タントウ</t>
    </rPh>
    <phoneticPr fontId="4"/>
  </si>
  <si>
    <t>（休止中）</t>
    <rPh sb="1" eb="4">
      <t>キュウシチュウ</t>
    </rPh>
    <phoneticPr fontId="4"/>
  </si>
  <si>
    <t>階層別に被度調査、弥陀ヶ原の池塘動態</t>
    <rPh sb="0" eb="3">
      <t>カイソウベツ</t>
    </rPh>
    <rPh sb="4" eb="6">
      <t>ヒド</t>
    </rPh>
    <rPh sb="6" eb="8">
      <t>チョウサ</t>
    </rPh>
    <rPh sb="9" eb="13">
      <t>ミダガハラ</t>
    </rPh>
    <rPh sb="14" eb="16">
      <t>チトウ</t>
    </rPh>
    <rPh sb="16" eb="18">
      <t>ドウタイ</t>
    </rPh>
    <phoneticPr fontId="25"/>
  </si>
  <si>
    <t>胸高直径10cm以上を基本とする毎木調査</t>
    <rPh sb="0" eb="2">
      <t>キョウコウ</t>
    </rPh>
    <rPh sb="2" eb="4">
      <t>チョッケイ</t>
    </rPh>
    <rPh sb="8" eb="10">
      <t>イジョウ</t>
    </rPh>
    <rPh sb="11" eb="13">
      <t>キホン</t>
    </rPh>
    <rPh sb="16" eb="18">
      <t>マイボク</t>
    </rPh>
    <rPh sb="18" eb="20">
      <t>チョウサ</t>
    </rPh>
    <phoneticPr fontId="25"/>
  </si>
  <si>
    <t>成長錐コア、倒木から採取した円盤を解析</t>
    <rPh sb="0" eb="3">
      <t>セイチョウスイ</t>
    </rPh>
    <rPh sb="6" eb="8">
      <t>トウボク</t>
    </rPh>
    <rPh sb="10" eb="12">
      <t>サイシュ</t>
    </rPh>
    <rPh sb="14" eb="16">
      <t>エンバン</t>
    </rPh>
    <rPh sb="17" eb="19">
      <t>カイセキ</t>
    </rPh>
    <phoneticPr fontId="25"/>
  </si>
  <si>
    <r>
      <rPr>
        <sz val="10"/>
        <rFont val="ＭＳ Ｐゴシック"/>
        <family val="3"/>
        <charset val="128"/>
        <scheme val="minor"/>
      </rPr>
      <t>小島 覚</t>
    </r>
    <r>
      <rPr>
        <sz val="9"/>
        <rFont val="ＭＳ Ｐゴシック"/>
        <family val="3"/>
        <charset val="128"/>
        <scheme val="minor"/>
      </rPr>
      <t xml:space="preserve">（元 富山大）
</t>
    </r>
    <r>
      <rPr>
        <sz val="10"/>
        <rFont val="ＭＳ Ｐゴシック"/>
        <family val="3"/>
        <charset val="128"/>
        <scheme val="minor"/>
      </rPr>
      <t>石田 仁</t>
    </r>
    <r>
      <rPr>
        <sz val="9"/>
        <rFont val="ＭＳ Ｐゴシック"/>
        <family val="3"/>
        <charset val="128"/>
        <scheme val="minor"/>
      </rPr>
      <t>（岐阜大）</t>
    </r>
    <rPh sb="0" eb="2">
      <t>コジマ</t>
    </rPh>
    <rPh sb="3" eb="4">
      <t>オボ</t>
    </rPh>
    <rPh sb="5" eb="6">
      <t>モト</t>
    </rPh>
    <rPh sb="7" eb="9">
      <t>トヤマ</t>
    </rPh>
    <rPh sb="12" eb="14">
      <t>イシダ</t>
    </rPh>
    <rPh sb="15" eb="16">
      <t>メグミ</t>
    </rPh>
    <rPh sb="17" eb="19">
      <t>ギフ</t>
    </rPh>
    <phoneticPr fontId="25"/>
  </si>
  <si>
    <t>森林動態調査</t>
    <rPh sb="0" eb="2">
      <t>シンリン</t>
    </rPh>
    <rPh sb="2" eb="4">
      <t>ドウタイ</t>
    </rPh>
    <rPh sb="4" eb="6">
      <t>チョウサ</t>
    </rPh>
    <phoneticPr fontId="25"/>
  </si>
  <si>
    <t>20070605-0713</t>
    <phoneticPr fontId="4"/>
  </si>
  <si>
    <t>20080602-03</t>
    <phoneticPr fontId="4"/>
  </si>
  <si>
    <t>20110607-08</t>
    <phoneticPr fontId="4"/>
  </si>
  <si>
    <r>
      <t>1999.1</t>
    </r>
    <r>
      <rPr>
        <sz val="11"/>
        <rFont val="ＭＳ Ｐゴシック"/>
        <family val="3"/>
        <charset val="128"/>
      </rPr>
      <t>0</t>
    </r>
    <phoneticPr fontId="4"/>
  </si>
  <si>
    <r>
      <t>1999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10</t>
    </r>
    <phoneticPr fontId="4"/>
  </si>
  <si>
    <r>
      <t>1998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10</t>
    </r>
    <phoneticPr fontId="4"/>
  </si>
  <si>
    <r>
      <t>1999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9</t>
    </r>
    <phoneticPr fontId="4"/>
  </si>
  <si>
    <r>
      <t>2000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9</t>
    </r>
    <phoneticPr fontId="4"/>
  </si>
  <si>
    <r>
      <t>2003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10</t>
    </r>
    <phoneticPr fontId="4"/>
  </si>
  <si>
    <r>
      <t>2002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6</t>
    </r>
    <phoneticPr fontId="4"/>
  </si>
  <si>
    <r>
      <t>2004.</t>
    </r>
    <r>
      <rPr>
        <sz val="11"/>
        <rFont val="ＭＳ Ｐゴシック"/>
        <family val="3"/>
        <charset val="128"/>
      </rPr>
      <t>5-</t>
    </r>
    <r>
      <rPr>
        <sz val="11"/>
        <rFont val="ＭＳ Ｐゴシック"/>
        <family val="3"/>
        <charset val="128"/>
      </rPr>
      <t>6</t>
    </r>
    <phoneticPr fontId="4"/>
  </si>
  <si>
    <r>
      <t>2002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5</t>
    </r>
    <phoneticPr fontId="4"/>
  </si>
  <si>
    <r>
      <t>2004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6</t>
    </r>
    <phoneticPr fontId="4"/>
  </si>
  <si>
    <r>
      <t>2006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9</t>
    </r>
    <phoneticPr fontId="4"/>
  </si>
  <si>
    <r>
      <t>2005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6</t>
    </r>
    <phoneticPr fontId="4"/>
  </si>
  <si>
    <r>
      <t>2007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6</t>
    </r>
    <phoneticPr fontId="4"/>
  </si>
  <si>
    <r>
      <t>2007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6-7</t>
    </r>
    <phoneticPr fontId="4"/>
  </si>
  <si>
    <r>
      <t>2007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8</t>
    </r>
    <phoneticPr fontId="4"/>
  </si>
  <si>
    <r>
      <t>2009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9</t>
    </r>
    <phoneticPr fontId="4"/>
  </si>
  <si>
    <r>
      <t>2008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6</t>
    </r>
    <phoneticPr fontId="4"/>
  </si>
  <si>
    <r>
      <t>2009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8</t>
    </r>
    <phoneticPr fontId="4"/>
  </si>
  <si>
    <r>
      <t>2010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6</t>
    </r>
    <phoneticPr fontId="4"/>
  </si>
  <si>
    <r>
      <t>2010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6-</t>
    </r>
    <r>
      <rPr>
        <sz val="11"/>
        <rFont val="ＭＳ Ｐゴシック"/>
        <family val="3"/>
        <charset val="128"/>
      </rPr>
      <t>7</t>
    </r>
    <phoneticPr fontId="4"/>
  </si>
  <si>
    <r>
      <t>2008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6</t>
    </r>
    <phoneticPr fontId="4"/>
  </si>
  <si>
    <r>
      <t>2010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9</t>
    </r>
    <phoneticPr fontId="4"/>
  </si>
  <si>
    <r>
      <t>2012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9</t>
    </r>
    <phoneticPr fontId="4"/>
  </si>
  <si>
    <r>
      <t>2011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6</t>
    </r>
    <phoneticPr fontId="4"/>
  </si>
  <si>
    <r>
      <t>2013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6</t>
    </r>
    <phoneticPr fontId="4"/>
  </si>
  <si>
    <r>
      <t>2011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6</t>
    </r>
    <phoneticPr fontId="4"/>
  </si>
  <si>
    <r>
      <t>2012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7</t>
    </r>
    <phoneticPr fontId="4"/>
  </si>
  <si>
    <t>2007.9</t>
    <phoneticPr fontId="4"/>
  </si>
  <si>
    <t>1998.9</t>
    <phoneticPr fontId="4"/>
  </si>
  <si>
    <t>2000.9</t>
    <phoneticPr fontId="4"/>
  </si>
  <si>
    <t>下表は上表から手動作成</t>
    <rPh sb="0" eb="1">
      <t>シタ</t>
    </rPh>
    <rPh sb="1" eb="2">
      <t>ヒョウ</t>
    </rPh>
    <rPh sb="3" eb="4">
      <t>ウエ</t>
    </rPh>
    <rPh sb="4" eb="5">
      <t>ヒョウ</t>
    </rPh>
    <rPh sb="7" eb="9">
      <t>シュドウ</t>
    </rPh>
    <rPh sb="9" eb="11">
      <t>サクセイ</t>
    </rPh>
    <phoneticPr fontId="4"/>
  </si>
  <si>
    <t>調査年月日</t>
    <rPh sb="0" eb="2">
      <t>チョウサ</t>
    </rPh>
    <rPh sb="2" eb="5">
      <t>ネンガッピ</t>
    </rPh>
    <phoneticPr fontId="4"/>
  </si>
  <si>
    <t>100×100</t>
    <phoneticPr fontId="4"/>
  </si>
  <si>
    <t>100×100</t>
    <phoneticPr fontId="4"/>
  </si>
  <si>
    <t>100×100</t>
    <phoneticPr fontId="4"/>
  </si>
  <si>
    <t>面積</t>
    <phoneticPr fontId="4"/>
  </si>
  <si>
    <t>方形区</t>
    <rPh sb="0" eb="3">
      <t>ホウケイク</t>
    </rPh>
    <phoneticPr fontId="4"/>
  </si>
  <si>
    <t>形状 (m)</t>
    <rPh sb="0" eb="2">
      <t>ケイジョウ</t>
    </rPh>
    <phoneticPr fontId="4"/>
  </si>
  <si>
    <t>(m)</t>
    <phoneticPr fontId="4"/>
  </si>
  <si>
    <t>(ha)</t>
    <phoneticPr fontId="4"/>
  </si>
  <si>
    <t xml:space="preserve">100×50 </t>
    <phoneticPr fontId="4"/>
  </si>
  <si>
    <t>25×25</t>
    <phoneticPr fontId="4"/>
  </si>
  <si>
    <t>plot No</t>
  </si>
  <si>
    <t>no</t>
  </si>
  <si>
    <t>plot name</t>
  </si>
  <si>
    <t>na</t>
  </si>
  <si>
    <t>Bijodaira</t>
  </si>
  <si>
    <t>Bunazaka</t>
  </si>
  <si>
    <t>Bunadaira</t>
  </si>
  <si>
    <t>Kaminokodaira</t>
  </si>
  <si>
    <t>Matsuotoge</t>
  </si>
  <si>
    <t>Mimatsu</t>
  </si>
  <si>
    <t>Kagamiishi</t>
  </si>
  <si>
    <t>Arimine</t>
  </si>
  <si>
    <t>プロット名</t>
  </si>
  <si>
    <t>jna</t>
  </si>
  <si>
    <t>filename西暦年</t>
  </si>
  <si>
    <t>fyr</t>
  </si>
  <si>
    <t>初回調査</t>
  </si>
  <si>
    <t>yr1</t>
  </si>
  <si>
    <t>２回目</t>
  </si>
  <si>
    <t>yr2</t>
  </si>
  <si>
    <t>３回目</t>
  </si>
  <si>
    <t>yr3</t>
  </si>
  <si>
    <t>４回目</t>
  </si>
  <si>
    <t>yr4</t>
  </si>
  <si>
    <t>測定限界D</t>
  </si>
  <si>
    <t>limD</t>
  </si>
  <si>
    <t>直径分布階刻み</t>
  </si>
  <si>
    <t>step</t>
  </si>
  <si>
    <t>面積</t>
  </si>
  <si>
    <t>Area</t>
  </si>
  <si>
    <t>ｘ軸長</t>
  </si>
  <si>
    <t>px</t>
  </si>
  <si>
    <t>y軸長</t>
  </si>
  <si>
    <t>py</t>
  </si>
  <si>
    <t>grid間隔</t>
  </si>
  <si>
    <t>grid</t>
  </si>
  <si>
    <t>ｺﾝﾀ描くか</t>
  </si>
  <si>
    <t>cont</t>
  </si>
  <si>
    <t>ｺﾝﾀ下限</t>
  </si>
  <si>
    <t>cmin</t>
  </si>
  <si>
    <t>NA</t>
  </si>
  <si>
    <t>ｺﾝﾀ上限</t>
  </si>
  <si>
    <t>cmax</t>
  </si>
  <si>
    <t>ｺﾝﾀ間隔</t>
  </si>
  <si>
    <t>cint</t>
  </si>
  <si>
    <t>Dからcexへの変換ﾀｲﾌﾟ</t>
  </si>
  <si>
    <t>cextype</t>
  </si>
  <si>
    <t>測量点座標data有無</t>
  </si>
  <si>
    <t>survey</t>
  </si>
  <si>
    <t>渓流1有無</t>
  </si>
  <si>
    <t>stream1</t>
  </si>
  <si>
    <t>渓流2有無</t>
  </si>
  <si>
    <t>stream2</t>
  </si>
  <si>
    <t>歩道1有無</t>
  </si>
  <si>
    <t>walk1</t>
  </si>
  <si>
    <t>歩道2有無</t>
  </si>
  <si>
    <t>walk2</t>
  </si>
  <si>
    <t>NoLineの中断点</t>
  </si>
  <si>
    <t>brankline</t>
  </si>
  <si>
    <t>19980711-12</t>
    <phoneticPr fontId="4"/>
  </si>
  <si>
    <t>19980709-20</t>
    <phoneticPr fontId="4"/>
  </si>
  <si>
    <t>19990816-17</t>
    <phoneticPr fontId="4"/>
  </si>
  <si>
    <t>19990818-19</t>
    <phoneticPr fontId="4"/>
  </si>
  <si>
    <t>19980718-20</t>
    <phoneticPr fontId="4"/>
  </si>
  <si>
    <t>19990904-05</t>
    <phoneticPr fontId="4"/>
  </si>
  <si>
    <t>20000911-12</t>
    <phoneticPr fontId="4"/>
  </si>
  <si>
    <t>20080909-10</t>
    <phoneticPr fontId="4"/>
  </si>
  <si>
    <t>20131002-03</t>
    <phoneticPr fontId="4"/>
  </si>
  <si>
    <t>20100823-25</t>
    <phoneticPr fontId="4"/>
  </si>
  <si>
    <t>20100826-0902</t>
    <phoneticPr fontId="4"/>
  </si>
  <si>
    <t>20100901-02</t>
    <phoneticPr fontId="4"/>
  </si>
  <si>
    <t>20090901-02</t>
    <phoneticPr fontId="4"/>
  </si>
  <si>
    <t>プロット名</t>
    <phoneticPr fontId="4"/>
  </si>
  <si>
    <t>プロット面積(ha)</t>
    <rPh sb="4" eb="6">
      <t>メンセキ</t>
    </rPh>
    <phoneticPr fontId="4"/>
  </si>
  <si>
    <t>旧名称</t>
    <rPh sb="1" eb="3">
      <t>メイショウ</t>
    </rPh>
    <phoneticPr fontId="4"/>
  </si>
  <si>
    <t>平均標高(m)</t>
    <rPh sb="0" eb="2">
      <t>ヘイキン</t>
    </rPh>
    <rPh sb="2" eb="4">
      <t>ヒョウコウ</t>
    </rPh>
    <phoneticPr fontId="4"/>
  </si>
  <si>
    <t>緯度_wgs84</t>
    <phoneticPr fontId="4"/>
  </si>
  <si>
    <t>経度_wgs84</t>
    <phoneticPr fontId="4"/>
  </si>
  <si>
    <t>100*100</t>
    <phoneticPr fontId="4"/>
  </si>
  <si>
    <t>15*15</t>
  </si>
  <si>
    <t>15*15</t>
    <phoneticPr fontId="4"/>
  </si>
  <si>
    <t>25*25</t>
  </si>
  <si>
    <t>25*25</t>
    <phoneticPr fontId="4"/>
  </si>
  <si>
    <t>100*50</t>
  </si>
  <si>
    <t>5*100</t>
  </si>
  <si>
    <t>5*100</t>
    <phoneticPr fontId="4"/>
  </si>
  <si>
    <t>50*100</t>
    <phoneticPr fontId="4"/>
  </si>
  <si>
    <t>50*50</t>
  </si>
  <si>
    <t>50*50</t>
    <phoneticPr fontId="4"/>
  </si>
  <si>
    <t>40*70</t>
    <phoneticPr fontId="4"/>
  </si>
  <si>
    <t>植生調査枠(m)</t>
    <rPh sb="0" eb="2">
      <t>ショクセイ</t>
    </rPh>
    <rPh sb="2" eb="4">
      <t>チョウサ</t>
    </rPh>
    <rPh sb="4" eb="5">
      <t>ワク</t>
    </rPh>
    <phoneticPr fontId="4"/>
  </si>
  <si>
    <t>立木調査</t>
    <rPh sb="0" eb="2">
      <t>リュウボク</t>
    </rPh>
    <rPh sb="2" eb="4">
      <t>チョウサ</t>
    </rPh>
    <phoneticPr fontId="4"/>
  </si>
  <si>
    <t>湿性草原</t>
    <rPh sb="0" eb="2">
      <t>シッセイ</t>
    </rPh>
    <rPh sb="2" eb="4">
      <t>ソウゲン</t>
    </rPh>
    <phoneticPr fontId="4"/>
  </si>
  <si>
    <t>植生調査Ⅰ期</t>
    <rPh sb="0" eb="2">
      <t>ショクセイ</t>
    </rPh>
    <rPh sb="2" eb="4">
      <t>チョウサ</t>
    </rPh>
    <rPh sb="5" eb="6">
      <t>キ</t>
    </rPh>
    <phoneticPr fontId="4"/>
  </si>
  <si>
    <t>植生調査Ⅱ期</t>
    <rPh sb="0" eb="2">
      <t>ショクセイ</t>
    </rPh>
    <rPh sb="2" eb="4">
      <t>チョウサ</t>
    </rPh>
    <rPh sb="5" eb="6">
      <t>キ</t>
    </rPh>
    <phoneticPr fontId="4"/>
  </si>
  <si>
    <t>植生調査Ⅲ期</t>
    <rPh sb="0" eb="2">
      <t>ショクセイ</t>
    </rPh>
    <rPh sb="2" eb="4">
      <t>チョウサ</t>
    </rPh>
    <rPh sb="5" eb="6">
      <t>キ</t>
    </rPh>
    <phoneticPr fontId="4"/>
  </si>
  <si>
    <t>10*10</t>
    <phoneticPr fontId="4"/>
  </si>
  <si>
    <t>5*5</t>
    <phoneticPr fontId="4"/>
  </si>
  <si>
    <t>3*3</t>
    <phoneticPr fontId="4"/>
  </si>
  <si>
    <t>森林調査1回目</t>
    <rPh sb="0" eb="2">
      <t>シンリン</t>
    </rPh>
    <rPh sb="2" eb="4">
      <t>チョウサ</t>
    </rPh>
    <rPh sb="5" eb="7">
      <t>カイメ</t>
    </rPh>
    <phoneticPr fontId="4"/>
  </si>
  <si>
    <t>森林調査2回目</t>
    <rPh sb="0" eb="2">
      <t>シンリン</t>
    </rPh>
    <rPh sb="2" eb="4">
      <t>チョウサ</t>
    </rPh>
    <rPh sb="5" eb="7">
      <t>カイメ</t>
    </rPh>
    <phoneticPr fontId="4"/>
  </si>
  <si>
    <t>森林調査3回目</t>
    <rPh sb="0" eb="2">
      <t>シンリン</t>
    </rPh>
    <rPh sb="2" eb="4">
      <t>チョウサ</t>
    </rPh>
    <rPh sb="5" eb="7">
      <t>カイメ</t>
    </rPh>
    <phoneticPr fontId="4"/>
  </si>
  <si>
    <t>森林調査4回目</t>
    <rPh sb="0" eb="2">
      <t>シンリン</t>
    </rPh>
    <rPh sb="2" eb="4">
      <t>チョウサ</t>
    </rPh>
    <rPh sb="5" eb="7">
      <t>カイメ</t>
    </rPh>
    <phoneticPr fontId="4"/>
  </si>
  <si>
    <t>森林調査5回目</t>
    <rPh sb="0" eb="2">
      <t>シンリン</t>
    </rPh>
    <rPh sb="2" eb="4">
      <t>チョウサ</t>
    </rPh>
    <rPh sb="5" eb="7">
      <t>カイメ</t>
    </rPh>
    <phoneticPr fontId="4"/>
  </si>
  <si>
    <t>サブプロット(m)</t>
    <phoneticPr fontId="4"/>
  </si>
  <si>
    <t>プロット(m)</t>
    <phoneticPr fontId="4"/>
  </si>
  <si>
    <t>サブプロット数</t>
    <rPh sb="6" eb="7">
      <t>スウ</t>
    </rPh>
    <phoneticPr fontId="4"/>
  </si>
  <si>
    <t>※1</t>
    <phoneticPr fontId="4"/>
  </si>
  <si>
    <t>※2</t>
    <phoneticPr fontId="4"/>
  </si>
  <si>
    <t>※1　気象庁気候値メッシュ，　※2　 DBH : 胸高直径</t>
    <rPh sb="3" eb="6">
      <t>キショウチョウ</t>
    </rPh>
    <rPh sb="6" eb="8">
      <t>キコウ</t>
    </rPh>
    <rPh sb="8" eb="9">
      <t>チ</t>
    </rPh>
    <rPh sb="25" eb="27">
      <t>キョウコウ</t>
    </rPh>
    <rPh sb="27" eb="29">
      <t>チョッケイ</t>
    </rPh>
    <phoneticPr fontId="4"/>
  </si>
  <si>
    <t>[01] 美女平</t>
    <phoneticPr fontId="4"/>
  </si>
  <si>
    <t>[02] ブナ坂</t>
    <phoneticPr fontId="4"/>
  </si>
  <si>
    <t>[03] ブナ平</t>
    <phoneticPr fontId="4"/>
  </si>
  <si>
    <t>[04] 上ノ小平</t>
    <phoneticPr fontId="4"/>
  </si>
  <si>
    <t>[05] 弥陀ヶ原</t>
    <phoneticPr fontId="4"/>
  </si>
  <si>
    <t>[06] 美松</t>
    <phoneticPr fontId="4"/>
  </si>
  <si>
    <t>[07] 松尾峠</t>
    <phoneticPr fontId="4"/>
  </si>
  <si>
    <t>[08] 鏡石</t>
    <phoneticPr fontId="4"/>
  </si>
  <si>
    <t>[09] 浄土山</t>
    <phoneticPr fontId="4"/>
  </si>
  <si>
    <t>[10] 有峰</t>
    <phoneticPr fontId="4"/>
  </si>
  <si>
    <t>20100826-0902</t>
  </si>
  <si>
    <t>20100823-25</t>
  </si>
  <si>
    <t>20131002-03</t>
  </si>
  <si>
    <t>森林調査6回目</t>
    <rPh sb="0" eb="2">
      <t>シンリン</t>
    </rPh>
    <rPh sb="2" eb="4">
      <t>チョウサ</t>
    </rPh>
    <rPh sb="5" eb="7">
      <t>カイメ</t>
    </rPh>
    <phoneticPr fontId="4"/>
  </si>
  <si>
    <t>調査項目</t>
  </si>
  <si>
    <t>責任者</t>
  </si>
  <si>
    <t>所属</t>
  </si>
  <si>
    <t>植生調査</t>
  </si>
  <si>
    <t>石田　仁　(代表者)</t>
  </si>
  <si>
    <t>岐阜大学</t>
  </si>
  <si>
    <t>森林動態調査</t>
  </si>
  <si>
    <t>中島春樹</t>
  </si>
  <si>
    <t>富山県農林水産総合技術センター森林研究所</t>
  </si>
  <si>
    <t>年輪年代学的解析</t>
  </si>
  <si>
    <t>加藤輝隆</t>
  </si>
  <si>
    <t xml:space="preserve">横浜薬科大学 </t>
  </si>
  <si>
    <t>外来植物調査</t>
  </si>
  <si>
    <t>太田道人</t>
  </si>
  <si>
    <t>富山市科学博物館</t>
  </si>
  <si>
    <t>山下寿之</t>
  </si>
  <si>
    <t>富山県中央植物園</t>
  </si>
  <si>
    <t>ブナ林保全事業</t>
  </si>
  <si>
    <t>大宮 徹</t>
  </si>
  <si>
    <t>立山植生モニタリング調査第Ⅲ・Ⅳ期調査担当者</t>
  </si>
  <si>
    <t>調査区</t>
  </si>
  <si>
    <t>地域</t>
  </si>
  <si>
    <t>弥陀ヶ原</t>
  </si>
  <si>
    <t>（湿原）</t>
  </si>
  <si>
    <t>美松下部</t>
  </si>
  <si>
    <t>（森林）</t>
  </si>
  <si>
    <t>有峰湖</t>
  </si>
  <si>
    <t>第Ⅰ期</t>
  </si>
  <si>
    <t>◎</t>
  </si>
  <si>
    <t>調査とりまとめ・報告書作成</t>
  </si>
  <si>
    <t>第Ⅱ期</t>
  </si>
  <si>
    <t>○☆</t>
  </si>
  <si>
    <t>○△□</t>
  </si>
  <si>
    <t>△</t>
  </si>
  <si>
    <t>☆</t>
  </si>
  <si>
    <t>□</t>
  </si>
  <si>
    <t>□☆</t>
  </si>
  <si>
    <t>△□</t>
  </si>
  <si>
    <t>○△□☆</t>
  </si>
  <si>
    <t>○△</t>
  </si>
  <si>
    <t>○□☆</t>
  </si>
  <si>
    <t>調査とりまとめ・報告書作成（データ回収を含む）</t>
  </si>
  <si>
    <t>第Ⅲ期</t>
  </si>
  <si>
    <t>○□</t>
  </si>
  <si>
    <t>第Ⅳ期</t>
  </si>
  <si>
    <t>植生調査Ⅳ期</t>
    <rPh sb="0" eb="2">
      <t>ショクセイ</t>
    </rPh>
    <rPh sb="2" eb="4">
      <t>チョウサ</t>
    </rPh>
    <rPh sb="5" eb="6">
      <t>キ</t>
    </rPh>
    <phoneticPr fontId="4"/>
  </si>
  <si>
    <t>20140730-0801</t>
    <phoneticPr fontId="4"/>
  </si>
  <si>
    <t>（注）◎：全体調査，○：植生調査，△：土壌調査，□：林分構造解析，☆：年輪年代学的解析</t>
  </si>
  <si>
    <t>20150914-16</t>
    <phoneticPr fontId="4"/>
  </si>
  <si>
    <t>20160907-9</t>
  </si>
  <si>
    <t>20160907-9</t>
    <phoneticPr fontId="4"/>
  </si>
  <si>
    <t>20170904-7</t>
  </si>
  <si>
    <t>20170904-7</t>
    <phoneticPr fontId="4"/>
  </si>
  <si>
    <t>20180905-7</t>
  </si>
  <si>
    <t>20180905-7</t>
    <phoneticPr fontId="4"/>
  </si>
  <si>
    <t>20190911-13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</si>
</sst>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;&quot;△ &quot;0.0"/>
    <numFmt numFmtId="178" formatCode="0.0_ "/>
  </numFmts>
  <fonts count="60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00B0F0"/>
      <name val="ＭＳ Ｐゴシック"/>
      <family val="3"/>
      <charset val="128"/>
    </font>
    <font>
      <sz val="11"/>
      <color rgb="FF00B05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rgb="FF0066FF"/>
      <name val="ＭＳ Ｐゴシック"/>
      <family val="3"/>
      <charset val="128"/>
    </font>
    <font>
      <sz val="11"/>
      <color rgb="FF2FA6FF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10.5"/>
      <name val="游明朝"/>
      <family val="1"/>
      <charset val="128"/>
    </font>
    <font>
      <sz val="10.5"/>
      <color rgb="FF000000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10"/>
      <color rgb="FF000000"/>
      <name val="ＭＳ 明朝"/>
      <family val="1"/>
      <charset val="128"/>
    </font>
    <font>
      <sz val="10.5"/>
      <name val="ＭＳ 明朝"/>
      <family val="1"/>
      <charset val="128"/>
    </font>
    <font>
      <sz val="10.5"/>
      <name val="ＭＳ ゴシック"/>
      <family val="3"/>
      <charset val="128"/>
    </font>
    <font>
      <b/>
      <sz val="10.5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5D5D"/>
        <bgColor indexed="64"/>
      </patternFill>
    </fill>
    <fill>
      <patternFill patternType="solid">
        <fgColor rgb="FF2FA6FF"/>
        <bgColor indexed="64"/>
      </patternFill>
    </fill>
    <fill>
      <patternFill patternType="solid">
        <fgColor rgb="FF37F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2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10" xfId="0" applyBorder="1" applyAlignment="1">
      <alignment horizontal="left" vertical="center" indent="2"/>
    </xf>
    <xf numFmtId="0" fontId="0" fillId="0" borderId="11" xfId="0" applyBorder="1" applyAlignment="1">
      <alignment horizontal="left" vertical="center" indent="3"/>
    </xf>
    <xf numFmtId="0" fontId="0" fillId="0" borderId="0" xfId="0" applyAlignment="1">
      <alignment horizontal="right" vertical="center"/>
    </xf>
    <xf numFmtId="0" fontId="0" fillId="0" borderId="13" xfId="0" quotePrefix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0" fillId="0" borderId="16" xfId="0" applyFill="1" applyBorder="1" applyAlignment="1">
      <alignment horizontal="left" vertical="center"/>
    </xf>
    <xf numFmtId="0" fontId="0" fillId="0" borderId="17" xfId="0" quotePrefix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22" fillId="0" borderId="0" xfId="0" applyFont="1" applyAlignment="1">
      <alignment horizontal="center" vertical="center" shrinkToFit="1"/>
    </xf>
    <xf numFmtId="0" fontId="22" fillId="0" borderId="0" xfId="0" applyFont="1" applyFill="1" applyAlignment="1">
      <alignment horizontal="center" vertical="center" shrinkToFit="1"/>
    </xf>
    <xf numFmtId="0" fontId="22" fillId="0" borderId="0" xfId="0" applyFont="1" applyFill="1" applyBorder="1" applyAlignment="1">
      <alignment horizontal="center" vertical="center" shrinkToFit="1"/>
    </xf>
    <xf numFmtId="0" fontId="22" fillId="0" borderId="10" xfId="0" applyFont="1" applyFill="1" applyBorder="1" applyAlignment="1">
      <alignment horizontal="center" vertical="center" shrinkToFi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0" fillId="0" borderId="10" xfId="0" quotePrefix="1" applyBorder="1" applyAlignment="1">
      <alignment horizontal="right" vertical="center"/>
    </xf>
    <xf numFmtId="177" fontId="0" fillId="0" borderId="10" xfId="0" applyNumberFormat="1" applyBorder="1" applyAlignment="1">
      <alignment horizontal="center" vertical="center"/>
    </xf>
    <xf numFmtId="176" fontId="0" fillId="0" borderId="10" xfId="28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28" applyNumberFormat="1" applyFon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28" applyNumberFormat="1" applyFont="1" applyBorder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6" fontId="0" fillId="0" borderId="0" xfId="28" applyNumberFormat="1" applyFont="1" applyFill="1" applyAlignment="1">
      <alignment horizontal="center" vertical="center"/>
    </xf>
    <xf numFmtId="177" fontId="0" fillId="0" borderId="10" xfId="0" applyNumberFormat="1" applyFill="1" applyBorder="1" applyAlignment="1">
      <alignment horizontal="center" vertical="center"/>
    </xf>
    <xf numFmtId="176" fontId="0" fillId="0" borderId="10" xfId="28" applyNumberFormat="1" applyFont="1" applyFill="1" applyBorder="1" applyAlignment="1">
      <alignment horizontal="center" vertical="center"/>
    </xf>
    <xf numFmtId="177" fontId="0" fillId="0" borderId="10" xfId="0" applyNumberFormat="1" applyBorder="1" applyAlignment="1">
      <alignment horizontal="right" vertical="center"/>
    </xf>
    <xf numFmtId="0" fontId="0" fillId="24" borderId="0" xfId="0" quotePrefix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4" borderId="0" xfId="0" applyFill="1">
      <alignment vertical="center"/>
    </xf>
    <xf numFmtId="177" fontId="0" fillId="24" borderId="0" xfId="0" applyNumberFormat="1" applyFill="1" applyAlignment="1">
      <alignment horizontal="center" vertical="center"/>
    </xf>
    <xf numFmtId="176" fontId="0" fillId="24" borderId="0" xfId="28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3" fillId="24" borderId="0" xfId="0" applyFont="1" applyFill="1" applyAlignment="1">
      <alignment horizontal="center" vertical="center" shrinkToFit="1"/>
    </xf>
    <xf numFmtId="0" fontId="3" fillId="0" borderId="0" xfId="0" applyFont="1" applyFill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0" fillId="0" borderId="0" xfId="0" quotePrefix="1" applyFill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0" borderId="0" xfId="0" applyFont="1" applyAlignment="1">
      <alignment horizontal="left" vertical="center"/>
    </xf>
    <xf numFmtId="0" fontId="2" fillId="0" borderId="0" xfId="43">
      <alignment vertical="center"/>
    </xf>
    <xf numFmtId="0" fontId="2" fillId="0" borderId="0" xfId="43" applyAlignment="1">
      <alignment horizontal="center" vertical="center"/>
    </xf>
    <xf numFmtId="0" fontId="24" fillId="0" borderId="0" xfId="43" applyFont="1" applyAlignment="1">
      <alignment horizontal="center" vertical="center"/>
    </xf>
    <xf numFmtId="0" fontId="2" fillId="0" borderId="0" xfId="43" applyBorder="1">
      <alignment vertical="center"/>
    </xf>
    <xf numFmtId="0" fontId="2" fillId="0" borderId="10" xfId="43" applyBorder="1" applyAlignment="1">
      <alignment horizontal="center" vertical="center"/>
    </xf>
    <xf numFmtId="0" fontId="24" fillId="0" borderId="10" xfId="43" applyFont="1" applyBorder="1" applyAlignment="1">
      <alignment horizontal="center" vertical="center"/>
    </xf>
    <xf numFmtId="0" fontId="26" fillId="0" borderId="0" xfId="43" applyFont="1" applyBorder="1" applyAlignment="1">
      <alignment horizontal="center" vertical="center" wrapText="1"/>
    </xf>
    <xf numFmtId="0" fontId="26" fillId="0" borderId="0" xfId="43" applyFont="1" applyBorder="1" applyAlignment="1">
      <alignment horizontal="center" vertical="center"/>
    </xf>
    <xf numFmtId="0" fontId="27" fillId="0" borderId="0" xfId="43" applyFont="1" applyBorder="1" applyAlignment="1">
      <alignment horizontal="center" vertical="center"/>
    </xf>
    <xf numFmtId="0" fontId="26" fillId="0" borderId="12" xfId="43" applyFont="1" applyBorder="1" applyAlignment="1">
      <alignment horizontal="center" vertical="center" wrapText="1"/>
    </xf>
    <xf numFmtId="0" fontId="28" fillId="0" borderId="12" xfId="43" applyFont="1" applyBorder="1" applyAlignment="1">
      <alignment horizontal="center" vertical="center"/>
    </xf>
    <xf numFmtId="0" fontId="27" fillId="0" borderId="12" xfId="43" applyFont="1" applyBorder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27" fillId="0" borderId="10" xfId="43" applyFont="1" applyBorder="1" applyAlignment="1">
      <alignment horizontal="center" vertical="center" wrapText="1"/>
    </xf>
    <xf numFmtId="0" fontId="26" fillId="0" borderId="10" xfId="43" applyFont="1" applyBorder="1" applyAlignment="1">
      <alignment horizontal="center" vertical="center"/>
    </xf>
    <xf numFmtId="0" fontId="26" fillId="0" borderId="10" xfId="43" applyFont="1" applyBorder="1" applyAlignment="1">
      <alignment horizontal="center" vertical="center" wrapText="1"/>
    </xf>
    <xf numFmtId="0" fontId="28" fillId="0" borderId="10" xfId="43" applyFont="1" applyBorder="1" applyAlignment="1">
      <alignment horizontal="center" vertical="center" wrapText="1"/>
    </xf>
    <xf numFmtId="0" fontId="24" fillId="0" borderId="10" xfId="43" applyFont="1" applyBorder="1" applyAlignment="1">
      <alignment horizontal="center" vertical="center" wrapText="1"/>
    </xf>
    <xf numFmtId="0" fontId="29" fillId="0" borderId="10" xfId="43" applyFont="1" applyBorder="1" applyAlignment="1">
      <alignment horizontal="center" vertical="center"/>
    </xf>
    <xf numFmtId="0" fontId="29" fillId="0" borderId="0" xfId="43" applyFont="1" applyAlignment="1">
      <alignment horizontal="center" vertical="center"/>
    </xf>
    <xf numFmtId="0" fontId="29" fillId="0" borderId="0" xfId="43" applyFont="1" applyBorder="1" applyAlignment="1">
      <alignment horizontal="center" vertical="center"/>
    </xf>
    <xf numFmtId="0" fontId="29" fillId="0" borderId="0" xfId="43" applyFont="1" applyBorder="1" applyAlignment="1">
      <alignment horizontal="center" vertical="center" wrapText="1"/>
    </xf>
    <xf numFmtId="0" fontId="24" fillId="0" borderId="0" xfId="43" applyFont="1" applyBorder="1" applyAlignment="1">
      <alignment horizontal="center" vertical="center" wrapText="1"/>
    </xf>
    <xf numFmtId="0" fontId="24" fillId="0" borderId="0" xfId="43" applyFont="1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shrinkToFit="1"/>
    </xf>
    <xf numFmtId="0" fontId="23" fillId="0" borderId="0" xfId="0" applyFont="1" applyFill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 wrapText="1"/>
    </xf>
    <xf numFmtId="0" fontId="0" fillId="27" borderId="10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 wrapText="1"/>
    </xf>
    <xf numFmtId="0" fontId="0" fillId="28" borderId="10" xfId="0" applyFill="1" applyBorder="1" applyAlignment="1">
      <alignment horizontal="center" vertical="center"/>
    </xf>
    <xf numFmtId="0" fontId="0" fillId="29" borderId="11" xfId="0" applyFill="1" applyBorder="1" applyAlignment="1">
      <alignment horizontal="center" vertical="center"/>
    </xf>
    <xf numFmtId="0" fontId="33" fillId="29" borderId="11" xfId="0" applyFont="1" applyFill="1" applyBorder="1" applyAlignment="1">
      <alignment horizontal="center" vertical="center"/>
    </xf>
    <xf numFmtId="0" fontId="33" fillId="27" borderId="10" xfId="0" applyFont="1" applyFill="1" applyBorder="1" applyAlignment="1">
      <alignment horizontal="center" vertical="center"/>
    </xf>
    <xf numFmtId="0" fontId="33" fillId="26" borderId="10" xfId="0" applyFont="1" applyFill="1" applyBorder="1" applyAlignment="1">
      <alignment horizontal="center" vertical="center"/>
    </xf>
    <xf numFmtId="0" fontId="27" fillId="0" borderId="0" xfId="43" applyFont="1" applyBorder="1" applyAlignment="1">
      <alignment horizontal="center" vertical="center" wrapText="1"/>
    </xf>
    <xf numFmtId="0" fontId="37" fillId="0" borderId="12" xfId="43" applyFont="1" applyBorder="1" applyAlignment="1">
      <alignment horizontal="center" vertical="center" wrapText="1"/>
    </xf>
    <xf numFmtId="0" fontId="38" fillId="0" borderId="0" xfId="43" applyFont="1" applyBorder="1" applyAlignment="1">
      <alignment horizontal="center" vertical="center" wrapText="1"/>
    </xf>
    <xf numFmtId="0" fontId="39" fillId="0" borderId="0" xfId="43" applyFont="1" applyBorder="1" applyAlignment="1">
      <alignment horizontal="center" vertical="center"/>
    </xf>
    <xf numFmtId="0" fontId="38" fillId="0" borderId="10" xfId="43" applyFont="1" applyBorder="1" applyAlignment="1">
      <alignment horizontal="center" vertical="center" wrapText="1"/>
    </xf>
    <xf numFmtId="0" fontId="40" fillId="0" borderId="0" xfId="43" applyFont="1" applyBorder="1" applyAlignment="1">
      <alignment horizontal="center" vertical="center"/>
    </xf>
    <xf numFmtId="0" fontId="41" fillId="0" borderId="0" xfId="43" applyFont="1" applyBorder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2" fillId="0" borderId="10" xfId="0" applyFont="1" applyFill="1" applyBorder="1" applyAlignment="1">
      <alignment horizontal="center" vertical="center"/>
    </xf>
    <xf numFmtId="0" fontId="43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44" fillId="0" borderId="12" xfId="43" applyFont="1" applyBorder="1" applyAlignment="1">
      <alignment horizontal="left" vertical="center" wrapText="1"/>
    </xf>
    <xf numFmtId="0" fontId="44" fillId="0" borderId="0" xfId="43" applyFont="1" applyBorder="1" applyAlignment="1">
      <alignment horizontal="left" vertical="center" wrapText="1"/>
    </xf>
    <xf numFmtId="0" fontId="44" fillId="0" borderId="10" xfId="43" applyFont="1" applyBorder="1" applyAlignment="1">
      <alignment horizontal="left" vertical="center" wrapText="1"/>
    </xf>
    <xf numFmtId="0" fontId="44" fillId="0" borderId="0" xfId="43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23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7" xfId="0" applyFill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0" fillId="0" borderId="10" xfId="0" applyFont="1" applyBorder="1">
      <alignment vertical="center"/>
    </xf>
    <xf numFmtId="0" fontId="0" fillId="0" borderId="19" xfId="0" applyFill="1" applyBorder="1" applyAlignment="1">
      <alignment horizontal="left" vertical="center"/>
    </xf>
    <xf numFmtId="0" fontId="0" fillId="0" borderId="20" xfId="0" applyBorder="1" applyAlignment="1">
      <alignment horizontal="right" vertical="center"/>
    </xf>
    <xf numFmtId="0" fontId="0" fillId="0" borderId="11" xfId="0" applyFill="1" applyBorder="1" applyAlignment="1">
      <alignment horizontal="left" vertical="center"/>
    </xf>
    <xf numFmtId="0" fontId="0" fillId="0" borderId="11" xfId="0" applyFont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Font="1" applyBorder="1" applyAlignment="1">
      <alignment horizontal="center" vertical="center" shrinkToFit="1"/>
    </xf>
    <xf numFmtId="0" fontId="45" fillId="0" borderId="0" xfId="0" applyFont="1" applyFill="1" applyAlignment="1">
      <alignment horizontal="center" vertical="center" shrinkToFit="1"/>
    </xf>
    <xf numFmtId="0" fontId="45" fillId="0" borderId="10" xfId="0" applyFont="1" applyFill="1" applyBorder="1" applyAlignment="1">
      <alignment horizontal="center" vertical="center" shrinkToFit="1"/>
    </xf>
    <xf numFmtId="0" fontId="38" fillId="0" borderId="0" xfId="43" applyFont="1" applyBorder="1" applyAlignment="1">
      <alignment horizontal="center" vertical="center"/>
    </xf>
    <xf numFmtId="0" fontId="28" fillId="0" borderId="12" xfId="43" applyFont="1" applyBorder="1" applyAlignment="1">
      <alignment horizontal="center" vertical="center" wrapText="1"/>
    </xf>
    <xf numFmtId="0" fontId="1" fillId="0" borderId="0" xfId="43" applyFont="1" applyAlignment="1">
      <alignment horizontal="center" vertical="center"/>
    </xf>
    <xf numFmtId="0" fontId="46" fillId="0" borderId="0" xfId="43" applyFont="1" applyBorder="1" applyAlignment="1">
      <alignment horizontal="left" vertical="center"/>
    </xf>
    <xf numFmtId="178" fontId="0" fillId="0" borderId="11" xfId="0" applyNumberFormat="1" applyBorder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0" fillId="0" borderId="10" xfId="0" applyNumberFormat="1" applyFill="1" applyBorder="1" applyAlignment="1">
      <alignment horizontal="center" vertical="center"/>
    </xf>
    <xf numFmtId="178" fontId="0" fillId="0" borderId="11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0" fillId="0" borderId="0" xfId="0" applyFill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Font="1" applyFill="1" applyAlignment="1">
      <alignment horizontal="left" vertical="center" shrinkToFit="1"/>
    </xf>
    <xf numFmtId="49" fontId="3" fillId="0" borderId="0" xfId="0" applyNumberFormat="1" applyFont="1" applyFill="1" applyAlignment="1">
      <alignment horizontal="left" vertical="center" shrinkToFit="1"/>
    </xf>
    <xf numFmtId="49" fontId="45" fillId="0" borderId="0" xfId="0" applyNumberFormat="1" applyFont="1" applyFill="1" applyAlignment="1">
      <alignment horizontal="left" vertical="center" shrinkToFit="1"/>
    </xf>
    <xf numFmtId="49" fontId="0" fillId="0" borderId="10" xfId="0" applyNumberFormat="1" applyFont="1" applyFill="1" applyBorder="1" applyAlignment="1">
      <alignment horizontal="left" vertical="center" shrinkToFit="1"/>
    </xf>
    <xf numFmtId="49" fontId="45" fillId="0" borderId="10" xfId="0" applyNumberFormat="1" applyFont="1" applyFill="1" applyBorder="1" applyAlignment="1">
      <alignment horizontal="left" vertical="center" shrinkToFit="1"/>
    </xf>
    <xf numFmtId="0" fontId="0" fillId="0" borderId="10" xfId="0" applyBorder="1" applyAlignment="1">
      <alignment horizontal="left" vertical="center" shrinkToFit="1"/>
    </xf>
    <xf numFmtId="0" fontId="0" fillId="0" borderId="18" xfId="0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right" vertical="center"/>
    </xf>
    <xf numFmtId="0" fontId="50" fillId="0" borderId="11" xfId="0" applyFont="1" applyFill="1" applyBorder="1" applyAlignment="1">
      <alignment horizontal="right" vertical="center"/>
    </xf>
    <xf numFmtId="0" fontId="50" fillId="0" borderId="11" xfId="0" applyFont="1" applyFill="1" applyBorder="1" applyAlignment="1">
      <alignment horizontal="center" vertical="center"/>
    </xf>
    <xf numFmtId="0" fontId="50" fillId="0" borderId="10" xfId="0" applyFont="1" applyFill="1" applyBorder="1" applyAlignment="1">
      <alignment horizontal="right" vertical="center"/>
    </xf>
    <xf numFmtId="0" fontId="22" fillId="0" borderId="1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right" vertical="center"/>
    </xf>
    <xf numFmtId="0" fontId="50" fillId="0" borderId="0" xfId="0" applyFont="1" applyFill="1" applyBorder="1" applyAlignment="1">
      <alignment horizontal="left" vertical="center"/>
    </xf>
    <xf numFmtId="0" fontId="50" fillId="0" borderId="11" xfId="0" applyFont="1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52" fillId="0" borderId="21" xfId="0" applyFont="1" applyBorder="1">
      <alignment vertical="center"/>
    </xf>
    <xf numFmtId="0" fontId="52" fillId="0" borderId="0" xfId="0" applyFont="1">
      <alignment vertical="center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51" fillId="0" borderId="0" xfId="0" applyFont="1">
      <alignment vertical="center"/>
    </xf>
    <xf numFmtId="0" fontId="52" fillId="0" borderId="0" xfId="0" applyFont="1" applyAlignment="1">
      <alignment vertical="center" wrapText="1"/>
    </xf>
    <xf numFmtId="0" fontId="52" fillId="0" borderId="22" xfId="0" applyFont="1" applyBorder="1">
      <alignment vertical="center"/>
    </xf>
    <xf numFmtId="0" fontId="53" fillId="0" borderId="22" xfId="0" applyFont="1" applyBorder="1">
      <alignment vertical="center"/>
    </xf>
    <xf numFmtId="0" fontId="55" fillId="0" borderId="0" xfId="0" applyFont="1">
      <alignment vertical="center"/>
    </xf>
    <xf numFmtId="0" fontId="56" fillId="0" borderId="24" xfId="0" applyFont="1" applyBorder="1" applyAlignment="1">
      <alignment horizontal="center" vertical="center" wrapText="1"/>
    </xf>
    <xf numFmtId="0" fontId="56" fillId="0" borderId="26" xfId="0" applyFont="1" applyBorder="1" applyAlignment="1">
      <alignment horizontal="center" vertical="center" wrapText="1"/>
    </xf>
    <xf numFmtId="0" fontId="56" fillId="0" borderId="28" xfId="0" applyFont="1" applyBorder="1" applyAlignment="1">
      <alignment horizontal="center" vertical="center" wrapText="1"/>
    </xf>
    <xf numFmtId="0" fontId="56" fillId="0" borderId="30" xfId="0" applyFont="1" applyBorder="1" applyAlignment="1">
      <alignment horizontal="center" vertical="center" wrapText="1"/>
    </xf>
    <xf numFmtId="0" fontId="57" fillId="0" borderId="30" xfId="0" applyFont="1" applyBorder="1" applyAlignment="1">
      <alignment horizontal="center" vertical="center" wrapText="1"/>
    </xf>
    <xf numFmtId="0" fontId="56" fillId="0" borderId="23" xfId="0" applyFont="1" applyBorder="1" applyAlignment="1">
      <alignment horizontal="center" vertical="center" wrapText="1"/>
    </xf>
    <xf numFmtId="0" fontId="56" fillId="0" borderId="24" xfId="0" applyFont="1" applyBorder="1" applyAlignment="1">
      <alignment horizontal="center" vertical="center" wrapText="1"/>
    </xf>
    <xf numFmtId="0" fontId="56" fillId="0" borderId="33" xfId="0" applyFont="1" applyBorder="1" applyAlignment="1">
      <alignment horizontal="center" vertical="center" wrapText="1"/>
    </xf>
    <xf numFmtId="0" fontId="56" fillId="0" borderId="34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28" xfId="0" applyFont="1" applyBorder="1" applyAlignment="1">
      <alignment horizontal="center" vertical="center" wrapText="1"/>
    </xf>
    <xf numFmtId="0" fontId="56" fillId="0" borderId="35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9" xfId="0" applyFont="1" applyBorder="1" applyAlignment="1">
      <alignment horizontal="center" vertical="center" textRotation="255" wrapText="1"/>
    </xf>
    <xf numFmtId="0" fontId="56" fillId="0" borderId="36" xfId="0" applyFont="1" applyBorder="1" applyAlignment="1">
      <alignment horizontal="center" vertical="center" textRotation="255" wrapText="1"/>
    </xf>
    <xf numFmtId="0" fontId="56" fillId="0" borderId="25" xfId="0" applyFont="1" applyBorder="1" applyAlignment="1">
      <alignment horizontal="center" vertical="center" textRotation="255" wrapText="1"/>
    </xf>
    <xf numFmtId="0" fontId="56" fillId="0" borderId="37" xfId="0" applyFont="1" applyBorder="1" applyAlignment="1">
      <alignment horizontal="center" vertical="center" wrapText="1"/>
    </xf>
    <xf numFmtId="0" fontId="56" fillId="0" borderId="38" xfId="0" applyFont="1" applyBorder="1" applyAlignment="1">
      <alignment horizontal="center" vertical="center" wrapText="1"/>
    </xf>
    <xf numFmtId="0" fontId="56" fillId="0" borderId="39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56" fillId="0" borderId="31" xfId="0" applyFont="1" applyBorder="1" applyAlignment="1">
      <alignment horizontal="center" vertical="center" textRotation="255" wrapText="1"/>
    </xf>
    <xf numFmtId="0" fontId="56" fillId="0" borderId="31" xfId="0" applyFont="1" applyBorder="1" applyAlignment="1">
      <alignment horizontal="center" vertical="center" wrapText="1"/>
    </xf>
    <xf numFmtId="0" fontId="56" fillId="0" borderId="4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42" xfId="0" applyFont="1" applyBorder="1" applyAlignment="1">
      <alignment horizontal="center" vertical="center" wrapText="1"/>
    </xf>
    <xf numFmtId="0" fontId="56" fillId="30" borderId="30" xfId="0" applyFont="1" applyFill="1" applyBorder="1" applyAlignment="1">
      <alignment horizontal="center" vertical="center" wrapText="1"/>
    </xf>
    <xf numFmtId="0" fontId="0" fillId="30" borderId="0" xfId="0" applyFill="1">
      <alignment vertical="center"/>
    </xf>
    <xf numFmtId="0" fontId="58" fillId="0" borderId="11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 shrinkToFit="1"/>
    </xf>
    <xf numFmtId="0" fontId="59" fillId="0" borderId="10" xfId="0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horizontal="center" vertical="center"/>
    </xf>
    <xf numFmtId="0" fontId="56" fillId="30" borderId="32" xfId="0" applyFont="1" applyFill="1" applyBorder="1" applyAlignment="1">
      <alignment horizontal="center" vertical="center" wrapText="1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" xfId="28" builtinId="5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3" xr:uid="{00000000-0005-0000-0000-00002A000000}"/>
    <cellStyle name="良い" xfId="42" builtinId="26" customBuiltin="1"/>
  </cellStyles>
  <dxfs count="0"/>
  <tableStyles count="0" defaultTableStyle="TableStyleMedium2" defaultPivotStyle="PivotStyleLight16"/>
  <colors>
    <mruColors>
      <color rgb="FF0066FF"/>
      <color rgb="FF2FA6FF"/>
      <color rgb="FF00FFFF"/>
      <color rgb="FF37FF91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8"/>
  <sheetViews>
    <sheetView tabSelected="1" zoomScale="70" zoomScaleNormal="70" workbookViewId="0">
      <selection activeCell="G12" sqref="G12:G16"/>
    </sheetView>
    <sheetView workbookViewId="1"/>
  </sheetViews>
  <sheetFormatPr defaultColWidth="8.86328125" defaultRowHeight="12" x14ac:dyDescent="0.25"/>
  <cols>
    <col min="1" max="1" width="15.53125" style="174" customWidth="1"/>
    <col min="2" max="2" width="3.86328125" style="174" customWidth="1"/>
    <col min="3" max="6" width="13.796875" style="173" customWidth="1"/>
    <col min="7" max="7" width="11.19921875" style="173" customWidth="1"/>
    <col min="8" max="12" width="13.796875" style="224" customWidth="1"/>
    <col min="13" max="14" width="8.86328125" style="173"/>
    <col min="15" max="15" width="13.33203125" style="180" customWidth="1"/>
    <col min="16" max="18" width="8.86328125" style="173"/>
    <col min="19" max="19" width="13.19921875" style="173" customWidth="1"/>
    <col min="20" max="16384" width="8.86328125" style="173"/>
  </cols>
  <sheetData>
    <row r="2" spans="1:19" x14ac:dyDescent="0.25">
      <c r="A2" s="175" t="s">
        <v>407</v>
      </c>
      <c r="B2" s="175"/>
      <c r="C2" s="176" t="s">
        <v>445</v>
      </c>
      <c r="D2" s="176" t="s">
        <v>446</v>
      </c>
      <c r="E2" s="176" t="s">
        <v>447</v>
      </c>
      <c r="F2" s="176" t="s">
        <v>448</v>
      </c>
      <c r="G2" s="176" t="s">
        <v>449</v>
      </c>
      <c r="H2" s="220" t="s">
        <v>450</v>
      </c>
      <c r="I2" s="220" t="s">
        <v>451</v>
      </c>
      <c r="J2" s="220" t="s">
        <v>452</v>
      </c>
      <c r="K2" s="220" t="s">
        <v>453</v>
      </c>
      <c r="L2" s="220" t="s">
        <v>454</v>
      </c>
      <c r="N2" s="173">
        <v>0.7</v>
      </c>
      <c r="O2" s="181" t="s">
        <v>445</v>
      </c>
      <c r="P2" s="172">
        <v>36.582853999999998</v>
      </c>
      <c r="Q2" s="172">
        <v>137.46671699999999</v>
      </c>
      <c r="R2" s="172">
        <v>1040</v>
      </c>
      <c r="S2" s="180" t="str">
        <f>O2&amp;"固定調査区は緯度経度"&amp;P2&amp;","&amp;Q2&amp;"， 標高"&amp;R2&amp;"m"</f>
        <v>[01] 美女平固定調査区は緯度経度36.582854,137.466717， 標高1040m</v>
      </c>
    </row>
    <row r="3" spans="1:19" x14ac:dyDescent="0.25">
      <c r="A3" s="174" t="s">
        <v>409</v>
      </c>
      <c r="C3" s="172" t="s">
        <v>26</v>
      </c>
      <c r="D3" s="172" t="s">
        <v>34</v>
      </c>
      <c r="E3" s="172" t="s">
        <v>39</v>
      </c>
      <c r="F3" s="172" t="s">
        <v>44</v>
      </c>
      <c r="G3" s="172" t="s">
        <v>47</v>
      </c>
      <c r="H3" s="221" t="s">
        <v>49</v>
      </c>
      <c r="I3" s="221" t="s">
        <v>54</v>
      </c>
      <c r="J3" s="221" t="s">
        <v>59</v>
      </c>
      <c r="K3" s="221" t="s">
        <v>64</v>
      </c>
      <c r="L3" s="221" t="s">
        <v>69</v>
      </c>
      <c r="N3" s="173">
        <v>0.9</v>
      </c>
      <c r="O3" s="181" t="s">
        <v>446</v>
      </c>
      <c r="P3" s="172">
        <v>36.578567999999997</v>
      </c>
      <c r="Q3" s="172">
        <v>137.46756199999999</v>
      </c>
      <c r="R3" s="172">
        <v>1090</v>
      </c>
      <c r="S3" s="180" t="str">
        <f t="shared" ref="S3:S11" si="0">O3&amp;"固定調査区は緯度経度"&amp;P3&amp;","&amp;Q3&amp;"， 標高"&amp;R3&amp;"m"</f>
        <v>[02] ブナ坂固定調査区は緯度経度36.578568,137.467562， 標高1090m</v>
      </c>
    </row>
    <row r="4" spans="1:19" x14ac:dyDescent="0.25">
      <c r="A4" s="174" t="s">
        <v>411</v>
      </c>
      <c r="C4" s="172">
        <v>36.582853999999998</v>
      </c>
      <c r="D4" s="172">
        <v>36.578567999999997</v>
      </c>
      <c r="E4" s="172">
        <v>36.580857000000002</v>
      </c>
      <c r="F4" s="172">
        <v>36.571317000000001</v>
      </c>
      <c r="G4" s="172">
        <v>36.573997200000001</v>
      </c>
      <c r="H4" s="221">
        <v>36.570683000000002</v>
      </c>
      <c r="I4" s="221">
        <v>36.561895</v>
      </c>
      <c r="J4" s="221">
        <v>36.582017999999998</v>
      </c>
      <c r="K4" s="221">
        <v>36.566645999999999</v>
      </c>
      <c r="L4" s="221">
        <v>36.496704999999999</v>
      </c>
      <c r="N4" s="173">
        <v>1.9</v>
      </c>
      <c r="O4" s="181" t="s">
        <v>447</v>
      </c>
      <c r="P4" s="172">
        <v>36.580857000000002</v>
      </c>
      <c r="Q4" s="172">
        <v>137.47948</v>
      </c>
      <c r="R4" s="172">
        <v>1190</v>
      </c>
      <c r="S4" s="180" t="str">
        <f t="shared" si="0"/>
        <v>[03] ブナ平固定調査区は緯度経度36.580857,137.47948， 標高1190m</v>
      </c>
    </row>
    <row r="5" spans="1:19" x14ac:dyDescent="0.25">
      <c r="A5" s="174" t="s">
        <v>412</v>
      </c>
      <c r="C5" s="172">
        <v>137.46671699999999</v>
      </c>
      <c r="D5" s="172">
        <v>137.46756199999999</v>
      </c>
      <c r="E5" s="172">
        <v>137.47948</v>
      </c>
      <c r="F5" s="172">
        <v>137.50677300000001</v>
      </c>
      <c r="G5" s="172">
        <v>137.55407500000001</v>
      </c>
      <c r="H5" s="221">
        <v>137.55958200000001</v>
      </c>
      <c r="I5" s="221">
        <v>137.552649</v>
      </c>
      <c r="J5" s="221">
        <v>137.57549700000001</v>
      </c>
      <c r="K5" s="221">
        <v>137.60532799999999</v>
      </c>
      <c r="L5" s="221">
        <v>137.429293</v>
      </c>
      <c r="N5" s="173">
        <v>4.4000000000000004</v>
      </c>
      <c r="O5" s="181" t="s">
        <v>448</v>
      </c>
      <c r="P5" s="172">
        <v>36.571317000000001</v>
      </c>
      <c r="Q5" s="172">
        <v>137.50677300000001</v>
      </c>
      <c r="R5" s="172">
        <v>1430</v>
      </c>
      <c r="S5" s="180" t="str">
        <f t="shared" si="0"/>
        <v>[04] 上ノ小平固定調査区は緯度経度36.571317,137.506773， 標高1430m</v>
      </c>
    </row>
    <row r="6" spans="1:19" x14ac:dyDescent="0.25">
      <c r="A6" s="174" t="s">
        <v>410</v>
      </c>
      <c r="C6" s="172">
        <v>1040</v>
      </c>
      <c r="D6" s="172">
        <v>1090</v>
      </c>
      <c r="E6" s="172">
        <v>1190</v>
      </c>
      <c r="F6" s="172">
        <v>1430</v>
      </c>
      <c r="G6" s="172">
        <v>1890</v>
      </c>
      <c r="H6" s="221">
        <v>1960</v>
      </c>
      <c r="I6" s="221">
        <v>1970</v>
      </c>
      <c r="J6" s="221">
        <v>2250</v>
      </c>
      <c r="K6" s="221">
        <v>2830</v>
      </c>
      <c r="L6" s="221">
        <v>1350</v>
      </c>
      <c r="N6" s="173">
        <v>8.5</v>
      </c>
      <c r="O6" s="181" t="s">
        <v>449</v>
      </c>
      <c r="P6" s="172">
        <v>36.573997200000001</v>
      </c>
      <c r="Q6" s="172">
        <v>137.55407500000001</v>
      </c>
      <c r="R6" s="172">
        <v>1890</v>
      </c>
      <c r="S6" s="180" t="str">
        <f t="shared" si="0"/>
        <v>[05] 弥陀ヶ原固定調査区は緯度経度36.5739972,137.554075， 標高1890m</v>
      </c>
    </row>
    <row r="7" spans="1:19" x14ac:dyDescent="0.25">
      <c r="A7" s="174" t="s">
        <v>440</v>
      </c>
      <c r="C7" s="172" t="s">
        <v>413</v>
      </c>
      <c r="D7" s="172" t="s">
        <v>413</v>
      </c>
      <c r="E7" s="172" t="s">
        <v>413</v>
      </c>
      <c r="F7" s="172" t="s">
        <v>413</v>
      </c>
      <c r="G7" s="172" t="s">
        <v>420</v>
      </c>
      <c r="H7" s="221" t="s">
        <v>421</v>
      </c>
      <c r="I7" s="221" t="s">
        <v>421</v>
      </c>
      <c r="J7" s="221" t="s">
        <v>417</v>
      </c>
      <c r="K7" s="221" t="s">
        <v>415</v>
      </c>
      <c r="L7" s="221" t="s">
        <v>413</v>
      </c>
      <c r="N7" s="173">
        <v>9</v>
      </c>
      <c r="O7" s="181" t="s">
        <v>450</v>
      </c>
      <c r="P7" s="172">
        <v>36.570683000000002</v>
      </c>
      <c r="Q7" s="172">
        <v>137.55958200000001</v>
      </c>
      <c r="R7" s="172">
        <v>1960</v>
      </c>
      <c r="S7" s="180" t="str">
        <f t="shared" si="0"/>
        <v>[06] 美松固定調査区は緯度経度36.570683,137.559582， 標高1960m</v>
      </c>
    </row>
    <row r="8" spans="1:19" x14ac:dyDescent="0.25">
      <c r="A8" s="174" t="s">
        <v>408</v>
      </c>
      <c r="C8" s="172">
        <v>1</v>
      </c>
      <c r="D8" s="172">
        <v>1</v>
      </c>
      <c r="E8" s="172">
        <v>1</v>
      </c>
      <c r="F8" s="172">
        <v>1</v>
      </c>
      <c r="G8" s="172">
        <v>0.05</v>
      </c>
      <c r="H8" s="221">
        <v>0.5</v>
      </c>
      <c r="I8" s="221">
        <v>0.5</v>
      </c>
      <c r="J8" s="221">
        <v>6.25E-2</v>
      </c>
      <c r="K8" s="221">
        <v>2.2499999999999999E-2</v>
      </c>
      <c r="L8" s="221">
        <v>1</v>
      </c>
      <c r="N8" s="173">
        <v>8.6999999999999993</v>
      </c>
      <c r="O8" s="181" t="s">
        <v>451</v>
      </c>
      <c r="P8" s="172">
        <v>36.561895</v>
      </c>
      <c r="Q8" s="172">
        <v>137.552649</v>
      </c>
      <c r="R8" s="172">
        <v>1970</v>
      </c>
      <c r="S8" s="180" t="str">
        <f t="shared" si="0"/>
        <v>[07] 松尾峠固定調査区は緯度経度36.561895,137.552649， 標高1970m</v>
      </c>
    </row>
    <row r="9" spans="1:19" x14ac:dyDescent="0.25">
      <c r="A9" s="174" t="s">
        <v>425</v>
      </c>
      <c r="C9" s="172" t="s">
        <v>423</v>
      </c>
      <c r="D9" s="172" t="s">
        <v>424</v>
      </c>
      <c r="E9" s="172" t="s">
        <v>422</v>
      </c>
      <c r="F9" s="172" t="s">
        <v>422</v>
      </c>
      <c r="G9" s="172" t="s">
        <v>419</v>
      </c>
      <c r="H9" s="221" t="s">
        <v>422</v>
      </c>
      <c r="I9" s="221" t="s">
        <v>418</v>
      </c>
      <c r="J9" s="221" t="s">
        <v>416</v>
      </c>
      <c r="K9" s="221" t="s">
        <v>414</v>
      </c>
      <c r="L9" s="221" t="s">
        <v>422</v>
      </c>
      <c r="N9" s="173">
        <v>10.3</v>
      </c>
      <c r="O9" s="181" t="s">
        <v>452</v>
      </c>
      <c r="P9" s="172">
        <v>36.582017999999998</v>
      </c>
      <c r="Q9" s="172">
        <v>137.57549700000001</v>
      </c>
      <c r="R9" s="172">
        <v>2250</v>
      </c>
      <c r="S9" s="180" t="str">
        <f t="shared" si="0"/>
        <v>[08] 鏡石固定調査区は緯度経度36.582018,137.575497， 標高2250m</v>
      </c>
    </row>
    <row r="10" spans="1:19" x14ac:dyDescent="0.25">
      <c r="A10" s="174" t="s">
        <v>441</v>
      </c>
      <c r="C10" s="172" t="s">
        <v>431</v>
      </c>
      <c r="D10" s="172" t="s">
        <v>431</v>
      </c>
      <c r="E10" s="172" t="s">
        <v>431</v>
      </c>
      <c r="F10" s="172" t="s">
        <v>431</v>
      </c>
      <c r="G10" s="172" t="s">
        <v>432</v>
      </c>
      <c r="H10" s="221" t="s">
        <v>431</v>
      </c>
      <c r="I10" s="221" t="s">
        <v>431</v>
      </c>
      <c r="J10" s="221" t="s">
        <v>432</v>
      </c>
      <c r="K10" s="221" t="s">
        <v>433</v>
      </c>
      <c r="L10" s="221" t="s">
        <v>431</v>
      </c>
      <c r="N10" s="173">
        <v>13.2</v>
      </c>
      <c r="O10" s="181" t="s">
        <v>453</v>
      </c>
      <c r="P10" s="172">
        <v>36.566645999999999</v>
      </c>
      <c r="Q10" s="172">
        <v>137.60532799999999</v>
      </c>
      <c r="R10" s="172">
        <v>2830</v>
      </c>
      <c r="S10" s="180" t="str">
        <f t="shared" si="0"/>
        <v>[09] 浄土山固定調査区は緯度経度36.566646,137.605328， 標高2830m</v>
      </c>
    </row>
    <row r="11" spans="1:19" x14ac:dyDescent="0.25">
      <c r="A11" s="174" t="s">
        <v>439</v>
      </c>
      <c r="C11" s="172">
        <v>25</v>
      </c>
      <c r="D11" s="172">
        <v>28</v>
      </c>
      <c r="E11" s="172">
        <v>25</v>
      </c>
      <c r="F11" s="172">
        <v>25</v>
      </c>
      <c r="G11" s="172">
        <v>20</v>
      </c>
      <c r="H11" s="221">
        <v>25</v>
      </c>
      <c r="I11" s="221">
        <v>50</v>
      </c>
      <c r="J11" s="221">
        <v>25</v>
      </c>
      <c r="K11" s="221">
        <v>25</v>
      </c>
      <c r="L11" s="221">
        <v>25</v>
      </c>
      <c r="N11" s="173">
        <v>9.9</v>
      </c>
      <c r="O11" s="181" t="s">
        <v>454</v>
      </c>
      <c r="P11" s="172">
        <v>36.496704999999999</v>
      </c>
      <c r="Q11" s="172">
        <v>137.429293</v>
      </c>
      <c r="R11" s="172">
        <v>1350</v>
      </c>
      <c r="S11" s="180" t="str">
        <f t="shared" si="0"/>
        <v>[10] 有峰固定調査区は緯度経度36.496705,137.429293， 標高1350m</v>
      </c>
    </row>
    <row r="12" spans="1:19" x14ac:dyDescent="0.25">
      <c r="A12" s="174" t="s">
        <v>13</v>
      </c>
      <c r="B12" s="179" t="s">
        <v>442</v>
      </c>
      <c r="C12" s="172">
        <v>8.1</v>
      </c>
      <c r="D12" s="172">
        <v>8.1</v>
      </c>
      <c r="E12" s="172">
        <v>7.9</v>
      </c>
      <c r="F12" s="172">
        <v>6.4</v>
      </c>
      <c r="G12" s="172">
        <v>8.1</v>
      </c>
      <c r="H12" s="221">
        <v>3.7</v>
      </c>
      <c r="I12" s="221">
        <v>3.4</v>
      </c>
      <c r="J12" s="221">
        <v>2</v>
      </c>
      <c r="K12" s="221">
        <v>-0.9</v>
      </c>
      <c r="L12" s="221">
        <v>6</v>
      </c>
    </row>
    <row r="13" spans="1:19" x14ac:dyDescent="0.25">
      <c r="A13" s="174" t="s">
        <v>14</v>
      </c>
      <c r="B13" s="179" t="s">
        <v>442</v>
      </c>
      <c r="C13" s="172">
        <v>63.3</v>
      </c>
      <c r="D13" s="172">
        <v>64.400000000000006</v>
      </c>
      <c r="E13" s="172">
        <v>61.9</v>
      </c>
      <c r="F13" s="172">
        <v>53.2</v>
      </c>
      <c r="G13" s="172">
        <v>63.3</v>
      </c>
      <c r="H13" s="221">
        <v>40</v>
      </c>
      <c r="I13" s="221">
        <v>36.6</v>
      </c>
      <c r="J13" s="221">
        <v>27.6</v>
      </c>
      <c r="K13" s="221">
        <v>17.7</v>
      </c>
      <c r="L13" s="221">
        <v>51.6</v>
      </c>
    </row>
    <row r="14" spans="1:19" x14ac:dyDescent="0.25">
      <c r="A14" s="174" t="s">
        <v>15</v>
      </c>
      <c r="B14" s="179" t="s">
        <v>442</v>
      </c>
      <c r="C14" s="172">
        <v>-26.3</v>
      </c>
      <c r="D14" s="172">
        <v>-27.8</v>
      </c>
      <c r="E14" s="172">
        <v>-26.9</v>
      </c>
      <c r="F14" s="172">
        <v>-35.9</v>
      </c>
      <c r="G14" s="172">
        <v>-26.3</v>
      </c>
      <c r="H14" s="221">
        <v>-54.4</v>
      </c>
      <c r="I14" s="221">
        <v>-55.2</v>
      </c>
      <c r="J14" s="221">
        <v>-63.8</v>
      </c>
      <c r="K14" s="221">
        <v>-88.4</v>
      </c>
      <c r="L14" s="221">
        <v>-39.200000000000003</v>
      </c>
    </row>
    <row r="15" spans="1:19" x14ac:dyDescent="0.25">
      <c r="A15" s="174" t="s">
        <v>16</v>
      </c>
      <c r="B15" s="179" t="s">
        <v>442</v>
      </c>
      <c r="C15" s="172">
        <v>3570</v>
      </c>
      <c r="D15" s="172">
        <v>3352</v>
      </c>
      <c r="E15" s="172">
        <v>3440</v>
      </c>
      <c r="F15" s="172">
        <v>3557</v>
      </c>
      <c r="G15" s="172">
        <v>3570</v>
      </c>
      <c r="H15" s="221">
        <v>3633</v>
      </c>
      <c r="I15" s="221">
        <v>3459</v>
      </c>
      <c r="J15" s="221">
        <v>3725</v>
      </c>
      <c r="K15" s="221">
        <v>3620</v>
      </c>
      <c r="L15" s="221">
        <v>3047</v>
      </c>
    </row>
    <row r="16" spans="1:19" x14ac:dyDescent="0.25">
      <c r="A16" s="174" t="s">
        <v>17</v>
      </c>
      <c r="B16" s="179" t="s">
        <v>442</v>
      </c>
      <c r="C16" s="172">
        <v>284</v>
      </c>
      <c r="D16" s="172">
        <v>256</v>
      </c>
      <c r="E16" s="172">
        <v>273</v>
      </c>
      <c r="F16" s="172">
        <v>323</v>
      </c>
      <c r="G16" s="172">
        <v>284</v>
      </c>
      <c r="H16" s="221">
        <v>461</v>
      </c>
      <c r="I16" s="221">
        <v>411</v>
      </c>
      <c r="J16" s="221">
        <v>474</v>
      </c>
      <c r="K16" s="221">
        <v>501</v>
      </c>
      <c r="L16" s="221">
        <v>397</v>
      </c>
    </row>
    <row r="17" spans="1:12" x14ac:dyDescent="0.25">
      <c r="A17" s="174" t="s">
        <v>426</v>
      </c>
      <c r="B17" s="179" t="s">
        <v>443</v>
      </c>
      <c r="C17" s="172" t="s">
        <v>29</v>
      </c>
      <c r="D17" s="172" t="s">
        <v>29</v>
      </c>
      <c r="E17" s="172" t="s">
        <v>29</v>
      </c>
      <c r="F17" s="172" t="s">
        <v>29</v>
      </c>
      <c r="G17" s="172"/>
      <c r="H17" s="221" t="s">
        <v>29</v>
      </c>
      <c r="I17" s="221" t="s">
        <v>29</v>
      </c>
      <c r="J17" s="221" t="s">
        <v>61</v>
      </c>
      <c r="K17" s="221"/>
      <c r="L17" s="221" t="s">
        <v>29</v>
      </c>
    </row>
    <row r="18" spans="1:12" x14ac:dyDescent="0.25">
      <c r="A18" s="174" t="s">
        <v>2</v>
      </c>
      <c r="C18" s="172" t="s">
        <v>28</v>
      </c>
      <c r="D18" s="172" t="s">
        <v>36</v>
      </c>
      <c r="E18" s="172" t="s">
        <v>85</v>
      </c>
      <c r="F18" s="172" t="s">
        <v>86</v>
      </c>
      <c r="G18" s="172" t="s">
        <v>427</v>
      </c>
      <c r="H18" s="221" t="s">
        <v>51</v>
      </c>
      <c r="I18" s="221" t="s">
        <v>51</v>
      </c>
      <c r="J18" s="221" t="s">
        <v>77</v>
      </c>
      <c r="K18" s="221" t="s">
        <v>66</v>
      </c>
      <c r="L18" s="221" t="s">
        <v>71</v>
      </c>
    </row>
    <row r="19" spans="1:12" x14ac:dyDescent="0.25">
      <c r="A19" s="174" t="s">
        <v>434</v>
      </c>
      <c r="C19" s="44">
        <v>199809</v>
      </c>
      <c r="D19" s="44">
        <v>199809</v>
      </c>
      <c r="E19" s="44">
        <v>199910</v>
      </c>
      <c r="F19" s="44">
        <v>200009</v>
      </c>
      <c r="G19" s="44"/>
      <c r="H19" s="222">
        <v>199910</v>
      </c>
      <c r="I19" s="222">
        <v>199810</v>
      </c>
      <c r="J19" s="222" t="s">
        <v>81</v>
      </c>
      <c r="K19" s="222"/>
      <c r="L19" s="222">
        <v>200009</v>
      </c>
    </row>
    <row r="20" spans="1:12" x14ac:dyDescent="0.25">
      <c r="A20" s="174" t="s">
        <v>435</v>
      </c>
      <c r="C20" s="44">
        <v>200310</v>
      </c>
      <c r="D20" s="44">
        <v>20020613</v>
      </c>
      <c r="E20" s="44">
        <v>200310</v>
      </c>
      <c r="F20" s="44" t="s">
        <v>80</v>
      </c>
      <c r="G20" s="44"/>
      <c r="H20" s="222">
        <v>20031008</v>
      </c>
      <c r="I20" s="222">
        <v>20020524</v>
      </c>
      <c r="J20" s="222">
        <v>20040617</v>
      </c>
      <c r="K20" s="222"/>
      <c r="L20" s="222">
        <v>200406</v>
      </c>
    </row>
    <row r="21" spans="1:12" x14ac:dyDescent="0.25">
      <c r="A21" s="174" t="s">
        <v>436</v>
      </c>
      <c r="C21" s="44">
        <v>20060925</v>
      </c>
      <c r="D21" s="44">
        <v>20050614</v>
      </c>
      <c r="E21" s="44">
        <v>20060926</v>
      </c>
      <c r="F21" s="44" t="s">
        <v>141</v>
      </c>
      <c r="G21" s="44"/>
      <c r="H21" s="222" t="s">
        <v>290</v>
      </c>
      <c r="I21" s="222">
        <v>20050613</v>
      </c>
      <c r="J21" s="222">
        <v>20070806</v>
      </c>
      <c r="K21" s="222"/>
      <c r="L21" s="222">
        <v>20070910</v>
      </c>
    </row>
    <row r="22" spans="1:12" x14ac:dyDescent="0.25">
      <c r="A22" s="174" t="s">
        <v>437</v>
      </c>
      <c r="C22" s="44">
        <v>20090903</v>
      </c>
      <c r="D22" s="44" t="s">
        <v>291</v>
      </c>
      <c r="E22" s="44">
        <v>20090831</v>
      </c>
      <c r="F22" s="44">
        <v>20100615</v>
      </c>
      <c r="G22" s="44"/>
      <c r="H22" s="222" t="s">
        <v>173</v>
      </c>
      <c r="I22" s="222">
        <v>20080602</v>
      </c>
      <c r="J22" s="222">
        <v>20090902</v>
      </c>
      <c r="K22" s="222"/>
      <c r="L22" s="222">
        <v>20100928</v>
      </c>
    </row>
    <row r="23" spans="1:12" x14ac:dyDescent="0.25">
      <c r="A23" s="174" t="s">
        <v>438</v>
      </c>
      <c r="C23" s="44">
        <v>20120903</v>
      </c>
      <c r="D23" s="44" t="s">
        <v>292</v>
      </c>
      <c r="E23" s="44">
        <v>20120904</v>
      </c>
      <c r="F23" s="44" t="s">
        <v>280</v>
      </c>
      <c r="G23" s="44"/>
      <c r="H23" s="222" t="s">
        <v>505</v>
      </c>
      <c r="I23" s="222">
        <v>20110606</v>
      </c>
      <c r="J23" s="222">
        <v>20120724</v>
      </c>
      <c r="K23" s="222"/>
      <c r="L23" s="222">
        <v>201409</v>
      </c>
    </row>
    <row r="24" spans="1:12" x14ac:dyDescent="0.25">
      <c r="A24" s="174" t="s">
        <v>458</v>
      </c>
      <c r="C24" s="44" t="s">
        <v>508</v>
      </c>
      <c r="D24" s="178" t="s">
        <v>507</v>
      </c>
      <c r="E24" s="44" t="s">
        <v>510</v>
      </c>
      <c r="F24" s="44" t="s">
        <v>512</v>
      </c>
      <c r="G24" s="44"/>
      <c r="H24" s="222"/>
      <c r="I24" s="222"/>
      <c r="J24" s="222" t="s">
        <v>511</v>
      </c>
      <c r="K24" s="222"/>
      <c r="L24" s="222"/>
    </row>
    <row r="25" spans="1:12" x14ac:dyDescent="0.25">
      <c r="A25" s="174" t="s">
        <v>428</v>
      </c>
      <c r="C25" s="172" t="s">
        <v>394</v>
      </c>
      <c r="D25" s="172" t="s">
        <v>395</v>
      </c>
      <c r="E25" s="172" t="s">
        <v>396</v>
      </c>
      <c r="F25" s="172">
        <v>20000905</v>
      </c>
      <c r="G25" s="172">
        <v>19990903</v>
      </c>
      <c r="H25" s="221" t="s">
        <v>397</v>
      </c>
      <c r="I25" s="221" t="s">
        <v>398</v>
      </c>
      <c r="J25" s="221" t="s">
        <v>399</v>
      </c>
      <c r="K25" s="221">
        <v>2000906</v>
      </c>
      <c r="L25" s="221" t="s">
        <v>400</v>
      </c>
    </row>
    <row r="26" spans="1:12" x14ac:dyDescent="0.25">
      <c r="A26" s="174" t="s">
        <v>429</v>
      </c>
      <c r="C26" s="172">
        <v>20020820</v>
      </c>
      <c r="D26" s="172">
        <v>20020821</v>
      </c>
      <c r="E26" s="172">
        <v>20050821</v>
      </c>
      <c r="F26" s="172">
        <v>20030804</v>
      </c>
      <c r="G26" s="172">
        <v>20050905</v>
      </c>
      <c r="H26" s="221">
        <v>20060905</v>
      </c>
      <c r="I26" s="221">
        <v>20040902</v>
      </c>
      <c r="J26" s="221">
        <v>20040901</v>
      </c>
      <c r="K26" s="221">
        <v>20060907</v>
      </c>
      <c r="L26" s="221">
        <v>20070905</v>
      </c>
    </row>
    <row r="27" spans="1:12" x14ac:dyDescent="0.25">
      <c r="A27" s="174" t="s">
        <v>430</v>
      </c>
      <c r="C27" s="172">
        <v>20080908</v>
      </c>
      <c r="D27" s="172" t="s">
        <v>401</v>
      </c>
      <c r="E27" s="172">
        <v>20110905</v>
      </c>
      <c r="F27" s="172" t="s">
        <v>406</v>
      </c>
      <c r="G27" s="172" t="s">
        <v>405</v>
      </c>
      <c r="H27" s="221">
        <v>20120822</v>
      </c>
      <c r="I27" s="221" t="s">
        <v>404</v>
      </c>
      <c r="J27" s="221" t="s">
        <v>403</v>
      </c>
      <c r="K27" s="221">
        <v>20120820</v>
      </c>
      <c r="L27" s="221" t="s">
        <v>402</v>
      </c>
    </row>
    <row r="28" spans="1:12" x14ac:dyDescent="0.25">
      <c r="A28" s="177" t="s">
        <v>504</v>
      </c>
      <c r="B28" s="177"/>
      <c r="C28" s="178" t="s">
        <v>505</v>
      </c>
      <c r="D28" s="178" t="s">
        <v>505</v>
      </c>
      <c r="E28" s="178" t="s">
        <v>513</v>
      </c>
      <c r="F28" s="178" t="s">
        <v>507</v>
      </c>
      <c r="G28" s="178" t="s">
        <v>510</v>
      </c>
      <c r="H28" s="223">
        <v>20120822</v>
      </c>
      <c r="I28" s="223" t="s">
        <v>404</v>
      </c>
      <c r="J28" s="223" t="s">
        <v>403</v>
      </c>
      <c r="K28" s="223">
        <v>20120820</v>
      </c>
      <c r="L28" s="223" t="s">
        <v>402</v>
      </c>
    </row>
    <row r="31" spans="1:12" x14ac:dyDescent="0.25">
      <c r="A31" s="175" t="s">
        <v>407</v>
      </c>
      <c r="B31" s="175"/>
      <c r="C31" s="176" t="s">
        <v>450</v>
      </c>
      <c r="D31" s="176" t="s">
        <v>451</v>
      </c>
      <c r="E31" s="176" t="s">
        <v>452</v>
      </c>
      <c r="F31" s="176" t="s">
        <v>453</v>
      </c>
      <c r="G31" s="176" t="s">
        <v>454</v>
      </c>
    </row>
    <row r="32" spans="1:12" x14ac:dyDescent="0.25">
      <c r="A32" s="174" t="s">
        <v>409</v>
      </c>
      <c r="C32" s="172" t="s">
        <v>49</v>
      </c>
      <c r="D32" s="172" t="s">
        <v>54</v>
      </c>
      <c r="E32" s="172" t="s">
        <v>59</v>
      </c>
      <c r="F32" s="172" t="s">
        <v>64</v>
      </c>
      <c r="G32" s="172" t="s">
        <v>69</v>
      </c>
    </row>
    <row r="33" spans="1:7" x14ac:dyDescent="0.25">
      <c r="A33" s="174" t="s">
        <v>411</v>
      </c>
      <c r="C33" s="172">
        <v>36.570683000000002</v>
      </c>
      <c r="D33" s="172">
        <v>36.561895</v>
      </c>
      <c r="E33" s="172">
        <v>36.582017999999998</v>
      </c>
      <c r="F33" s="172">
        <v>36.566645999999999</v>
      </c>
      <c r="G33" s="172">
        <v>36.496704999999999</v>
      </c>
    </row>
    <row r="34" spans="1:7" x14ac:dyDescent="0.25">
      <c r="A34" s="174" t="s">
        <v>412</v>
      </c>
      <c r="C34" s="172">
        <v>137.55958200000001</v>
      </c>
      <c r="D34" s="172">
        <v>137.552649</v>
      </c>
      <c r="E34" s="172">
        <v>137.57549700000001</v>
      </c>
      <c r="F34" s="172">
        <v>137.60532799999999</v>
      </c>
      <c r="G34" s="172">
        <v>137.429293</v>
      </c>
    </row>
    <row r="35" spans="1:7" x14ac:dyDescent="0.25">
      <c r="A35" s="174" t="s">
        <v>410</v>
      </c>
      <c r="C35" s="172">
        <v>1960</v>
      </c>
      <c r="D35" s="172">
        <v>1970</v>
      </c>
      <c r="E35" s="172">
        <v>2250</v>
      </c>
      <c r="F35" s="172">
        <v>2830</v>
      </c>
      <c r="G35" s="172">
        <v>1350</v>
      </c>
    </row>
    <row r="36" spans="1:7" x14ac:dyDescent="0.25">
      <c r="A36" s="174" t="s">
        <v>440</v>
      </c>
      <c r="C36" s="172" t="s">
        <v>421</v>
      </c>
      <c r="D36" s="172" t="s">
        <v>421</v>
      </c>
      <c r="E36" s="172" t="s">
        <v>417</v>
      </c>
      <c r="F36" s="172" t="s">
        <v>415</v>
      </c>
      <c r="G36" s="172" t="s">
        <v>413</v>
      </c>
    </row>
    <row r="37" spans="1:7" x14ac:dyDescent="0.25">
      <c r="A37" s="174" t="s">
        <v>408</v>
      </c>
      <c r="C37" s="172">
        <v>0.5</v>
      </c>
      <c r="D37" s="172">
        <v>0.5</v>
      </c>
      <c r="E37" s="172">
        <v>6.25E-2</v>
      </c>
      <c r="F37" s="172">
        <v>2.2499999999999999E-2</v>
      </c>
      <c r="G37" s="172">
        <v>1</v>
      </c>
    </row>
    <row r="38" spans="1:7" x14ac:dyDescent="0.25">
      <c r="A38" s="174" t="s">
        <v>425</v>
      </c>
      <c r="C38" s="172" t="s">
        <v>422</v>
      </c>
      <c r="D38" s="172" t="s">
        <v>418</v>
      </c>
      <c r="E38" s="172" t="s">
        <v>416</v>
      </c>
      <c r="F38" s="172" t="s">
        <v>414</v>
      </c>
      <c r="G38" s="172" t="s">
        <v>422</v>
      </c>
    </row>
    <row r="39" spans="1:7" x14ac:dyDescent="0.25">
      <c r="A39" s="174" t="s">
        <v>441</v>
      </c>
      <c r="C39" s="172" t="s">
        <v>431</v>
      </c>
      <c r="D39" s="172" t="s">
        <v>431</v>
      </c>
      <c r="E39" s="172" t="s">
        <v>432</v>
      </c>
      <c r="F39" s="172" t="s">
        <v>433</v>
      </c>
      <c r="G39" s="172" t="s">
        <v>431</v>
      </c>
    </row>
    <row r="40" spans="1:7" x14ac:dyDescent="0.25">
      <c r="A40" s="174" t="s">
        <v>439</v>
      </c>
      <c r="C40" s="172">
        <v>25</v>
      </c>
      <c r="D40" s="172">
        <v>50</v>
      </c>
      <c r="E40" s="172">
        <v>25</v>
      </c>
      <c r="F40" s="172">
        <v>25</v>
      </c>
      <c r="G40" s="172">
        <v>25</v>
      </c>
    </row>
    <row r="41" spans="1:7" x14ac:dyDescent="0.25">
      <c r="A41" s="174" t="s">
        <v>13</v>
      </c>
      <c r="B41" s="179" t="s">
        <v>442</v>
      </c>
      <c r="C41" s="172">
        <v>3.7</v>
      </c>
      <c r="D41" s="172">
        <v>3.4</v>
      </c>
      <c r="E41" s="172">
        <v>2</v>
      </c>
      <c r="F41" s="172">
        <v>-0.9</v>
      </c>
      <c r="G41" s="172">
        <v>6</v>
      </c>
    </row>
    <row r="42" spans="1:7" x14ac:dyDescent="0.25">
      <c r="A42" s="174" t="s">
        <v>14</v>
      </c>
      <c r="B42" s="179" t="s">
        <v>442</v>
      </c>
      <c r="C42" s="172">
        <v>40</v>
      </c>
      <c r="D42" s="172">
        <v>36.6</v>
      </c>
      <c r="E42" s="172">
        <v>27.6</v>
      </c>
      <c r="F42" s="172">
        <v>17.7</v>
      </c>
      <c r="G42" s="172">
        <v>51.6</v>
      </c>
    </row>
    <row r="43" spans="1:7" x14ac:dyDescent="0.25">
      <c r="A43" s="174" t="s">
        <v>15</v>
      </c>
      <c r="B43" s="179" t="s">
        <v>442</v>
      </c>
      <c r="C43" s="172">
        <v>-54.4</v>
      </c>
      <c r="D43" s="172">
        <v>-55.2</v>
      </c>
      <c r="E43" s="172">
        <v>-63.8</v>
      </c>
      <c r="F43" s="172">
        <v>-88.4</v>
      </c>
      <c r="G43" s="172">
        <v>-39.200000000000003</v>
      </c>
    </row>
    <row r="44" spans="1:7" x14ac:dyDescent="0.25">
      <c r="A44" s="174" t="s">
        <v>16</v>
      </c>
      <c r="B44" s="179" t="s">
        <v>442</v>
      </c>
      <c r="C44" s="172">
        <v>3633</v>
      </c>
      <c r="D44" s="172">
        <v>3459</v>
      </c>
      <c r="E44" s="172">
        <v>3725</v>
      </c>
      <c r="F44" s="172">
        <v>3620</v>
      </c>
      <c r="G44" s="172">
        <v>3047</v>
      </c>
    </row>
    <row r="45" spans="1:7" x14ac:dyDescent="0.25">
      <c r="A45" s="174" t="s">
        <v>17</v>
      </c>
      <c r="B45" s="179" t="s">
        <v>442</v>
      </c>
      <c r="C45" s="172">
        <v>461</v>
      </c>
      <c r="D45" s="172">
        <v>411</v>
      </c>
      <c r="E45" s="172">
        <v>474</v>
      </c>
      <c r="F45" s="172">
        <v>501</v>
      </c>
      <c r="G45" s="172">
        <v>397</v>
      </c>
    </row>
    <row r="46" spans="1:7" x14ac:dyDescent="0.25">
      <c r="A46" s="174" t="s">
        <v>426</v>
      </c>
      <c r="B46" s="179" t="s">
        <v>443</v>
      </c>
      <c r="C46" s="172" t="s">
        <v>29</v>
      </c>
      <c r="D46" s="172" t="s">
        <v>29</v>
      </c>
      <c r="E46" s="172" t="s">
        <v>61</v>
      </c>
      <c r="F46" s="172"/>
      <c r="G46" s="172" t="s">
        <v>29</v>
      </c>
    </row>
    <row r="47" spans="1:7" x14ac:dyDescent="0.25">
      <c r="A47" s="174" t="s">
        <v>2</v>
      </c>
      <c r="C47" s="172" t="s">
        <v>51</v>
      </c>
      <c r="D47" s="172" t="s">
        <v>51</v>
      </c>
      <c r="E47" s="172" t="s">
        <v>77</v>
      </c>
      <c r="F47" s="172" t="s">
        <v>66</v>
      </c>
      <c r="G47" s="172" t="s">
        <v>71</v>
      </c>
    </row>
    <row r="48" spans="1:7" x14ac:dyDescent="0.25">
      <c r="A48" s="174" t="s">
        <v>434</v>
      </c>
      <c r="C48" s="44">
        <v>199910</v>
      </c>
      <c r="D48" s="44">
        <v>199810</v>
      </c>
      <c r="E48" s="44" t="s">
        <v>81</v>
      </c>
      <c r="F48" s="44"/>
      <c r="G48" s="44">
        <v>200009</v>
      </c>
    </row>
    <row r="49" spans="1:7" x14ac:dyDescent="0.25">
      <c r="A49" s="174" t="s">
        <v>435</v>
      </c>
      <c r="C49" s="44">
        <v>20031008</v>
      </c>
      <c r="D49" s="44">
        <v>20020524</v>
      </c>
      <c r="E49" s="44">
        <v>20040617</v>
      </c>
      <c r="F49" s="44"/>
      <c r="G49" s="44">
        <v>200406</v>
      </c>
    </row>
    <row r="50" spans="1:7" x14ac:dyDescent="0.25">
      <c r="A50" s="174" t="s">
        <v>436</v>
      </c>
      <c r="C50" s="44" t="s">
        <v>290</v>
      </c>
      <c r="D50" s="44">
        <v>20050613</v>
      </c>
      <c r="E50" s="44">
        <v>20070806</v>
      </c>
      <c r="F50" s="44"/>
      <c r="G50" s="44">
        <v>20070910</v>
      </c>
    </row>
    <row r="51" spans="1:7" x14ac:dyDescent="0.25">
      <c r="A51" s="174" t="s">
        <v>437</v>
      </c>
      <c r="C51" s="44" t="s">
        <v>173</v>
      </c>
      <c r="D51" s="44">
        <v>20080602</v>
      </c>
      <c r="E51" s="44">
        <v>20090902</v>
      </c>
      <c r="F51" s="44"/>
      <c r="G51" s="44">
        <v>20100928</v>
      </c>
    </row>
    <row r="52" spans="1:7" x14ac:dyDescent="0.25">
      <c r="A52" s="174" t="s">
        <v>438</v>
      </c>
      <c r="C52" s="44" t="s">
        <v>509</v>
      </c>
      <c r="D52" s="44" t="s">
        <v>509</v>
      </c>
      <c r="E52" s="44" t="s">
        <v>510</v>
      </c>
      <c r="F52" s="44"/>
      <c r="G52" s="44">
        <v>201409</v>
      </c>
    </row>
    <row r="53" spans="1:7" x14ac:dyDescent="0.25">
      <c r="A53" s="174" t="s">
        <v>458</v>
      </c>
      <c r="C53" s="44" t="s">
        <v>509</v>
      </c>
      <c r="D53" s="44">
        <v>20110606</v>
      </c>
      <c r="E53" s="44">
        <v>20120724</v>
      </c>
      <c r="F53" s="44"/>
      <c r="G53" s="178" t="s">
        <v>514</v>
      </c>
    </row>
    <row r="54" spans="1:7" x14ac:dyDescent="0.25">
      <c r="A54" s="174" t="s">
        <v>428</v>
      </c>
      <c r="C54" s="172" t="s">
        <v>397</v>
      </c>
      <c r="D54" s="172" t="s">
        <v>398</v>
      </c>
      <c r="E54" s="172" t="s">
        <v>399</v>
      </c>
      <c r="F54" s="172">
        <v>2000906</v>
      </c>
      <c r="G54" s="172" t="s">
        <v>400</v>
      </c>
    </row>
    <row r="55" spans="1:7" x14ac:dyDescent="0.25">
      <c r="A55" s="174" t="s">
        <v>429</v>
      </c>
      <c r="C55" s="172">
        <v>20060905</v>
      </c>
      <c r="D55" s="172">
        <v>20040902</v>
      </c>
      <c r="E55" s="172">
        <v>20040901</v>
      </c>
      <c r="F55" s="172">
        <v>20060907</v>
      </c>
      <c r="G55" s="172">
        <v>20070905</v>
      </c>
    </row>
    <row r="56" spans="1:7" x14ac:dyDescent="0.25">
      <c r="A56" s="174" t="s">
        <v>430</v>
      </c>
      <c r="C56" s="172">
        <v>20120822</v>
      </c>
      <c r="D56" s="172" t="s">
        <v>455</v>
      </c>
      <c r="E56" s="172" t="s">
        <v>456</v>
      </c>
      <c r="F56" s="172">
        <v>20120820</v>
      </c>
      <c r="G56" s="172" t="s">
        <v>457</v>
      </c>
    </row>
    <row r="57" spans="1:7" x14ac:dyDescent="0.25">
      <c r="A57" s="177" t="s">
        <v>504</v>
      </c>
      <c r="B57" s="177"/>
      <c r="C57" s="178" t="s">
        <v>512</v>
      </c>
      <c r="D57" s="178" t="s">
        <v>508</v>
      </c>
      <c r="E57" s="178" t="s">
        <v>508</v>
      </c>
      <c r="F57" s="178" t="s">
        <v>512</v>
      </c>
      <c r="G57" s="178" t="s">
        <v>514</v>
      </c>
    </row>
    <row r="58" spans="1:7" x14ac:dyDescent="0.25">
      <c r="B58" s="180" t="s">
        <v>444</v>
      </c>
    </row>
  </sheetData>
  <phoneticPr fontId="4"/>
  <pageMargins left="0.75" right="0.75" top="1" bottom="1" header="0.51200000000000001" footer="0.51200000000000001"/>
  <pageSetup paperSize="9" orientation="portrait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047B0-8E3F-4992-A778-B9C8F69919E2}">
  <dimension ref="B2:M29"/>
  <sheetViews>
    <sheetView workbookViewId="0">
      <selection activeCell="B3" sqref="B3:M28"/>
    </sheetView>
    <sheetView tabSelected="1" topLeftCell="A2" zoomScale="85" zoomScaleNormal="85" workbookViewId="1">
      <selection activeCell="A27" sqref="A27:XFD27"/>
    </sheetView>
  </sheetViews>
  <sheetFormatPr defaultRowHeight="12.75" x14ac:dyDescent="0.25"/>
  <sheetData>
    <row r="2" spans="2:13" ht="13.15" thickBot="1" x14ac:dyDescent="0.3"/>
    <row r="3" spans="2:13" ht="13.15" thickBot="1" x14ac:dyDescent="0.3">
      <c r="B3" s="198" t="s">
        <v>479</v>
      </c>
      <c r="C3" s="199"/>
      <c r="D3" s="193">
        <v>1</v>
      </c>
      <c r="E3" s="193">
        <v>2</v>
      </c>
      <c r="F3" s="193">
        <v>3</v>
      </c>
      <c r="G3" s="193">
        <v>4</v>
      </c>
      <c r="H3" s="193">
        <v>5</v>
      </c>
      <c r="I3" s="193">
        <v>6</v>
      </c>
      <c r="J3" s="193">
        <v>7</v>
      </c>
      <c r="K3" s="193">
        <v>8</v>
      </c>
      <c r="L3" s="193">
        <v>9</v>
      </c>
      <c r="M3" s="193">
        <v>10</v>
      </c>
    </row>
    <row r="4" spans="2:13" x14ac:dyDescent="0.25">
      <c r="B4" s="200" t="s">
        <v>480</v>
      </c>
      <c r="C4" s="201"/>
      <c r="D4" s="204" t="s">
        <v>27</v>
      </c>
      <c r="E4" s="204" t="s">
        <v>35</v>
      </c>
      <c r="F4" s="204" t="s">
        <v>40</v>
      </c>
      <c r="G4" s="204" t="s">
        <v>216</v>
      </c>
      <c r="H4" s="194" t="s">
        <v>481</v>
      </c>
      <c r="I4" s="194" t="s">
        <v>483</v>
      </c>
      <c r="J4" s="204" t="s">
        <v>55</v>
      </c>
      <c r="K4" s="204" t="s">
        <v>60</v>
      </c>
      <c r="L4" s="204" t="s">
        <v>65</v>
      </c>
      <c r="M4" s="204" t="s">
        <v>485</v>
      </c>
    </row>
    <row r="5" spans="2:13" ht="13.15" thickBot="1" x14ac:dyDescent="0.3">
      <c r="B5" s="202"/>
      <c r="C5" s="203"/>
      <c r="D5" s="205"/>
      <c r="E5" s="205"/>
      <c r="F5" s="205"/>
      <c r="G5" s="205"/>
      <c r="H5" s="195" t="s">
        <v>482</v>
      </c>
      <c r="I5" s="195" t="s">
        <v>484</v>
      </c>
      <c r="J5" s="205"/>
      <c r="K5" s="205"/>
      <c r="L5" s="205"/>
      <c r="M5" s="205"/>
    </row>
    <row r="6" spans="2:13" ht="13.5" thickTop="1" thickBot="1" x14ac:dyDescent="0.3">
      <c r="B6" s="207" t="s">
        <v>486</v>
      </c>
      <c r="C6" s="196">
        <v>1998</v>
      </c>
      <c r="D6" s="196" t="s">
        <v>487</v>
      </c>
      <c r="E6" s="196" t="s">
        <v>487</v>
      </c>
      <c r="F6" s="196"/>
      <c r="G6" s="196"/>
      <c r="H6" s="196" t="s">
        <v>487</v>
      </c>
      <c r="I6" s="196"/>
      <c r="J6" s="196" t="s">
        <v>487</v>
      </c>
      <c r="K6" s="196"/>
      <c r="L6" s="196"/>
      <c r="M6" s="196"/>
    </row>
    <row r="7" spans="2:13" ht="13.15" thickBot="1" x14ac:dyDescent="0.3">
      <c r="B7" s="206"/>
      <c r="C7" s="196">
        <v>1999</v>
      </c>
      <c r="D7" s="196"/>
      <c r="E7" s="196"/>
      <c r="F7" s="196" t="s">
        <v>487</v>
      </c>
      <c r="G7" s="196"/>
      <c r="H7" s="196"/>
      <c r="I7" s="196" t="s">
        <v>487</v>
      </c>
      <c r="J7" s="196"/>
      <c r="K7" s="196" t="s">
        <v>487</v>
      </c>
      <c r="L7" s="196"/>
      <c r="M7" s="196"/>
    </row>
    <row r="8" spans="2:13" ht="13.15" thickBot="1" x14ac:dyDescent="0.3">
      <c r="B8" s="206"/>
      <c r="C8" s="196">
        <v>2000</v>
      </c>
      <c r="D8" s="196"/>
      <c r="E8" s="196"/>
      <c r="F8" s="196"/>
      <c r="G8" s="196" t="s">
        <v>487</v>
      </c>
      <c r="H8" s="196"/>
      <c r="I8" s="196"/>
      <c r="J8" s="196"/>
      <c r="K8" s="196"/>
      <c r="L8" s="196" t="s">
        <v>487</v>
      </c>
      <c r="M8" s="196" t="s">
        <v>487</v>
      </c>
    </row>
    <row r="9" spans="2:13" ht="13.15" thickBot="1" x14ac:dyDescent="0.3">
      <c r="B9" s="208"/>
      <c r="C9" s="195">
        <v>2001</v>
      </c>
      <c r="D9" s="209" t="s">
        <v>488</v>
      </c>
      <c r="E9" s="210"/>
      <c r="F9" s="210"/>
      <c r="G9" s="210"/>
      <c r="H9" s="210"/>
      <c r="I9" s="210"/>
      <c r="J9" s="210"/>
      <c r="K9" s="210"/>
      <c r="L9" s="210"/>
      <c r="M9" s="211"/>
    </row>
    <row r="10" spans="2:13" ht="13.5" thickTop="1" thickBot="1" x14ac:dyDescent="0.3">
      <c r="B10" s="207" t="s">
        <v>489</v>
      </c>
      <c r="C10" s="196">
        <v>2002</v>
      </c>
      <c r="D10" s="196" t="s">
        <v>490</v>
      </c>
      <c r="E10" s="196" t="s">
        <v>491</v>
      </c>
      <c r="F10" s="196" t="s">
        <v>492</v>
      </c>
      <c r="G10" s="196" t="s">
        <v>493</v>
      </c>
      <c r="H10" s="196"/>
      <c r="I10" s="196"/>
      <c r="J10" s="196" t="s">
        <v>494</v>
      </c>
      <c r="K10" s="196" t="s">
        <v>493</v>
      </c>
      <c r="L10" s="196" t="s">
        <v>493</v>
      </c>
      <c r="M10" s="196"/>
    </row>
    <row r="11" spans="2:13" ht="13.15" thickBot="1" x14ac:dyDescent="0.3">
      <c r="B11" s="206"/>
      <c r="C11" s="196">
        <v>2003</v>
      </c>
      <c r="D11" s="196" t="s">
        <v>495</v>
      </c>
      <c r="E11" s="196"/>
      <c r="F11" s="196" t="s">
        <v>495</v>
      </c>
      <c r="G11" s="196" t="s">
        <v>490</v>
      </c>
      <c r="H11" s="196"/>
      <c r="I11" s="196" t="s">
        <v>496</v>
      </c>
      <c r="J11" s="196" t="s">
        <v>492</v>
      </c>
      <c r="K11" s="196"/>
      <c r="L11" s="196"/>
      <c r="M11" s="196" t="s">
        <v>493</v>
      </c>
    </row>
    <row r="12" spans="2:13" ht="13.15" thickBot="1" x14ac:dyDescent="0.3">
      <c r="B12" s="206"/>
      <c r="C12" s="196">
        <v>2004</v>
      </c>
      <c r="D12" s="196" t="s">
        <v>493</v>
      </c>
      <c r="E12" s="196" t="s">
        <v>493</v>
      </c>
      <c r="F12" s="196"/>
      <c r="G12" s="196" t="s">
        <v>494</v>
      </c>
      <c r="H12" s="196"/>
      <c r="I12" s="196"/>
      <c r="J12" s="197" t="s">
        <v>490</v>
      </c>
      <c r="K12" s="197" t="s">
        <v>497</v>
      </c>
      <c r="L12" s="196"/>
      <c r="M12" s="196" t="s">
        <v>494</v>
      </c>
    </row>
    <row r="13" spans="2:13" ht="13.15" thickBot="1" x14ac:dyDescent="0.3">
      <c r="B13" s="206"/>
      <c r="C13" s="196">
        <v>2005</v>
      </c>
      <c r="D13" s="196"/>
      <c r="E13" s="196" t="s">
        <v>494</v>
      </c>
      <c r="F13" s="196" t="s">
        <v>490</v>
      </c>
      <c r="G13" s="196" t="s">
        <v>493</v>
      </c>
      <c r="H13" s="196" t="s">
        <v>498</v>
      </c>
      <c r="I13" s="196" t="s">
        <v>493</v>
      </c>
      <c r="J13" s="196" t="s">
        <v>494</v>
      </c>
      <c r="K13" s="196" t="s">
        <v>492</v>
      </c>
      <c r="L13" s="196"/>
      <c r="M13" s="196"/>
    </row>
    <row r="14" spans="2:13" ht="13.15" thickBot="1" x14ac:dyDescent="0.3">
      <c r="B14" s="206"/>
      <c r="C14" s="196">
        <v>2006</v>
      </c>
      <c r="D14" s="196" t="s">
        <v>493</v>
      </c>
      <c r="E14" s="196" t="s">
        <v>493</v>
      </c>
      <c r="F14" s="196" t="s">
        <v>492</v>
      </c>
      <c r="G14" s="196" t="s">
        <v>494</v>
      </c>
      <c r="H14" s="196" t="s">
        <v>494</v>
      </c>
      <c r="I14" s="196" t="s">
        <v>105</v>
      </c>
      <c r="J14" s="196"/>
      <c r="K14" s="196"/>
      <c r="L14" s="196" t="s">
        <v>499</v>
      </c>
      <c r="M14" s="196" t="s">
        <v>494</v>
      </c>
    </row>
    <row r="15" spans="2:13" ht="13.15" thickBot="1" x14ac:dyDescent="0.3">
      <c r="B15" s="208"/>
      <c r="C15" s="195">
        <v>2007</v>
      </c>
      <c r="D15" s="209" t="s">
        <v>500</v>
      </c>
      <c r="E15" s="210"/>
      <c r="F15" s="210"/>
      <c r="G15" s="210"/>
      <c r="H15" s="210"/>
      <c r="I15" s="210"/>
      <c r="J15" s="210"/>
      <c r="K15" s="210"/>
      <c r="L15" s="211"/>
      <c r="M15" s="195" t="s">
        <v>105</v>
      </c>
    </row>
    <row r="16" spans="2:13" ht="13.5" thickTop="1" thickBot="1" x14ac:dyDescent="0.3">
      <c r="B16" s="207" t="s">
        <v>501</v>
      </c>
      <c r="C16" s="196">
        <v>2008</v>
      </c>
      <c r="D16" s="196" t="s">
        <v>490</v>
      </c>
      <c r="E16" s="196" t="s">
        <v>502</v>
      </c>
      <c r="F16" s="196"/>
      <c r="G16" s="196" t="s">
        <v>493</v>
      </c>
      <c r="H16" s="196"/>
      <c r="I16" s="196"/>
      <c r="J16" s="196" t="s">
        <v>494</v>
      </c>
      <c r="K16" s="196" t="s">
        <v>493</v>
      </c>
      <c r="L16" s="196" t="s">
        <v>493</v>
      </c>
      <c r="M16" s="196"/>
    </row>
    <row r="17" spans="2:13" ht="13.15" thickBot="1" x14ac:dyDescent="0.3">
      <c r="B17" s="206"/>
      <c r="C17" s="196">
        <v>2009</v>
      </c>
      <c r="D17" s="196" t="s">
        <v>495</v>
      </c>
      <c r="E17" s="196"/>
      <c r="F17" s="196" t="s">
        <v>490</v>
      </c>
      <c r="G17" s="196" t="s">
        <v>105</v>
      </c>
      <c r="H17" s="196"/>
      <c r="I17" s="196" t="s">
        <v>495</v>
      </c>
      <c r="J17" s="196"/>
      <c r="K17" s="196"/>
      <c r="L17" s="196"/>
      <c r="M17" s="196" t="s">
        <v>493</v>
      </c>
    </row>
    <row r="18" spans="2:13" ht="13.15" thickBot="1" x14ac:dyDescent="0.3">
      <c r="B18" s="206"/>
      <c r="C18" s="196">
        <v>2010</v>
      </c>
      <c r="D18" s="196"/>
      <c r="E18" s="196" t="s">
        <v>493</v>
      </c>
      <c r="F18" s="196"/>
      <c r="G18" s="196" t="s">
        <v>494</v>
      </c>
      <c r="H18" s="196" t="s">
        <v>105</v>
      </c>
      <c r="I18" s="196" t="s">
        <v>105</v>
      </c>
      <c r="J18" s="196" t="s">
        <v>493</v>
      </c>
      <c r="K18" s="196" t="s">
        <v>495</v>
      </c>
      <c r="L18" s="196"/>
      <c r="M18" s="196" t="s">
        <v>494</v>
      </c>
    </row>
    <row r="19" spans="2:13" ht="13.15" thickBot="1" x14ac:dyDescent="0.3">
      <c r="B19" s="206"/>
      <c r="C19" s="196">
        <v>2011</v>
      </c>
      <c r="D19" s="196"/>
      <c r="E19" s="196" t="s">
        <v>494</v>
      </c>
      <c r="F19" s="196" t="s">
        <v>495</v>
      </c>
      <c r="G19" s="196" t="s">
        <v>493</v>
      </c>
      <c r="H19" s="196"/>
      <c r="I19" s="196" t="s">
        <v>493</v>
      </c>
      <c r="J19" s="196" t="s">
        <v>502</v>
      </c>
      <c r="K19" s="196" t="s">
        <v>105</v>
      </c>
      <c r="L19" s="196"/>
      <c r="M19" s="196"/>
    </row>
    <row r="20" spans="2:13" ht="13.15" thickBot="1" x14ac:dyDescent="0.3">
      <c r="B20" s="206"/>
      <c r="C20" s="196">
        <v>2012</v>
      </c>
      <c r="D20" s="196" t="s">
        <v>493</v>
      </c>
      <c r="E20" s="196" t="s">
        <v>493</v>
      </c>
      <c r="F20" s="196"/>
      <c r="G20" s="196" t="s">
        <v>494</v>
      </c>
      <c r="H20" s="196" t="s">
        <v>494</v>
      </c>
      <c r="I20" s="196" t="s">
        <v>105</v>
      </c>
      <c r="J20" s="196"/>
      <c r="K20" s="196"/>
      <c r="L20" s="196" t="s">
        <v>499</v>
      </c>
      <c r="M20" s="196" t="s">
        <v>105</v>
      </c>
    </row>
    <row r="21" spans="2:13" ht="13.15" thickBot="1" x14ac:dyDescent="0.3">
      <c r="B21" s="208"/>
      <c r="C21" s="195">
        <v>2013</v>
      </c>
      <c r="D21" s="198" t="s">
        <v>500</v>
      </c>
      <c r="E21" s="212"/>
      <c r="F21" s="212"/>
      <c r="G21" s="212"/>
      <c r="H21" s="212"/>
      <c r="I21" s="212"/>
      <c r="J21" s="212"/>
      <c r="K21" s="212"/>
      <c r="L21" s="212"/>
      <c r="M21" s="199"/>
    </row>
    <row r="22" spans="2:13" ht="13.5" thickTop="1" thickBot="1" x14ac:dyDescent="0.3">
      <c r="B22" s="207" t="s">
        <v>503</v>
      </c>
      <c r="C22" s="196">
        <v>2014</v>
      </c>
      <c r="D22" s="196" t="s">
        <v>490</v>
      </c>
      <c r="E22" s="196" t="s">
        <v>105</v>
      </c>
      <c r="F22" s="196"/>
      <c r="G22" s="196" t="s">
        <v>493</v>
      </c>
      <c r="H22" s="196"/>
      <c r="I22" s="196" t="s">
        <v>494</v>
      </c>
      <c r="J22" s="196"/>
      <c r="K22" s="196" t="s">
        <v>493</v>
      </c>
      <c r="L22" s="196" t="s">
        <v>493</v>
      </c>
      <c r="M22" s="196" t="s">
        <v>494</v>
      </c>
    </row>
    <row r="23" spans="2:13" ht="13.15" thickBot="1" x14ac:dyDescent="0.3">
      <c r="B23" s="206"/>
      <c r="C23" s="196">
        <v>2015</v>
      </c>
      <c r="D23" s="196" t="s">
        <v>493</v>
      </c>
      <c r="E23" s="196" t="s">
        <v>494</v>
      </c>
      <c r="F23" s="196" t="s">
        <v>493</v>
      </c>
      <c r="G23" s="196" t="s">
        <v>105</v>
      </c>
      <c r="H23" s="196"/>
      <c r="I23" s="196" t="s">
        <v>493</v>
      </c>
      <c r="J23" s="196"/>
      <c r="K23" s="196"/>
      <c r="L23" s="196"/>
      <c r="M23" s="196" t="s">
        <v>493</v>
      </c>
    </row>
    <row r="24" spans="2:13" s="219" customFormat="1" ht="13.15" thickBot="1" x14ac:dyDescent="0.3">
      <c r="B24" s="206"/>
      <c r="C24" s="218">
        <v>2016</v>
      </c>
      <c r="D24" s="218" t="s">
        <v>494</v>
      </c>
      <c r="E24" s="218" t="s">
        <v>493</v>
      </c>
      <c r="F24" s="218"/>
      <c r="G24" s="218"/>
      <c r="H24" s="218"/>
      <c r="I24" s="218"/>
      <c r="J24" s="218" t="s">
        <v>499</v>
      </c>
      <c r="K24" s="218" t="s">
        <v>490</v>
      </c>
      <c r="L24" s="218"/>
      <c r="M24" s="218"/>
    </row>
    <row r="25" spans="2:13" s="219" customFormat="1" ht="13.15" thickBot="1" x14ac:dyDescent="0.3">
      <c r="B25" s="206"/>
      <c r="C25" s="218">
        <v>2017</v>
      </c>
      <c r="D25" s="218"/>
      <c r="E25" s="218"/>
      <c r="F25" s="218" t="s">
        <v>499</v>
      </c>
      <c r="G25" s="218" t="s">
        <v>493</v>
      </c>
      <c r="H25" s="218" t="s">
        <v>105</v>
      </c>
      <c r="I25" s="218" t="s">
        <v>493</v>
      </c>
      <c r="J25" s="218"/>
      <c r="K25" s="218" t="s">
        <v>494</v>
      </c>
      <c r="L25" s="218"/>
      <c r="M25" s="218"/>
    </row>
    <row r="26" spans="2:13" s="219" customFormat="1" ht="13.15" thickBot="1" x14ac:dyDescent="0.3">
      <c r="B26" s="206"/>
      <c r="C26" s="218">
        <v>2018</v>
      </c>
      <c r="D26" s="218" t="s">
        <v>493</v>
      </c>
      <c r="E26" s="218" t="s">
        <v>493</v>
      </c>
      <c r="F26" s="218"/>
      <c r="G26" s="218" t="s">
        <v>494</v>
      </c>
      <c r="H26" s="218"/>
      <c r="I26" s="218" t="s">
        <v>105</v>
      </c>
      <c r="J26" s="218"/>
      <c r="K26" s="218"/>
      <c r="L26" s="218" t="s">
        <v>490</v>
      </c>
      <c r="M26" s="218"/>
    </row>
    <row r="27" spans="2:13" s="219" customFormat="1" x14ac:dyDescent="0.25">
      <c r="B27" s="206"/>
      <c r="C27" s="204">
        <v>2019</v>
      </c>
      <c r="D27" s="225"/>
      <c r="E27" s="225"/>
      <c r="F27" s="225"/>
      <c r="G27" s="225"/>
      <c r="H27" s="225"/>
      <c r="I27" s="225" t="s">
        <v>494</v>
      </c>
      <c r="J27" s="225"/>
      <c r="K27" s="225"/>
      <c r="L27" s="225"/>
      <c r="M27" s="225" t="s">
        <v>502</v>
      </c>
    </row>
    <row r="28" spans="2:13" ht="13.15" thickBot="1" x14ac:dyDescent="0.3">
      <c r="B28" s="213"/>
      <c r="C28" s="214"/>
      <c r="D28" s="215" t="s">
        <v>500</v>
      </c>
      <c r="E28" s="216"/>
      <c r="F28" s="216"/>
      <c r="G28" s="216"/>
      <c r="H28" s="216"/>
      <c r="I28" s="216"/>
      <c r="J28" s="216"/>
      <c r="K28" s="216"/>
      <c r="L28" s="216"/>
      <c r="M28" s="217"/>
    </row>
    <row r="29" spans="2:13" x14ac:dyDescent="0.25">
      <c r="D29" s="192" t="s">
        <v>506</v>
      </c>
    </row>
  </sheetData>
  <mergeCells count="19">
    <mergeCell ref="B10:B15"/>
    <mergeCell ref="D15:L15"/>
    <mergeCell ref="B16:B21"/>
    <mergeCell ref="D21:M21"/>
    <mergeCell ref="B22:B28"/>
    <mergeCell ref="C27:C28"/>
    <mergeCell ref="D28:M28"/>
    <mergeCell ref="J4:J5"/>
    <mergeCell ref="K4:K5"/>
    <mergeCell ref="L4:L5"/>
    <mergeCell ref="M4:M5"/>
    <mergeCell ref="B6:B9"/>
    <mergeCell ref="D9:M9"/>
    <mergeCell ref="B3:C3"/>
    <mergeCell ref="B4:C5"/>
    <mergeCell ref="D4:D5"/>
    <mergeCell ref="E4:E5"/>
    <mergeCell ref="F4:F5"/>
    <mergeCell ref="G4:G5"/>
  </mergeCells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"/>
  <sheetViews>
    <sheetView showGridLines="0" workbookViewId="0">
      <selection activeCell="F21" sqref="F21"/>
    </sheetView>
    <sheetView workbookViewId="1"/>
  </sheetViews>
  <sheetFormatPr defaultColWidth="9" defaultRowHeight="12.75" x14ac:dyDescent="0.25"/>
  <cols>
    <col min="1" max="1" width="1.796875" style="10" customWidth="1"/>
    <col min="2" max="2" width="9.33203125" style="10" customWidth="1"/>
    <col min="3" max="4" width="11.6640625" style="10" customWidth="1"/>
    <col min="5" max="5" width="11.46484375" style="10" customWidth="1"/>
    <col min="6" max="6" width="15.86328125" style="10" customWidth="1"/>
    <col min="7" max="7" width="1.796875" style="10" customWidth="1"/>
    <col min="8" max="16384" width="9" style="10"/>
  </cols>
  <sheetData>
    <row r="1" spans="2:6" ht="9.75" customHeight="1" x14ac:dyDescent="0.25">
      <c r="B1" s="8"/>
      <c r="C1" s="8"/>
      <c r="D1" s="8"/>
      <c r="E1" s="8"/>
      <c r="F1" s="8"/>
    </row>
    <row r="2" spans="2:6" s="9" customFormat="1" ht="16.350000000000001" customHeight="1" x14ac:dyDescent="0.25">
      <c r="B2" s="13" t="s">
        <v>168</v>
      </c>
      <c r="C2" s="13" t="s">
        <v>231</v>
      </c>
      <c r="D2" s="13" t="s">
        <v>235</v>
      </c>
      <c r="E2" s="182" t="s">
        <v>234</v>
      </c>
      <c r="F2" s="182"/>
    </row>
    <row r="3" spans="2:6" s="9" customFormat="1" ht="16.350000000000001" customHeight="1" x14ac:dyDescent="0.25">
      <c r="B3" s="8"/>
      <c r="C3" s="8"/>
      <c r="D3" s="8"/>
      <c r="E3" s="8" t="s">
        <v>238</v>
      </c>
      <c r="F3" s="8" t="s">
        <v>239</v>
      </c>
    </row>
    <row r="4" spans="2:6" ht="39" customHeight="1" x14ac:dyDescent="0.25">
      <c r="B4" s="113"/>
      <c r="C4" s="114" t="s">
        <v>224</v>
      </c>
      <c r="D4" s="113" t="s">
        <v>229</v>
      </c>
      <c r="E4" s="113" t="s">
        <v>108</v>
      </c>
      <c r="F4" s="113"/>
    </row>
    <row r="5" spans="2:6" ht="14.25" customHeight="1" x14ac:dyDescent="0.25">
      <c r="B5" s="107" t="s">
        <v>232</v>
      </c>
      <c r="C5" s="107" t="s">
        <v>237</v>
      </c>
      <c r="D5" s="107"/>
      <c r="E5" s="107" t="s">
        <v>226</v>
      </c>
      <c r="F5" s="107"/>
    </row>
    <row r="6" spans="2:6" ht="39" customHeight="1" x14ac:dyDescent="0.25">
      <c r="B6" s="110"/>
      <c r="C6" s="115" t="s">
        <v>218</v>
      </c>
      <c r="D6" s="110" t="s">
        <v>91</v>
      </c>
      <c r="E6" s="111" t="s">
        <v>227</v>
      </c>
      <c r="F6" s="110" t="s">
        <v>236</v>
      </c>
    </row>
    <row r="7" spans="2:6" ht="14.25" customHeight="1" x14ac:dyDescent="0.25">
      <c r="B7" s="112" t="s">
        <v>233</v>
      </c>
      <c r="C7" s="112" t="s">
        <v>237</v>
      </c>
      <c r="D7" s="112"/>
      <c r="E7" s="112" t="s">
        <v>228</v>
      </c>
      <c r="F7" s="112"/>
    </row>
    <row r="8" spans="2:6" ht="39" customHeight="1" x14ac:dyDescent="0.25">
      <c r="B8" s="108"/>
      <c r="C8" s="116" t="s">
        <v>225</v>
      </c>
      <c r="D8" s="108" t="s">
        <v>230</v>
      </c>
      <c r="E8" s="109" t="s">
        <v>241</v>
      </c>
      <c r="F8" s="109" t="s">
        <v>240</v>
      </c>
    </row>
  </sheetData>
  <mergeCells count="1">
    <mergeCell ref="E2:F2"/>
  </mergeCells>
  <phoneticPr fontId="4"/>
  <pageMargins left="0.7" right="0.7" top="0.75" bottom="0.75" header="0.3" footer="0.3"/>
  <pageSetup paperSize="9" orientation="portrait" horizontalDpi="4294967293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showGridLines="0" topLeftCell="A4" workbookViewId="0">
      <selection activeCell="E18" sqref="E18"/>
    </sheetView>
    <sheetView workbookViewId="1"/>
  </sheetViews>
  <sheetFormatPr defaultColWidth="9" defaultRowHeight="20.25" customHeight="1" x14ac:dyDescent="0.25"/>
  <cols>
    <col min="1" max="1" width="13.86328125" style="77" customWidth="1"/>
    <col min="2" max="2" width="21.46484375" style="94" customWidth="1"/>
    <col min="3" max="3" width="19.33203125" style="76" customWidth="1"/>
    <col min="4" max="4" width="10" style="76" customWidth="1"/>
    <col min="5" max="5" width="20.796875" style="76" customWidth="1"/>
    <col min="6" max="6" width="2" style="75" customWidth="1"/>
    <col min="7" max="7" width="9" style="75"/>
    <col min="8" max="8" width="13" style="77" customWidth="1"/>
    <col min="9" max="9" width="40.19921875" style="94" customWidth="1"/>
    <col min="10" max="10" width="20.6640625" style="76" customWidth="1"/>
    <col min="11" max="11" width="4.46484375" style="75" customWidth="1"/>
    <col min="12" max="16384" width="9" style="75"/>
  </cols>
  <sheetData>
    <row r="1" spans="1:12" ht="6.3" customHeight="1" x14ac:dyDescent="0.25">
      <c r="A1" s="80"/>
      <c r="B1" s="93"/>
      <c r="C1" s="79"/>
      <c r="D1" s="79"/>
      <c r="E1" s="79"/>
    </row>
    <row r="2" spans="1:12" ht="20.25" customHeight="1" x14ac:dyDescent="0.25">
      <c r="A2" s="77" t="s">
        <v>211</v>
      </c>
      <c r="B2" s="131" t="s">
        <v>212</v>
      </c>
      <c r="C2" s="76" t="s">
        <v>209</v>
      </c>
      <c r="D2" s="76" t="s">
        <v>208</v>
      </c>
      <c r="E2" s="76" t="s">
        <v>207</v>
      </c>
      <c r="H2" s="80"/>
      <c r="I2" s="93"/>
      <c r="J2" s="79"/>
    </row>
    <row r="3" spans="1:12" ht="20.25" customHeight="1" x14ac:dyDescent="0.25">
      <c r="A3" s="80"/>
      <c r="B3" s="93"/>
      <c r="C3" s="79" t="s">
        <v>206</v>
      </c>
      <c r="D3" s="79" t="s">
        <v>205</v>
      </c>
      <c r="E3" s="79" t="s">
        <v>204</v>
      </c>
      <c r="H3" s="77" t="s">
        <v>211</v>
      </c>
      <c r="I3" s="131" t="s">
        <v>212</v>
      </c>
      <c r="J3" s="152" t="s">
        <v>283</v>
      </c>
    </row>
    <row r="4" spans="1:12" s="78" customFormat="1" ht="34.35" customHeight="1" x14ac:dyDescent="0.25">
      <c r="A4" s="86" t="s">
        <v>203</v>
      </c>
      <c r="B4" s="128" t="s">
        <v>264</v>
      </c>
      <c r="C4" s="85" t="s">
        <v>246</v>
      </c>
      <c r="D4" s="118" t="s">
        <v>202</v>
      </c>
      <c r="E4" s="84" t="s">
        <v>251</v>
      </c>
      <c r="H4" s="86" t="s">
        <v>203</v>
      </c>
      <c r="I4" s="128" t="s">
        <v>285</v>
      </c>
      <c r="J4" s="151" t="s">
        <v>288</v>
      </c>
    </row>
    <row r="5" spans="1:12" s="78" customFormat="1" ht="44.1" customHeight="1" x14ac:dyDescent="0.25">
      <c r="A5" s="83" t="s">
        <v>289</v>
      </c>
      <c r="B5" s="129" t="s">
        <v>260</v>
      </c>
      <c r="C5" s="82" t="s">
        <v>247</v>
      </c>
      <c r="D5" s="119" t="s">
        <v>198</v>
      </c>
      <c r="E5" s="81" t="s">
        <v>252</v>
      </c>
      <c r="H5" s="83" t="s">
        <v>289</v>
      </c>
      <c r="I5" s="129" t="s">
        <v>286</v>
      </c>
      <c r="J5" s="150" t="s">
        <v>281</v>
      </c>
    </row>
    <row r="6" spans="1:12" s="78" customFormat="1" ht="34.35" customHeight="1" x14ac:dyDescent="0.25">
      <c r="A6" s="97" t="s">
        <v>242</v>
      </c>
      <c r="B6" s="129" t="s">
        <v>261</v>
      </c>
      <c r="C6" s="122" t="s">
        <v>248</v>
      </c>
      <c r="D6" s="120" t="s">
        <v>197</v>
      </c>
      <c r="E6" s="122" t="s">
        <v>253</v>
      </c>
      <c r="H6" s="97" t="s">
        <v>242</v>
      </c>
      <c r="I6" s="129" t="s">
        <v>287</v>
      </c>
      <c r="J6" s="122" t="s">
        <v>282</v>
      </c>
    </row>
    <row r="7" spans="1:12" s="78" customFormat="1" ht="34.35" customHeight="1" x14ac:dyDescent="0.25">
      <c r="A7" s="83" t="s">
        <v>201</v>
      </c>
      <c r="B7" s="129"/>
      <c r="C7" s="122" t="s">
        <v>249</v>
      </c>
      <c r="D7" s="120" t="s">
        <v>200</v>
      </c>
      <c r="E7" s="123" t="s">
        <v>199</v>
      </c>
      <c r="H7" s="83" t="s">
        <v>201</v>
      </c>
      <c r="I7" s="129" t="s">
        <v>284</v>
      </c>
      <c r="J7" s="122" t="s">
        <v>249</v>
      </c>
    </row>
    <row r="8" spans="1:12" s="78" customFormat="1" ht="34.35" customHeight="1" x14ac:dyDescent="0.25">
      <c r="A8" s="92" t="s">
        <v>262</v>
      </c>
      <c r="B8" s="130" t="s">
        <v>263</v>
      </c>
      <c r="C8" s="90" t="s">
        <v>250</v>
      </c>
      <c r="D8" s="121" t="s">
        <v>245</v>
      </c>
      <c r="E8" s="90" t="s">
        <v>252</v>
      </c>
      <c r="H8" s="92" t="s">
        <v>262</v>
      </c>
      <c r="I8" s="130" t="s">
        <v>263</v>
      </c>
      <c r="J8" s="121" t="s">
        <v>281</v>
      </c>
    </row>
    <row r="9" spans="1:12" s="78" customFormat="1" ht="34.35" customHeight="1" x14ac:dyDescent="0.25">
      <c r="A9" s="98" t="s">
        <v>256</v>
      </c>
      <c r="B9" s="95"/>
      <c r="C9" s="82"/>
      <c r="D9" s="81"/>
      <c r="E9" s="81"/>
      <c r="H9" s="153" t="s">
        <v>256</v>
      </c>
      <c r="I9" s="95"/>
      <c r="J9" s="82"/>
    </row>
    <row r="10" spans="1:12" s="78" customFormat="1" ht="34.35" customHeight="1" x14ac:dyDescent="0.25">
      <c r="A10" s="97"/>
      <c r="B10" s="95"/>
      <c r="C10" s="82"/>
      <c r="D10" s="81"/>
      <c r="E10" s="81"/>
      <c r="H10" s="77"/>
      <c r="I10" s="94"/>
      <c r="J10" s="76"/>
      <c r="K10" s="75"/>
      <c r="L10" s="75"/>
    </row>
    <row r="11" spans="1:12" s="78" customFormat="1" ht="44.1" customHeight="1" x14ac:dyDescent="0.25">
      <c r="A11" s="117" t="s">
        <v>243</v>
      </c>
      <c r="B11" s="96" t="s">
        <v>210</v>
      </c>
      <c r="C11" s="82"/>
      <c r="D11" s="81"/>
      <c r="E11" s="81" t="s">
        <v>254</v>
      </c>
      <c r="H11" s="77"/>
      <c r="I11" s="94"/>
      <c r="J11" s="76"/>
      <c r="K11" s="75"/>
      <c r="L11" s="75"/>
    </row>
    <row r="12" spans="1:12" s="78" customFormat="1" ht="44.1" customHeight="1" x14ac:dyDescent="0.25">
      <c r="A12" s="88" t="s">
        <v>244</v>
      </c>
      <c r="B12" s="91" t="s">
        <v>210</v>
      </c>
      <c r="C12" s="89"/>
      <c r="D12" s="90"/>
      <c r="E12" s="91" t="s">
        <v>255</v>
      </c>
      <c r="H12" s="77"/>
      <c r="I12" s="94"/>
      <c r="J12" s="76"/>
      <c r="K12" s="75"/>
      <c r="L12" s="75"/>
    </row>
    <row r="13" spans="1:12" ht="6.75" customHeight="1" x14ac:dyDescent="0.25"/>
    <row r="15" spans="1:12" ht="20.25" customHeight="1" thickBot="1" x14ac:dyDescent="0.3">
      <c r="A15" s="192" t="s">
        <v>478</v>
      </c>
    </row>
    <row r="16" spans="1:12" ht="20.25" customHeight="1" thickBot="1" x14ac:dyDescent="0.3">
      <c r="A16" s="184" t="s">
        <v>459</v>
      </c>
      <c r="B16" s="184" t="s">
        <v>460</v>
      </c>
      <c r="C16" s="184" t="s">
        <v>461</v>
      </c>
    </row>
    <row r="17" spans="1:3" ht="20.25" customHeight="1" x14ac:dyDescent="0.25">
      <c r="A17" s="185" t="s">
        <v>462</v>
      </c>
      <c r="B17" s="185" t="s">
        <v>463</v>
      </c>
      <c r="C17" s="186" t="s">
        <v>464</v>
      </c>
    </row>
    <row r="18" spans="1:3" ht="20.25" customHeight="1" x14ac:dyDescent="0.25">
      <c r="A18" s="185" t="s">
        <v>465</v>
      </c>
      <c r="B18" s="185" t="s">
        <v>466</v>
      </c>
      <c r="C18" s="186" t="s">
        <v>467</v>
      </c>
    </row>
    <row r="19" spans="1:3" ht="20.25" customHeight="1" x14ac:dyDescent="0.25">
      <c r="A19" s="187" t="s">
        <v>468</v>
      </c>
      <c r="B19" s="185" t="s">
        <v>469</v>
      </c>
      <c r="C19" s="186" t="s">
        <v>470</v>
      </c>
    </row>
    <row r="20" spans="1:3" ht="20.25" customHeight="1" x14ac:dyDescent="0.25">
      <c r="A20" s="185" t="s">
        <v>471</v>
      </c>
      <c r="B20" s="185" t="s">
        <v>472</v>
      </c>
      <c r="C20" s="186" t="s">
        <v>473</v>
      </c>
    </row>
    <row r="21" spans="1:3" ht="20.25" customHeight="1" x14ac:dyDescent="0.25">
      <c r="A21" s="188"/>
      <c r="B21" s="189" t="s">
        <v>474</v>
      </c>
      <c r="C21" s="186" t="s">
        <v>475</v>
      </c>
    </row>
    <row r="22" spans="1:3" ht="20.25" customHeight="1" thickBot="1" x14ac:dyDescent="0.3">
      <c r="A22" s="190" t="s">
        <v>476</v>
      </c>
      <c r="B22" s="190" t="s">
        <v>477</v>
      </c>
      <c r="C22" s="191" t="s">
        <v>467</v>
      </c>
    </row>
  </sheetData>
  <phoneticPr fontId="25"/>
  <pageMargins left="0.7" right="0.7" top="0.75" bottom="0.75" header="0.3" footer="0.3"/>
  <pageSetup paperSize="9" orientation="portrait" horizontalDpi="4294967293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2"/>
  <sheetViews>
    <sheetView showGridLines="0" workbookViewId="0">
      <selection activeCell="F18" sqref="F18"/>
    </sheetView>
    <sheetView workbookViewId="1"/>
  </sheetViews>
  <sheetFormatPr defaultRowHeight="17.45" customHeight="1" x14ac:dyDescent="0.25"/>
  <cols>
    <col min="1" max="1" width="4" style="4" customWidth="1"/>
    <col min="2" max="2" width="9.19921875" style="10" customWidth="1"/>
    <col min="3" max="3" width="8" style="10" customWidth="1"/>
    <col min="4" max="4" width="19.46484375" style="10" customWidth="1"/>
    <col min="5" max="5" width="13.796875" style="10" customWidth="1"/>
    <col min="6" max="6" width="8" customWidth="1"/>
    <col min="7" max="7" width="13.6640625" style="10" customWidth="1"/>
    <col min="8" max="12" width="6.46484375" style="41" customWidth="1"/>
    <col min="13" max="13" width="1.796875" customWidth="1"/>
    <col min="14" max="16" width="4.46484375" style="10" customWidth="1"/>
    <col min="17" max="29" width="4.46484375" customWidth="1"/>
    <col min="31" max="41" width="3.6640625" style="10" customWidth="1"/>
  </cols>
  <sheetData>
    <row r="1" spans="1:41" ht="17.45" customHeight="1" x14ac:dyDescent="0.25">
      <c r="A1"/>
      <c r="B1" s="8"/>
      <c r="C1" s="8"/>
      <c r="D1" s="8"/>
      <c r="E1" s="8"/>
      <c r="F1" s="2"/>
      <c r="G1" s="8"/>
      <c r="H1" s="87"/>
      <c r="I1" s="87"/>
      <c r="J1" s="87"/>
      <c r="K1" s="87"/>
      <c r="L1" s="87"/>
      <c r="N1"/>
      <c r="O1"/>
      <c r="P1"/>
      <c r="AE1"/>
      <c r="AF1"/>
      <c r="AG1"/>
      <c r="AH1"/>
      <c r="AI1"/>
      <c r="AJ1"/>
      <c r="AK1"/>
      <c r="AL1"/>
      <c r="AM1"/>
      <c r="AN1"/>
      <c r="AO1"/>
    </row>
    <row r="2" spans="1:41" ht="17.45" customHeight="1" x14ac:dyDescent="0.25">
      <c r="A2"/>
      <c r="B2" s="9" t="s">
        <v>169</v>
      </c>
      <c r="C2" s="9" t="s">
        <v>168</v>
      </c>
      <c r="D2" s="9" t="s">
        <v>231</v>
      </c>
      <c r="E2" s="9" t="s">
        <v>2</v>
      </c>
      <c r="F2" s="9" t="s">
        <v>223</v>
      </c>
      <c r="G2" s="9" t="s">
        <v>4</v>
      </c>
      <c r="H2" s="8" t="s">
        <v>222</v>
      </c>
      <c r="I2" s="87"/>
      <c r="J2" s="87"/>
      <c r="K2" s="87"/>
      <c r="L2" s="87"/>
      <c r="N2"/>
      <c r="O2"/>
      <c r="P2"/>
      <c r="AE2"/>
      <c r="AF2"/>
      <c r="AG2"/>
      <c r="AH2"/>
      <c r="AI2"/>
      <c r="AJ2"/>
      <c r="AK2"/>
      <c r="AL2"/>
      <c r="AM2"/>
      <c r="AN2"/>
      <c r="AO2"/>
    </row>
    <row r="3" spans="1:41" s="27" customFormat="1" ht="17.45" customHeight="1" x14ac:dyDescent="0.25">
      <c r="B3" s="3"/>
      <c r="C3" s="3" t="s">
        <v>221</v>
      </c>
      <c r="D3" s="3"/>
      <c r="E3" s="8"/>
      <c r="F3" s="3" t="s">
        <v>220</v>
      </c>
      <c r="G3" s="3"/>
      <c r="H3" s="87" t="s">
        <v>74</v>
      </c>
      <c r="I3" s="87" t="s">
        <v>75</v>
      </c>
      <c r="J3" s="87" t="s">
        <v>76</v>
      </c>
      <c r="K3" s="87" t="s">
        <v>79</v>
      </c>
      <c r="L3" s="87" t="s">
        <v>186</v>
      </c>
    </row>
    <row r="4" spans="1:41" ht="17.45" customHeight="1" x14ac:dyDescent="0.25">
      <c r="A4"/>
      <c r="B4" s="7" t="s">
        <v>27</v>
      </c>
      <c r="C4" s="7">
        <v>1040</v>
      </c>
      <c r="D4" s="127" t="s">
        <v>258</v>
      </c>
      <c r="E4" s="7" t="s">
        <v>259</v>
      </c>
      <c r="F4" s="154">
        <v>1</v>
      </c>
      <c r="G4" s="7" t="s">
        <v>29</v>
      </c>
      <c r="H4" s="100">
        <v>1998</v>
      </c>
      <c r="I4" s="100">
        <v>2003</v>
      </c>
      <c r="J4" s="100">
        <v>2006</v>
      </c>
      <c r="K4" s="100">
        <v>2009</v>
      </c>
      <c r="L4" s="100">
        <v>2012</v>
      </c>
      <c r="N4"/>
      <c r="O4"/>
      <c r="P4"/>
      <c r="AE4"/>
      <c r="AF4"/>
      <c r="AG4"/>
      <c r="AH4"/>
      <c r="AI4"/>
      <c r="AJ4"/>
      <c r="AK4"/>
      <c r="AL4"/>
      <c r="AM4"/>
      <c r="AN4"/>
      <c r="AO4"/>
    </row>
    <row r="5" spans="1:41" ht="17.45" customHeight="1" x14ac:dyDescent="0.25">
      <c r="A5"/>
      <c r="B5" s="101" t="s">
        <v>35</v>
      </c>
      <c r="C5" s="101">
        <v>1090</v>
      </c>
      <c r="D5" s="101" t="s">
        <v>225</v>
      </c>
      <c r="E5" s="11" t="s">
        <v>36</v>
      </c>
      <c r="F5" s="155">
        <v>1</v>
      </c>
      <c r="G5" s="11" t="s">
        <v>29</v>
      </c>
      <c r="H5" s="67">
        <v>1998</v>
      </c>
      <c r="I5" s="67">
        <v>2002</v>
      </c>
      <c r="J5" s="67">
        <v>2005</v>
      </c>
      <c r="K5" s="67">
        <v>2008</v>
      </c>
      <c r="L5" s="67">
        <v>2011</v>
      </c>
      <c r="N5"/>
      <c r="O5"/>
      <c r="P5"/>
      <c r="AE5"/>
      <c r="AF5"/>
      <c r="AG5"/>
      <c r="AH5"/>
      <c r="AI5"/>
      <c r="AJ5"/>
      <c r="AK5"/>
      <c r="AL5"/>
      <c r="AM5"/>
      <c r="AN5"/>
      <c r="AO5"/>
    </row>
    <row r="6" spans="1:41" ht="17.45" customHeight="1" x14ac:dyDescent="0.25">
      <c r="A6"/>
      <c r="B6" s="101" t="s">
        <v>40</v>
      </c>
      <c r="C6" s="101">
        <v>1190</v>
      </c>
      <c r="D6" s="101" t="s">
        <v>225</v>
      </c>
      <c r="E6" s="11" t="s">
        <v>213</v>
      </c>
      <c r="F6" s="155">
        <v>1</v>
      </c>
      <c r="G6" s="11" t="s">
        <v>29</v>
      </c>
      <c r="H6" s="67">
        <v>1999</v>
      </c>
      <c r="I6" s="67">
        <v>2003</v>
      </c>
      <c r="J6" s="67">
        <v>2006</v>
      </c>
      <c r="K6" s="67">
        <v>2009</v>
      </c>
      <c r="L6" s="67">
        <v>2012</v>
      </c>
      <c r="N6"/>
      <c r="O6"/>
      <c r="P6"/>
      <c r="AE6"/>
      <c r="AF6"/>
      <c r="AG6"/>
      <c r="AH6"/>
      <c r="AI6"/>
      <c r="AJ6"/>
      <c r="AK6"/>
      <c r="AL6"/>
      <c r="AM6"/>
      <c r="AN6"/>
      <c r="AO6"/>
    </row>
    <row r="7" spans="1:41" ht="17.45" customHeight="1" x14ac:dyDescent="0.25">
      <c r="A7"/>
      <c r="B7" s="102" t="s">
        <v>70</v>
      </c>
      <c r="C7" s="102">
        <v>1350</v>
      </c>
      <c r="D7" s="102" t="s">
        <v>225</v>
      </c>
      <c r="E7" s="20" t="s">
        <v>71</v>
      </c>
      <c r="F7" s="156">
        <v>1</v>
      </c>
      <c r="G7" s="20" t="s">
        <v>29</v>
      </c>
      <c r="H7" s="69">
        <v>2000</v>
      </c>
      <c r="I7" s="69">
        <v>2004</v>
      </c>
      <c r="J7" s="69">
        <v>2007</v>
      </c>
      <c r="K7" s="69">
        <v>2010</v>
      </c>
      <c r="L7" s="69" t="s">
        <v>215</v>
      </c>
      <c r="N7"/>
      <c r="O7"/>
      <c r="P7"/>
      <c r="AE7"/>
      <c r="AF7"/>
      <c r="AG7"/>
      <c r="AH7"/>
      <c r="AI7"/>
      <c r="AJ7"/>
      <c r="AK7"/>
      <c r="AL7"/>
      <c r="AM7"/>
      <c r="AN7"/>
      <c r="AO7"/>
    </row>
    <row r="8" spans="1:41" ht="17.45" customHeight="1" x14ac:dyDescent="0.25">
      <c r="A8"/>
      <c r="B8" s="104" t="s">
        <v>216</v>
      </c>
      <c r="C8" s="104">
        <v>1430</v>
      </c>
      <c r="D8" s="104" t="s">
        <v>257</v>
      </c>
      <c r="E8" s="99" t="s">
        <v>214</v>
      </c>
      <c r="F8" s="157">
        <v>1</v>
      </c>
      <c r="G8" s="99" t="s">
        <v>29</v>
      </c>
      <c r="H8" s="100">
        <v>2000</v>
      </c>
      <c r="I8" s="100">
        <v>2004</v>
      </c>
      <c r="J8" s="100">
        <v>2007</v>
      </c>
      <c r="K8" s="100">
        <v>2010</v>
      </c>
      <c r="L8" s="100">
        <v>2013</v>
      </c>
      <c r="N8"/>
      <c r="O8"/>
      <c r="P8"/>
      <c r="AE8"/>
      <c r="AF8"/>
      <c r="AG8"/>
      <c r="AH8"/>
      <c r="AI8"/>
      <c r="AJ8"/>
      <c r="AK8"/>
      <c r="AL8"/>
      <c r="AM8"/>
      <c r="AN8"/>
      <c r="AO8"/>
    </row>
    <row r="9" spans="1:41" ht="17.45" customHeight="1" x14ac:dyDescent="0.25">
      <c r="A9"/>
      <c r="B9" s="124" t="s">
        <v>217</v>
      </c>
      <c r="C9" s="124">
        <v>1960</v>
      </c>
      <c r="D9" s="105" t="s">
        <v>218</v>
      </c>
      <c r="E9" s="11" t="s">
        <v>51</v>
      </c>
      <c r="F9" s="11">
        <v>0.5</v>
      </c>
      <c r="G9" s="11" t="s">
        <v>29</v>
      </c>
      <c r="H9" s="67">
        <v>1999</v>
      </c>
      <c r="I9" s="67">
        <v>2003</v>
      </c>
      <c r="J9" s="67">
        <v>2007</v>
      </c>
      <c r="K9" s="67">
        <v>2010</v>
      </c>
      <c r="L9" s="67" t="s">
        <v>215</v>
      </c>
      <c r="N9"/>
      <c r="O9"/>
      <c r="P9"/>
      <c r="AE9"/>
      <c r="AF9"/>
      <c r="AG9"/>
      <c r="AH9"/>
      <c r="AI9"/>
      <c r="AJ9"/>
      <c r="AK9"/>
      <c r="AL9"/>
      <c r="AM9"/>
      <c r="AN9"/>
      <c r="AO9"/>
    </row>
    <row r="10" spans="1:41" ht="17.45" customHeight="1" x14ac:dyDescent="0.25">
      <c r="A10"/>
      <c r="B10" s="125" t="s">
        <v>55</v>
      </c>
      <c r="C10" s="125">
        <v>1970</v>
      </c>
      <c r="D10" s="106" t="s">
        <v>218</v>
      </c>
      <c r="E10" s="20" t="s">
        <v>51</v>
      </c>
      <c r="F10" s="20">
        <v>0.5</v>
      </c>
      <c r="G10" s="20" t="s">
        <v>29</v>
      </c>
      <c r="H10" s="69">
        <v>1998</v>
      </c>
      <c r="I10" s="69">
        <v>2002</v>
      </c>
      <c r="J10" s="69">
        <v>2005</v>
      </c>
      <c r="K10" s="69">
        <v>2008</v>
      </c>
      <c r="L10" s="69">
        <v>2011</v>
      </c>
      <c r="N10"/>
      <c r="O10"/>
      <c r="P10"/>
      <c r="AE10"/>
      <c r="AF10"/>
      <c r="AG10"/>
      <c r="AH10"/>
      <c r="AI10"/>
      <c r="AJ10"/>
      <c r="AK10"/>
      <c r="AL10"/>
      <c r="AM10"/>
      <c r="AN10"/>
      <c r="AO10"/>
    </row>
    <row r="11" spans="1:41" ht="17.45" customHeight="1" x14ac:dyDescent="0.25">
      <c r="A11"/>
      <c r="B11" s="126" t="s">
        <v>60</v>
      </c>
      <c r="C11" s="126">
        <v>2250</v>
      </c>
      <c r="D11" s="103" t="s">
        <v>219</v>
      </c>
      <c r="E11" s="99" t="s">
        <v>51</v>
      </c>
      <c r="F11" s="99">
        <v>6.25E-2</v>
      </c>
      <c r="G11" s="99" t="s">
        <v>61</v>
      </c>
      <c r="H11" s="100">
        <v>1999</v>
      </c>
      <c r="I11" s="100">
        <v>2004</v>
      </c>
      <c r="J11" s="100">
        <v>2007</v>
      </c>
      <c r="K11" s="100">
        <v>2009</v>
      </c>
      <c r="L11" s="100">
        <v>2012</v>
      </c>
      <c r="N11"/>
      <c r="O11"/>
      <c r="P11"/>
      <c r="AE11"/>
      <c r="AF11"/>
      <c r="AG11"/>
      <c r="AH11"/>
      <c r="AI11"/>
      <c r="AJ11"/>
      <c r="AK11"/>
      <c r="AL11"/>
      <c r="AM11"/>
      <c r="AN11"/>
      <c r="AO11"/>
    </row>
    <row r="12" spans="1:41" ht="17.45" customHeight="1" x14ac:dyDescent="0.25">
      <c r="A12"/>
      <c r="K12" s="72"/>
      <c r="L12" s="72"/>
      <c r="N12"/>
      <c r="O12"/>
      <c r="P12"/>
      <c r="AE12"/>
      <c r="AF12"/>
      <c r="AG12"/>
      <c r="AH12"/>
      <c r="AI12"/>
      <c r="AJ12"/>
      <c r="AK12"/>
      <c r="AL12"/>
      <c r="AM12"/>
      <c r="AN12"/>
      <c r="AO12"/>
    </row>
  </sheetData>
  <phoneticPr fontId="4"/>
  <pageMargins left="0.7" right="0.7" top="0.75" bottom="0.75" header="0.3" footer="0.3"/>
  <pageSetup paperSize="9" orientation="portrait" horizontalDpi="4294967293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P45"/>
  <sheetViews>
    <sheetView showGridLines="0" topLeftCell="A7" zoomScale="75" zoomScaleNormal="75" workbookViewId="0">
      <selection activeCell="F9" sqref="F9:F16"/>
    </sheetView>
    <sheetView workbookViewId="1"/>
  </sheetViews>
  <sheetFormatPr defaultRowHeight="17.45" customHeight="1" x14ac:dyDescent="0.25"/>
  <cols>
    <col min="1" max="2" width="8" style="10" customWidth="1"/>
    <col min="3" max="3" width="4" style="4" customWidth="1"/>
    <col min="4" max="4" width="3.6640625" style="10" customWidth="1"/>
    <col min="5" max="5" width="8.86328125" style="10" customWidth="1"/>
    <col min="6" max="6" width="6.1328125" style="10" customWidth="1"/>
    <col min="7" max="7" width="14.46484375" customWidth="1"/>
    <col min="8" max="8" width="10.1328125" customWidth="1"/>
    <col min="9" max="9" width="2.46484375" customWidth="1"/>
    <col min="10" max="10" width="8" style="10" customWidth="1"/>
    <col min="11" max="11" width="8.86328125" style="10" customWidth="1"/>
    <col min="12" max="12" width="2.19921875" style="10" customWidth="1"/>
    <col min="13" max="17" width="9.1328125" style="41" customWidth="1"/>
    <col min="18" max="18" width="1.796875" customWidth="1"/>
    <col min="19" max="21" width="4.46484375" style="10" customWidth="1"/>
    <col min="22" max="34" width="4.46484375" customWidth="1"/>
    <col min="35" max="41" width="3.6640625" style="10" customWidth="1"/>
  </cols>
  <sheetData>
    <row r="1" spans="1:42" ht="17.45" customHeight="1" x14ac:dyDescent="0.25">
      <c r="A1" s="10" t="s">
        <v>174</v>
      </c>
      <c r="B1" s="10" t="s">
        <v>178</v>
      </c>
      <c r="F1" s="10" t="s">
        <v>179</v>
      </c>
      <c r="AH1" s="74" t="s">
        <v>276</v>
      </c>
      <c r="AI1" s="134"/>
      <c r="AJ1" s="134"/>
      <c r="AK1" s="134"/>
      <c r="AL1" s="134"/>
      <c r="AM1" s="134"/>
      <c r="AN1" s="134"/>
      <c r="AO1" s="74"/>
    </row>
    <row r="2" spans="1:42" ht="17.45" customHeight="1" x14ac:dyDescent="0.25">
      <c r="A2" s="14" t="s">
        <v>176</v>
      </c>
      <c r="B2" s="14" t="s">
        <v>175</v>
      </c>
      <c r="F2" s="14" t="s">
        <v>180</v>
      </c>
    </row>
    <row r="3" spans="1:42" ht="17.45" customHeight="1" x14ac:dyDescent="0.25">
      <c r="A3" s="14" t="s">
        <v>177</v>
      </c>
    </row>
    <row r="4" spans="1:42" s="2" customFormat="1" ht="9.3000000000000007" customHeight="1" x14ac:dyDescent="0.25">
      <c r="A4" s="8"/>
      <c r="B4" s="8"/>
      <c r="C4" s="4"/>
      <c r="D4" s="8"/>
      <c r="E4" s="8"/>
      <c r="F4" s="8"/>
      <c r="J4" s="8"/>
      <c r="K4" s="8"/>
      <c r="L4" s="8"/>
      <c r="M4" s="39"/>
      <c r="N4" s="39"/>
      <c r="O4" s="39"/>
      <c r="P4" s="39"/>
      <c r="Q4" s="71"/>
      <c r="S4" s="8"/>
      <c r="T4" s="8"/>
      <c r="U4" s="8"/>
      <c r="AI4" s="8"/>
      <c r="AJ4" s="8"/>
      <c r="AK4" s="8"/>
      <c r="AL4" s="8"/>
      <c r="AM4" s="8"/>
      <c r="AN4" s="8"/>
      <c r="AO4" s="8"/>
    </row>
    <row r="5" spans="1:42" ht="17.45" customHeight="1" x14ac:dyDescent="0.25">
      <c r="A5" s="13" t="s">
        <v>174</v>
      </c>
      <c r="B5" s="13"/>
      <c r="D5" s="13"/>
      <c r="E5" s="13"/>
      <c r="F5" s="13"/>
      <c r="G5" s="12"/>
      <c r="H5" s="12"/>
      <c r="I5" s="12"/>
      <c r="J5" s="13"/>
      <c r="K5" s="13"/>
      <c r="L5" s="9"/>
      <c r="M5" s="40"/>
      <c r="N5" s="40"/>
      <c r="O5" s="40"/>
      <c r="P5" s="40"/>
      <c r="Q5" s="40"/>
      <c r="R5" s="4"/>
      <c r="S5" s="132"/>
      <c r="T5" s="132" t="s">
        <v>106</v>
      </c>
      <c r="U5" s="132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132"/>
      <c r="AJ5" s="132"/>
      <c r="AK5" s="132"/>
      <c r="AL5" s="132"/>
      <c r="AM5" s="132"/>
      <c r="AN5" s="132"/>
    </row>
    <row r="6" spans="1:42" s="137" customFormat="1" ht="17.45" customHeight="1" x14ac:dyDescent="0.25">
      <c r="A6" s="135"/>
      <c r="B6" s="135"/>
      <c r="C6" s="136"/>
      <c r="D6" s="139"/>
      <c r="E6" s="139"/>
      <c r="F6" s="139"/>
      <c r="G6" s="141"/>
      <c r="H6" s="141"/>
      <c r="I6" s="141"/>
      <c r="J6" s="139"/>
      <c r="K6" s="139"/>
      <c r="L6" s="139"/>
      <c r="M6" s="147"/>
      <c r="N6" s="147"/>
      <c r="O6" s="147"/>
      <c r="P6" s="147"/>
      <c r="Q6" s="147"/>
      <c r="R6" s="136"/>
      <c r="S6" s="142" t="s">
        <v>138</v>
      </c>
      <c r="T6" s="6"/>
      <c r="U6" s="6"/>
      <c r="V6" s="143" t="s">
        <v>113</v>
      </c>
      <c r="W6" s="144" t="s">
        <v>139</v>
      </c>
      <c r="X6" s="6"/>
      <c r="Y6" s="6"/>
      <c r="Z6" s="6"/>
      <c r="AA6" s="6"/>
      <c r="AB6" s="143" t="s">
        <v>113</v>
      </c>
      <c r="AC6" s="144" t="s">
        <v>140</v>
      </c>
      <c r="AD6" s="6"/>
      <c r="AE6" s="6"/>
      <c r="AF6" s="6"/>
      <c r="AG6" s="6"/>
      <c r="AH6" s="143" t="s">
        <v>113</v>
      </c>
      <c r="AI6" s="132"/>
      <c r="AJ6" s="145"/>
      <c r="AK6" s="145"/>
      <c r="AL6" s="145"/>
      <c r="AM6" s="145"/>
      <c r="AN6" s="145"/>
      <c r="AO6" s="135"/>
      <c r="AP6" s="136"/>
    </row>
    <row r="7" spans="1:42" s="4" customFormat="1" ht="17.45" customHeight="1" x14ac:dyDescent="0.25">
      <c r="A7" s="9" t="s">
        <v>168</v>
      </c>
      <c r="B7" s="9" t="s">
        <v>168</v>
      </c>
      <c r="D7" s="9" t="s">
        <v>152</v>
      </c>
      <c r="E7" s="9" t="s">
        <v>169</v>
      </c>
      <c r="F7" s="9" t="s">
        <v>168</v>
      </c>
      <c r="G7" s="9" t="s">
        <v>2</v>
      </c>
      <c r="H7" s="9" t="s">
        <v>329</v>
      </c>
      <c r="I7" s="9"/>
      <c r="J7" s="162" t="s">
        <v>328</v>
      </c>
      <c r="K7" s="9" t="s">
        <v>4</v>
      </c>
      <c r="L7" s="9"/>
      <c r="M7" s="146" t="s">
        <v>324</v>
      </c>
      <c r="N7" s="39"/>
      <c r="O7" s="39"/>
      <c r="P7" s="39"/>
      <c r="Q7" s="133"/>
      <c r="R7" s="136"/>
      <c r="S7" s="138" t="s">
        <v>277</v>
      </c>
      <c r="T7" s="139" t="s">
        <v>270</v>
      </c>
      <c r="U7" s="140" t="s">
        <v>113</v>
      </c>
      <c r="V7" s="141"/>
      <c r="W7" s="138" t="s">
        <v>277</v>
      </c>
      <c r="X7" s="139" t="s">
        <v>271</v>
      </c>
      <c r="Y7" s="140" t="s">
        <v>113</v>
      </c>
      <c r="Z7" s="138" t="s">
        <v>277</v>
      </c>
      <c r="AA7" s="139" t="s">
        <v>272</v>
      </c>
      <c r="AB7" s="140" t="s">
        <v>113</v>
      </c>
      <c r="AC7" s="138" t="s">
        <v>277</v>
      </c>
      <c r="AD7" s="139" t="s">
        <v>273</v>
      </c>
      <c r="AE7" s="140" t="s">
        <v>113</v>
      </c>
      <c r="AF7" s="138" t="s">
        <v>277</v>
      </c>
      <c r="AG7" s="139" t="s">
        <v>274</v>
      </c>
      <c r="AH7" s="139"/>
      <c r="AI7" s="140" t="s">
        <v>113</v>
      </c>
      <c r="AJ7" s="138" t="s">
        <v>277</v>
      </c>
      <c r="AK7" s="139"/>
      <c r="AL7" s="139" t="s">
        <v>275</v>
      </c>
      <c r="AM7" s="139"/>
      <c r="AN7" s="140" t="s">
        <v>113</v>
      </c>
      <c r="AO7" s="135"/>
    </row>
    <row r="8" spans="1:42" s="2" customFormat="1" ht="17.45" customHeight="1" x14ac:dyDescent="0.25">
      <c r="A8" s="3" t="s">
        <v>170</v>
      </c>
      <c r="B8" s="3" t="s">
        <v>170</v>
      </c>
      <c r="C8" s="4"/>
      <c r="F8" s="3" t="s">
        <v>331</v>
      </c>
      <c r="H8" s="8" t="s">
        <v>330</v>
      </c>
      <c r="I8" s="8"/>
      <c r="J8" s="146" t="s">
        <v>332</v>
      </c>
      <c r="M8" s="39" t="s">
        <v>74</v>
      </c>
      <c r="N8" s="39" t="s">
        <v>75</v>
      </c>
      <c r="O8" s="39" t="s">
        <v>76</v>
      </c>
      <c r="P8" s="39" t="s">
        <v>79</v>
      </c>
      <c r="Q8" s="71" t="s">
        <v>186</v>
      </c>
      <c r="S8" s="22" t="s">
        <v>93</v>
      </c>
      <c r="T8" s="22" t="s">
        <v>94</v>
      </c>
      <c r="U8" s="22" t="s">
        <v>95</v>
      </c>
      <c r="V8" s="22" t="s">
        <v>96</v>
      </c>
      <c r="W8" s="22" t="s">
        <v>97</v>
      </c>
      <c r="X8" s="22" t="s">
        <v>98</v>
      </c>
      <c r="Y8" s="22" t="s">
        <v>99</v>
      </c>
      <c r="Z8" s="22" t="s">
        <v>100</v>
      </c>
      <c r="AA8" s="22" t="s">
        <v>101</v>
      </c>
      <c r="AB8" s="22" t="s">
        <v>102</v>
      </c>
      <c r="AC8" s="22" t="s">
        <v>103</v>
      </c>
      <c r="AD8" s="22" t="s">
        <v>104</v>
      </c>
      <c r="AE8" s="22" t="s">
        <v>134</v>
      </c>
      <c r="AF8" s="22" t="s">
        <v>135</v>
      </c>
      <c r="AG8" s="22" t="s">
        <v>136</v>
      </c>
      <c r="AH8" s="22" t="s">
        <v>137</v>
      </c>
      <c r="AI8" s="22" t="s">
        <v>187</v>
      </c>
      <c r="AJ8" s="22" t="s">
        <v>188</v>
      </c>
      <c r="AK8" s="22" t="s">
        <v>191</v>
      </c>
      <c r="AL8" s="22" t="s">
        <v>192</v>
      </c>
      <c r="AM8" s="22" t="s">
        <v>193</v>
      </c>
      <c r="AN8" s="22" t="s">
        <v>194</v>
      </c>
      <c r="AO8" s="22"/>
    </row>
    <row r="9" spans="1:42" ht="17.45" customHeight="1" x14ac:dyDescent="0.25">
      <c r="A9" s="10">
        <v>1050</v>
      </c>
      <c r="B9" s="10">
        <v>1030</v>
      </c>
      <c r="D9" s="46" t="s">
        <v>142</v>
      </c>
      <c r="E9" s="10" t="s">
        <v>27</v>
      </c>
      <c r="F9" s="10">
        <v>1040</v>
      </c>
      <c r="G9" t="s">
        <v>88</v>
      </c>
      <c r="H9" s="10" t="s">
        <v>325</v>
      </c>
      <c r="I9" s="10"/>
      <c r="J9" s="14">
        <v>1</v>
      </c>
      <c r="K9" s="10" t="s">
        <v>183</v>
      </c>
      <c r="M9" s="42">
        <v>199809</v>
      </c>
      <c r="N9" s="42">
        <v>200310</v>
      </c>
      <c r="O9" s="42">
        <v>20060925</v>
      </c>
      <c r="P9" s="43">
        <v>20090903</v>
      </c>
      <c r="Q9" s="43">
        <v>20120903</v>
      </c>
      <c r="S9" s="15" t="s">
        <v>105</v>
      </c>
      <c r="T9" s="15"/>
      <c r="U9" s="16"/>
      <c r="V9" s="10"/>
      <c r="W9" s="10"/>
      <c r="X9" s="16" t="s">
        <v>105</v>
      </c>
      <c r="Y9" s="10"/>
      <c r="Z9" s="10"/>
      <c r="AA9" s="10" t="s">
        <v>105</v>
      </c>
      <c r="AB9" s="10"/>
      <c r="AC9" s="10"/>
      <c r="AD9" s="10" t="s">
        <v>109</v>
      </c>
      <c r="AE9" s="10"/>
      <c r="AF9" s="10"/>
      <c r="AG9" s="10" t="s">
        <v>105</v>
      </c>
      <c r="AH9" s="10"/>
      <c r="AK9" s="10" t="s">
        <v>195</v>
      </c>
    </row>
    <row r="10" spans="1:42" s="1" customFormat="1" ht="17.45" customHeight="1" x14ac:dyDescent="0.25">
      <c r="A10" s="11">
        <v>1110</v>
      </c>
      <c r="B10" s="11">
        <v>1090</v>
      </c>
      <c r="C10" s="5"/>
      <c r="D10" s="46" t="s">
        <v>143</v>
      </c>
      <c r="E10" s="11" t="s">
        <v>35</v>
      </c>
      <c r="F10" s="11">
        <v>1090</v>
      </c>
      <c r="G10" s="1" t="s">
        <v>36</v>
      </c>
      <c r="H10" s="11" t="s">
        <v>325</v>
      </c>
      <c r="I10" s="11"/>
      <c r="J10" s="160">
        <v>1</v>
      </c>
      <c r="K10" s="11" t="s">
        <v>183</v>
      </c>
      <c r="L10" s="11"/>
      <c r="M10" s="43">
        <v>199809</v>
      </c>
      <c r="N10" s="43">
        <v>20020613</v>
      </c>
      <c r="O10" s="43">
        <v>20050614</v>
      </c>
      <c r="P10" s="43" t="s">
        <v>291</v>
      </c>
      <c r="Q10" s="43" t="s">
        <v>292</v>
      </c>
      <c r="S10" s="16" t="s">
        <v>105</v>
      </c>
      <c r="T10" s="16"/>
      <c r="U10" s="16"/>
      <c r="V10" s="16"/>
      <c r="W10" s="16" t="s">
        <v>105</v>
      </c>
      <c r="X10" s="11"/>
      <c r="Y10" s="11"/>
      <c r="Z10" s="16" t="s">
        <v>105</v>
      </c>
      <c r="AA10" s="11"/>
      <c r="AB10" s="11"/>
      <c r="AC10" s="11" t="s">
        <v>105</v>
      </c>
      <c r="AD10" s="11"/>
      <c r="AE10" s="11"/>
      <c r="AF10" s="11" t="s">
        <v>105</v>
      </c>
      <c r="AG10" s="11"/>
      <c r="AH10" s="11"/>
      <c r="AI10" s="11"/>
      <c r="AJ10" s="11" t="s">
        <v>195</v>
      </c>
      <c r="AK10" s="11"/>
      <c r="AL10" s="11"/>
      <c r="AM10" s="11"/>
      <c r="AN10" s="11"/>
      <c r="AO10" s="11"/>
    </row>
    <row r="11" spans="1:42" s="1" customFormat="1" ht="17.45" customHeight="1" x14ac:dyDescent="0.25">
      <c r="A11" s="11">
        <v>1190</v>
      </c>
      <c r="B11" s="11">
        <v>1190</v>
      </c>
      <c r="C11" s="5"/>
      <c r="D11" s="46" t="s">
        <v>144</v>
      </c>
      <c r="E11" s="11" t="s">
        <v>40</v>
      </c>
      <c r="F11" s="11">
        <v>1190</v>
      </c>
      <c r="G11" s="1" t="s">
        <v>92</v>
      </c>
      <c r="H11" s="11" t="s">
        <v>325</v>
      </c>
      <c r="I11" s="11"/>
      <c r="J11" s="160">
        <v>1</v>
      </c>
      <c r="K11" s="11" t="s">
        <v>183</v>
      </c>
      <c r="L11" s="11"/>
      <c r="M11" s="43">
        <v>199910</v>
      </c>
      <c r="N11" s="43">
        <v>200310</v>
      </c>
      <c r="O11" s="43">
        <v>20060926</v>
      </c>
      <c r="P11" s="43">
        <v>20090831</v>
      </c>
      <c r="Q11" s="43">
        <v>20120904</v>
      </c>
      <c r="S11" s="16"/>
      <c r="T11" s="16" t="s">
        <v>105</v>
      </c>
      <c r="U11" s="16"/>
      <c r="V11" s="11"/>
      <c r="W11" s="11"/>
      <c r="X11" s="16" t="s">
        <v>105</v>
      </c>
      <c r="Y11" s="11"/>
      <c r="Z11" s="11"/>
      <c r="AA11" s="11" t="s">
        <v>105</v>
      </c>
      <c r="AB11" s="11"/>
      <c r="AC11" s="11"/>
      <c r="AD11" s="11" t="s">
        <v>109</v>
      </c>
      <c r="AE11" s="11"/>
      <c r="AF11" s="11"/>
      <c r="AG11" s="11" t="s">
        <v>105</v>
      </c>
      <c r="AH11" s="11"/>
      <c r="AI11" s="11"/>
      <c r="AJ11" s="11"/>
      <c r="AK11" s="11"/>
      <c r="AL11" s="11" t="s">
        <v>195</v>
      </c>
      <c r="AM11" s="11"/>
      <c r="AN11" s="11"/>
      <c r="AO11" s="11"/>
    </row>
    <row r="12" spans="1:42" s="1" customFormat="1" ht="17.45" customHeight="1" x14ac:dyDescent="0.25">
      <c r="A12" s="11">
        <v>1410</v>
      </c>
      <c r="B12" s="11">
        <v>1410</v>
      </c>
      <c r="C12" s="5"/>
      <c r="D12" s="46" t="s">
        <v>145</v>
      </c>
      <c r="E12" s="11" t="s">
        <v>87</v>
      </c>
      <c r="F12" s="11">
        <v>1430</v>
      </c>
      <c r="G12" s="1" t="s">
        <v>89</v>
      </c>
      <c r="H12" s="11" t="s">
        <v>326</v>
      </c>
      <c r="I12" s="11"/>
      <c r="J12" s="160">
        <v>1</v>
      </c>
      <c r="K12" s="11" t="s">
        <v>183</v>
      </c>
      <c r="L12" s="11"/>
      <c r="M12" s="43">
        <v>200009</v>
      </c>
      <c r="N12" s="43" t="s">
        <v>80</v>
      </c>
      <c r="O12" s="43" t="s">
        <v>141</v>
      </c>
      <c r="P12" s="43">
        <v>20100615</v>
      </c>
      <c r="Q12" s="43" t="s">
        <v>280</v>
      </c>
      <c r="S12" s="16"/>
      <c r="T12" s="16"/>
      <c r="U12" s="16" t="s">
        <v>105</v>
      </c>
      <c r="V12" s="11"/>
      <c r="W12" s="11"/>
      <c r="X12" s="11"/>
      <c r="Y12" s="11" t="s">
        <v>105</v>
      </c>
      <c r="Z12" s="11"/>
      <c r="AA12" s="11"/>
      <c r="AB12" s="11" t="s">
        <v>105</v>
      </c>
      <c r="AC12" s="11"/>
      <c r="AD12" s="11"/>
      <c r="AE12" s="11" t="s">
        <v>105</v>
      </c>
      <c r="AF12" s="11"/>
      <c r="AG12" s="11"/>
      <c r="AH12" s="11" t="s">
        <v>105</v>
      </c>
      <c r="AI12" s="11"/>
      <c r="AJ12" s="11"/>
      <c r="AK12" s="11"/>
      <c r="AL12" s="11"/>
      <c r="AM12" s="11" t="s">
        <v>195</v>
      </c>
      <c r="AN12" s="11"/>
      <c r="AO12" s="11"/>
    </row>
    <row r="13" spans="1:42" s="1" customFormat="1" ht="17.45" customHeight="1" x14ac:dyDescent="0.25">
      <c r="A13" s="11">
        <v>1960</v>
      </c>
      <c r="B13" s="11">
        <v>1950</v>
      </c>
      <c r="C13" s="5"/>
      <c r="D13" s="46" t="s">
        <v>147</v>
      </c>
      <c r="E13" s="11" t="s">
        <v>78</v>
      </c>
      <c r="F13" s="11">
        <v>1960</v>
      </c>
      <c r="G13" s="1" t="s">
        <v>51</v>
      </c>
      <c r="H13" s="11" t="s">
        <v>333</v>
      </c>
      <c r="I13" s="11"/>
      <c r="J13" s="160">
        <v>0.5</v>
      </c>
      <c r="K13" s="11" t="s">
        <v>183</v>
      </c>
      <c r="L13" s="11"/>
      <c r="M13" s="43">
        <v>199910</v>
      </c>
      <c r="N13" s="43">
        <v>20031008</v>
      </c>
      <c r="O13" s="43" t="s">
        <v>290</v>
      </c>
      <c r="P13" s="43" t="s">
        <v>173</v>
      </c>
      <c r="Q13" s="43"/>
      <c r="S13" s="16"/>
      <c r="T13" s="16" t="s">
        <v>105</v>
      </c>
      <c r="U13" s="16"/>
      <c r="V13" s="11"/>
      <c r="W13" s="11"/>
      <c r="X13" s="16" t="s">
        <v>105</v>
      </c>
      <c r="Y13" s="11"/>
      <c r="Z13" s="11"/>
      <c r="AA13" s="11"/>
      <c r="AB13" s="11" t="s">
        <v>105</v>
      </c>
      <c r="AC13" s="11"/>
      <c r="AD13" s="11"/>
      <c r="AE13" s="11" t="s">
        <v>105</v>
      </c>
      <c r="AF13" s="11"/>
      <c r="AG13" s="11"/>
      <c r="AH13" s="11"/>
      <c r="AI13" s="11" t="s">
        <v>105</v>
      </c>
      <c r="AJ13" s="11"/>
      <c r="AK13" s="11"/>
      <c r="AL13" s="11"/>
      <c r="AM13" s="11"/>
      <c r="AN13" s="11" t="s">
        <v>195</v>
      </c>
      <c r="AO13" s="11"/>
    </row>
    <row r="14" spans="1:42" s="1" customFormat="1" ht="17.45" customHeight="1" x14ac:dyDescent="0.25">
      <c r="A14" s="11">
        <v>1970</v>
      </c>
      <c r="B14" s="11">
        <v>1970</v>
      </c>
      <c r="C14" s="5"/>
      <c r="D14" s="46" t="s">
        <v>148</v>
      </c>
      <c r="E14" s="11" t="s">
        <v>55</v>
      </c>
      <c r="F14" s="11">
        <v>1970</v>
      </c>
      <c r="G14" s="1" t="s">
        <v>51</v>
      </c>
      <c r="H14" s="11" t="s">
        <v>333</v>
      </c>
      <c r="I14" s="11"/>
      <c r="J14" s="160">
        <v>0.5</v>
      </c>
      <c r="K14" s="11" t="s">
        <v>183</v>
      </c>
      <c r="L14" s="11"/>
      <c r="M14" s="43">
        <v>199810</v>
      </c>
      <c r="N14" s="43">
        <v>20020524</v>
      </c>
      <c r="O14" s="43">
        <v>20050613</v>
      </c>
      <c r="P14" s="43">
        <v>20080602</v>
      </c>
      <c r="Q14" s="43">
        <v>20110606</v>
      </c>
      <c r="S14" s="16" t="s">
        <v>105</v>
      </c>
      <c r="T14" s="16"/>
      <c r="U14" s="16"/>
      <c r="V14" s="16"/>
      <c r="W14" s="16" t="s">
        <v>105</v>
      </c>
      <c r="X14" s="11"/>
      <c r="Y14" s="11"/>
      <c r="Z14" s="16" t="s">
        <v>105</v>
      </c>
      <c r="AA14" s="11"/>
      <c r="AB14" s="11"/>
      <c r="AC14" s="11" t="s">
        <v>105</v>
      </c>
      <c r="AD14" s="11"/>
      <c r="AE14" s="11"/>
      <c r="AF14" s="11" t="s">
        <v>105</v>
      </c>
      <c r="AG14" s="11"/>
      <c r="AH14" s="11"/>
      <c r="AI14" s="11"/>
      <c r="AJ14" s="11"/>
      <c r="AK14" s="11" t="s">
        <v>195</v>
      </c>
      <c r="AL14" s="11"/>
      <c r="AM14" s="11"/>
      <c r="AN14" s="11"/>
      <c r="AO14" s="11"/>
    </row>
    <row r="15" spans="1:42" s="1" customFormat="1" ht="17.45" customHeight="1" x14ac:dyDescent="0.25">
      <c r="A15" s="18">
        <v>2250</v>
      </c>
      <c r="B15" s="18">
        <v>2250</v>
      </c>
      <c r="C15" s="5"/>
      <c r="D15" s="46" t="s">
        <v>149</v>
      </c>
      <c r="E15" s="18" t="s">
        <v>60</v>
      </c>
      <c r="F15" s="18">
        <v>2250</v>
      </c>
      <c r="G15" s="5" t="s">
        <v>91</v>
      </c>
      <c r="H15" s="18" t="s">
        <v>334</v>
      </c>
      <c r="I15" s="18"/>
      <c r="J15" s="23">
        <v>6.25E-2</v>
      </c>
      <c r="K15" s="18" t="s">
        <v>278</v>
      </c>
      <c r="L15" s="18"/>
      <c r="M15" s="44" t="s">
        <v>81</v>
      </c>
      <c r="N15" s="44">
        <v>20040617</v>
      </c>
      <c r="O15" s="44">
        <v>20070806</v>
      </c>
      <c r="P15" s="43">
        <v>20090902</v>
      </c>
      <c r="Q15" s="43">
        <v>20120724</v>
      </c>
      <c r="R15" s="5"/>
      <c r="S15" s="17"/>
      <c r="T15" s="17" t="s">
        <v>105</v>
      </c>
      <c r="U15" s="17"/>
      <c r="V15" s="11"/>
      <c r="W15" s="11"/>
      <c r="X15" s="11"/>
      <c r="Y15" s="11" t="s">
        <v>105</v>
      </c>
      <c r="Z15" s="11"/>
      <c r="AA15" s="11"/>
      <c r="AB15" s="11" t="s">
        <v>105</v>
      </c>
      <c r="AC15" s="11"/>
      <c r="AD15" s="11" t="s">
        <v>109</v>
      </c>
      <c r="AE15" s="11"/>
      <c r="AF15" s="11"/>
      <c r="AG15" s="11" t="s">
        <v>105</v>
      </c>
      <c r="AH15" s="11"/>
      <c r="AI15" s="11"/>
      <c r="AJ15" s="11"/>
      <c r="AK15" s="11"/>
      <c r="AL15" s="11" t="s">
        <v>195</v>
      </c>
      <c r="AM15" s="11"/>
      <c r="AN15" s="11"/>
      <c r="AO15" s="11"/>
    </row>
    <row r="16" spans="1:42" s="19" customFormat="1" ht="17.45" customHeight="1" x14ac:dyDescent="0.25">
      <c r="A16" s="20">
        <v>1350</v>
      </c>
      <c r="B16" s="20">
        <v>1350</v>
      </c>
      <c r="C16" s="5"/>
      <c r="D16" s="22" t="s">
        <v>151</v>
      </c>
      <c r="E16" s="20" t="s">
        <v>70</v>
      </c>
      <c r="F16" s="20">
        <v>1350</v>
      </c>
      <c r="G16" s="19" t="s">
        <v>71</v>
      </c>
      <c r="H16" s="20" t="s">
        <v>327</v>
      </c>
      <c r="I16" s="20"/>
      <c r="J16" s="161">
        <v>1</v>
      </c>
      <c r="K16" s="20" t="s">
        <v>183</v>
      </c>
      <c r="L16" s="20"/>
      <c r="M16" s="45">
        <v>200009</v>
      </c>
      <c r="N16" s="45">
        <v>200406</v>
      </c>
      <c r="O16" s="45">
        <v>20070910</v>
      </c>
      <c r="P16" s="45">
        <v>20100928</v>
      </c>
      <c r="Q16" s="45"/>
      <c r="S16" s="21"/>
      <c r="T16" s="21"/>
      <c r="U16" s="21" t="s">
        <v>105</v>
      </c>
      <c r="V16" s="20"/>
      <c r="W16" s="20"/>
      <c r="X16" s="20"/>
      <c r="Y16" s="20" t="s">
        <v>105</v>
      </c>
      <c r="Z16" s="20"/>
      <c r="AA16" s="20"/>
      <c r="AB16" s="20" t="s">
        <v>105</v>
      </c>
      <c r="AC16" s="20"/>
      <c r="AD16" s="20"/>
      <c r="AE16" s="20" t="s">
        <v>105</v>
      </c>
      <c r="AF16" s="20"/>
      <c r="AG16" s="20"/>
      <c r="AH16" s="20"/>
      <c r="AI16" s="20" t="s">
        <v>105</v>
      </c>
      <c r="AJ16" s="20"/>
      <c r="AK16" s="20"/>
      <c r="AL16" s="20"/>
      <c r="AM16" s="20"/>
      <c r="AN16" s="20" t="s">
        <v>195</v>
      </c>
      <c r="AO16" s="20"/>
    </row>
    <row r="17" spans="1:41" ht="16.8" customHeight="1" x14ac:dyDescent="0.25">
      <c r="D17" s="14" t="s">
        <v>279</v>
      </c>
    </row>
    <row r="19" spans="1:41" ht="17.45" customHeight="1" x14ac:dyDescent="0.25">
      <c r="A19"/>
      <c r="B19"/>
      <c r="C19"/>
      <c r="D19" s="74" t="s">
        <v>196</v>
      </c>
      <c r="S19"/>
      <c r="T19"/>
      <c r="U19"/>
      <c r="AI19"/>
      <c r="AJ19"/>
      <c r="AK19"/>
      <c r="AL19"/>
      <c r="AM19"/>
      <c r="AN19"/>
      <c r="AO19"/>
    </row>
    <row r="20" spans="1:41" ht="17.45" customHeight="1" x14ac:dyDescent="0.25">
      <c r="A20"/>
      <c r="B20"/>
      <c r="C20"/>
      <c r="E20" s="8"/>
      <c r="F20" s="8"/>
      <c r="G20" s="2"/>
      <c r="H20" s="2"/>
      <c r="I20" s="2"/>
      <c r="J20" s="8"/>
      <c r="K20" s="8"/>
      <c r="L20" s="8"/>
      <c r="M20" s="39"/>
      <c r="N20" s="39"/>
      <c r="O20" s="39"/>
      <c r="P20" s="39"/>
      <c r="Q20" s="73"/>
      <c r="S20"/>
      <c r="T20"/>
      <c r="U20"/>
      <c r="AI20"/>
      <c r="AJ20"/>
      <c r="AK20"/>
      <c r="AL20"/>
      <c r="AM20"/>
      <c r="AN20"/>
      <c r="AO20"/>
    </row>
    <row r="21" spans="1:41" ht="17.45" customHeight="1" x14ac:dyDescent="0.25">
      <c r="A21"/>
      <c r="B21"/>
      <c r="C21"/>
      <c r="E21" s="9" t="s">
        <v>169</v>
      </c>
      <c r="F21" s="9" t="s">
        <v>168</v>
      </c>
      <c r="G21" s="9" t="s">
        <v>2</v>
      </c>
      <c r="H21" s="9" t="s">
        <v>329</v>
      </c>
      <c r="I21" s="9"/>
      <c r="J21" s="162" t="s">
        <v>328</v>
      </c>
      <c r="K21" s="9" t="s">
        <v>4</v>
      </c>
      <c r="L21" s="9"/>
      <c r="M21" s="39"/>
      <c r="N21" s="39"/>
      <c r="O21" s="39" t="s">
        <v>222</v>
      </c>
      <c r="P21" s="39"/>
      <c r="Q21" s="71"/>
      <c r="S21"/>
      <c r="T21"/>
      <c r="U21"/>
      <c r="AI21"/>
      <c r="AJ21"/>
      <c r="AK21"/>
      <c r="AL21"/>
      <c r="AM21"/>
      <c r="AN21"/>
      <c r="AO21"/>
    </row>
    <row r="22" spans="1:41" ht="17.45" customHeight="1" x14ac:dyDescent="0.25">
      <c r="A22"/>
      <c r="B22"/>
      <c r="C22"/>
      <c r="E22" s="2"/>
      <c r="F22" s="3" t="s">
        <v>331</v>
      </c>
      <c r="G22" s="2"/>
      <c r="H22" s="8" t="s">
        <v>330</v>
      </c>
      <c r="I22" s="8"/>
      <c r="J22" s="146" t="s">
        <v>332</v>
      </c>
      <c r="K22" s="2"/>
      <c r="L22" s="2"/>
      <c r="M22" s="39" t="s">
        <v>74</v>
      </c>
      <c r="N22" s="39" t="s">
        <v>75</v>
      </c>
      <c r="O22" s="39" t="s">
        <v>76</v>
      </c>
      <c r="P22" s="39" t="s">
        <v>79</v>
      </c>
      <c r="Q22" s="71" t="s">
        <v>186</v>
      </c>
      <c r="S22"/>
      <c r="T22"/>
      <c r="U22"/>
      <c r="AI22"/>
      <c r="AJ22"/>
      <c r="AK22"/>
      <c r="AL22"/>
      <c r="AM22"/>
      <c r="AN22"/>
      <c r="AO22"/>
    </row>
    <row r="23" spans="1:41" ht="17.45" customHeight="1" x14ac:dyDescent="0.25">
      <c r="A23"/>
      <c r="B23"/>
      <c r="C23"/>
      <c r="E23" s="10" t="str">
        <f t="shared" ref="E23:H26" si="0">+E9</f>
        <v>美女平</v>
      </c>
      <c r="F23" s="10">
        <f t="shared" si="0"/>
        <v>1040</v>
      </c>
      <c r="G23" t="str">
        <f t="shared" si="0"/>
        <v>スギ（人工林）</v>
      </c>
      <c r="H23" s="10" t="str">
        <f t="shared" si="0"/>
        <v>100×100</v>
      </c>
      <c r="I23" s="10"/>
      <c r="J23" s="14">
        <f t="shared" ref="J23" si="1">+J9</f>
        <v>1</v>
      </c>
      <c r="K23" s="10" t="str">
        <f>+K9</f>
        <v>D≧10cm</v>
      </c>
      <c r="M23" s="67" t="str">
        <f t="shared" ref="M23:R25" si="2">MID(M9,1,4)</f>
        <v>1998</v>
      </c>
      <c r="N23" s="67" t="str">
        <f t="shared" si="2"/>
        <v>2003</v>
      </c>
      <c r="O23" s="67" t="str">
        <f t="shared" si="2"/>
        <v>2006</v>
      </c>
      <c r="P23" s="67" t="str">
        <f t="shared" si="2"/>
        <v>2009</v>
      </c>
      <c r="Q23" s="67" t="str">
        <f t="shared" si="2"/>
        <v>2012</v>
      </c>
      <c r="R23" s="67" t="str">
        <f t="shared" si="2"/>
        <v/>
      </c>
      <c r="S23"/>
      <c r="T23"/>
      <c r="U23"/>
      <c r="AI23"/>
      <c r="AJ23"/>
      <c r="AK23"/>
      <c r="AL23"/>
      <c r="AM23"/>
      <c r="AN23"/>
      <c r="AO23"/>
    </row>
    <row r="24" spans="1:41" ht="17.45" customHeight="1" x14ac:dyDescent="0.25">
      <c r="A24"/>
      <c r="B24"/>
      <c r="C24"/>
      <c r="E24" s="11" t="str">
        <f t="shared" si="0"/>
        <v>ブナ坂</v>
      </c>
      <c r="F24" s="11">
        <f t="shared" si="0"/>
        <v>1090</v>
      </c>
      <c r="G24" s="1" t="str">
        <f t="shared" si="0"/>
        <v>スギ・ブナ　</v>
      </c>
      <c r="H24" s="11" t="str">
        <f t="shared" si="0"/>
        <v>100×100</v>
      </c>
      <c r="I24" s="11"/>
      <c r="J24" s="160">
        <f t="shared" ref="J24" si="3">+J10</f>
        <v>1</v>
      </c>
      <c r="K24" s="11" t="str">
        <f>+K10</f>
        <v>D≧10cm</v>
      </c>
      <c r="L24" s="11"/>
      <c r="M24" s="67" t="str">
        <f t="shared" si="2"/>
        <v>1998</v>
      </c>
      <c r="N24" s="67" t="str">
        <f t="shared" si="2"/>
        <v>2002</v>
      </c>
      <c r="O24" s="67" t="str">
        <f t="shared" si="2"/>
        <v>2005</v>
      </c>
      <c r="P24" s="67" t="str">
        <f t="shared" si="2"/>
        <v>2008</v>
      </c>
      <c r="Q24" s="67" t="str">
        <f t="shared" si="2"/>
        <v>2011</v>
      </c>
      <c r="R24" s="67" t="str">
        <f t="shared" si="2"/>
        <v/>
      </c>
      <c r="S24"/>
      <c r="T24"/>
      <c r="U24"/>
      <c r="AI24"/>
      <c r="AJ24"/>
      <c r="AK24"/>
      <c r="AL24"/>
      <c r="AM24"/>
      <c r="AN24"/>
      <c r="AO24"/>
    </row>
    <row r="25" spans="1:41" ht="17.45" customHeight="1" x14ac:dyDescent="0.25">
      <c r="A25"/>
      <c r="B25"/>
      <c r="C25"/>
      <c r="E25" s="11" t="str">
        <f t="shared" si="0"/>
        <v>ブナ平</v>
      </c>
      <c r="F25" s="11">
        <f t="shared" si="0"/>
        <v>1190</v>
      </c>
      <c r="G25" s="1" t="str">
        <f t="shared" si="0"/>
        <v>ブナ・スギ　</v>
      </c>
      <c r="H25" s="11" t="str">
        <f t="shared" si="0"/>
        <v>100×100</v>
      </c>
      <c r="I25" s="11"/>
      <c r="J25" s="160">
        <f t="shared" ref="J25" si="4">+J11</f>
        <v>1</v>
      </c>
      <c r="K25" s="11" t="str">
        <f>+K11</f>
        <v>D≧10cm</v>
      </c>
      <c r="L25" s="11"/>
      <c r="M25" s="67" t="str">
        <f t="shared" si="2"/>
        <v>1999</v>
      </c>
      <c r="N25" s="67" t="str">
        <f t="shared" si="2"/>
        <v>2003</v>
      </c>
      <c r="O25" s="67" t="str">
        <f t="shared" si="2"/>
        <v>2006</v>
      </c>
      <c r="P25" s="67" t="str">
        <f t="shared" si="2"/>
        <v>2009</v>
      </c>
      <c r="Q25" s="67" t="str">
        <f t="shared" si="2"/>
        <v>2012</v>
      </c>
      <c r="R25" s="67" t="str">
        <f t="shared" si="2"/>
        <v/>
      </c>
      <c r="S25"/>
      <c r="T25"/>
      <c r="U25"/>
      <c r="AI25"/>
      <c r="AJ25"/>
      <c r="AK25"/>
      <c r="AL25"/>
      <c r="AM25"/>
      <c r="AN25"/>
      <c r="AO25"/>
    </row>
    <row r="26" spans="1:41" ht="17.45" customHeight="1" x14ac:dyDescent="0.25">
      <c r="A26"/>
      <c r="B26"/>
      <c r="C26"/>
      <c r="E26" s="11" t="str">
        <f t="shared" si="0"/>
        <v>上ノ小平</v>
      </c>
      <c r="F26" s="11">
        <f t="shared" si="0"/>
        <v>1430</v>
      </c>
      <c r="G26" s="1" t="str">
        <f t="shared" si="0"/>
        <v>スギ・キタゴヨウ</v>
      </c>
      <c r="H26" s="11" t="str">
        <f t="shared" si="0"/>
        <v>100×100</v>
      </c>
      <c r="I26" s="11"/>
      <c r="J26" s="160">
        <f t="shared" ref="J26" si="5">+J12</f>
        <v>1</v>
      </c>
      <c r="K26" s="11" t="str">
        <f>+K12</f>
        <v>D≧10cm</v>
      </c>
      <c r="L26" s="11"/>
      <c r="M26" s="67" t="str">
        <f t="shared" ref="M26:P26" si="6">MID(M12,1,4)</f>
        <v>2000</v>
      </c>
      <c r="N26" s="67" t="str">
        <f t="shared" si="6"/>
        <v>2004</v>
      </c>
      <c r="O26" s="67" t="str">
        <f t="shared" si="6"/>
        <v>2007</v>
      </c>
      <c r="P26" s="67" t="str">
        <f t="shared" si="6"/>
        <v>2010</v>
      </c>
      <c r="Q26" s="67" t="str">
        <f t="shared" ref="Q26:R26" si="7">MID(Q12,1,4)</f>
        <v>2013</v>
      </c>
      <c r="R26" s="67" t="str">
        <f t="shared" si="7"/>
        <v/>
      </c>
      <c r="S26"/>
      <c r="T26"/>
      <c r="U26"/>
      <c r="AI26"/>
      <c r="AJ26"/>
      <c r="AK26"/>
      <c r="AL26"/>
      <c r="AM26"/>
      <c r="AN26"/>
      <c r="AO26"/>
    </row>
    <row r="27" spans="1:41" ht="17.45" customHeight="1" x14ac:dyDescent="0.25">
      <c r="A27"/>
      <c r="B27"/>
      <c r="C27"/>
      <c r="E27" s="11" t="str">
        <f t="shared" ref="E27:K27" si="8">+E13</f>
        <v>美松</v>
      </c>
      <c r="F27" s="11">
        <f t="shared" si="8"/>
        <v>1960</v>
      </c>
      <c r="G27" s="1" t="str">
        <f t="shared" si="8"/>
        <v>オオシラビソ</v>
      </c>
      <c r="H27" s="11" t="str">
        <f t="shared" si="8"/>
        <v xml:space="preserve">100×50 </v>
      </c>
      <c r="I27" s="11"/>
      <c r="J27" s="160">
        <f t="shared" ref="J27" si="9">+J13</f>
        <v>0.5</v>
      </c>
      <c r="K27" s="11" t="str">
        <f t="shared" si="8"/>
        <v>D≧10cm</v>
      </c>
      <c r="L27" s="11"/>
      <c r="M27" s="67" t="str">
        <f t="shared" ref="M27:P27" si="10">MID(M13,1,4)</f>
        <v>1999</v>
      </c>
      <c r="N27" s="67" t="str">
        <f t="shared" si="10"/>
        <v>2003</v>
      </c>
      <c r="O27" s="67" t="str">
        <f t="shared" si="10"/>
        <v>2007</v>
      </c>
      <c r="P27" s="67" t="str">
        <f t="shared" si="10"/>
        <v>2010</v>
      </c>
      <c r="Q27" s="148">
        <v>2014</v>
      </c>
      <c r="S27"/>
      <c r="T27"/>
      <c r="U27"/>
      <c r="AI27"/>
      <c r="AJ27"/>
      <c r="AK27"/>
      <c r="AL27"/>
      <c r="AM27"/>
      <c r="AN27"/>
      <c r="AO27"/>
    </row>
    <row r="28" spans="1:41" ht="17.45" customHeight="1" x14ac:dyDescent="0.25">
      <c r="A28"/>
      <c r="B28"/>
      <c r="C28"/>
      <c r="E28" s="11" t="str">
        <f t="shared" ref="E28:K28" si="11">+E14</f>
        <v>松尾峠</v>
      </c>
      <c r="F28" s="11">
        <f t="shared" si="11"/>
        <v>1970</v>
      </c>
      <c r="G28" s="1" t="str">
        <f t="shared" si="11"/>
        <v>オオシラビソ</v>
      </c>
      <c r="H28" s="11" t="str">
        <f t="shared" si="11"/>
        <v xml:space="preserve">100×50 </v>
      </c>
      <c r="I28" s="11"/>
      <c r="J28" s="160">
        <f t="shared" ref="J28" si="12">+J14</f>
        <v>0.5</v>
      </c>
      <c r="K28" s="11" t="str">
        <f t="shared" si="11"/>
        <v>D≧10cm</v>
      </c>
      <c r="L28" s="11"/>
      <c r="M28" s="67" t="str">
        <f t="shared" ref="M28:P28" si="13">MID(M14,1,4)</f>
        <v>1998</v>
      </c>
      <c r="N28" s="67" t="str">
        <f t="shared" si="13"/>
        <v>2002</v>
      </c>
      <c r="O28" s="67" t="str">
        <f t="shared" si="13"/>
        <v>2005</v>
      </c>
      <c r="P28" s="67" t="str">
        <f t="shared" si="13"/>
        <v>2008</v>
      </c>
      <c r="Q28" s="67" t="str">
        <f t="shared" ref="Q28" si="14">MID(Q14,1,4)</f>
        <v>2011</v>
      </c>
      <c r="S28"/>
      <c r="T28"/>
      <c r="U28"/>
      <c r="AI28"/>
      <c r="AJ28"/>
      <c r="AK28"/>
      <c r="AL28"/>
      <c r="AM28"/>
      <c r="AN28"/>
      <c r="AO28"/>
    </row>
    <row r="29" spans="1:41" ht="17.45" customHeight="1" x14ac:dyDescent="0.25">
      <c r="A29"/>
      <c r="B29"/>
      <c r="C29"/>
      <c r="E29" s="18" t="str">
        <f t="shared" ref="E29:K29" si="15">+E15</f>
        <v>鏡石</v>
      </c>
      <c r="F29" s="18">
        <f t="shared" si="15"/>
        <v>2250</v>
      </c>
      <c r="G29" s="5" t="str">
        <f t="shared" si="15"/>
        <v>オオシラビソ</v>
      </c>
      <c r="H29" s="18" t="str">
        <f t="shared" si="15"/>
        <v>25×25</v>
      </c>
      <c r="I29" s="18"/>
      <c r="J29" s="23">
        <f t="shared" ref="J29" si="16">+J15</f>
        <v>6.25E-2</v>
      </c>
      <c r="K29" s="18" t="str">
        <f t="shared" si="15"/>
        <v>H≧1.3m</v>
      </c>
      <c r="L29" s="18"/>
      <c r="M29" s="67" t="str">
        <f t="shared" ref="M29:P29" si="17">MID(M15,1,4)</f>
        <v>1999</v>
      </c>
      <c r="N29" s="67" t="str">
        <f t="shared" si="17"/>
        <v>2004</v>
      </c>
      <c r="O29" s="67" t="str">
        <f t="shared" si="17"/>
        <v>2007</v>
      </c>
      <c r="P29" s="67" t="str">
        <f t="shared" si="17"/>
        <v>2009</v>
      </c>
      <c r="Q29" s="67" t="str">
        <f t="shared" ref="Q29" si="18">MID(Q15,1,4)</f>
        <v>2012</v>
      </c>
      <c r="S29"/>
      <c r="T29"/>
      <c r="U29"/>
      <c r="AI29"/>
      <c r="AJ29"/>
      <c r="AK29"/>
      <c r="AL29"/>
      <c r="AM29"/>
      <c r="AN29"/>
      <c r="AO29"/>
    </row>
    <row r="30" spans="1:41" ht="17.45" customHeight="1" x14ac:dyDescent="0.25">
      <c r="A30"/>
      <c r="B30"/>
      <c r="C30"/>
      <c r="E30" s="20" t="str">
        <f t="shared" ref="E30:K30" si="19">+E16</f>
        <v>有峰</v>
      </c>
      <c r="F30" s="20">
        <f t="shared" si="19"/>
        <v>1350</v>
      </c>
      <c r="G30" s="19" t="str">
        <f t="shared" si="19"/>
        <v>ブナ</v>
      </c>
      <c r="H30" s="20" t="str">
        <f t="shared" si="19"/>
        <v>100×100</v>
      </c>
      <c r="I30" s="20"/>
      <c r="J30" s="161">
        <f t="shared" ref="J30" si="20">+J16</f>
        <v>1</v>
      </c>
      <c r="K30" s="20" t="str">
        <f t="shared" si="19"/>
        <v>D≧10cm</v>
      </c>
      <c r="L30" s="20"/>
      <c r="M30" s="69" t="str">
        <f t="shared" ref="M30:P30" si="21">MID(M16,1,4)</f>
        <v>2000</v>
      </c>
      <c r="N30" s="69" t="str">
        <f t="shared" si="21"/>
        <v>2004</v>
      </c>
      <c r="O30" s="69" t="str">
        <f t="shared" si="21"/>
        <v>2007</v>
      </c>
      <c r="P30" s="69" t="str">
        <f t="shared" si="21"/>
        <v>2010</v>
      </c>
      <c r="Q30" s="149">
        <v>2014</v>
      </c>
      <c r="S30"/>
      <c r="T30"/>
      <c r="U30"/>
      <c r="AI30"/>
      <c r="AJ30"/>
      <c r="AK30"/>
      <c r="AL30"/>
      <c r="AM30"/>
      <c r="AN30"/>
      <c r="AO30"/>
    </row>
    <row r="31" spans="1:41" ht="17.45" customHeight="1" x14ac:dyDescent="0.25">
      <c r="A31"/>
      <c r="B31"/>
      <c r="C31"/>
      <c r="E31" s="14" t="s">
        <v>279</v>
      </c>
      <c r="P31" s="72"/>
      <c r="Q31" s="72"/>
      <c r="S31"/>
      <c r="T31"/>
      <c r="U31"/>
      <c r="AI31"/>
      <c r="AJ31"/>
      <c r="AK31"/>
      <c r="AL31"/>
      <c r="AM31"/>
      <c r="AN31"/>
      <c r="AO31"/>
    </row>
    <row r="32" spans="1:41" ht="17.45" customHeight="1" x14ac:dyDescent="0.25">
      <c r="A32"/>
      <c r="B32"/>
      <c r="C32"/>
      <c r="E32" s="14"/>
      <c r="P32" s="72"/>
      <c r="Q32" s="72"/>
      <c r="S32"/>
      <c r="T32"/>
      <c r="U32"/>
      <c r="AI32"/>
      <c r="AJ32"/>
      <c r="AK32"/>
      <c r="AL32"/>
      <c r="AM32"/>
      <c r="AN32"/>
      <c r="AO32"/>
    </row>
    <row r="33" spans="1:41" ht="17.45" customHeight="1" x14ac:dyDescent="0.25">
      <c r="A33"/>
      <c r="B33"/>
      <c r="C33" s="74" t="s">
        <v>323</v>
      </c>
      <c r="P33" s="72"/>
      <c r="Q33" s="72"/>
      <c r="S33"/>
      <c r="T33"/>
      <c r="U33"/>
      <c r="AI33"/>
      <c r="AJ33"/>
      <c r="AK33"/>
      <c r="AL33"/>
      <c r="AM33"/>
      <c r="AN33"/>
      <c r="AO33"/>
    </row>
    <row r="34" spans="1:41" ht="17.45" customHeight="1" x14ac:dyDescent="0.25">
      <c r="E34" s="8"/>
      <c r="F34" s="8"/>
      <c r="G34" s="2"/>
      <c r="H34" s="2"/>
      <c r="I34" s="2"/>
      <c r="J34" s="8"/>
      <c r="K34" s="8"/>
      <c r="L34" s="8"/>
      <c r="M34" s="159"/>
      <c r="N34" s="159"/>
      <c r="O34" s="159"/>
      <c r="P34" s="159"/>
      <c r="Q34" s="159"/>
    </row>
    <row r="35" spans="1:41" ht="17.45" customHeight="1" x14ac:dyDescent="0.25">
      <c r="A35"/>
      <c r="B35"/>
      <c r="C35"/>
      <c r="E35" s="9" t="s">
        <v>169</v>
      </c>
      <c r="F35" s="9" t="s">
        <v>168</v>
      </c>
      <c r="G35" s="9" t="s">
        <v>2</v>
      </c>
      <c r="H35" s="9" t="s">
        <v>329</v>
      </c>
      <c r="I35" s="9"/>
      <c r="J35" s="162" t="s">
        <v>328</v>
      </c>
      <c r="K35" s="9" t="s">
        <v>4</v>
      </c>
      <c r="L35" s="158"/>
      <c r="M35" s="159"/>
      <c r="N35" s="159"/>
      <c r="O35" s="159" t="s">
        <v>171</v>
      </c>
      <c r="P35" s="159"/>
      <c r="Q35" s="159"/>
      <c r="S35"/>
      <c r="T35"/>
      <c r="U35"/>
      <c r="AI35"/>
      <c r="AJ35"/>
      <c r="AK35"/>
      <c r="AL35"/>
      <c r="AM35"/>
      <c r="AN35"/>
      <c r="AO35"/>
    </row>
    <row r="36" spans="1:41" ht="17.45" customHeight="1" x14ac:dyDescent="0.25">
      <c r="A36"/>
      <c r="B36"/>
      <c r="C36"/>
      <c r="E36" s="2"/>
      <c r="F36" s="3" t="s">
        <v>331</v>
      </c>
      <c r="G36" s="2"/>
      <c r="H36" s="8" t="s">
        <v>330</v>
      </c>
      <c r="I36" s="8"/>
      <c r="J36" s="146" t="s">
        <v>332</v>
      </c>
      <c r="K36" s="2"/>
      <c r="L36" s="2"/>
      <c r="M36" s="168" t="s">
        <v>74</v>
      </c>
      <c r="N36" s="168" t="s">
        <v>75</v>
      </c>
      <c r="O36" s="168" t="s">
        <v>76</v>
      </c>
      <c r="P36" s="168" t="s">
        <v>79</v>
      </c>
      <c r="Q36" s="168" t="s">
        <v>186</v>
      </c>
      <c r="S36"/>
      <c r="T36"/>
      <c r="U36"/>
      <c r="AI36"/>
      <c r="AJ36"/>
      <c r="AK36"/>
      <c r="AL36"/>
      <c r="AM36"/>
      <c r="AN36"/>
      <c r="AO36"/>
    </row>
    <row r="37" spans="1:41" ht="17.45" customHeight="1" x14ac:dyDescent="0.25">
      <c r="A37"/>
      <c r="B37"/>
      <c r="C37"/>
      <c r="E37" s="10" t="str">
        <f t="shared" ref="E37:H44" si="22">+E9</f>
        <v>美女平</v>
      </c>
      <c r="F37" s="10">
        <f t="shared" si="22"/>
        <v>1040</v>
      </c>
      <c r="G37" t="str">
        <f t="shared" si="22"/>
        <v>スギ（人工林）</v>
      </c>
      <c r="H37" s="10" t="str">
        <f t="shared" si="22"/>
        <v>100×100</v>
      </c>
      <c r="I37" s="10"/>
      <c r="J37" s="14">
        <f t="shared" ref="J37:K44" si="23">+J9</f>
        <v>1</v>
      </c>
      <c r="K37" s="10" t="str">
        <f t="shared" si="23"/>
        <v>D≧10cm</v>
      </c>
      <c r="M37" s="163" t="s">
        <v>321</v>
      </c>
      <c r="N37" s="163" t="s">
        <v>298</v>
      </c>
      <c r="O37" s="163" t="s">
        <v>303</v>
      </c>
      <c r="P37" s="163" t="s">
        <v>308</v>
      </c>
      <c r="Q37" s="163" t="s">
        <v>315</v>
      </c>
      <c r="R37" s="67" t="str">
        <f>MID(R21,1,4)</f>
        <v/>
      </c>
      <c r="S37"/>
      <c r="T37"/>
      <c r="U37"/>
      <c r="AI37"/>
      <c r="AJ37"/>
      <c r="AK37"/>
      <c r="AL37"/>
      <c r="AM37"/>
      <c r="AN37"/>
      <c r="AO37"/>
    </row>
    <row r="38" spans="1:41" ht="17.45" customHeight="1" x14ac:dyDescent="0.25">
      <c r="A38"/>
      <c r="B38"/>
      <c r="C38"/>
      <c r="E38" s="11" t="str">
        <f t="shared" si="22"/>
        <v>ブナ坂</v>
      </c>
      <c r="F38" s="11">
        <f t="shared" si="22"/>
        <v>1090</v>
      </c>
      <c r="G38" s="1" t="str">
        <f t="shared" si="22"/>
        <v>スギ・ブナ　</v>
      </c>
      <c r="H38" s="11" t="str">
        <f t="shared" si="22"/>
        <v>100×100</v>
      </c>
      <c r="I38" s="11"/>
      <c r="J38" s="160">
        <f t="shared" si="23"/>
        <v>1</v>
      </c>
      <c r="K38" s="11" t="str">
        <f t="shared" si="23"/>
        <v>D≧10cm</v>
      </c>
      <c r="L38" s="11"/>
      <c r="M38" s="164">
        <v>1998.9</v>
      </c>
      <c r="N38" s="163" t="s">
        <v>299</v>
      </c>
      <c r="O38" s="163" t="s">
        <v>304</v>
      </c>
      <c r="P38" s="163" t="s">
        <v>309</v>
      </c>
      <c r="Q38" s="163" t="s">
        <v>316</v>
      </c>
      <c r="R38" s="67" t="str">
        <f>MID(R22,1,4)</f>
        <v/>
      </c>
      <c r="S38"/>
      <c r="T38"/>
      <c r="U38"/>
      <c r="AI38"/>
      <c r="AJ38"/>
      <c r="AK38"/>
      <c r="AL38"/>
      <c r="AM38"/>
      <c r="AN38"/>
      <c r="AO38"/>
    </row>
    <row r="39" spans="1:41" ht="17.45" customHeight="1" x14ac:dyDescent="0.25">
      <c r="A39"/>
      <c r="B39"/>
      <c r="C39"/>
      <c r="E39" s="11" t="str">
        <f t="shared" si="22"/>
        <v>ブナ平</v>
      </c>
      <c r="F39" s="11">
        <f t="shared" si="22"/>
        <v>1190</v>
      </c>
      <c r="G39" s="1" t="str">
        <f t="shared" si="22"/>
        <v>ブナ・スギ　</v>
      </c>
      <c r="H39" s="11" t="str">
        <f t="shared" si="22"/>
        <v>100×100</v>
      </c>
      <c r="I39" s="11"/>
      <c r="J39" s="160">
        <f t="shared" si="23"/>
        <v>1</v>
      </c>
      <c r="K39" s="11" t="str">
        <f t="shared" si="23"/>
        <v>D≧10cm</v>
      </c>
      <c r="L39" s="11"/>
      <c r="M39" s="163" t="s">
        <v>293</v>
      </c>
      <c r="N39" s="163" t="s">
        <v>298</v>
      </c>
      <c r="O39" s="163" t="s">
        <v>303</v>
      </c>
      <c r="P39" s="163" t="s">
        <v>310</v>
      </c>
      <c r="Q39" s="163" t="s">
        <v>315</v>
      </c>
      <c r="R39" s="67" t="str">
        <f>MID(R23,1,4)</f>
        <v/>
      </c>
      <c r="S39"/>
      <c r="T39"/>
      <c r="U39"/>
      <c r="AI39"/>
      <c r="AJ39"/>
      <c r="AK39"/>
      <c r="AL39"/>
      <c r="AM39"/>
      <c r="AN39"/>
      <c r="AO39"/>
    </row>
    <row r="40" spans="1:41" ht="17.45" customHeight="1" x14ac:dyDescent="0.25">
      <c r="A40"/>
      <c r="B40"/>
      <c r="C40"/>
      <c r="E40" s="11" t="str">
        <f t="shared" si="22"/>
        <v>上ノ小平</v>
      </c>
      <c r="F40" s="11">
        <f t="shared" si="22"/>
        <v>1430</v>
      </c>
      <c r="G40" s="1" t="str">
        <f t="shared" si="22"/>
        <v>スギ・キタゴヨウ</v>
      </c>
      <c r="H40" s="11" t="str">
        <f t="shared" si="22"/>
        <v>100×100</v>
      </c>
      <c r="I40" s="11"/>
      <c r="J40" s="160">
        <f t="shared" si="23"/>
        <v>1</v>
      </c>
      <c r="K40" s="11" t="str">
        <f t="shared" si="23"/>
        <v>D≧10cm</v>
      </c>
      <c r="L40" s="11"/>
      <c r="M40" s="163" t="s">
        <v>322</v>
      </c>
      <c r="N40" s="163" t="s">
        <v>300</v>
      </c>
      <c r="O40" s="163" t="s">
        <v>305</v>
      </c>
      <c r="P40" s="163" t="s">
        <v>311</v>
      </c>
      <c r="Q40" s="163" t="s">
        <v>317</v>
      </c>
      <c r="R40" s="67" t="str">
        <f>MID(R24,1,4)</f>
        <v/>
      </c>
      <c r="S40"/>
      <c r="T40"/>
      <c r="U40"/>
      <c r="AI40"/>
      <c r="AJ40"/>
      <c r="AK40"/>
      <c r="AL40"/>
      <c r="AM40"/>
      <c r="AN40"/>
      <c r="AO40"/>
    </row>
    <row r="41" spans="1:41" ht="17.45" customHeight="1" x14ac:dyDescent="0.25">
      <c r="A41"/>
      <c r="B41"/>
      <c r="C41"/>
      <c r="E41" s="11" t="str">
        <f t="shared" si="22"/>
        <v>美松</v>
      </c>
      <c r="F41" s="11">
        <f t="shared" si="22"/>
        <v>1960</v>
      </c>
      <c r="G41" s="1" t="str">
        <f t="shared" si="22"/>
        <v>オオシラビソ</v>
      </c>
      <c r="H41" s="11" t="str">
        <f t="shared" si="22"/>
        <v xml:space="preserve">100×50 </v>
      </c>
      <c r="I41" s="11"/>
      <c r="J41" s="160">
        <f t="shared" si="23"/>
        <v>0.5</v>
      </c>
      <c r="K41" s="11" t="str">
        <f t="shared" si="23"/>
        <v>D≧10cm</v>
      </c>
      <c r="L41" s="11"/>
      <c r="M41" s="163" t="s">
        <v>294</v>
      </c>
      <c r="N41" s="163" t="s">
        <v>298</v>
      </c>
      <c r="O41" s="163" t="s">
        <v>306</v>
      </c>
      <c r="P41" s="163" t="s">
        <v>312</v>
      </c>
      <c r="Q41" s="165"/>
      <c r="S41"/>
      <c r="T41"/>
      <c r="U41"/>
      <c r="AI41"/>
      <c r="AJ41"/>
      <c r="AK41"/>
      <c r="AL41"/>
      <c r="AM41"/>
      <c r="AN41"/>
      <c r="AO41"/>
    </row>
    <row r="42" spans="1:41" ht="17.45" customHeight="1" x14ac:dyDescent="0.25">
      <c r="A42"/>
      <c r="B42"/>
      <c r="C42"/>
      <c r="E42" s="11" t="str">
        <f t="shared" si="22"/>
        <v>松尾峠</v>
      </c>
      <c r="F42" s="11">
        <f t="shared" si="22"/>
        <v>1970</v>
      </c>
      <c r="G42" s="1" t="str">
        <f t="shared" si="22"/>
        <v>オオシラビソ</v>
      </c>
      <c r="H42" s="11" t="str">
        <f t="shared" si="22"/>
        <v xml:space="preserve">100×50 </v>
      </c>
      <c r="I42" s="11"/>
      <c r="J42" s="160">
        <f t="shared" si="23"/>
        <v>0.5</v>
      </c>
      <c r="K42" s="11" t="str">
        <f t="shared" si="23"/>
        <v>D≧10cm</v>
      </c>
      <c r="L42" s="11"/>
      <c r="M42" s="163" t="s">
        <v>295</v>
      </c>
      <c r="N42" s="163" t="s">
        <v>301</v>
      </c>
      <c r="O42" s="163" t="s">
        <v>304</v>
      </c>
      <c r="P42" s="163" t="s">
        <v>313</v>
      </c>
      <c r="Q42" s="163" t="s">
        <v>318</v>
      </c>
      <c r="S42"/>
      <c r="T42"/>
      <c r="U42"/>
      <c r="AI42"/>
      <c r="AJ42"/>
      <c r="AK42"/>
      <c r="AL42"/>
      <c r="AM42"/>
      <c r="AN42"/>
      <c r="AO42"/>
    </row>
    <row r="43" spans="1:41" ht="17.45" customHeight="1" x14ac:dyDescent="0.25">
      <c r="A43"/>
      <c r="B43"/>
      <c r="C43"/>
      <c r="E43" s="18" t="str">
        <f t="shared" si="22"/>
        <v>鏡石</v>
      </c>
      <c r="F43" s="18">
        <f t="shared" si="22"/>
        <v>2250</v>
      </c>
      <c r="G43" s="5" t="str">
        <f t="shared" si="22"/>
        <v>オオシラビソ</v>
      </c>
      <c r="H43" s="18" t="str">
        <f t="shared" si="22"/>
        <v>25×25</v>
      </c>
      <c r="I43" s="18"/>
      <c r="J43" s="23">
        <f t="shared" si="23"/>
        <v>6.25E-2</v>
      </c>
      <c r="K43" s="18" t="str">
        <f t="shared" si="23"/>
        <v>H≧1.3m</v>
      </c>
      <c r="L43" s="18"/>
      <c r="M43" s="163" t="s">
        <v>296</v>
      </c>
      <c r="N43" s="163" t="s">
        <v>302</v>
      </c>
      <c r="O43" s="163" t="s">
        <v>307</v>
      </c>
      <c r="P43" s="163" t="s">
        <v>308</v>
      </c>
      <c r="Q43" s="163" t="s">
        <v>319</v>
      </c>
      <c r="S43"/>
      <c r="T43"/>
      <c r="U43"/>
      <c r="AI43"/>
      <c r="AJ43"/>
      <c r="AK43"/>
      <c r="AL43"/>
      <c r="AM43"/>
      <c r="AN43"/>
      <c r="AO43"/>
    </row>
    <row r="44" spans="1:41" ht="17.45" customHeight="1" x14ac:dyDescent="0.25">
      <c r="A44"/>
      <c r="B44"/>
      <c r="C44"/>
      <c r="E44" s="20" t="str">
        <f t="shared" si="22"/>
        <v>有峰</v>
      </c>
      <c r="F44" s="20">
        <f t="shared" si="22"/>
        <v>1350</v>
      </c>
      <c r="G44" s="19" t="str">
        <f t="shared" si="22"/>
        <v>ブナ</v>
      </c>
      <c r="H44" s="20" t="str">
        <f t="shared" si="22"/>
        <v>100×100</v>
      </c>
      <c r="I44" s="20"/>
      <c r="J44" s="161">
        <f t="shared" si="23"/>
        <v>1</v>
      </c>
      <c r="K44" s="20" t="str">
        <f t="shared" si="23"/>
        <v>D≧10cm</v>
      </c>
      <c r="L44" s="20"/>
      <c r="M44" s="166" t="s">
        <v>297</v>
      </c>
      <c r="N44" s="166" t="s">
        <v>302</v>
      </c>
      <c r="O44" s="166" t="s">
        <v>320</v>
      </c>
      <c r="P44" s="166" t="s">
        <v>314</v>
      </c>
      <c r="Q44" s="167"/>
      <c r="S44"/>
      <c r="T44"/>
      <c r="U44"/>
      <c r="AI44"/>
      <c r="AJ44"/>
      <c r="AK44"/>
      <c r="AL44"/>
      <c r="AM44"/>
      <c r="AN44"/>
      <c r="AO44"/>
    </row>
    <row r="45" spans="1:41" ht="17.45" customHeight="1" x14ac:dyDescent="0.25">
      <c r="A45"/>
      <c r="B45"/>
      <c r="C45"/>
      <c r="E45" s="14" t="s">
        <v>279</v>
      </c>
      <c r="P45" s="72"/>
      <c r="Q45" s="72"/>
      <c r="S45"/>
      <c r="T45"/>
      <c r="U45"/>
      <c r="AI45"/>
      <c r="AJ45"/>
      <c r="AK45"/>
      <c r="AL45"/>
      <c r="AM45"/>
      <c r="AN45"/>
      <c r="AO45"/>
    </row>
  </sheetData>
  <phoneticPr fontId="4"/>
  <pageMargins left="0.75" right="0.75" top="1" bottom="1" header="0.51200000000000001" footer="0.51200000000000001"/>
  <pageSetup paperSize="9" scale="87" orientation="landscape" horizontalDpi="4294967293" verticalDpi="1200" r:id="rId1"/>
  <headerFooter alignWithMargins="0"/>
  <ignoredErrors>
    <ignoredError sqref="P37:Q40 M42:Q44 N37:O40 M39 M37:M38 M41:O41 M4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8"/>
  <sheetViews>
    <sheetView showGridLines="0" workbookViewId="0">
      <selection activeCell="C7" sqref="C7:Z17"/>
    </sheetView>
    <sheetView workbookViewId="1"/>
  </sheetViews>
  <sheetFormatPr defaultRowHeight="17.45" customHeight="1" x14ac:dyDescent="0.25"/>
  <cols>
    <col min="2" max="2" width="9" style="4"/>
    <col min="3" max="3" width="3.6640625" style="27" customWidth="1"/>
    <col min="4" max="4" width="9.19921875" style="10" customWidth="1"/>
    <col min="5" max="5" width="8" style="10" customWidth="1"/>
    <col min="6" max="6" width="13.6640625" customWidth="1"/>
    <col min="7" max="7" width="10.33203125" customWidth="1"/>
    <col min="8" max="8" width="11.86328125" customWidth="1"/>
    <col min="9" max="9" width="8.86328125" style="10" customWidth="1"/>
    <col min="10" max="10" width="1.796875" customWidth="1"/>
    <col min="11" max="13" width="5.19921875" style="10" customWidth="1"/>
    <col min="14" max="26" width="5.19921875" customWidth="1"/>
  </cols>
  <sheetData>
    <row r="1" spans="1:26" ht="17.45" customHeight="1" x14ac:dyDescent="0.25">
      <c r="A1" t="s">
        <v>174</v>
      </c>
      <c r="E1" s="10" t="s">
        <v>179</v>
      </c>
    </row>
    <row r="2" spans="1:26" ht="17.45" customHeight="1" x14ac:dyDescent="0.25">
      <c r="A2" t="s">
        <v>176</v>
      </c>
      <c r="E2" s="14" t="s">
        <v>180</v>
      </c>
    </row>
    <row r="3" spans="1:26" ht="17.45" customHeight="1" x14ac:dyDescent="0.25">
      <c r="A3" t="s">
        <v>177</v>
      </c>
    </row>
    <row r="4" spans="1:26" s="2" customFormat="1" ht="9.3000000000000007" customHeight="1" x14ac:dyDescent="0.25">
      <c r="B4" s="4"/>
      <c r="C4" s="3"/>
      <c r="D4" s="8"/>
      <c r="E4" s="8"/>
      <c r="I4" s="8"/>
      <c r="K4" s="8"/>
      <c r="L4" s="8"/>
      <c r="M4" s="8"/>
    </row>
    <row r="5" spans="1:26" ht="17.45" customHeight="1" x14ac:dyDescent="0.25">
      <c r="A5" s="9"/>
      <c r="C5" s="24"/>
      <c r="D5" s="9"/>
      <c r="E5" s="9"/>
      <c r="F5" s="4"/>
      <c r="G5" s="4"/>
      <c r="H5" s="4"/>
      <c r="I5" s="9"/>
      <c r="J5" s="4"/>
      <c r="K5" s="7"/>
      <c r="L5" s="26" t="s">
        <v>133</v>
      </c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4" customFormat="1" ht="17.45" customHeight="1" x14ac:dyDescent="0.25">
      <c r="A6" s="9" t="s">
        <v>112</v>
      </c>
      <c r="C6" s="24" t="s">
        <v>152</v>
      </c>
      <c r="D6" s="9" t="s">
        <v>169</v>
      </c>
      <c r="E6" s="9" t="s">
        <v>112</v>
      </c>
      <c r="F6" s="9" t="s">
        <v>2</v>
      </c>
      <c r="G6" s="9" t="s">
        <v>128</v>
      </c>
      <c r="H6" s="25" t="s">
        <v>130</v>
      </c>
      <c r="I6" s="8"/>
      <c r="J6" s="9"/>
      <c r="K6" s="34" t="s">
        <v>138</v>
      </c>
      <c r="N6" s="33" t="s">
        <v>113</v>
      </c>
      <c r="O6" s="23" t="s">
        <v>139</v>
      </c>
      <c r="T6" s="33" t="s">
        <v>113</v>
      </c>
      <c r="U6" s="23" t="s">
        <v>172</v>
      </c>
      <c r="Z6" s="33" t="s">
        <v>113</v>
      </c>
    </row>
    <row r="7" spans="1:26" s="2" customFormat="1" ht="17.45" customHeight="1" x14ac:dyDescent="0.25">
      <c r="A7" s="3" t="s">
        <v>114</v>
      </c>
      <c r="B7" s="4"/>
      <c r="C7" s="3"/>
      <c r="D7" s="8"/>
      <c r="E7" s="3" t="s">
        <v>114</v>
      </c>
      <c r="G7" s="8" t="s">
        <v>129</v>
      </c>
      <c r="H7" s="8" t="s">
        <v>129</v>
      </c>
      <c r="I7" s="8" t="s">
        <v>131</v>
      </c>
      <c r="K7" s="35" t="s">
        <v>115</v>
      </c>
      <c r="L7" s="22" t="s">
        <v>94</v>
      </c>
      <c r="M7" s="22" t="s">
        <v>116</v>
      </c>
      <c r="N7" s="28" t="s">
        <v>96</v>
      </c>
      <c r="O7" s="22" t="s">
        <v>97</v>
      </c>
      <c r="P7" s="22" t="s">
        <v>98</v>
      </c>
      <c r="Q7" s="22" t="s">
        <v>99</v>
      </c>
      <c r="R7" s="22" t="s">
        <v>100</v>
      </c>
      <c r="S7" s="22" t="s">
        <v>101</v>
      </c>
      <c r="T7" s="28" t="s">
        <v>102</v>
      </c>
      <c r="U7" s="22" t="s">
        <v>103</v>
      </c>
      <c r="V7" s="22" t="s">
        <v>104</v>
      </c>
      <c r="W7" s="22" t="s">
        <v>134</v>
      </c>
      <c r="X7" s="22" t="s">
        <v>135</v>
      </c>
      <c r="Y7" s="22" t="s">
        <v>136</v>
      </c>
      <c r="Z7" s="28" t="s">
        <v>137</v>
      </c>
    </row>
    <row r="8" spans="1:26" ht="17.45" customHeight="1" x14ac:dyDescent="0.25">
      <c r="A8">
        <v>1050</v>
      </c>
      <c r="C8" s="47" t="s">
        <v>142</v>
      </c>
      <c r="D8" s="10" t="s">
        <v>27</v>
      </c>
      <c r="E8" s="10">
        <v>1040</v>
      </c>
      <c r="F8" t="s">
        <v>88</v>
      </c>
      <c r="G8" s="10" t="s">
        <v>120</v>
      </c>
      <c r="H8" s="10" t="s">
        <v>126</v>
      </c>
      <c r="I8" s="10" t="s">
        <v>184</v>
      </c>
      <c r="K8" s="36" t="s">
        <v>117</v>
      </c>
      <c r="L8" s="15"/>
      <c r="M8" s="16"/>
      <c r="N8" s="29"/>
      <c r="O8" s="10" t="s">
        <v>118</v>
      </c>
      <c r="P8" s="16" t="s">
        <v>105</v>
      </c>
      <c r="Q8" s="10"/>
      <c r="R8" s="10"/>
      <c r="S8" s="10" t="s">
        <v>105</v>
      </c>
      <c r="T8" s="29"/>
      <c r="U8" s="10" t="s">
        <v>118</v>
      </c>
      <c r="V8" s="10" t="s">
        <v>109</v>
      </c>
      <c r="W8" s="10"/>
      <c r="X8" s="10"/>
      <c r="Y8" s="10" t="s">
        <v>265</v>
      </c>
      <c r="Z8" s="29"/>
    </row>
    <row r="9" spans="1:26" s="1" customFormat="1" ht="17.45" customHeight="1" x14ac:dyDescent="0.25">
      <c r="A9" s="1">
        <v>1110</v>
      </c>
      <c r="B9" s="5"/>
      <c r="C9" s="47" t="s">
        <v>143</v>
      </c>
      <c r="D9" s="11" t="s">
        <v>35</v>
      </c>
      <c r="E9" s="11">
        <v>1090</v>
      </c>
      <c r="F9" s="1" t="s">
        <v>36</v>
      </c>
      <c r="G9" s="11" t="s">
        <v>121</v>
      </c>
      <c r="H9" s="11" t="s">
        <v>126</v>
      </c>
      <c r="I9" s="11" t="s">
        <v>183</v>
      </c>
      <c r="K9" s="37" t="s">
        <v>117</v>
      </c>
      <c r="L9" s="16"/>
      <c r="M9" s="16"/>
      <c r="N9" s="30"/>
      <c r="O9" s="16" t="s">
        <v>117</v>
      </c>
      <c r="P9" s="11"/>
      <c r="Q9" s="11"/>
      <c r="R9" s="16" t="s">
        <v>105</v>
      </c>
      <c r="S9" s="11"/>
      <c r="T9" s="31"/>
      <c r="U9" s="11" t="s">
        <v>117</v>
      </c>
      <c r="V9" s="11"/>
      <c r="W9" s="11"/>
      <c r="X9" s="11" t="s">
        <v>189</v>
      </c>
      <c r="Y9" s="11"/>
      <c r="Z9" s="31"/>
    </row>
    <row r="10" spans="1:26" s="1" customFormat="1" ht="17.45" customHeight="1" x14ac:dyDescent="0.25">
      <c r="A10" s="1">
        <v>1190</v>
      </c>
      <c r="B10" s="5"/>
      <c r="C10" s="47" t="s">
        <v>144</v>
      </c>
      <c r="D10" s="11" t="s">
        <v>40</v>
      </c>
      <c r="E10" s="11">
        <v>1190</v>
      </c>
      <c r="F10" s="1" t="s">
        <v>85</v>
      </c>
      <c r="G10" s="10" t="s">
        <v>120</v>
      </c>
      <c r="H10" s="11" t="s">
        <v>126</v>
      </c>
      <c r="I10" s="11" t="s">
        <v>183</v>
      </c>
      <c r="K10" s="37"/>
      <c r="L10" s="16" t="s">
        <v>117</v>
      </c>
      <c r="M10" s="16"/>
      <c r="N10" s="31"/>
      <c r="O10" s="11"/>
      <c r="P10" s="16" t="s">
        <v>105</v>
      </c>
      <c r="Q10" s="11"/>
      <c r="R10" s="11" t="s">
        <v>118</v>
      </c>
      <c r="S10" s="11" t="s">
        <v>105</v>
      </c>
      <c r="T10" s="31"/>
      <c r="U10" s="11"/>
      <c r="V10" s="11" t="s">
        <v>109</v>
      </c>
      <c r="W10" s="11"/>
      <c r="X10" s="11" t="s">
        <v>190</v>
      </c>
      <c r="Y10" s="11" t="s">
        <v>265</v>
      </c>
      <c r="Z10" s="31"/>
    </row>
    <row r="11" spans="1:26" s="1" customFormat="1" ht="17.45" customHeight="1" x14ac:dyDescent="0.25">
      <c r="A11" s="1">
        <v>1410</v>
      </c>
      <c r="B11" s="5"/>
      <c r="C11" s="47" t="s">
        <v>145</v>
      </c>
      <c r="D11" s="11" t="s">
        <v>87</v>
      </c>
      <c r="E11" s="11">
        <v>1430</v>
      </c>
      <c r="F11" s="1" t="s">
        <v>89</v>
      </c>
      <c r="G11" s="10" t="s">
        <v>120</v>
      </c>
      <c r="H11" s="11" t="s">
        <v>127</v>
      </c>
      <c r="I11" s="11" t="s">
        <v>183</v>
      </c>
      <c r="K11" s="37"/>
      <c r="L11" s="16"/>
      <c r="M11" s="16" t="s">
        <v>117</v>
      </c>
      <c r="N11" s="31"/>
      <c r="O11" s="11"/>
      <c r="P11" s="11" t="s">
        <v>118</v>
      </c>
      <c r="Q11" s="11" t="s">
        <v>105</v>
      </c>
      <c r="R11" s="11"/>
      <c r="S11" s="11"/>
      <c r="T11" s="31" t="s">
        <v>105</v>
      </c>
      <c r="U11" s="11"/>
      <c r="V11" s="11" t="s">
        <v>119</v>
      </c>
      <c r="W11" s="11" t="s">
        <v>109</v>
      </c>
      <c r="X11" s="11"/>
      <c r="Y11" s="11"/>
      <c r="Z11" s="31" t="s">
        <v>105</v>
      </c>
    </row>
    <row r="12" spans="1:26" s="1" customFormat="1" ht="17.45" customHeight="1" x14ac:dyDescent="0.25">
      <c r="A12" s="1">
        <v>1890</v>
      </c>
      <c r="B12" s="5"/>
      <c r="C12" s="47" t="s">
        <v>146</v>
      </c>
      <c r="D12" s="11" t="s">
        <v>107</v>
      </c>
      <c r="E12" s="11">
        <v>1890</v>
      </c>
      <c r="F12" s="1" t="s">
        <v>110</v>
      </c>
      <c r="G12" s="10" t="s">
        <v>122</v>
      </c>
      <c r="H12" s="11" t="s">
        <v>132</v>
      </c>
      <c r="I12" s="11"/>
      <c r="K12" s="37"/>
      <c r="L12" s="16" t="s">
        <v>118</v>
      </c>
      <c r="M12" s="16"/>
      <c r="N12" s="31"/>
      <c r="O12" s="11"/>
      <c r="P12" s="11"/>
      <c r="Q12" s="11"/>
      <c r="R12" s="11" t="s">
        <v>118</v>
      </c>
      <c r="S12" s="11"/>
      <c r="T12" s="31"/>
      <c r="U12" s="11"/>
      <c r="V12" s="11"/>
      <c r="W12" s="11" t="s">
        <v>119</v>
      </c>
      <c r="X12" s="11"/>
      <c r="Y12" s="11"/>
      <c r="Z12" s="31"/>
    </row>
    <row r="13" spans="1:26" s="1" customFormat="1" ht="17.45" customHeight="1" x14ac:dyDescent="0.25">
      <c r="A13" s="1">
        <v>1960</v>
      </c>
      <c r="B13" s="5"/>
      <c r="C13" s="47" t="s">
        <v>147</v>
      </c>
      <c r="D13" s="11" t="s">
        <v>78</v>
      </c>
      <c r="E13" s="11">
        <v>1960</v>
      </c>
      <c r="F13" s="1" t="s">
        <v>51</v>
      </c>
      <c r="G13" s="10" t="s">
        <v>120</v>
      </c>
      <c r="H13" s="11" t="s">
        <v>123</v>
      </c>
      <c r="I13" s="11" t="s">
        <v>183</v>
      </c>
      <c r="K13" s="37"/>
      <c r="L13" s="16" t="s">
        <v>117</v>
      </c>
      <c r="M13" s="16"/>
      <c r="N13" s="31"/>
      <c r="O13" s="11"/>
      <c r="P13" s="16" t="s">
        <v>105</v>
      </c>
      <c r="Q13" s="11"/>
      <c r="R13" s="11"/>
      <c r="S13" s="11" t="s">
        <v>118</v>
      </c>
      <c r="T13" s="31" t="s">
        <v>105</v>
      </c>
      <c r="U13" s="11"/>
      <c r="V13" s="11"/>
      <c r="W13" s="11" t="s">
        <v>109</v>
      </c>
      <c r="X13" s="11"/>
      <c r="Y13" s="11" t="s">
        <v>266</v>
      </c>
      <c r="Z13" s="31"/>
    </row>
    <row r="14" spans="1:26" s="1" customFormat="1" ht="17.45" customHeight="1" x14ac:dyDescent="0.25">
      <c r="A14" s="1">
        <v>1970</v>
      </c>
      <c r="B14" s="5"/>
      <c r="C14" s="47" t="s">
        <v>148</v>
      </c>
      <c r="D14" s="11" t="s">
        <v>55</v>
      </c>
      <c r="E14" s="11">
        <v>1970</v>
      </c>
      <c r="F14" s="1" t="s">
        <v>51</v>
      </c>
      <c r="G14" s="11" t="s">
        <v>123</v>
      </c>
      <c r="H14" s="11" t="s">
        <v>123</v>
      </c>
      <c r="I14" s="11" t="s">
        <v>183</v>
      </c>
      <c r="K14" s="37" t="s">
        <v>117</v>
      </c>
      <c r="L14" s="16"/>
      <c r="M14" s="16"/>
      <c r="N14" s="30"/>
      <c r="O14" s="16" t="s">
        <v>105</v>
      </c>
      <c r="P14" s="11"/>
      <c r="Q14" s="11" t="s">
        <v>118</v>
      </c>
      <c r="R14" s="16" t="s">
        <v>105</v>
      </c>
      <c r="S14" s="11"/>
      <c r="T14" s="31"/>
      <c r="U14" s="11" t="s">
        <v>105</v>
      </c>
      <c r="V14" s="11"/>
      <c r="W14" s="11" t="s">
        <v>119</v>
      </c>
      <c r="X14" s="11" t="s">
        <v>189</v>
      </c>
      <c r="Y14" s="11"/>
      <c r="Z14" s="31"/>
    </row>
    <row r="15" spans="1:26" s="1" customFormat="1" ht="17.45" customHeight="1" x14ac:dyDescent="0.25">
      <c r="A15" s="1">
        <v>2250</v>
      </c>
      <c r="B15" s="5"/>
      <c r="C15" s="47" t="s">
        <v>149</v>
      </c>
      <c r="D15" s="18" t="s">
        <v>60</v>
      </c>
      <c r="E15" s="18">
        <v>2250</v>
      </c>
      <c r="F15" s="5" t="s">
        <v>91</v>
      </c>
      <c r="G15" s="18" t="s">
        <v>124</v>
      </c>
      <c r="H15" s="18" t="s">
        <v>124</v>
      </c>
      <c r="I15" s="18" t="s">
        <v>185</v>
      </c>
      <c r="J15" s="5"/>
      <c r="K15" s="37"/>
      <c r="L15" s="17" t="s">
        <v>117</v>
      </c>
      <c r="M15" s="17"/>
      <c r="N15" s="31"/>
      <c r="O15" s="11"/>
      <c r="P15" s="11"/>
      <c r="Q15" s="11" t="s">
        <v>117</v>
      </c>
      <c r="R15" s="11"/>
      <c r="S15" s="11"/>
      <c r="T15" s="31" t="s">
        <v>105</v>
      </c>
      <c r="U15" s="11"/>
      <c r="V15" s="11" t="s">
        <v>109</v>
      </c>
      <c r="W15" s="11" t="s">
        <v>119</v>
      </c>
      <c r="X15" s="11"/>
      <c r="Y15" s="11" t="s">
        <v>267</v>
      </c>
      <c r="Z15" s="31"/>
    </row>
    <row r="16" spans="1:26" s="1" customFormat="1" ht="17.45" customHeight="1" x14ac:dyDescent="0.25">
      <c r="A16" s="1">
        <v>2860</v>
      </c>
      <c r="B16" s="5"/>
      <c r="C16" s="47" t="s">
        <v>150</v>
      </c>
      <c r="D16" s="18" t="s">
        <v>108</v>
      </c>
      <c r="E16" s="18">
        <v>2830</v>
      </c>
      <c r="F16" s="5" t="s">
        <v>111</v>
      </c>
      <c r="G16" s="18" t="s">
        <v>125</v>
      </c>
      <c r="H16" s="11" t="s">
        <v>132</v>
      </c>
      <c r="I16" s="18"/>
      <c r="J16" s="5"/>
      <c r="K16" s="37"/>
      <c r="L16" s="17"/>
      <c r="M16" s="17" t="s">
        <v>119</v>
      </c>
      <c r="N16" s="31"/>
      <c r="O16" s="11"/>
      <c r="P16" s="11"/>
      <c r="Q16" s="11"/>
      <c r="R16" s="11"/>
      <c r="S16" s="11" t="s">
        <v>118</v>
      </c>
      <c r="T16" s="31"/>
      <c r="U16" s="11"/>
      <c r="V16" s="11"/>
      <c r="W16" s="11"/>
      <c r="X16" s="11"/>
      <c r="Y16" s="11" t="s">
        <v>268</v>
      </c>
      <c r="Z16" s="31"/>
    </row>
    <row r="17" spans="1:26" s="19" customFormat="1" ht="17.45" customHeight="1" x14ac:dyDescent="0.25">
      <c r="A17" s="19">
        <v>1350</v>
      </c>
      <c r="B17" s="5"/>
      <c r="C17" s="48" t="s">
        <v>151</v>
      </c>
      <c r="D17" s="20" t="s">
        <v>70</v>
      </c>
      <c r="E17" s="20">
        <v>1350</v>
      </c>
      <c r="F17" s="19" t="s">
        <v>71</v>
      </c>
      <c r="G17" s="20" t="s">
        <v>120</v>
      </c>
      <c r="H17" s="20" t="s">
        <v>126</v>
      </c>
      <c r="I17" s="20" t="s">
        <v>183</v>
      </c>
      <c r="K17" s="38"/>
      <c r="L17" s="21"/>
      <c r="M17" s="21" t="s">
        <v>117</v>
      </c>
      <c r="N17" s="32"/>
      <c r="O17" s="20"/>
      <c r="P17" s="20"/>
      <c r="Q17" s="20" t="s">
        <v>105</v>
      </c>
      <c r="R17" s="20"/>
      <c r="S17" s="20"/>
      <c r="T17" s="32" t="s">
        <v>117</v>
      </c>
      <c r="U17" s="20"/>
      <c r="V17" s="20"/>
      <c r="W17" s="20" t="s">
        <v>109</v>
      </c>
      <c r="X17" s="20"/>
      <c r="Y17" s="20"/>
      <c r="Z17" s="32" t="s">
        <v>269</v>
      </c>
    </row>
    <row r="18" spans="1:26" ht="6.75" customHeight="1" x14ac:dyDescent="0.25"/>
  </sheetData>
  <phoneticPr fontId="4"/>
  <pageMargins left="0.75" right="0.75" top="1" bottom="1" header="0.51200000000000001" footer="0.5120000000000000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"/>
  <sheetViews>
    <sheetView showGridLines="0" workbookViewId="0">
      <selection activeCell="F22" sqref="F22:G22"/>
    </sheetView>
    <sheetView workbookViewId="1"/>
  </sheetViews>
  <sheetFormatPr defaultRowHeight="17.45" customHeight="1" x14ac:dyDescent="0.25"/>
  <cols>
    <col min="1" max="1" width="3.6640625" style="10" customWidth="1"/>
    <col min="2" max="2" width="9.19921875" style="10" customWidth="1"/>
    <col min="3" max="3" width="8" style="10" customWidth="1"/>
    <col min="4" max="4" width="13.6640625" customWidth="1"/>
    <col min="5" max="5" width="18.6640625" customWidth="1"/>
    <col min="6" max="6" width="13.6640625" style="10" customWidth="1"/>
    <col min="7" max="10" width="6.1328125" style="41" customWidth="1"/>
    <col min="11" max="11" width="15.33203125" style="51" customWidth="1"/>
    <col min="12" max="12" width="13.796875" style="52" customWidth="1"/>
    <col min="13" max="13" width="8.33203125" style="10" customWidth="1"/>
  </cols>
  <sheetData>
    <row r="1" spans="1:13" s="2" customFormat="1" ht="9.3000000000000007" customHeight="1" x14ac:dyDescent="0.25">
      <c r="A1" s="8"/>
      <c r="B1" s="8"/>
      <c r="C1" s="8"/>
      <c r="F1" s="8"/>
      <c r="G1" s="39"/>
      <c r="H1" s="39"/>
      <c r="I1" s="39"/>
      <c r="J1" s="39"/>
      <c r="K1" s="49"/>
      <c r="L1" s="50"/>
      <c r="M1" s="8"/>
    </row>
    <row r="2" spans="1:13" ht="17.45" customHeight="1" x14ac:dyDescent="0.25">
      <c r="A2" s="9"/>
      <c r="B2" s="9"/>
      <c r="C2" s="9"/>
      <c r="D2" s="4"/>
      <c r="E2" s="4"/>
      <c r="F2" s="9"/>
      <c r="G2" s="40"/>
      <c r="H2" s="40"/>
      <c r="I2" s="40"/>
      <c r="J2" s="40"/>
      <c r="K2" s="51" t="s">
        <v>159</v>
      </c>
      <c r="L2" s="52" t="s">
        <v>159</v>
      </c>
      <c r="M2" s="10" t="s">
        <v>162</v>
      </c>
    </row>
    <row r="3" spans="1:13" s="4" customFormat="1" ht="17.45" customHeight="1" x14ac:dyDescent="0.25">
      <c r="A3" s="9" t="s">
        <v>153</v>
      </c>
      <c r="B3" s="9" t="s">
        <v>169</v>
      </c>
      <c r="C3" s="9" t="s">
        <v>168</v>
      </c>
      <c r="D3" s="9" t="s">
        <v>2</v>
      </c>
      <c r="E3" s="9" t="s">
        <v>3</v>
      </c>
      <c r="F3" s="9" t="s">
        <v>4</v>
      </c>
      <c r="G3" s="183" t="s">
        <v>158</v>
      </c>
      <c r="H3" s="183"/>
      <c r="I3" s="183"/>
      <c r="J3" s="183"/>
      <c r="K3" s="53" t="s">
        <v>161</v>
      </c>
      <c r="L3" s="54" t="s">
        <v>167</v>
      </c>
      <c r="M3" s="9" t="s">
        <v>163</v>
      </c>
    </row>
    <row r="4" spans="1:13" s="2" customFormat="1" ht="17.45" customHeight="1" x14ac:dyDescent="0.25">
      <c r="C4" s="3" t="s">
        <v>165</v>
      </c>
      <c r="G4" s="39" t="s">
        <v>74</v>
      </c>
      <c r="H4" s="39" t="s">
        <v>75</v>
      </c>
      <c r="I4" s="39" t="s">
        <v>76</v>
      </c>
      <c r="J4" s="39" t="s">
        <v>79</v>
      </c>
      <c r="K4" s="59" t="s">
        <v>160</v>
      </c>
      <c r="L4" s="50" t="s">
        <v>166</v>
      </c>
      <c r="M4" s="3" t="s">
        <v>164</v>
      </c>
    </row>
    <row r="5" spans="1:13" ht="17.45" customHeight="1" x14ac:dyDescent="0.25">
      <c r="A5" s="46">
        <v>1</v>
      </c>
      <c r="B5" s="10" t="s">
        <v>27</v>
      </c>
      <c r="C5" s="10">
        <v>1040</v>
      </c>
      <c r="D5" t="s">
        <v>88</v>
      </c>
      <c r="E5" s="10" t="s">
        <v>82</v>
      </c>
      <c r="F5" s="10" t="s">
        <v>29</v>
      </c>
      <c r="G5" s="65">
        <v>1998</v>
      </c>
      <c r="H5" s="65">
        <v>2003</v>
      </c>
      <c r="I5" s="65">
        <v>2006</v>
      </c>
      <c r="J5" s="65">
        <v>2009</v>
      </c>
      <c r="K5" s="51">
        <v>78.201003426036692</v>
      </c>
      <c r="L5" s="52">
        <v>6.4671385891597799E-3</v>
      </c>
      <c r="M5" s="10">
        <v>35</v>
      </c>
    </row>
    <row r="6" spans="1:13" s="1" customFormat="1" ht="17.45" customHeight="1" x14ac:dyDescent="0.25">
      <c r="A6" s="70">
        <v>2</v>
      </c>
      <c r="B6" s="11" t="s">
        <v>35</v>
      </c>
      <c r="C6" s="11">
        <v>1090</v>
      </c>
      <c r="D6" s="1" t="s">
        <v>36</v>
      </c>
      <c r="E6" s="11" t="s">
        <v>82</v>
      </c>
      <c r="F6" s="11" t="s">
        <v>29</v>
      </c>
      <c r="G6" s="67">
        <v>1998</v>
      </c>
      <c r="H6" s="67">
        <v>2002</v>
      </c>
      <c r="I6" s="67">
        <v>2005</v>
      </c>
      <c r="J6" s="67">
        <v>2008</v>
      </c>
      <c r="K6" s="55">
        <v>49.238847677355359</v>
      </c>
      <c r="L6" s="56">
        <v>0.15683380662495999</v>
      </c>
      <c r="M6" s="11">
        <v>147</v>
      </c>
    </row>
    <row r="7" spans="1:13" s="1" customFormat="1" ht="17.45" customHeight="1" x14ac:dyDescent="0.25">
      <c r="A7" s="70">
        <v>3</v>
      </c>
      <c r="B7" s="11" t="s">
        <v>40</v>
      </c>
      <c r="C7" s="11">
        <v>1190</v>
      </c>
      <c r="D7" s="1" t="s">
        <v>154</v>
      </c>
      <c r="E7" s="11" t="s">
        <v>155</v>
      </c>
      <c r="F7" s="11" t="s">
        <v>29</v>
      </c>
      <c r="G7" s="67">
        <v>1999</v>
      </c>
      <c r="H7" s="67">
        <v>2003</v>
      </c>
      <c r="I7" s="67">
        <v>2006</v>
      </c>
      <c r="J7" s="67">
        <v>2009</v>
      </c>
      <c r="K7" s="55">
        <v>40.777862433419429</v>
      </c>
      <c r="L7" s="56">
        <v>0.48828891270716202</v>
      </c>
      <c r="M7" s="11">
        <v>94</v>
      </c>
    </row>
    <row r="8" spans="1:13" s="62" customFormat="1" ht="17.45" customHeight="1" x14ac:dyDescent="0.25">
      <c r="A8" s="60">
        <v>4</v>
      </c>
      <c r="B8" s="61" t="s">
        <v>87</v>
      </c>
      <c r="C8" s="61">
        <v>1430</v>
      </c>
      <c r="D8" s="62" t="s">
        <v>181</v>
      </c>
      <c r="E8" s="61" t="s">
        <v>182</v>
      </c>
      <c r="F8" s="61" t="s">
        <v>29</v>
      </c>
      <c r="G8" s="66">
        <v>2000</v>
      </c>
      <c r="H8" s="66">
        <v>2004</v>
      </c>
      <c r="I8" s="66">
        <v>2007</v>
      </c>
      <c r="J8" s="66">
        <v>2010</v>
      </c>
      <c r="K8" s="63">
        <v>54.179618662683822</v>
      </c>
      <c r="L8" s="64">
        <v>2.3617805110380301E-2</v>
      </c>
      <c r="M8" s="61">
        <v>90</v>
      </c>
    </row>
    <row r="9" spans="1:13" s="1" customFormat="1" ht="17.45" customHeight="1" x14ac:dyDescent="0.25">
      <c r="A9" s="46">
        <v>5</v>
      </c>
      <c r="B9" s="11" t="s">
        <v>78</v>
      </c>
      <c r="C9" s="11">
        <v>1960</v>
      </c>
      <c r="D9" s="1" t="s">
        <v>51</v>
      </c>
      <c r="E9" s="11" t="s">
        <v>90</v>
      </c>
      <c r="F9" s="11" t="s">
        <v>29</v>
      </c>
      <c r="G9" s="67">
        <v>1999</v>
      </c>
      <c r="H9" s="67">
        <v>2003</v>
      </c>
      <c r="I9" s="67">
        <v>2007</v>
      </c>
      <c r="J9" s="67">
        <v>2010</v>
      </c>
      <c r="K9" s="55">
        <v>26.346395019467799</v>
      </c>
      <c r="L9" s="56"/>
      <c r="M9" s="11"/>
    </row>
    <row r="10" spans="1:13" s="1" customFormat="1" ht="17.45" customHeight="1" x14ac:dyDescent="0.25">
      <c r="A10" s="46">
        <v>6</v>
      </c>
      <c r="B10" s="11" t="s">
        <v>55</v>
      </c>
      <c r="C10" s="11">
        <v>1970</v>
      </c>
      <c r="D10" s="1" t="s">
        <v>51</v>
      </c>
      <c r="E10" s="11" t="s">
        <v>90</v>
      </c>
      <c r="F10" s="11" t="s">
        <v>29</v>
      </c>
      <c r="G10" s="67">
        <v>1998</v>
      </c>
      <c r="H10" s="67">
        <v>2002</v>
      </c>
      <c r="I10" s="67">
        <v>2005</v>
      </c>
      <c r="J10" s="67">
        <v>2008</v>
      </c>
      <c r="K10" s="55">
        <v>23.115824607946799</v>
      </c>
      <c r="L10" s="56"/>
      <c r="M10" s="11"/>
    </row>
    <row r="11" spans="1:13" s="1" customFormat="1" ht="17.45" customHeight="1" x14ac:dyDescent="0.25">
      <c r="A11" s="46">
        <v>7</v>
      </c>
      <c r="B11" s="18" t="s">
        <v>60</v>
      </c>
      <c r="C11" s="18">
        <v>2250</v>
      </c>
      <c r="D11" s="5" t="s">
        <v>156</v>
      </c>
      <c r="E11" s="18" t="s">
        <v>157</v>
      </c>
      <c r="F11" s="18" t="s">
        <v>61</v>
      </c>
      <c r="G11" s="68">
        <v>1999</v>
      </c>
      <c r="H11" s="68">
        <v>2004</v>
      </c>
      <c r="I11" s="68">
        <v>2007</v>
      </c>
      <c r="J11" s="68">
        <v>2009</v>
      </c>
      <c r="K11" s="55">
        <v>11.983353849706001</v>
      </c>
      <c r="L11" s="56"/>
      <c r="M11" s="11"/>
    </row>
    <row r="12" spans="1:13" s="19" customFormat="1" ht="17.45" customHeight="1" x14ac:dyDescent="0.25">
      <c r="A12" s="22">
        <v>8</v>
      </c>
      <c r="B12" s="20" t="s">
        <v>70</v>
      </c>
      <c r="C12" s="20">
        <v>1350</v>
      </c>
      <c r="D12" s="19" t="s">
        <v>71</v>
      </c>
      <c r="E12" s="20" t="s">
        <v>155</v>
      </c>
      <c r="F12" s="20" t="s">
        <v>29</v>
      </c>
      <c r="G12" s="69">
        <v>2000</v>
      </c>
      <c r="H12" s="69">
        <v>2004</v>
      </c>
      <c r="I12" s="69">
        <v>2007</v>
      </c>
      <c r="J12" s="69">
        <v>2010</v>
      </c>
      <c r="K12" s="57">
        <v>38.958972178576019</v>
      </c>
      <c r="L12" s="58">
        <v>0.86628096336545002</v>
      </c>
      <c r="M12" s="20">
        <v>189</v>
      </c>
    </row>
    <row r="13" spans="1:13" ht="6.75" customHeight="1" x14ac:dyDescent="0.25"/>
  </sheetData>
  <mergeCells count="1">
    <mergeCell ref="G3:J3"/>
  </mergeCells>
  <phoneticPr fontId="4"/>
  <pageMargins left="0.75" right="0.75" top="1" bottom="1" header="0.51200000000000001" footer="0.51200000000000001"/>
  <pageSetup paperSize="9" orientation="portrait" horizontalDpi="4294967293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108"/>
  <sheetViews>
    <sheetView topLeftCell="A22" zoomScale="55" zoomScaleNormal="55" workbookViewId="0">
      <selection activeCell="G63" sqref="G63"/>
    </sheetView>
    <sheetView workbookViewId="1"/>
  </sheetViews>
  <sheetFormatPr defaultRowHeight="12.75" x14ac:dyDescent="0.25"/>
  <cols>
    <col min="1" max="1" width="22.1328125" customWidth="1"/>
    <col min="2" max="2" width="10.53125" customWidth="1"/>
    <col min="3" max="5" width="15.53125" customWidth="1"/>
    <col min="6" max="6" width="15.53125" style="1" customWidth="1"/>
    <col min="7" max="11" width="15.53125" customWidth="1"/>
  </cols>
  <sheetData>
    <row r="1" spans="1:31" x14ac:dyDescent="0.25">
      <c r="A1" t="s">
        <v>0</v>
      </c>
      <c r="B1" t="s">
        <v>1</v>
      </c>
      <c r="E1" t="s">
        <v>18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</row>
    <row r="2" spans="1:31" x14ac:dyDescent="0.25">
      <c r="A2">
        <v>1</v>
      </c>
      <c r="B2" t="s">
        <v>26</v>
      </c>
      <c r="C2">
        <v>318</v>
      </c>
      <c r="D2" t="s">
        <v>27</v>
      </c>
      <c r="E2">
        <v>1</v>
      </c>
      <c r="G2" t="s">
        <v>28</v>
      </c>
      <c r="H2" t="s">
        <v>82</v>
      </c>
      <c r="I2" t="s">
        <v>29</v>
      </c>
      <c r="J2" t="s">
        <v>30</v>
      </c>
      <c r="K2" t="s">
        <v>30</v>
      </c>
      <c r="L2" t="s">
        <v>30</v>
      </c>
      <c r="N2" t="s">
        <v>31</v>
      </c>
      <c r="O2" t="s">
        <v>32</v>
      </c>
      <c r="P2" t="s">
        <v>33</v>
      </c>
      <c r="Q2">
        <v>1030</v>
      </c>
      <c r="R2">
        <v>1050</v>
      </c>
      <c r="S2">
        <v>8.1</v>
      </c>
      <c r="T2">
        <v>63.3</v>
      </c>
      <c r="U2">
        <v>-26.3</v>
      </c>
      <c r="V2">
        <v>3570</v>
      </c>
      <c r="W2">
        <v>284</v>
      </c>
      <c r="X2">
        <v>1</v>
      </c>
      <c r="Y2">
        <v>1</v>
      </c>
      <c r="Z2">
        <v>99</v>
      </c>
      <c r="AA2">
        <v>0.42</v>
      </c>
      <c r="AB2">
        <v>0.31</v>
      </c>
      <c r="AC2">
        <v>0</v>
      </c>
      <c r="AD2">
        <v>0</v>
      </c>
      <c r="AE2">
        <v>100.2</v>
      </c>
    </row>
    <row r="3" spans="1:31" x14ac:dyDescent="0.25">
      <c r="A3">
        <v>2</v>
      </c>
      <c r="B3" t="s">
        <v>34</v>
      </c>
      <c r="C3">
        <v>317</v>
      </c>
      <c r="D3" t="s">
        <v>35</v>
      </c>
      <c r="E3">
        <v>1</v>
      </c>
      <c r="G3" t="s">
        <v>36</v>
      </c>
      <c r="H3" t="s">
        <v>82</v>
      </c>
      <c r="I3" t="s">
        <v>29</v>
      </c>
      <c r="J3" t="s">
        <v>30</v>
      </c>
      <c r="L3" t="s">
        <v>30</v>
      </c>
      <c r="N3" t="s">
        <v>31</v>
      </c>
      <c r="O3" t="s">
        <v>37</v>
      </c>
      <c r="P3" t="s">
        <v>38</v>
      </c>
      <c r="Q3">
        <v>1090</v>
      </c>
      <c r="R3">
        <v>1100</v>
      </c>
      <c r="S3">
        <v>8.1</v>
      </c>
      <c r="T3">
        <v>64.400000000000006</v>
      </c>
      <c r="U3">
        <v>-27.8</v>
      </c>
      <c r="V3">
        <v>3352</v>
      </c>
      <c r="W3">
        <v>256</v>
      </c>
      <c r="X3">
        <v>1</v>
      </c>
      <c r="Y3">
        <v>1</v>
      </c>
      <c r="Z3">
        <v>28.68</v>
      </c>
      <c r="AA3">
        <v>7.33</v>
      </c>
      <c r="AB3">
        <v>4.2300000000000004</v>
      </c>
      <c r="AC3">
        <v>0</v>
      </c>
      <c r="AD3">
        <v>0</v>
      </c>
      <c r="AE3">
        <v>44.35</v>
      </c>
    </row>
    <row r="4" spans="1:31" x14ac:dyDescent="0.25">
      <c r="A4">
        <v>3</v>
      </c>
      <c r="B4" t="s">
        <v>39</v>
      </c>
      <c r="C4">
        <v>321</v>
      </c>
      <c r="D4" t="s">
        <v>40</v>
      </c>
      <c r="E4">
        <v>1</v>
      </c>
      <c r="G4" t="s">
        <v>85</v>
      </c>
      <c r="H4" t="s">
        <v>82</v>
      </c>
      <c r="I4" t="s">
        <v>29</v>
      </c>
      <c r="J4" t="s">
        <v>30</v>
      </c>
      <c r="L4" t="s">
        <v>30</v>
      </c>
      <c r="N4" t="s">
        <v>41</v>
      </c>
      <c r="O4" t="s">
        <v>42</v>
      </c>
      <c r="P4" t="s">
        <v>43</v>
      </c>
      <c r="Q4">
        <v>1190</v>
      </c>
      <c r="R4">
        <v>1190</v>
      </c>
      <c r="S4">
        <v>7.9</v>
      </c>
      <c r="T4">
        <v>61.9</v>
      </c>
      <c r="U4">
        <v>-26.9</v>
      </c>
      <c r="V4">
        <v>3440</v>
      </c>
      <c r="W4">
        <v>273</v>
      </c>
      <c r="X4">
        <v>1</v>
      </c>
      <c r="Y4">
        <v>1</v>
      </c>
      <c r="Z4">
        <v>18.190000000000001</v>
      </c>
      <c r="AA4">
        <v>22.2</v>
      </c>
      <c r="AB4">
        <v>0.49</v>
      </c>
      <c r="AC4">
        <v>0</v>
      </c>
      <c r="AD4">
        <v>0</v>
      </c>
      <c r="AE4">
        <v>41.35</v>
      </c>
    </row>
    <row r="5" spans="1:31" x14ac:dyDescent="0.25">
      <c r="A5">
        <v>4</v>
      </c>
      <c r="B5" t="s">
        <v>44</v>
      </c>
      <c r="C5">
        <v>325</v>
      </c>
      <c r="D5" s="14" t="s">
        <v>87</v>
      </c>
      <c r="E5">
        <v>1</v>
      </c>
      <c r="G5" t="s">
        <v>86</v>
      </c>
      <c r="H5" t="s">
        <v>82</v>
      </c>
      <c r="I5" t="s">
        <v>29</v>
      </c>
      <c r="J5" t="s">
        <v>30</v>
      </c>
      <c r="K5" t="s">
        <v>30</v>
      </c>
      <c r="L5" t="s">
        <v>30</v>
      </c>
      <c r="M5" t="s">
        <v>30</v>
      </c>
      <c r="N5" t="s">
        <v>31</v>
      </c>
      <c r="O5" t="s">
        <v>45</v>
      </c>
      <c r="P5" t="s">
        <v>46</v>
      </c>
      <c r="Q5">
        <v>1410</v>
      </c>
      <c r="R5">
        <v>1440</v>
      </c>
      <c r="S5">
        <v>6.4</v>
      </c>
      <c r="T5">
        <v>53.2</v>
      </c>
      <c r="U5">
        <v>-35.9</v>
      </c>
      <c r="V5">
        <v>3557</v>
      </c>
      <c r="W5">
        <v>323</v>
      </c>
      <c r="X5">
        <v>1</v>
      </c>
      <c r="Y5">
        <v>1</v>
      </c>
      <c r="Z5">
        <v>27.4</v>
      </c>
      <c r="AA5">
        <v>0.92</v>
      </c>
      <c r="AB5">
        <v>0</v>
      </c>
      <c r="AC5">
        <v>0.09</v>
      </c>
      <c r="AD5">
        <v>3.97</v>
      </c>
      <c r="AE5">
        <v>51.42</v>
      </c>
    </row>
    <row r="6" spans="1:31" x14ac:dyDescent="0.25">
      <c r="A6">
        <v>5</v>
      </c>
      <c r="B6" t="s">
        <v>47</v>
      </c>
      <c r="D6" t="s">
        <v>48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>
        <v>6</v>
      </c>
      <c r="B7" t="s">
        <v>49</v>
      </c>
      <c r="C7">
        <v>320</v>
      </c>
      <c r="D7" t="s">
        <v>50</v>
      </c>
      <c r="E7">
        <v>0.5</v>
      </c>
      <c r="G7" t="s">
        <v>51</v>
      </c>
      <c r="H7" t="s">
        <v>83</v>
      </c>
      <c r="I7" t="s">
        <v>29</v>
      </c>
      <c r="J7" t="s">
        <v>30</v>
      </c>
      <c r="K7" t="s">
        <v>30</v>
      </c>
      <c r="L7" t="s">
        <v>30</v>
      </c>
      <c r="N7" t="s">
        <v>31</v>
      </c>
      <c r="O7" t="s">
        <v>52</v>
      </c>
      <c r="P7" t="s">
        <v>53</v>
      </c>
      <c r="Q7">
        <v>1950</v>
      </c>
      <c r="R7">
        <v>1980</v>
      </c>
      <c r="S7">
        <v>3.7</v>
      </c>
      <c r="T7">
        <v>40</v>
      </c>
      <c r="U7">
        <v>-54.4</v>
      </c>
      <c r="V7">
        <v>3633</v>
      </c>
      <c r="W7">
        <v>461</v>
      </c>
      <c r="X7">
        <v>0.5</v>
      </c>
      <c r="Y7">
        <v>0.92</v>
      </c>
      <c r="Z7">
        <v>0</v>
      </c>
      <c r="AA7">
        <v>0</v>
      </c>
      <c r="AB7">
        <v>0</v>
      </c>
      <c r="AC7">
        <v>1.06</v>
      </c>
      <c r="AD7">
        <v>14.06</v>
      </c>
      <c r="AE7">
        <v>15.16</v>
      </c>
    </row>
    <row r="8" spans="1:31" x14ac:dyDescent="0.25">
      <c r="A8">
        <v>7</v>
      </c>
      <c r="B8" t="s">
        <v>54</v>
      </c>
      <c r="C8">
        <v>316</v>
      </c>
      <c r="D8" t="s">
        <v>55</v>
      </c>
      <c r="E8">
        <v>0.5</v>
      </c>
      <c r="G8" t="s">
        <v>51</v>
      </c>
      <c r="H8" t="s">
        <v>83</v>
      </c>
      <c r="I8" t="s">
        <v>29</v>
      </c>
      <c r="J8" t="s">
        <v>30</v>
      </c>
      <c r="K8" t="s">
        <v>30</v>
      </c>
      <c r="L8" t="s">
        <v>30</v>
      </c>
      <c r="N8" t="s">
        <v>56</v>
      </c>
      <c r="O8" t="s">
        <v>57</v>
      </c>
      <c r="P8" t="s">
        <v>58</v>
      </c>
      <c r="Q8">
        <v>1970</v>
      </c>
      <c r="R8">
        <v>1990</v>
      </c>
      <c r="S8">
        <v>3.4</v>
      </c>
      <c r="T8">
        <v>36.6</v>
      </c>
      <c r="U8">
        <v>-55.2</v>
      </c>
      <c r="V8">
        <v>3459</v>
      </c>
      <c r="W8">
        <v>411</v>
      </c>
      <c r="X8">
        <v>0.5</v>
      </c>
      <c r="Y8">
        <v>0.68</v>
      </c>
      <c r="Z8">
        <v>0</v>
      </c>
      <c r="AA8">
        <v>0</v>
      </c>
      <c r="AB8">
        <v>0</v>
      </c>
      <c r="AC8">
        <v>0.55000000000000004</v>
      </c>
      <c r="AD8">
        <v>10.73</v>
      </c>
      <c r="AE8">
        <v>12.97</v>
      </c>
    </row>
    <row r="9" spans="1:31" x14ac:dyDescent="0.25">
      <c r="A9">
        <v>8</v>
      </c>
      <c r="B9" t="s">
        <v>59</v>
      </c>
      <c r="C9">
        <v>322</v>
      </c>
      <c r="D9" t="s">
        <v>60</v>
      </c>
      <c r="E9">
        <v>6.25E-2</v>
      </c>
      <c r="G9" t="s">
        <v>77</v>
      </c>
      <c r="H9" t="s">
        <v>84</v>
      </c>
      <c r="I9" t="s">
        <v>61</v>
      </c>
      <c r="J9" t="s">
        <v>30</v>
      </c>
      <c r="K9" t="s">
        <v>30</v>
      </c>
      <c r="L9" t="s">
        <v>30</v>
      </c>
      <c r="N9" t="s">
        <v>41</v>
      </c>
      <c r="O9" t="s">
        <v>62</v>
      </c>
      <c r="P9" t="s">
        <v>63</v>
      </c>
      <c r="Q9">
        <v>2250</v>
      </c>
      <c r="R9">
        <v>2250</v>
      </c>
      <c r="S9">
        <v>2</v>
      </c>
      <c r="T9">
        <v>27.6</v>
      </c>
      <c r="U9">
        <v>-63.8</v>
      </c>
      <c r="V9">
        <v>3725</v>
      </c>
      <c r="W9">
        <v>474</v>
      </c>
      <c r="X9">
        <v>6.25E-2</v>
      </c>
      <c r="Y9">
        <v>1</v>
      </c>
      <c r="Z9">
        <v>0</v>
      </c>
      <c r="AA9">
        <v>0</v>
      </c>
      <c r="AB9">
        <v>0</v>
      </c>
      <c r="AC9">
        <v>0</v>
      </c>
      <c r="AD9">
        <v>0.87</v>
      </c>
      <c r="AE9">
        <v>0.87</v>
      </c>
    </row>
    <row r="10" spans="1:31" x14ac:dyDescent="0.25">
      <c r="A10">
        <v>9</v>
      </c>
      <c r="B10" t="s">
        <v>64</v>
      </c>
      <c r="D10" t="s">
        <v>65</v>
      </c>
      <c r="G10" t="s">
        <v>66</v>
      </c>
      <c r="O10" t="s">
        <v>67</v>
      </c>
      <c r="P10" t="s">
        <v>68</v>
      </c>
      <c r="Q10">
        <v>2830</v>
      </c>
      <c r="R10">
        <v>2830</v>
      </c>
      <c r="S10">
        <v>-0.9</v>
      </c>
      <c r="T10">
        <v>17.7</v>
      </c>
      <c r="U10">
        <v>-88.4</v>
      </c>
      <c r="V10">
        <v>3620</v>
      </c>
      <c r="W10">
        <v>501</v>
      </c>
      <c r="AD10">
        <v>0</v>
      </c>
      <c r="AE10">
        <v>0</v>
      </c>
    </row>
    <row r="11" spans="1:31" x14ac:dyDescent="0.25">
      <c r="A11">
        <v>10</v>
      </c>
      <c r="B11" t="s">
        <v>69</v>
      </c>
      <c r="C11">
        <v>326</v>
      </c>
      <c r="D11" t="s">
        <v>70</v>
      </c>
      <c r="E11">
        <v>1</v>
      </c>
      <c r="G11" t="s">
        <v>71</v>
      </c>
      <c r="H11" t="s">
        <v>82</v>
      </c>
      <c r="I11" t="s">
        <v>29</v>
      </c>
      <c r="J11" t="s">
        <v>30</v>
      </c>
      <c r="K11" t="s">
        <v>30</v>
      </c>
      <c r="M11" t="s">
        <v>30</v>
      </c>
      <c r="N11" t="s">
        <v>56</v>
      </c>
      <c r="O11" t="s">
        <v>72</v>
      </c>
      <c r="P11" t="s">
        <v>73</v>
      </c>
      <c r="Q11">
        <v>1350</v>
      </c>
      <c r="R11">
        <v>1380</v>
      </c>
      <c r="S11">
        <v>6</v>
      </c>
      <c r="T11">
        <v>51.6</v>
      </c>
      <c r="U11">
        <v>-39.200000000000003</v>
      </c>
      <c r="V11">
        <v>3047</v>
      </c>
      <c r="W11">
        <v>397</v>
      </c>
      <c r="X11">
        <v>1</v>
      </c>
      <c r="Y11">
        <v>1</v>
      </c>
      <c r="Z11">
        <v>0</v>
      </c>
      <c r="AA11">
        <v>31.46</v>
      </c>
      <c r="AB11">
        <v>0.01</v>
      </c>
      <c r="AC11">
        <v>0</v>
      </c>
      <c r="AD11">
        <v>0</v>
      </c>
      <c r="AE11">
        <v>36.76</v>
      </c>
    </row>
    <row r="24" spans="1:12" x14ac:dyDescent="0.25">
      <c r="A24" t="s">
        <v>0</v>
      </c>
      <c r="C24" s="10">
        <v>1</v>
      </c>
      <c r="D24" s="10">
        <v>2</v>
      </c>
      <c r="E24" s="10">
        <v>3</v>
      </c>
      <c r="F24" s="10">
        <v>4</v>
      </c>
      <c r="G24" s="10">
        <v>5</v>
      </c>
      <c r="H24" s="10">
        <v>6</v>
      </c>
      <c r="I24" s="10">
        <v>7</v>
      </c>
      <c r="J24" s="10">
        <v>8</v>
      </c>
      <c r="K24" s="10">
        <v>9</v>
      </c>
      <c r="L24" s="10">
        <v>10</v>
      </c>
    </row>
    <row r="25" spans="1:12" x14ac:dyDescent="0.25">
      <c r="A25" t="s">
        <v>1</v>
      </c>
      <c r="C25" s="10" t="s">
        <v>26</v>
      </c>
      <c r="D25" s="10" t="s">
        <v>34</v>
      </c>
      <c r="E25" s="10" t="s">
        <v>39</v>
      </c>
      <c r="F25" s="10" t="s">
        <v>44</v>
      </c>
      <c r="G25" s="10" t="s">
        <v>47</v>
      </c>
      <c r="H25" s="10" t="s">
        <v>49</v>
      </c>
      <c r="I25" s="10" t="s">
        <v>54</v>
      </c>
      <c r="J25" s="10" t="s">
        <v>59</v>
      </c>
      <c r="K25" s="10" t="s">
        <v>64</v>
      </c>
      <c r="L25" s="10" t="s">
        <v>69</v>
      </c>
    </row>
    <row r="26" spans="1:12" x14ac:dyDescent="0.25">
      <c r="C26" s="10">
        <v>318</v>
      </c>
      <c r="D26" s="10">
        <v>317</v>
      </c>
      <c r="E26" s="10">
        <v>321</v>
      </c>
      <c r="F26" s="10">
        <v>325</v>
      </c>
      <c r="G26" s="10"/>
      <c r="H26" s="10">
        <v>320</v>
      </c>
      <c r="I26" s="10">
        <v>316</v>
      </c>
      <c r="J26" s="10">
        <v>322</v>
      </c>
      <c r="K26" s="10"/>
      <c r="L26" s="10">
        <v>326</v>
      </c>
    </row>
    <row r="27" spans="1:12" x14ac:dyDescent="0.25">
      <c r="C27" s="10" t="s">
        <v>27</v>
      </c>
      <c r="D27" s="10" t="s">
        <v>35</v>
      </c>
      <c r="E27" s="10" t="s">
        <v>40</v>
      </c>
      <c r="F27" s="10" t="s">
        <v>87</v>
      </c>
      <c r="G27" s="10" t="s">
        <v>48</v>
      </c>
      <c r="H27" s="10" t="s">
        <v>50</v>
      </c>
      <c r="I27" s="10" t="s">
        <v>55</v>
      </c>
      <c r="J27" s="10" t="s">
        <v>60</v>
      </c>
      <c r="K27" s="10" t="s">
        <v>65</v>
      </c>
      <c r="L27" s="10" t="s">
        <v>70</v>
      </c>
    </row>
    <row r="28" spans="1:12" x14ac:dyDescent="0.25">
      <c r="A28" t="s">
        <v>18</v>
      </c>
      <c r="C28" s="10">
        <v>1</v>
      </c>
      <c r="D28" s="10">
        <v>1</v>
      </c>
      <c r="E28" s="10">
        <v>1</v>
      </c>
      <c r="F28" s="10">
        <v>1</v>
      </c>
      <c r="G28" s="10"/>
      <c r="H28" s="10">
        <v>0.5</v>
      </c>
      <c r="I28" s="10">
        <v>0.5</v>
      </c>
      <c r="J28" s="10">
        <v>6.25E-2</v>
      </c>
      <c r="K28" s="10"/>
      <c r="L28" s="10">
        <v>1</v>
      </c>
    </row>
    <row r="29" spans="1:12" x14ac:dyDescent="0.25">
      <c r="A29" s="1"/>
      <c r="B29" s="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25">
      <c r="A30" t="s">
        <v>2</v>
      </c>
      <c r="C30" s="10" t="s">
        <v>28</v>
      </c>
      <c r="D30" s="10" t="s">
        <v>36</v>
      </c>
      <c r="E30" s="10" t="s">
        <v>85</v>
      </c>
      <c r="F30" s="10" t="s">
        <v>86</v>
      </c>
      <c r="G30" s="10"/>
      <c r="H30" s="10" t="s">
        <v>51</v>
      </c>
      <c r="I30" s="10" t="s">
        <v>51</v>
      </c>
      <c r="J30" s="10" t="s">
        <v>77</v>
      </c>
      <c r="K30" s="10" t="s">
        <v>66</v>
      </c>
      <c r="L30" s="10" t="s">
        <v>71</v>
      </c>
    </row>
    <row r="31" spans="1:12" x14ac:dyDescent="0.25">
      <c r="A31" t="s">
        <v>3</v>
      </c>
      <c r="C31" s="10" t="s">
        <v>82</v>
      </c>
      <c r="D31" s="10" t="s">
        <v>82</v>
      </c>
      <c r="E31" s="10" t="s">
        <v>82</v>
      </c>
      <c r="F31" s="10" t="s">
        <v>82</v>
      </c>
      <c r="G31" s="10"/>
      <c r="H31" s="10" t="s">
        <v>83</v>
      </c>
      <c r="I31" s="10" t="s">
        <v>83</v>
      </c>
      <c r="J31" s="10" t="s">
        <v>84</v>
      </c>
      <c r="K31" s="10"/>
      <c r="L31" s="10" t="s">
        <v>82</v>
      </c>
    </row>
    <row r="32" spans="1:12" x14ac:dyDescent="0.25">
      <c r="A32" t="s">
        <v>4</v>
      </c>
      <c r="C32" s="10" t="s">
        <v>29</v>
      </c>
      <c r="D32" s="10" t="s">
        <v>29</v>
      </c>
      <c r="E32" s="10" t="s">
        <v>29</v>
      </c>
      <c r="F32" s="10" t="s">
        <v>29</v>
      </c>
      <c r="G32" s="10"/>
      <c r="H32" s="10" t="s">
        <v>29</v>
      </c>
      <c r="I32" s="10" t="s">
        <v>29</v>
      </c>
      <c r="J32" s="10" t="s">
        <v>61</v>
      </c>
      <c r="K32" s="10"/>
      <c r="L32" s="10" t="s">
        <v>29</v>
      </c>
    </row>
    <row r="33" spans="1:12" x14ac:dyDescent="0.25">
      <c r="A33" t="s">
        <v>5</v>
      </c>
      <c r="C33" s="10" t="s">
        <v>30</v>
      </c>
      <c r="D33" s="10" t="s">
        <v>30</v>
      </c>
      <c r="E33" s="10" t="s">
        <v>30</v>
      </c>
      <c r="F33" s="10" t="s">
        <v>30</v>
      </c>
      <c r="G33" s="10"/>
      <c r="H33" s="10" t="s">
        <v>30</v>
      </c>
      <c r="I33" s="10" t="s">
        <v>30</v>
      </c>
      <c r="J33" s="10" t="s">
        <v>30</v>
      </c>
      <c r="K33" s="10"/>
      <c r="L33" s="10" t="s">
        <v>30</v>
      </c>
    </row>
    <row r="34" spans="1:12" x14ac:dyDescent="0.25">
      <c r="A34" t="s">
        <v>6</v>
      </c>
      <c r="C34" s="10" t="s">
        <v>30</v>
      </c>
      <c r="D34" s="10"/>
      <c r="E34" s="10"/>
      <c r="F34" s="10" t="s">
        <v>30</v>
      </c>
      <c r="G34" s="10"/>
      <c r="H34" s="10" t="s">
        <v>30</v>
      </c>
      <c r="I34" s="10" t="s">
        <v>30</v>
      </c>
      <c r="J34" s="10" t="s">
        <v>30</v>
      </c>
      <c r="K34" s="10"/>
      <c r="L34" s="10" t="s">
        <v>30</v>
      </c>
    </row>
    <row r="35" spans="1:12" x14ac:dyDescent="0.25">
      <c r="A35" t="s">
        <v>7</v>
      </c>
      <c r="C35" s="10" t="s">
        <v>30</v>
      </c>
      <c r="D35" s="10" t="s">
        <v>30</v>
      </c>
      <c r="E35" s="10" t="s">
        <v>30</v>
      </c>
      <c r="F35" s="10" t="s">
        <v>30</v>
      </c>
      <c r="G35" s="10"/>
      <c r="H35" s="10" t="s">
        <v>30</v>
      </c>
      <c r="I35" s="10" t="s">
        <v>30</v>
      </c>
      <c r="J35" s="10" t="s">
        <v>30</v>
      </c>
      <c r="K35" s="10"/>
      <c r="L35" s="10"/>
    </row>
    <row r="36" spans="1:12" x14ac:dyDescent="0.25">
      <c r="A36" t="s">
        <v>8</v>
      </c>
      <c r="C36" s="10"/>
      <c r="D36" s="10"/>
      <c r="E36" s="10"/>
      <c r="F36" s="10" t="s">
        <v>30</v>
      </c>
      <c r="G36" s="10"/>
      <c r="H36" s="10"/>
      <c r="I36" s="10"/>
      <c r="J36" s="10"/>
      <c r="K36" s="10"/>
      <c r="L36" s="10" t="s">
        <v>30</v>
      </c>
    </row>
    <row r="37" spans="1:12" x14ac:dyDescent="0.25">
      <c r="A37" t="s">
        <v>9</v>
      </c>
      <c r="C37" s="10" t="s">
        <v>31</v>
      </c>
      <c r="D37" s="10" t="s">
        <v>31</v>
      </c>
      <c r="E37" s="10" t="s">
        <v>41</v>
      </c>
      <c r="F37" s="10" t="s">
        <v>31</v>
      </c>
      <c r="G37" s="10"/>
      <c r="H37" s="10" t="s">
        <v>31</v>
      </c>
      <c r="I37" s="10" t="s">
        <v>56</v>
      </c>
      <c r="J37" s="10" t="s">
        <v>41</v>
      </c>
      <c r="K37" s="10"/>
      <c r="L37" s="10" t="s">
        <v>56</v>
      </c>
    </row>
    <row r="38" spans="1:12" x14ac:dyDescent="0.25">
      <c r="A38" t="s">
        <v>10</v>
      </c>
      <c r="C38" s="10" t="s">
        <v>32</v>
      </c>
      <c r="D38" s="10" t="s">
        <v>37</v>
      </c>
      <c r="E38" s="10" t="s">
        <v>42</v>
      </c>
      <c r="F38" s="10" t="s">
        <v>45</v>
      </c>
      <c r="G38" s="10"/>
      <c r="H38" s="10" t="s">
        <v>52</v>
      </c>
      <c r="I38" s="10" t="s">
        <v>57</v>
      </c>
      <c r="J38" s="10" t="s">
        <v>62</v>
      </c>
      <c r="K38" s="10" t="s">
        <v>67</v>
      </c>
      <c r="L38" s="10" t="s">
        <v>72</v>
      </c>
    </row>
    <row r="39" spans="1:12" x14ac:dyDescent="0.25">
      <c r="A39" t="s">
        <v>11</v>
      </c>
      <c r="C39" s="10" t="s">
        <v>33</v>
      </c>
      <c r="D39" s="10" t="s">
        <v>38</v>
      </c>
      <c r="E39" s="10" t="s">
        <v>43</v>
      </c>
      <c r="F39" s="10" t="s">
        <v>46</v>
      </c>
      <c r="G39" s="10"/>
      <c r="H39" s="10" t="s">
        <v>53</v>
      </c>
      <c r="I39" s="10" t="s">
        <v>58</v>
      </c>
      <c r="J39" s="10" t="s">
        <v>63</v>
      </c>
      <c r="K39" s="10" t="s">
        <v>68</v>
      </c>
      <c r="L39" s="10" t="s">
        <v>73</v>
      </c>
    </row>
    <row r="40" spans="1:12" x14ac:dyDescent="0.25">
      <c r="A40" t="s">
        <v>12</v>
      </c>
      <c r="C40" s="10">
        <v>1030</v>
      </c>
      <c r="D40" s="10">
        <v>1090</v>
      </c>
      <c r="E40" s="10">
        <v>1190</v>
      </c>
      <c r="F40" s="10">
        <v>1410</v>
      </c>
      <c r="G40" s="10"/>
      <c r="H40" s="10">
        <v>1950</v>
      </c>
      <c r="I40" s="10">
        <v>1970</v>
      </c>
      <c r="J40" s="10">
        <v>2250</v>
      </c>
      <c r="K40" s="10">
        <v>2830</v>
      </c>
      <c r="L40" s="10">
        <v>1350</v>
      </c>
    </row>
    <row r="41" spans="1:12" x14ac:dyDescent="0.25">
      <c r="C41" s="10">
        <v>1050</v>
      </c>
      <c r="D41" s="10">
        <v>1100</v>
      </c>
      <c r="E41" s="10">
        <v>1190</v>
      </c>
      <c r="F41" s="10">
        <v>1440</v>
      </c>
      <c r="G41" s="10"/>
      <c r="H41" s="10">
        <v>1980</v>
      </c>
      <c r="I41" s="10">
        <v>1990</v>
      </c>
      <c r="J41" s="10">
        <v>2250</v>
      </c>
      <c r="K41" s="10">
        <v>2830</v>
      </c>
      <c r="L41" s="10">
        <v>1380</v>
      </c>
    </row>
    <row r="42" spans="1:12" x14ac:dyDescent="0.25">
      <c r="A42" t="s">
        <v>13</v>
      </c>
      <c r="C42" s="10">
        <v>8.1</v>
      </c>
      <c r="D42" s="10">
        <v>8.1</v>
      </c>
      <c r="E42" s="10">
        <v>7.9</v>
      </c>
      <c r="F42" s="10">
        <v>6.4</v>
      </c>
      <c r="G42" s="10"/>
      <c r="H42" s="10">
        <v>3.7</v>
      </c>
      <c r="I42" s="10">
        <v>3.4</v>
      </c>
      <c r="J42" s="10">
        <v>2</v>
      </c>
      <c r="K42" s="10">
        <v>-0.9</v>
      </c>
      <c r="L42" s="10">
        <v>6</v>
      </c>
    </row>
    <row r="43" spans="1:12" x14ac:dyDescent="0.25">
      <c r="A43" t="s">
        <v>14</v>
      </c>
      <c r="C43" s="10">
        <v>63.3</v>
      </c>
      <c r="D43" s="10">
        <v>64.400000000000006</v>
      </c>
      <c r="E43" s="10">
        <v>61.9</v>
      </c>
      <c r="F43" s="10">
        <v>53.2</v>
      </c>
      <c r="G43" s="10"/>
      <c r="H43" s="10">
        <v>40</v>
      </c>
      <c r="I43" s="10">
        <v>36.6</v>
      </c>
      <c r="J43" s="10">
        <v>27.6</v>
      </c>
      <c r="K43" s="10">
        <v>17.7</v>
      </c>
      <c r="L43" s="10">
        <v>51.6</v>
      </c>
    </row>
    <row r="44" spans="1:12" x14ac:dyDescent="0.25">
      <c r="A44" t="s">
        <v>15</v>
      </c>
      <c r="C44" s="10">
        <v>-26.3</v>
      </c>
      <c r="D44" s="10">
        <v>-27.8</v>
      </c>
      <c r="E44" s="10">
        <v>-26.9</v>
      </c>
      <c r="F44" s="10">
        <v>-35.9</v>
      </c>
      <c r="G44" s="10"/>
      <c r="H44" s="10">
        <v>-54.4</v>
      </c>
      <c r="I44" s="10">
        <v>-55.2</v>
      </c>
      <c r="J44" s="10">
        <v>-63.8</v>
      </c>
      <c r="K44" s="10">
        <v>-88.4</v>
      </c>
      <c r="L44" s="10">
        <v>-39.200000000000003</v>
      </c>
    </row>
    <row r="45" spans="1:12" x14ac:dyDescent="0.25">
      <c r="A45" t="s">
        <v>16</v>
      </c>
      <c r="C45" s="10">
        <v>3570</v>
      </c>
      <c r="D45" s="10">
        <v>3352</v>
      </c>
      <c r="E45" s="10">
        <v>3440</v>
      </c>
      <c r="F45" s="10">
        <v>3557</v>
      </c>
      <c r="G45" s="10"/>
      <c r="H45" s="10">
        <v>3633</v>
      </c>
      <c r="I45" s="10">
        <v>3459</v>
      </c>
      <c r="J45" s="10">
        <v>3725</v>
      </c>
      <c r="K45" s="10">
        <v>3620</v>
      </c>
      <c r="L45" s="10">
        <v>3047</v>
      </c>
    </row>
    <row r="46" spans="1:12" x14ac:dyDescent="0.25">
      <c r="A46" t="s">
        <v>17</v>
      </c>
      <c r="C46" s="10">
        <v>284</v>
      </c>
      <c r="D46" s="10">
        <v>256</v>
      </c>
      <c r="E46" s="10">
        <v>273</v>
      </c>
      <c r="F46" s="10">
        <v>323</v>
      </c>
      <c r="G46" s="10"/>
      <c r="H46" s="10">
        <v>461</v>
      </c>
      <c r="I46" s="10">
        <v>411</v>
      </c>
      <c r="J46" s="10">
        <v>474</v>
      </c>
      <c r="K46" s="10">
        <v>501</v>
      </c>
      <c r="L46" s="10">
        <v>397</v>
      </c>
    </row>
    <row r="47" spans="1:12" x14ac:dyDescent="0.25">
      <c r="A47" t="s">
        <v>18</v>
      </c>
      <c r="C47" s="10">
        <v>1</v>
      </c>
      <c r="D47" s="10">
        <v>1</v>
      </c>
      <c r="E47" s="10">
        <v>1</v>
      </c>
      <c r="F47" s="10">
        <v>1</v>
      </c>
      <c r="G47" s="10"/>
      <c r="H47" s="10">
        <v>0.5</v>
      </c>
      <c r="I47" s="10">
        <v>0.5</v>
      </c>
      <c r="J47" s="10">
        <v>6.25E-2</v>
      </c>
      <c r="K47" s="10"/>
      <c r="L47" s="10">
        <v>1</v>
      </c>
    </row>
    <row r="48" spans="1:12" x14ac:dyDescent="0.25">
      <c r="A48" t="s">
        <v>19</v>
      </c>
      <c r="C48" s="10">
        <v>1</v>
      </c>
      <c r="D48" s="10">
        <v>1</v>
      </c>
      <c r="E48" s="10">
        <v>1</v>
      </c>
      <c r="F48" s="10">
        <v>1</v>
      </c>
      <c r="G48" s="10"/>
      <c r="H48" s="10">
        <v>0.92</v>
      </c>
      <c r="I48" s="10">
        <v>0.68</v>
      </c>
      <c r="J48" s="10">
        <v>1</v>
      </c>
      <c r="K48" s="10"/>
      <c r="L48" s="10">
        <v>1</v>
      </c>
    </row>
    <row r="49" spans="1:12" x14ac:dyDescent="0.25">
      <c r="A49" t="s">
        <v>20</v>
      </c>
      <c r="C49" s="10">
        <v>99</v>
      </c>
      <c r="D49" s="10">
        <v>28.68</v>
      </c>
      <c r="E49" s="10">
        <v>18.190000000000001</v>
      </c>
      <c r="F49" s="10">
        <v>27.4</v>
      </c>
      <c r="G49" s="10">
        <v>0</v>
      </c>
      <c r="H49" s="10">
        <v>0</v>
      </c>
      <c r="I49" s="10">
        <v>0</v>
      </c>
      <c r="J49" s="10">
        <v>0</v>
      </c>
      <c r="K49" s="10"/>
      <c r="L49" s="10">
        <v>0</v>
      </c>
    </row>
    <row r="50" spans="1:12" x14ac:dyDescent="0.25">
      <c r="A50" t="s">
        <v>21</v>
      </c>
      <c r="C50" s="10">
        <v>0.42</v>
      </c>
      <c r="D50" s="10">
        <v>7.33</v>
      </c>
      <c r="E50" s="10">
        <v>22.2</v>
      </c>
      <c r="F50" s="10">
        <v>0.92</v>
      </c>
      <c r="G50" s="10">
        <v>0</v>
      </c>
      <c r="H50" s="10">
        <v>0</v>
      </c>
      <c r="I50" s="10">
        <v>0</v>
      </c>
      <c r="J50" s="10">
        <v>0</v>
      </c>
      <c r="K50" s="10"/>
      <c r="L50" s="10">
        <v>31.46</v>
      </c>
    </row>
    <row r="51" spans="1:12" x14ac:dyDescent="0.25">
      <c r="A51" t="s">
        <v>22</v>
      </c>
      <c r="C51" s="10">
        <v>0.31</v>
      </c>
      <c r="D51" s="10">
        <v>4.2300000000000004</v>
      </c>
      <c r="E51" s="10">
        <v>0.49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/>
      <c r="L51" s="10">
        <v>0.01</v>
      </c>
    </row>
    <row r="52" spans="1:12" x14ac:dyDescent="0.25">
      <c r="A52" t="s">
        <v>23</v>
      </c>
      <c r="C52" s="10">
        <v>0</v>
      </c>
      <c r="D52" s="10">
        <v>0</v>
      </c>
      <c r="E52" s="10">
        <v>0</v>
      </c>
      <c r="F52" s="10">
        <v>0.09</v>
      </c>
      <c r="G52" s="10">
        <v>0</v>
      </c>
      <c r="H52" s="10">
        <v>1.06</v>
      </c>
      <c r="I52" s="10">
        <v>0.55000000000000004</v>
      </c>
      <c r="J52" s="10">
        <v>0</v>
      </c>
      <c r="K52" s="10"/>
      <c r="L52" s="10">
        <v>0</v>
      </c>
    </row>
    <row r="53" spans="1:12" x14ac:dyDescent="0.25">
      <c r="A53" t="s">
        <v>24</v>
      </c>
      <c r="C53" s="10">
        <v>0</v>
      </c>
      <c r="D53" s="10">
        <v>0</v>
      </c>
      <c r="E53" s="10">
        <v>0</v>
      </c>
      <c r="F53" s="10">
        <v>3.97</v>
      </c>
      <c r="G53" s="10">
        <v>0</v>
      </c>
      <c r="H53" s="10">
        <v>14.06</v>
      </c>
      <c r="I53" s="10">
        <v>10.73</v>
      </c>
      <c r="J53" s="10">
        <v>0.87</v>
      </c>
      <c r="K53" s="10">
        <v>0</v>
      </c>
      <c r="L53" s="10">
        <v>0</v>
      </c>
    </row>
    <row r="54" spans="1:12" x14ac:dyDescent="0.25">
      <c r="A54" t="s">
        <v>25</v>
      </c>
      <c r="C54" s="10">
        <v>100.2</v>
      </c>
      <c r="D54" s="10">
        <v>44.35</v>
      </c>
      <c r="E54" s="10">
        <v>41.35</v>
      </c>
      <c r="F54" s="10">
        <v>51.42</v>
      </c>
      <c r="G54" s="10">
        <v>0</v>
      </c>
      <c r="H54" s="10">
        <v>15.16</v>
      </c>
      <c r="I54" s="10">
        <v>12.97</v>
      </c>
      <c r="J54" s="10">
        <v>0.87</v>
      </c>
      <c r="K54" s="10">
        <v>0</v>
      </c>
      <c r="L54" s="10">
        <v>36.76</v>
      </c>
    </row>
    <row r="55" spans="1:12" x14ac:dyDescent="0.25">
      <c r="F55"/>
      <c r="G55" s="1"/>
    </row>
    <row r="56" spans="1:12" x14ac:dyDescent="0.25">
      <c r="F56"/>
      <c r="G56" s="1"/>
    </row>
    <row r="57" spans="1:12" x14ac:dyDescent="0.25">
      <c r="F57"/>
      <c r="G57" s="1"/>
    </row>
    <row r="58" spans="1:12" x14ac:dyDescent="0.25">
      <c r="A58" s="3"/>
      <c r="B58" s="24"/>
      <c r="C58" s="47" t="s">
        <v>142</v>
      </c>
      <c r="D58" s="47" t="s">
        <v>143</v>
      </c>
      <c r="E58" s="47" t="s">
        <v>144</v>
      </c>
      <c r="F58" s="47" t="s">
        <v>145</v>
      </c>
      <c r="G58" s="47" t="s">
        <v>146</v>
      </c>
      <c r="H58" s="47" t="s">
        <v>147</v>
      </c>
      <c r="I58" s="47" t="s">
        <v>148</v>
      </c>
      <c r="J58" s="47" t="s">
        <v>149</v>
      </c>
      <c r="K58" s="47" t="s">
        <v>150</v>
      </c>
      <c r="L58" s="48" t="s">
        <v>151</v>
      </c>
    </row>
    <row r="59" spans="1:12" x14ac:dyDescent="0.25">
      <c r="A59" s="8"/>
      <c r="B59" s="9"/>
      <c r="C59" s="10" t="s">
        <v>27</v>
      </c>
      <c r="D59" s="11" t="s">
        <v>35</v>
      </c>
      <c r="E59" s="11" t="s">
        <v>40</v>
      </c>
      <c r="F59" s="11" t="s">
        <v>87</v>
      </c>
      <c r="G59" s="11" t="s">
        <v>107</v>
      </c>
      <c r="H59" s="11" t="s">
        <v>78</v>
      </c>
      <c r="I59" s="11" t="s">
        <v>55</v>
      </c>
      <c r="J59" s="18" t="s">
        <v>60</v>
      </c>
      <c r="K59" s="18" t="s">
        <v>108</v>
      </c>
      <c r="L59" s="20" t="s">
        <v>70</v>
      </c>
    </row>
    <row r="60" spans="1:12" x14ac:dyDescent="0.25">
      <c r="A60" s="3" t="s">
        <v>114</v>
      </c>
      <c r="B60" s="24"/>
      <c r="C60" s="10">
        <v>1040</v>
      </c>
      <c r="D60" s="11">
        <v>1090</v>
      </c>
      <c r="E60" s="11">
        <v>1190</v>
      </c>
      <c r="F60" s="11">
        <v>1430</v>
      </c>
      <c r="G60" s="11">
        <v>1890</v>
      </c>
      <c r="H60" s="11">
        <v>1960</v>
      </c>
      <c r="I60" s="11">
        <v>1970</v>
      </c>
      <c r="J60" s="18">
        <v>2250</v>
      </c>
      <c r="K60" s="18">
        <v>2830</v>
      </c>
      <c r="L60" s="20">
        <v>1350</v>
      </c>
    </row>
    <row r="61" spans="1:12" x14ac:dyDescent="0.25">
      <c r="A61" s="2"/>
      <c r="B61" s="4"/>
      <c r="C61" t="s">
        <v>88</v>
      </c>
      <c r="D61" s="1" t="s">
        <v>36</v>
      </c>
      <c r="E61" s="1" t="s">
        <v>85</v>
      </c>
      <c r="F61" s="1" t="s">
        <v>89</v>
      </c>
      <c r="G61" s="1" t="s">
        <v>110</v>
      </c>
      <c r="H61" s="1" t="s">
        <v>51</v>
      </c>
      <c r="I61" s="1" t="s">
        <v>51</v>
      </c>
      <c r="J61" s="5" t="s">
        <v>91</v>
      </c>
      <c r="K61" s="5" t="s">
        <v>111</v>
      </c>
      <c r="L61" s="19" t="s">
        <v>71</v>
      </c>
    </row>
    <row r="62" spans="1:12" x14ac:dyDescent="0.25">
      <c r="A62" s="8" t="s">
        <v>129</v>
      </c>
      <c r="B62" s="9"/>
      <c r="C62" s="10" t="s">
        <v>120</v>
      </c>
      <c r="D62" s="11" t="s">
        <v>121</v>
      </c>
      <c r="E62" s="10" t="s">
        <v>120</v>
      </c>
      <c r="F62" s="10" t="s">
        <v>120</v>
      </c>
      <c r="G62" s="10" t="s">
        <v>122</v>
      </c>
      <c r="H62" s="10" t="s">
        <v>120</v>
      </c>
      <c r="I62" s="11" t="s">
        <v>123</v>
      </c>
      <c r="J62" s="18" t="s">
        <v>124</v>
      </c>
      <c r="K62" s="18" t="s">
        <v>125</v>
      </c>
      <c r="L62" s="20" t="s">
        <v>120</v>
      </c>
    </row>
    <row r="63" spans="1:12" x14ac:dyDescent="0.25">
      <c r="A63" s="8" t="s">
        <v>129</v>
      </c>
      <c r="B63" s="9"/>
      <c r="C63" s="10" t="s">
        <v>126</v>
      </c>
      <c r="D63" s="11" t="s">
        <v>126</v>
      </c>
      <c r="E63" s="11" t="s">
        <v>126</v>
      </c>
      <c r="F63" s="11" t="s">
        <v>126</v>
      </c>
      <c r="G63" s="11" t="s">
        <v>132</v>
      </c>
      <c r="H63" s="11" t="s">
        <v>123</v>
      </c>
      <c r="I63" s="11" t="s">
        <v>123</v>
      </c>
      <c r="J63" s="18" t="s">
        <v>124</v>
      </c>
      <c r="K63" s="11" t="s">
        <v>132</v>
      </c>
      <c r="L63" s="20" t="s">
        <v>126</v>
      </c>
    </row>
    <row r="64" spans="1:12" x14ac:dyDescent="0.25">
      <c r="A64" s="8" t="s">
        <v>131</v>
      </c>
      <c r="B64" s="9"/>
      <c r="C64" s="10" t="s">
        <v>184</v>
      </c>
      <c r="D64" s="11" t="s">
        <v>183</v>
      </c>
      <c r="E64" s="11" t="s">
        <v>183</v>
      </c>
      <c r="F64" s="11" t="s">
        <v>183</v>
      </c>
      <c r="G64" s="11"/>
      <c r="H64" s="11" t="s">
        <v>183</v>
      </c>
      <c r="I64" s="11" t="s">
        <v>183</v>
      </c>
      <c r="J64" s="18" t="s">
        <v>185</v>
      </c>
      <c r="K64" s="18"/>
      <c r="L64" s="20" t="s">
        <v>183</v>
      </c>
    </row>
    <row r="65" spans="1:12" x14ac:dyDescent="0.25">
      <c r="A65" s="2"/>
      <c r="B65" s="4"/>
      <c r="D65" s="1"/>
      <c r="E65" s="1"/>
      <c r="G65" s="1"/>
      <c r="H65" s="1"/>
      <c r="I65" s="1"/>
      <c r="J65" s="5"/>
      <c r="K65" s="5"/>
      <c r="L65" s="19"/>
    </row>
    <row r="66" spans="1:12" x14ac:dyDescent="0.25">
      <c r="A66" s="35" t="s">
        <v>115</v>
      </c>
      <c r="B66" s="169"/>
      <c r="C66" s="36" t="s">
        <v>117</v>
      </c>
      <c r="D66" s="37" t="s">
        <v>117</v>
      </c>
      <c r="E66" s="37"/>
      <c r="F66" s="37"/>
      <c r="G66" s="37"/>
      <c r="H66" s="37"/>
      <c r="I66" s="37" t="s">
        <v>117</v>
      </c>
      <c r="J66" s="37"/>
      <c r="K66" s="37"/>
      <c r="L66" s="38"/>
    </row>
    <row r="67" spans="1:12" x14ac:dyDescent="0.25">
      <c r="A67" s="22" t="s">
        <v>94</v>
      </c>
      <c r="B67" s="170"/>
      <c r="C67" s="15"/>
      <c r="D67" s="16"/>
      <c r="E67" s="16" t="s">
        <v>117</v>
      </c>
      <c r="F67" s="16"/>
      <c r="G67" s="16" t="s">
        <v>118</v>
      </c>
      <c r="H67" s="16" t="s">
        <v>117</v>
      </c>
      <c r="I67" s="16"/>
      <c r="J67" s="17" t="s">
        <v>117</v>
      </c>
      <c r="K67" s="17"/>
      <c r="L67" s="21"/>
    </row>
    <row r="68" spans="1:12" x14ac:dyDescent="0.25">
      <c r="A68" s="22" t="s">
        <v>116</v>
      </c>
      <c r="B68" s="170"/>
      <c r="C68" s="16"/>
      <c r="D68" s="16"/>
      <c r="E68" s="16"/>
      <c r="F68" s="16" t="s">
        <v>117</v>
      </c>
      <c r="G68" s="16"/>
      <c r="H68" s="16"/>
      <c r="I68" s="16"/>
      <c r="J68" s="17"/>
      <c r="K68" s="17" t="s">
        <v>119</v>
      </c>
      <c r="L68" s="21" t="s">
        <v>117</v>
      </c>
    </row>
    <row r="69" spans="1:12" x14ac:dyDescent="0.25">
      <c r="A69" s="28" t="s">
        <v>96</v>
      </c>
      <c r="B69" s="171"/>
      <c r="C69" s="29"/>
      <c r="D69" s="30"/>
      <c r="E69" s="31"/>
      <c r="F69" s="31"/>
      <c r="G69" s="31"/>
      <c r="H69" s="31"/>
      <c r="I69" s="30"/>
      <c r="J69" s="31"/>
      <c r="K69" s="31"/>
      <c r="L69" s="32"/>
    </row>
    <row r="70" spans="1:12" x14ac:dyDescent="0.25">
      <c r="A70" s="22" t="s">
        <v>97</v>
      </c>
      <c r="B70" s="170"/>
      <c r="C70" s="10" t="s">
        <v>118</v>
      </c>
      <c r="D70" s="16" t="s">
        <v>117</v>
      </c>
      <c r="E70" s="11"/>
      <c r="F70" s="11"/>
      <c r="G70" s="11"/>
      <c r="H70" s="11"/>
      <c r="I70" s="16" t="s">
        <v>105</v>
      </c>
      <c r="J70" s="11"/>
      <c r="K70" s="11"/>
      <c r="L70" s="20"/>
    </row>
    <row r="71" spans="1:12" x14ac:dyDescent="0.25">
      <c r="A71" s="22" t="s">
        <v>98</v>
      </c>
      <c r="B71" s="170"/>
      <c r="C71" s="16" t="s">
        <v>105</v>
      </c>
      <c r="D71" s="11"/>
      <c r="E71" s="16" t="s">
        <v>105</v>
      </c>
      <c r="F71" s="11" t="s">
        <v>118</v>
      </c>
      <c r="G71" s="11"/>
      <c r="H71" s="16" t="s">
        <v>105</v>
      </c>
      <c r="I71" s="11"/>
      <c r="J71" s="11"/>
      <c r="K71" s="11"/>
      <c r="L71" s="20"/>
    </row>
    <row r="72" spans="1:12" x14ac:dyDescent="0.25">
      <c r="A72" s="22" t="s">
        <v>99</v>
      </c>
      <c r="B72" s="170"/>
      <c r="C72" s="10"/>
      <c r="D72" s="11"/>
      <c r="E72" s="11"/>
      <c r="F72" s="11" t="s">
        <v>105</v>
      </c>
      <c r="G72" s="11"/>
      <c r="H72" s="11"/>
      <c r="I72" s="11" t="s">
        <v>118</v>
      </c>
      <c r="J72" s="11" t="s">
        <v>117</v>
      </c>
      <c r="K72" s="11"/>
      <c r="L72" s="20" t="s">
        <v>105</v>
      </c>
    </row>
    <row r="73" spans="1:12" x14ac:dyDescent="0.25">
      <c r="A73" s="22" t="s">
        <v>100</v>
      </c>
      <c r="B73" s="170"/>
      <c r="C73" s="10"/>
      <c r="D73" s="16" t="s">
        <v>105</v>
      </c>
      <c r="E73" s="11" t="s">
        <v>118</v>
      </c>
      <c r="F73" s="11"/>
      <c r="G73" s="11" t="s">
        <v>118</v>
      </c>
      <c r="H73" s="11"/>
      <c r="I73" s="16" t="s">
        <v>105</v>
      </c>
      <c r="J73" s="11"/>
      <c r="K73" s="11"/>
      <c r="L73" s="20"/>
    </row>
    <row r="74" spans="1:12" x14ac:dyDescent="0.25">
      <c r="A74" s="22" t="s">
        <v>101</v>
      </c>
      <c r="B74" s="170"/>
      <c r="C74" s="10" t="s">
        <v>105</v>
      </c>
      <c r="D74" s="11"/>
      <c r="E74" s="11" t="s">
        <v>105</v>
      </c>
      <c r="F74" s="11"/>
      <c r="G74" s="11"/>
      <c r="H74" s="11" t="s">
        <v>118</v>
      </c>
      <c r="I74" s="11"/>
      <c r="J74" s="11"/>
      <c r="K74" s="11" t="s">
        <v>118</v>
      </c>
      <c r="L74" s="20"/>
    </row>
    <row r="75" spans="1:12" x14ac:dyDescent="0.25">
      <c r="A75" s="28" t="s">
        <v>102</v>
      </c>
      <c r="B75" s="171"/>
      <c r="C75" s="29"/>
      <c r="D75" s="31"/>
      <c r="E75" s="31"/>
      <c r="F75" s="31" t="s">
        <v>105</v>
      </c>
      <c r="G75" s="31"/>
      <c r="H75" s="31" t="s">
        <v>105</v>
      </c>
      <c r="I75" s="31"/>
      <c r="J75" s="31" t="s">
        <v>105</v>
      </c>
      <c r="K75" s="31"/>
      <c r="L75" s="32" t="s">
        <v>117</v>
      </c>
    </row>
    <row r="76" spans="1:12" x14ac:dyDescent="0.25">
      <c r="A76" s="22" t="s">
        <v>103</v>
      </c>
      <c r="B76" s="170"/>
      <c r="C76" s="10" t="s">
        <v>118</v>
      </c>
      <c r="D76" s="11" t="s">
        <v>117</v>
      </c>
      <c r="E76" s="11"/>
      <c r="F76" s="11"/>
      <c r="G76" s="11"/>
      <c r="H76" s="11"/>
      <c r="I76" s="11" t="s">
        <v>105</v>
      </c>
      <c r="J76" s="11"/>
      <c r="K76" s="11"/>
      <c r="L76" s="20"/>
    </row>
    <row r="77" spans="1:12" x14ac:dyDescent="0.25">
      <c r="A77" s="22" t="s">
        <v>104</v>
      </c>
      <c r="B77" s="170"/>
      <c r="C77" s="10" t="s">
        <v>109</v>
      </c>
      <c r="D77" s="11"/>
      <c r="E77" s="11" t="s">
        <v>109</v>
      </c>
      <c r="F77" s="11" t="s">
        <v>119</v>
      </c>
      <c r="G77" s="11"/>
      <c r="H77" s="11"/>
      <c r="I77" s="11"/>
      <c r="J77" s="11" t="s">
        <v>109</v>
      </c>
      <c r="K77" s="11"/>
      <c r="L77" s="20"/>
    </row>
    <row r="78" spans="1:12" x14ac:dyDescent="0.25">
      <c r="A78" s="22" t="s">
        <v>134</v>
      </c>
      <c r="B78" s="170"/>
      <c r="C78" s="10"/>
      <c r="D78" s="11"/>
      <c r="E78" s="11"/>
      <c r="F78" s="11" t="s">
        <v>109</v>
      </c>
      <c r="G78" s="11" t="s">
        <v>119</v>
      </c>
      <c r="H78" s="11" t="s">
        <v>109</v>
      </c>
      <c r="I78" s="11" t="s">
        <v>119</v>
      </c>
      <c r="J78" s="11" t="s">
        <v>119</v>
      </c>
      <c r="K78" s="11"/>
      <c r="L78" s="20" t="s">
        <v>109</v>
      </c>
    </row>
    <row r="79" spans="1:12" x14ac:dyDescent="0.25">
      <c r="A79" s="22" t="s">
        <v>135</v>
      </c>
      <c r="B79" s="170"/>
      <c r="C79" s="10"/>
      <c r="D79" s="11" t="s">
        <v>189</v>
      </c>
      <c r="E79" s="11" t="s">
        <v>190</v>
      </c>
      <c r="F79" s="11"/>
      <c r="G79" s="11"/>
      <c r="H79" s="11"/>
      <c r="I79" s="11" t="s">
        <v>189</v>
      </c>
      <c r="J79" s="11"/>
      <c r="K79" s="11"/>
      <c r="L79" s="20"/>
    </row>
    <row r="80" spans="1:12" x14ac:dyDescent="0.25">
      <c r="A80" s="22" t="s">
        <v>136</v>
      </c>
      <c r="B80" s="170"/>
      <c r="C80" s="10" t="s">
        <v>265</v>
      </c>
      <c r="D80" s="11"/>
      <c r="E80" s="11" t="s">
        <v>265</v>
      </c>
      <c r="F80" s="11"/>
      <c r="G80" s="11"/>
      <c r="H80" s="11" t="s">
        <v>266</v>
      </c>
      <c r="I80" s="11"/>
      <c r="J80" s="11" t="s">
        <v>267</v>
      </c>
      <c r="K80" s="11" t="s">
        <v>266</v>
      </c>
      <c r="L80" s="20"/>
    </row>
    <row r="81" spans="1:12" x14ac:dyDescent="0.25">
      <c r="A81" s="28" t="s">
        <v>137</v>
      </c>
      <c r="B81" s="171"/>
      <c r="C81" s="29"/>
      <c r="D81" s="31"/>
      <c r="E81" s="31"/>
      <c r="F81" s="31" t="s">
        <v>105</v>
      </c>
      <c r="G81" s="31"/>
      <c r="H81" s="31"/>
      <c r="I81" s="31"/>
      <c r="J81" s="31"/>
      <c r="K81" s="31"/>
      <c r="L81" s="32" t="s">
        <v>269</v>
      </c>
    </row>
    <row r="83" spans="1:12" x14ac:dyDescent="0.25">
      <c r="A83" t="s">
        <v>335</v>
      </c>
      <c r="B83" t="s">
        <v>336</v>
      </c>
      <c r="C83">
        <v>1</v>
      </c>
      <c r="D83">
        <v>2</v>
      </c>
      <c r="E83">
        <v>3</v>
      </c>
      <c r="F83">
        <v>4</v>
      </c>
      <c r="G83">
        <v>5</v>
      </c>
      <c r="H83">
        <v>6</v>
      </c>
      <c r="I83">
        <v>7</v>
      </c>
      <c r="J83">
        <v>8</v>
      </c>
    </row>
    <row r="84" spans="1:12" x14ac:dyDescent="0.25">
      <c r="A84" t="s">
        <v>337</v>
      </c>
      <c r="B84" t="s">
        <v>338</v>
      </c>
      <c r="C84" t="s">
        <v>339</v>
      </c>
      <c r="D84" t="s">
        <v>340</v>
      </c>
      <c r="E84" t="s">
        <v>341</v>
      </c>
      <c r="F84" t="s">
        <v>342</v>
      </c>
      <c r="G84" t="s">
        <v>343</v>
      </c>
      <c r="H84" t="s">
        <v>344</v>
      </c>
      <c r="I84" t="s">
        <v>345</v>
      </c>
      <c r="J84" t="s">
        <v>346</v>
      </c>
    </row>
    <row r="85" spans="1:12" x14ac:dyDescent="0.25">
      <c r="A85" t="s">
        <v>347</v>
      </c>
      <c r="B85" t="s">
        <v>348</v>
      </c>
      <c r="C85" t="s">
        <v>27</v>
      </c>
      <c r="D85" t="s">
        <v>35</v>
      </c>
      <c r="E85" t="s">
        <v>40</v>
      </c>
      <c r="F85" t="s">
        <v>216</v>
      </c>
      <c r="G85" t="s">
        <v>55</v>
      </c>
      <c r="H85" t="s">
        <v>217</v>
      </c>
      <c r="I85" t="s">
        <v>60</v>
      </c>
      <c r="J85" t="s">
        <v>70</v>
      </c>
    </row>
    <row r="86" spans="1:12" x14ac:dyDescent="0.25">
      <c r="A86" t="s">
        <v>349</v>
      </c>
      <c r="B86" t="s">
        <v>350</v>
      </c>
      <c r="C86">
        <v>2009</v>
      </c>
      <c r="D86">
        <v>2008</v>
      </c>
      <c r="E86">
        <v>2009</v>
      </c>
      <c r="F86">
        <v>2010</v>
      </c>
      <c r="G86">
        <v>2008</v>
      </c>
      <c r="H86">
        <v>2010</v>
      </c>
      <c r="I86">
        <v>2009</v>
      </c>
      <c r="J86">
        <v>2010</v>
      </c>
    </row>
    <row r="87" spans="1:12" x14ac:dyDescent="0.25">
      <c r="A87" t="s">
        <v>351</v>
      </c>
      <c r="B87" t="s">
        <v>352</v>
      </c>
      <c r="C87">
        <v>1998</v>
      </c>
      <c r="D87">
        <v>1998</v>
      </c>
      <c r="E87">
        <v>1999</v>
      </c>
      <c r="F87">
        <v>2000</v>
      </c>
      <c r="G87">
        <v>1998</v>
      </c>
      <c r="H87">
        <v>1999</v>
      </c>
      <c r="I87">
        <v>1999</v>
      </c>
      <c r="J87">
        <v>2000</v>
      </c>
    </row>
    <row r="88" spans="1:12" x14ac:dyDescent="0.25">
      <c r="A88" t="s">
        <v>353</v>
      </c>
      <c r="B88" t="s">
        <v>354</v>
      </c>
      <c r="C88">
        <v>2003</v>
      </c>
      <c r="D88">
        <v>2002</v>
      </c>
      <c r="E88">
        <v>2003</v>
      </c>
      <c r="F88">
        <v>2004</v>
      </c>
      <c r="G88">
        <v>2002</v>
      </c>
      <c r="H88">
        <v>2003</v>
      </c>
      <c r="I88">
        <v>2004</v>
      </c>
      <c r="J88">
        <v>2004</v>
      </c>
    </row>
    <row r="89" spans="1:12" x14ac:dyDescent="0.25">
      <c r="A89" t="s">
        <v>355</v>
      </c>
      <c r="B89" t="s">
        <v>356</v>
      </c>
      <c r="C89">
        <v>2006</v>
      </c>
      <c r="D89">
        <v>2005</v>
      </c>
      <c r="E89">
        <v>2006</v>
      </c>
      <c r="F89">
        <v>2007</v>
      </c>
      <c r="G89">
        <v>2005</v>
      </c>
      <c r="H89">
        <v>2007</v>
      </c>
      <c r="I89">
        <v>2007</v>
      </c>
      <c r="J89">
        <v>2007</v>
      </c>
    </row>
    <row r="90" spans="1:12" x14ac:dyDescent="0.25">
      <c r="A90" t="s">
        <v>357</v>
      </c>
      <c r="B90" t="s">
        <v>358</v>
      </c>
      <c r="C90">
        <v>2009</v>
      </c>
      <c r="D90">
        <v>2008</v>
      </c>
      <c r="E90">
        <v>2009</v>
      </c>
      <c r="F90">
        <v>2010</v>
      </c>
      <c r="G90">
        <v>2008</v>
      </c>
      <c r="H90">
        <v>2010</v>
      </c>
      <c r="I90">
        <v>2009</v>
      </c>
      <c r="J90">
        <v>2010</v>
      </c>
    </row>
    <row r="91" spans="1:12" x14ac:dyDescent="0.25">
      <c r="A91" t="s">
        <v>359</v>
      </c>
      <c r="B91" t="s">
        <v>360</v>
      </c>
      <c r="C91">
        <v>10</v>
      </c>
      <c r="D91">
        <v>10</v>
      </c>
      <c r="E91">
        <v>10</v>
      </c>
      <c r="F91">
        <v>10</v>
      </c>
      <c r="G91">
        <v>10</v>
      </c>
      <c r="H91">
        <v>10</v>
      </c>
      <c r="I91">
        <v>0</v>
      </c>
      <c r="J91">
        <v>10</v>
      </c>
    </row>
    <row r="92" spans="1:12" x14ac:dyDescent="0.25">
      <c r="A92" t="s">
        <v>361</v>
      </c>
      <c r="B92" t="s">
        <v>362</v>
      </c>
      <c r="C92">
        <v>10</v>
      </c>
      <c r="D92">
        <v>10</v>
      </c>
      <c r="E92">
        <v>10</v>
      </c>
      <c r="F92">
        <v>10</v>
      </c>
      <c r="G92">
        <v>10</v>
      </c>
      <c r="H92">
        <v>10</v>
      </c>
      <c r="I92">
        <v>5</v>
      </c>
      <c r="J92">
        <v>10</v>
      </c>
    </row>
    <row r="93" spans="1:12" x14ac:dyDescent="0.25">
      <c r="A93" t="s">
        <v>363</v>
      </c>
      <c r="B93" t="s">
        <v>364</v>
      </c>
      <c r="C93">
        <v>10000</v>
      </c>
      <c r="D93">
        <v>10000</v>
      </c>
      <c r="E93">
        <v>10000</v>
      </c>
      <c r="F93">
        <v>10000</v>
      </c>
      <c r="G93">
        <v>5000</v>
      </c>
      <c r="H93">
        <v>5000</v>
      </c>
      <c r="I93">
        <v>625</v>
      </c>
      <c r="J93">
        <v>10000</v>
      </c>
    </row>
    <row r="94" spans="1:12" x14ac:dyDescent="0.25">
      <c r="A94" t="s">
        <v>365</v>
      </c>
      <c r="B94" t="s">
        <v>366</v>
      </c>
      <c r="C94">
        <v>100</v>
      </c>
      <c r="D94">
        <v>100</v>
      </c>
      <c r="E94">
        <v>100</v>
      </c>
      <c r="F94">
        <v>100</v>
      </c>
      <c r="G94">
        <v>50</v>
      </c>
      <c r="H94">
        <v>50</v>
      </c>
      <c r="I94">
        <v>25</v>
      </c>
      <c r="J94">
        <v>100</v>
      </c>
    </row>
    <row r="95" spans="1:12" x14ac:dyDescent="0.25">
      <c r="A95" t="s">
        <v>367</v>
      </c>
      <c r="B95" t="s">
        <v>368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25</v>
      </c>
      <c r="J95">
        <v>100</v>
      </c>
    </row>
    <row r="96" spans="1:12" x14ac:dyDescent="0.25">
      <c r="A96" t="s">
        <v>369</v>
      </c>
      <c r="B96" t="s">
        <v>370</v>
      </c>
      <c r="C96">
        <v>10</v>
      </c>
      <c r="D96">
        <v>10</v>
      </c>
      <c r="E96">
        <v>10</v>
      </c>
      <c r="F96">
        <v>10</v>
      </c>
      <c r="G96">
        <v>10</v>
      </c>
      <c r="H96">
        <v>10</v>
      </c>
      <c r="I96">
        <v>5</v>
      </c>
      <c r="J96">
        <v>10</v>
      </c>
    </row>
    <row r="97" spans="1:10" x14ac:dyDescent="0.25">
      <c r="A97" t="s">
        <v>371</v>
      </c>
      <c r="B97" t="s">
        <v>372</v>
      </c>
      <c r="C97" t="b">
        <v>1</v>
      </c>
      <c r="D97" t="b">
        <v>1</v>
      </c>
      <c r="E97" t="b">
        <v>1</v>
      </c>
      <c r="F97" t="b">
        <v>1</v>
      </c>
      <c r="G97" t="b">
        <v>1</v>
      </c>
      <c r="H97" t="b">
        <v>1</v>
      </c>
      <c r="I97" t="b">
        <v>0</v>
      </c>
      <c r="J97" t="b">
        <v>1</v>
      </c>
    </row>
    <row r="98" spans="1:10" x14ac:dyDescent="0.25">
      <c r="A98" t="s">
        <v>373</v>
      </c>
      <c r="B98" t="s">
        <v>374</v>
      </c>
      <c r="C98">
        <v>1000</v>
      </c>
      <c r="D98">
        <v>1070</v>
      </c>
      <c r="E98">
        <v>1170</v>
      </c>
      <c r="F98">
        <v>1400</v>
      </c>
      <c r="G98">
        <v>1970</v>
      </c>
      <c r="H98">
        <v>1940</v>
      </c>
      <c r="I98" t="s">
        <v>375</v>
      </c>
      <c r="J98">
        <v>1330</v>
      </c>
    </row>
    <row r="99" spans="1:10" x14ac:dyDescent="0.25">
      <c r="A99" t="s">
        <v>376</v>
      </c>
      <c r="B99" t="s">
        <v>377</v>
      </c>
      <c r="C99">
        <v>1100</v>
      </c>
      <c r="D99">
        <v>1110</v>
      </c>
      <c r="E99">
        <v>1200</v>
      </c>
      <c r="F99">
        <v>1450</v>
      </c>
      <c r="G99">
        <v>2000</v>
      </c>
      <c r="H99">
        <v>2000</v>
      </c>
      <c r="I99" t="s">
        <v>375</v>
      </c>
      <c r="J99">
        <v>1380</v>
      </c>
    </row>
    <row r="100" spans="1:10" x14ac:dyDescent="0.25">
      <c r="A100" t="s">
        <v>378</v>
      </c>
      <c r="B100" t="s">
        <v>379</v>
      </c>
      <c r="C100">
        <v>1</v>
      </c>
      <c r="D100">
        <v>1</v>
      </c>
      <c r="E100">
        <v>1</v>
      </c>
      <c r="F100">
        <v>2</v>
      </c>
      <c r="G100">
        <v>2</v>
      </c>
      <c r="H100">
        <v>2</v>
      </c>
      <c r="I100" t="s">
        <v>375</v>
      </c>
      <c r="J100">
        <v>2</v>
      </c>
    </row>
    <row r="101" spans="1:10" x14ac:dyDescent="0.25">
      <c r="A101" t="s">
        <v>380</v>
      </c>
      <c r="B101" t="s">
        <v>381</v>
      </c>
      <c r="C101">
        <v>1</v>
      </c>
      <c r="D101">
        <v>1</v>
      </c>
      <c r="E101">
        <v>1</v>
      </c>
      <c r="F101">
        <v>1</v>
      </c>
      <c r="G101">
        <v>2</v>
      </c>
      <c r="H101">
        <v>2</v>
      </c>
      <c r="I101">
        <v>3</v>
      </c>
      <c r="J101">
        <v>1</v>
      </c>
    </row>
    <row r="102" spans="1:10" x14ac:dyDescent="0.25">
      <c r="A102" t="s">
        <v>382</v>
      </c>
      <c r="B102" t="s">
        <v>383</v>
      </c>
      <c r="C102" t="b">
        <v>1</v>
      </c>
      <c r="D102" t="b">
        <v>1</v>
      </c>
      <c r="E102" t="b">
        <v>1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</row>
    <row r="103" spans="1:10" x14ac:dyDescent="0.25">
      <c r="A103" t="s">
        <v>384</v>
      </c>
      <c r="B103" t="s">
        <v>385</v>
      </c>
      <c r="C103" t="b">
        <v>1</v>
      </c>
      <c r="D103" t="b">
        <v>1</v>
      </c>
      <c r="E103" t="b">
        <v>0</v>
      </c>
      <c r="F103" t="b">
        <v>1</v>
      </c>
      <c r="G103" t="b">
        <v>0</v>
      </c>
      <c r="H103" t="b">
        <v>1</v>
      </c>
      <c r="I103" t="b">
        <v>0</v>
      </c>
      <c r="J103" t="b">
        <v>0</v>
      </c>
    </row>
    <row r="104" spans="1:10" x14ac:dyDescent="0.25">
      <c r="A104" t="s">
        <v>386</v>
      </c>
      <c r="B104" t="s">
        <v>387</v>
      </c>
      <c r="C104" t="b">
        <v>0</v>
      </c>
      <c r="D104" t="b">
        <v>1</v>
      </c>
      <c r="E104" t="b">
        <v>0</v>
      </c>
      <c r="F104" t="b">
        <v>1</v>
      </c>
      <c r="G104" t="b">
        <v>0</v>
      </c>
      <c r="H104" t="b">
        <v>0</v>
      </c>
      <c r="I104" t="b">
        <v>0</v>
      </c>
      <c r="J104" t="b">
        <v>0</v>
      </c>
    </row>
    <row r="105" spans="1:10" x14ac:dyDescent="0.25">
      <c r="A105" t="s">
        <v>388</v>
      </c>
      <c r="B105" t="s">
        <v>389</v>
      </c>
      <c r="C105" t="b">
        <v>1</v>
      </c>
      <c r="D105" t="b">
        <v>0</v>
      </c>
      <c r="E105" t="b">
        <v>1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</row>
    <row r="106" spans="1:10" x14ac:dyDescent="0.25">
      <c r="A106" t="s">
        <v>390</v>
      </c>
      <c r="B106" t="s">
        <v>391</v>
      </c>
      <c r="C106" t="b">
        <v>1</v>
      </c>
      <c r="D106" t="b">
        <v>0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</row>
    <row r="107" spans="1:10" x14ac:dyDescent="0.25">
      <c r="A107" t="s">
        <v>392</v>
      </c>
      <c r="B107" t="s">
        <v>393</v>
      </c>
      <c r="C107">
        <v>731.99</v>
      </c>
      <c r="D107">
        <v>283.99</v>
      </c>
      <c r="E107" t="s">
        <v>375</v>
      </c>
      <c r="F107" t="s">
        <v>375</v>
      </c>
      <c r="G107" t="s">
        <v>375</v>
      </c>
      <c r="H107" t="s">
        <v>375</v>
      </c>
      <c r="I107" t="s">
        <v>375</v>
      </c>
      <c r="J107" t="s">
        <v>375</v>
      </c>
    </row>
    <row r="108" spans="1:10" x14ac:dyDescent="0.25">
      <c r="F108"/>
    </row>
  </sheetData>
  <phoneticPr fontId="4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Ⅳ期報告書</vt:lpstr>
      <vt:lpstr>計画</vt:lpstr>
      <vt:lpstr>垂直配置</vt:lpstr>
      <vt:lpstr>調査体制</vt:lpstr>
      <vt:lpstr>立山研究会用</vt:lpstr>
      <vt:lpstr>森一覧</vt:lpstr>
      <vt:lpstr>森・植一覧</vt:lpstr>
      <vt:lpstr>国環研用</vt:lpstr>
      <vt:lpstr>Ishida</vt:lpstr>
      <vt:lpstr>森一覧!Print_Area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中島春樹</dc:creator>
  <cp:lastModifiedBy>石田仁</cp:lastModifiedBy>
  <cp:lastPrinted>2014-01-09T07:47:25Z</cp:lastPrinted>
  <dcterms:created xsi:type="dcterms:W3CDTF">2005-06-14T08:34:50Z</dcterms:created>
  <dcterms:modified xsi:type="dcterms:W3CDTF">2020-02-10T00:44:46Z</dcterms:modified>
</cp:coreProperties>
</file>