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Ⅴ期報告書" sheetId="1" state="visible" r:id="rId3"/>
    <sheet name="Ⅳ期報告書" sheetId="2" state="visible" r:id="rId4"/>
    <sheet name="計画" sheetId="3" state="visible" r:id="rId5"/>
    <sheet name="垂直配置" sheetId="4" state="visible" r:id="rId6"/>
    <sheet name="調査体制" sheetId="5" state="visible" r:id="rId7"/>
    <sheet name="立山研究会用" sheetId="6" state="visible" r:id="rId8"/>
    <sheet name="森一覧" sheetId="7" state="visible" r:id="rId9"/>
    <sheet name="森・植一覧" sheetId="8" state="visible" r:id="rId10"/>
    <sheet name="Ishida" sheetId="9" state="visible" r:id="rId11"/>
    <sheet name="TateyamaVegetationPlots" sheetId="10" state="visible" r:id="rId12"/>
    <sheet name="国環研用" sheetId="11" state="visible" r:id="rId13"/>
  </sheets>
  <definedNames>
    <definedName function="false" hidden="false" localSheetId="6" name="_xlnm.Print_Area" vbProcedure="false">森一覧!$A$1:$Q$31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Ishiad</author>
  </authors>
  <commentList>
    <comment ref="A6" authorId="0">
      <text>
        <r>
          <rPr>
            <b val="true"/>
            <sz val="9"/>
            <color rgb="FF000000"/>
            <rFont val="ＭＳ Ｐゴシック"/>
            <family val="3"/>
          </rPr>
          <t xml:space="preserve">Ishiad:
</t>
        </r>
        <r>
          <rPr>
            <sz val="9"/>
            <color rgb="FF000000"/>
            <rFont val="ＭＳ Ｐゴシック"/>
            <family val="3"/>
          </rPr>
          <t xml:space="preserve">中島さんの修正版
</t>
        </r>
      </text>
    </comment>
    <comment ref="A35" authorId="0">
      <text>
        <r>
          <rPr>
            <b val="true"/>
            <sz val="9"/>
            <color rgb="FF000000"/>
            <rFont val="ＭＳ Ｐゴシック"/>
            <family val="3"/>
          </rPr>
          <t xml:space="preserve">Ishiad:
</t>
        </r>
        <r>
          <rPr>
            <sz val="9"/>
            <color rgb="FF000000"/>
            <rFont val="ＭＳ Ｐゴシック"/>
            <family val="3"/>
          </rPr>
          <t xml:space="preserve">中島さんの修正版
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Ishiad</author>
  </authors>
  <commentList>
    <comment ref="G1" authorId="0">
      <text>
        <r>
          <rPr>
            <b val="true"/>
            <sz val="9"/>
            <color rgb="FF000000"/>
            <rFont val="ＭＳ Ｐゴシック"/>
            <family val="3"/>
          </rPr>
          <t xml:space="preserve">Ishiad:
</t>
        </r>
        <r>
          <rPr>
            <sz val="9"/>
            <color rgb="FF000000"/>
            <rFont val="ＭＳ Ｐゴシック"/>
            <family val="3"/>
          </rPr>
          <t xml:space="preserve">中島さんの修正版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Ishiad</author>
  </authors>
  <commentList>
    <comment ref="A6" authorId="0">
      <text>
        <r>
          <rPr>
            <b val="true"/>
            <sz val="9"/>
            <color rgb="FF000000"/>
            <rFont val="ＭＳ Ｐゴシック"/>
            <family val="3"/>
          </rPr>
          <t xml:space="preserve">Ishiad:
</t>
        </r>
        <r>
          <rPr>
            <sz val="9"/>
            <color rgb="FF000000"/>
            <rFont val="ＭＳ Ｐゴシック"/>
            <family val="3"/>
          </rPr>
          <t xml:space="preserve">中島さんの修正版
</t>
        </r>
      </text>
    </comment>
    <comment ref="A35" authorId="0">
      <text>
        <r>
          <rPr>
            <b val="true"/>
            <sz val="9"/>
            <color rgb="FF000000"/>
            <rFont val="ＭＳ Ｐゴシック"/>
            <family val="3"/>
          </rPr>
          <t xml:space="preserve">Ishiad:
</t>
        </r>
        <r>
          <rPr>
            <sz val="9"/>
            <color rgb="FF000000"/>
            <rFont val="ＭＳ Ｐゴシック"/>
            <family val="3"/>
          </rPr>
          <t xml:space="preserve">中島さんの修正版
</t>
        </r>
      </text>
    </comment>
  </commentList>
</comments>
</file>

<file path=xl/sharedStrings.xml><?xml version="1.0" encoding="utf-8"?>
<sst xmlns="http://schemas.openxmlformats.org/spreadsheetml/2006/main" count="1788" uniqueCount="485">
  <si>
    <t xml:space="preserve">プロット名</t>
  </si>
  <si>
    <t xml:space="preserve">[01] 美女平</t>
  </si>
  <si>
    <t xml:space="preserve">[02] ブナ坂</t>
  </si>
  <si>
    <t xml:space="preserve">[03] ブナ平</t>
  </si>
  <si>
    <t xml:space="preserve">[04] 上ノ小平</t>
  </si>
  <si>
    <t xml:space="preserve">[05] 弥陀ヶ原</t>
  </si>
  <si>
    <t xml:space="preserve">[06] 美松</t>
  </si>
  <si>
    <t xml:space="preserve">[07] 松尾峠</t>
  </si>
  <si>
    <t xml:space="preserve">[08] 鏡石</t>
  </si>
  <si>
    <t xml:space="preserve">[09] 浄土山</t>
  </si>
  <si>
    <t xml:space="preserve">[10] 有峰</t>
  </si>
  <si>
    <t xml:space="preserve">旧名称</t>
  </si>
  <si>
    <t xml:space="preserve">A</t>
  </si>
  <si>
    <t xml:space="preserve">B</t>
  </si>
  <si>
    <t xml:space="preserve">E</t>
  </si>
  <si>
    <t xml:space="preserve">H</t>
  </si>
  <si>
    <t xml:space="preserve">D</t>
  </si>
  <si>
    <t xml:space="preserve">F</t>
  </si>
  <si>
    <t xml:space="preserve">C</t>
  </si>
  <si>
    <t xml:space="preserve">G</t>
  </si>
  <si>
    <t xml:space="preserve">I</t>
  </si>
  <si>
    <t xml:space="preserve">J</t>
  </si>
  <si>
    <t xml:space="preserve">緯度_wgs84</t>
  </si>
  <si>
    <t xml:space="preserve">経度_wgs84</t>
  </si>
  <si>
    <t xml:space="preserve">平均標高(m)</t>
  </si>
  <si>
    <t xml:space="preserve">プロット(m)</t>
  </si>
  <si>
    <t xml:space="preserve">100*100</t>
  </si>
  <si>
    <t xml:space="preserve">5*100</t>
  </si>
  <si>
    <t xml:space="preserve">50*100</t>
  </si>
  <si>
    <t xml:space="preserve">25*25</t>
  </si>
  <si>
    <t xml:space="preserve">15*15</t>
  </si>
  <si>
    <t xml:space="preserve">プロット面積(ha)</t>
  </si>
  <si>
    <t xml:space="preserve">植生調査枠(m)</t>
  </si>
  <si>
    <t xml:space="preserve">50*50</t>
  </si>
  <si>
    <t xml:space="preserve">40*70</t>
  </si>
  <si>
    <t xml:space="preserve">100*50</t>
  </si>
  <si>
    <t xml:space="preserve">サブプロット数</t>
  </si>
  <si>
    <t xml:space="preserve">10*10</t>
  </si>
  <si>
    <t xml:space="preserve">5*5</t>
  </si>
  <si>
    <t xml:space="preserve">3*3</t>
  </si>
  <si>
    <t xml:space="preserve">サブプロット(m)</t>
  </si>
  <si>
    <t xml:space="preserve">平均気温(℃)</t>
  </si>
  <si>
    <t xml:space="preserve">※1</t>
  </si>
  <si>
    <t xml:space="preserve">温量指数(℃・月)</t>
  </si>
  <si>
    <t xml:space="preserve">寒さの指数(℃・月)</t>
  </si>
  <si>
    <t xml:space="preserve">年降水量(mm)</t>
  </si>
  <si>
    <t xml:space="preserve">積雪深(cm)</t>
  </si>
  <si>
    <t xml:space="preserve">立木調査</t>
  </si>
  <si>
    <t xml:space="preserve">※2</t>
  </si>
  <si>
    <t xml:space="preserve">DBH10cm以上</t>
  </si>
  <si>
    <t xml:space="preserve">樹高1.3m以上</t>
  </si>
  <si>
    <t xml:space="preserve">優占樹種</t>
  </si>
  <si>
    <t xml:space="preserve">スギ　</t>
  </si>
  <si>
    <t xml:space="preserve">スギ・ブナ　</t>
  </si>
  <si>
    <t xml:space="preserve">ブナ・スギ　</t>
  </si>
  <si>
    <t xml:space="preserve">スギ・キタゴヨウ</t>
  </si>
  <si>
    <t xml:space="preserve">湿性草原</t>
  </si>
  <si>
    <t xml:space="preserve">オオシラビソ</t>
  </si>
  <si>
    <t xml:space="preserve">ハイマツ</t>
  </si>
  <si>
    <t xml:space="preserve">ブナ</t>
  </si>
  <si>
    <t xml:space="preserve">森林調査1回目</t>
  </si>
  <si>
    <t xml:space="preserve">19990904-05</t>
  </si>
  <si>
    <t xml:space="preserve">森林調査2回目</t>
  </si>
  <si>
    <t xml:space="preserve">20040531-0601</t>
  </si>
  <si>
    <t xml:space="preserve">森林調査3回目</t>
  </si>
  <si>
    <t xml:space="preserve">20070605-06</t>
  </si>
  <si>
    <t xml:space="preserve">20070605-0713</t>
  </si>
  <si>
    <t xml:space="preserve">森林調査4回目</t>
  </si>
  <si>
    <t xml:space="preserve">20080602-03</t>
  </si>
  <si>
    <t xml:space="preserve">20100614-0707</t>
  </si>
  <si>
    <t xml:space="preserve">森林調査5回目</t>
  </si>
  <si>
    <t xml:space="preserve">20110607-08</t>
  </si>
  <si>
    <t xml:space="preserve">20130625-27</t>
  </si>
  <si>
    <t xml:space="preserve">20140730-0801</t>
  </si>
  <si>
    <t xml:space="preserve">森林調査6回目</t>
  </si>
  <si>
    <t xml:space="preserve">20160907-9</t>
  </si>
  <si>
    <t xml:space="preserve">20150914-16</t>
  </si>
  <si>
    <t xml:space="preserve">20170904-7</t>
  </si>
  <si>
    <t xml:space="preserve">20180905-7</t>
  </si>
  <si>
    <t xml:space="preserve">植生調査Ⅰ期</t>
  </si>
  <si>
    <t xml:space="preserve">19980711-12</t>
  </si>
  <si>
    <t xml:space="preserve">19980709-20</t>
  </si>
  <si>
    <t xml:space="preserve">19990816-17</t>
  </si>
  <si>
    <t xml:space="preserve">19990818-19</t>
  </si>
  <si>
    <t xml:space="preserve">19980718-20</t>
  </si>
  <si>
    <t xml:space="preserve">20000911-12</t>
  </si>
  <si>
    <t xml:space="preserve">植生調査Ⅱ期</t>
  </si>
  <si>
    <t xml:space="preserve">植生調査Ⅲ期</t>
  </si>
  <si>
    <t xml:space="preserve">20080909-10</t>
  </si>
  <si>
    <t xml:space="preserve">20090901-02</t>
  </si>
  <si>
    <t xml:space="preserve">20100901-02</t>
  </si>
  <si>
    <t xml:space="preserve">20100826-0902</t>
  </si>
  <si>
    <t xml:space="preserve">20100823-25</t>
  </si>
  <si>
    <t xml:space="preserve">20131002-03</t>
  </si>
  <si>
    <t xml:space="preserve">植生調査Ⅳ期</t>
  </si>
  <si>
    <t xml:space="preserve">20190911-13</t>
  </si>
  <si>
    <t xml:space="preserve">植生調査Ⅴ期</t>
  </si>
  <si>
    <t xml:space="preserve">20210913-14</t>
  </si>
  <si>
    <t xml:space="preserve">20200909-10</t>
  </si>
  <si>
    <t xml:space="preserve">20230703-06</t>
  </si>
  <si>
    <t xml:space="preserve">20230903-06</t>
  </si>
  <si>
    <t xml:space="preserve">20210914-15</t>
  </si>
  <si>
    <t xml:space="preserve">20220906-07</t>
  </si>
  <si>
    <t xml:space="preserve">20220907-08</t>
  </si>
  <si>
    <t xml:space="preserve">※1　気象庁気候値メッシュ，　※2　 DBH : 胸高直径</t>
  </si>
  <si>
    <t xml:space="preserve">調査区</t>
  </si>
  <si>
    <t xml:space="preserve">地域</t>
  </si>
  <si>
    <t xml:space="preserve">美女平</t>
  </si>
  <si>
    <t xml:space="preserve">ブナ坂</t>
  </si>
  <si>
    <t xml:space="preserve">ブナ平</t>
  </si>
  <si>
    <t xml:space="preserve">上ノ小平</t>
  </si>
  <si>
    <t xml:space="preserve">弥陀ヶ原</t>
  </si>
  <si>
    <t xml:space="preserve">美松下部</t>
  </si>
  <si>
    <t xml:space="preserve">松尾峠</t>
  </si>
  <si>
    <t xml:space="preserve">鏡石</t>
  </si>
  <si>
    <t xml:space="preserve">浄土山</t>
  </si>
  <si>
    <t xml:space="preserve">有峰湖</t>
  </si>
  <si>
    <t xml:space="preserve">（湿原）</t>
  </si>
  <si>
    <t xml:space="preserve">（森林）</t>
  </si>
  <si>
    <t xml:space="preserve">第Ⅰ期</t>
  </si>
  <si>
    <t xml:space="preserve">◎</t>
  </si>
  <si>
    <t xml:space="preserve">調査とりまとめ・報告書作成</t>
  </si>
  <si>
    <t xml:space="preserve">第Ⅱ期</t>
  </si>
  <si>
    <t xml:space="preserve">○☆</t>
  </si>
  <si>
    <t xml:space="preserve">○△□</t>
  </si>
  <si>
    <t xml:space="preserve">△</t>
  </si>
  <si>
    <t xml:space="preserve">☆</t>
  </si>
  <si>
    <t xml:space="preserve">□</t>
  </si>
  <si>
    <t xml:space="preserve">□☆</t>
  </si>
  <si>
    <t xml:space="preserve">△□</t>
  </si>
  <si>
    <t xml:space="preserve">○△□☆</t>
  </si>
  <si>
    <t xml:space="preserve">○△</t>
  </si>
  <si>
    <t xml:space="preserve">○</t>
  </si>
  <si>
    <t xml:space="preserve">○□☆</t>
  </si>
  <si>
    <t xml:space="preserve">調査とりまとめ・報告書作成（データ回収を含む）</t>
  </si>
  <si>
    <t xml:space="preserve">第Ⅲ期</t>
  </si>
  <si>
    <t xml:space="preserve">○□</t>
  </si>
  <si>
    <t xml:space="preserve">第Ⅳ期</t>
  </si>
  <si>
    <t xml:space="preserve">（注）◎：全体調査，○：植生調査，△：土壌調査，□：林分構造解析，☆：年輪年代学的解析</t>
  </si>
  <si>
    <t xml:space="preserve">標高</t>
  </si>
  <si>
    <t xml:space="preserve">植生帯</t>
  </si>
  <si>
    <t xml:space="preserve">森林優占種</t>
  </si>
  <si>
    <t xml:space="preserve">調査地</t>
  </si>
  <si>
    <t xml:space="preserve">天然林</t>
  </si>
  <si>
    <t xml:space="preserve">その他</t>
  </si>
  <si>
    <t xml:space="preserve">高山帯</t>
  </si>
  <si>
    <t xml:space="preserve">2200m</t>
  </si>
  <si>
    <t xml:space="preserve">（移行帯）</t>
  </si>
  <si>
    <t xml:space="preserve">亜高山帯</t>
  </si>
  <si>
    <t xml:space="preserve">松尾峠
美松</t>
  </si>
  <si>
    <t xml:space="preserve">弥陀ヶ原（湿原）</t>
  </si>
  <si>
    <t xml:space="preserve">1400m</t>
  </si>
  <si>
    <t xml:space="preserve">山地帯</t>
  </si>
  <si>
    <t xml:space="preserve">ブナ、スギ</t>
  </si>
  <si>
    <t xml:space="preserve">ブナ平
ブナ坂</t>
  </si>
  <si>
    <t xml:space="preserve">有峰（対照地域）
美女平（人工林）</t>
  </si>
  <si>
    <t xml:space="preserve">項目</t>
  </si>
  <si>
    <t xml:space="preserve">内容</t>
  </si>
  <si>
    <t xml:space="preserve">第1期</t>
  </si>
  <si>
    <t xml:space="preserve">第2期</t>
  </si>
  <si>
    <t xml:space="preserve">第3期</t>
  </si>
  <si>
    <t xml:space="preserve">1998-2001</t>
  </si>
  <si>
    <t xml:space="preserve">2002-2007</t>
  </si>
  <si>
    <t xml:space="preserve">2008-2013</t>
  </si>
  <si>
    <t xml:space="preserve">担当</t>
  </si>
  <si>
    <t xml:space="preserve">植生調査</t>
  </si>
  <si>
    <t xml:space="preserve">階層別に被度調査
弥陀ヶ原の池塘動態</t>
  </si>
  <si>
    <r>
      <rPr>
        <sz val="10"/>
        <rFont val="ＭＳ Ｐゴシック"/>
        <family val="3"/>
      </rPr>
      <t xml:space="preserve">小島 覚</t>
    </r>
    <r>
      <rPr>
        <sz val="9"/>
        <rFont val="ＭＳ Ｐゴシック"/>
        <family val="3"/>
      </rPr>
      <t xml:space="preserve">（元 富山大）</t>
    </r>
  </si>
  <si>
    <t xml:space="preserve">小島 覚
田中 一博</t>
  </si>
  <si>
    <r>
      <rPr>
        <sz val="10"/>
        <color rgb="FFFF0000"/>
        <rFont val="ＭＳ Ｐゴシック"/>
        <family val="3"/>
      </rPr>
      <t xml:space="preserve">石田 仁</t>
    </r>
    <r>
      <rPr>
        <sz val="9"/>
        <color rgb="FFFF0000"/>
        <rFont val="ＭＳ Ｐゴシック"/>
        <family val="3"/>
      </rPr>
      <t xml:space="preserve">（岐阜大）
</t>
    </r>
    <r>
      <rPr>
        <sz val="10"/>
        <color rgb="FFFF0000"/>
        <rFont val="ＭＳ Ｐゴシック"/>
        <family val="3"/>
      </rPr>
      <t xml:space="preserve">大宮 徹</t>
    </r>
    <r>
      <rPr>
        <sz val="9"/>
        <color rgb="FFFF0000"/>
        <rFont val="ＭＳ Ｐゴシック"/>
        <family val="3"/>
      </rPr>
      <t xml:space="preserve">（富山県森研）</t>
    </r>
  </si>
  <si>
    <t xml:space="preserve">階層別に被度調査、弥陀ヶ原の池塘動態</t>
  </si>
  <si>
    <r>
      <rPr>
        <sz val="10"/>
        <rFont val="ＭＳ Ｐゴシック"/>
        <family val="3"/>
      </rPr>
      <t xml:space="preserve">小島 覚</t>
    </r>
    <r>
      <rPr>
        <sz val="9"/>
        <rFont val="ＭＳ Ｐゴシック"/>
        <family val="3"/>
      </rPr>
      <t xml:space="preserve">（元 富山大）
</t>
    </r>
    <r>
      <rPr>
        <sz val="10"/>
        <rFont val="ＭＳ Ｐゴシック"/>
        <family val="3"/>
      </rPr>
      <t xml:space="preserve">石田 仁</t>
    </r>
    <r>
      <rPr>
        <sz val="9"/>
        <rFont val="ＭＳ Ｐゴシック"/>
        <family val="3"/>
      </rPr>
      <t xml:space="preserve">（岐阜大）</t>
    </r>
  </si>
  <si>
    <t xml:space="preserve">森林動態調査</t>
  </si>
  <si>
    <t xml:space="preserve">胸高直径10cm以上を
基本とする毎木調査</t>
  </si>
  <si>
    <r>
      <rPr>
        <sz val="10"/>
        <color rgb="FFFF0000"/>
        <rFont val="ＭＳ Ｐゴシック"/>
        <family val="3"/>
      </rPr>
      <t xml:space="preserve">石田 仁</t>
    </r>
    <r>
      <rPr>
        <sz val="9"/>
        <color rgb="FFFF0000"/>
        <rFont val="ＭＳ Ｐゴシック"/>
        <family val="3"/>
      </rPr>
      <t xml:space="preserve">（富山県林試）</t>
    </r>
  </si>
  <si>
    <t xml:space="preserve">石田 仁
中島 春樹</t>
  </si>
  <si>
    <r>
      <rPr>
        <sz val="10"/>
        <color rgb="FFFF0000"/>
        <rFont val="ＭＳ Ｐゴシック"/>
        <family val="3"/>
      </rPr>
      <t xml:space="preserve">中島 春樹</t>
    </r>
    <r>
      <rPr>
        <sz val="9"/>
        <color rgb="FFFF0000"/>
        <rFont val="ＭＳ Ｐゴシック"/>
        <family val="3"/>
      </rPr>
      <t xml:space="preserve">（富山県森研）
</t>
    </r>
    <r>
      <rPr>
        <sz val="10"/>
        <color rgb="FFFF0000"/>
        <rFont val="ＭＳ Ｐゴシック"/>
        <family val="3"/>
      </rPr>
      <t xml:space="preserve">石田 仁</t>
    </r>
    <r>
      <rPr>
        <sz val="9"/>
        <color rgb="FFFF0000"/>
        <rFont val="ＭＳ Ｐゴシック"/>
        <family val="3"/>
      </rPr>
      <t xml:space="preserve">（岐阜大）</t>
    </r>
  </si>
  <si>
    <t xml:space="preserve">胸高直径10cm以上を基本とする毎木調査</t>
  </si>
  <si>
    <t xml:space="preserve">富山県森林研</t>
  </si>
  <si>
    <t xml:space="preserve">年輪年代
学的解析</t>
  </si>
  <si>
    <t xml:space="preserve">成長錐コア、倒木から
採取した円盤を解析</t>
  </si>
  <si>
    <r>
      <rPr>
        <sz val="10"/>
        <color rgb="FF000000"/>
        <rFont val="ＭＳ Ｐゴシック"/>
        <family val="3"/>
      </rPr>
      <t xml:space="preserve">加藤 輝隆</t>
    </r>
    <r>
      <rPr>
        <sz val="9"/>
        <color rgb="FF000000"/>
        <rFont val="ＭＳ Ｐゴシック"/>
        <family val="3"/>
      </rPr>
      <t xml:space="preserve">（富山医薬大）</t>
    </r>
  </si>
  <si>
    <t xml:space="preserve">加藤 輝隆</t>
  </si>
  <si>
    <r>
      <rPr>
        <sz val="10"/>
        <color rgb="FF000000"/>
        <rFont val="ＭＳ Ｐゴシック"/>
        <family val="3"/>
      </rPr>
      <t xml:space="preserve">加藤 輝隆</t>
    </r>
    <r>
      <rPr>
        <sz val="9"/>
        <color rgb="FF000000"/>
        <rFont val="ＭＳ Ｐゴシック"/>
        <family val="3"/>
      </rPr>
      <t xml:space="preserve">（横浜薬科大）</t>
    </r>
  </si>
  <si>
    <t xml:space="preserve">成長錐コア、倒木から採取した円盤を解析</t>
  </si>
  <si>
    <t xml:space="preserve">土壌調査</t>
  </si>
  <si>
    <r>
      <rPr>
        <sz val="10"/>
        <color rgb="FF000000"/>
        <rFont val="ＭＳ Ｐゴシック"/>
        <family val="3"/>
      </rPr>
      <t xml:space="preserve">折谷 隆志</t>
    </r>
    <r>
      <rPr>
        <sz val="9"/>
        <color rgb="FF000000"/>
        <rFont val="ＭＳ Ｐゴシック"/>
        <family val="3"/>
      </rPr>
      <t xml:space="preserve">（富山県立大）</t>
    </r>
  </si>
  <si>
    <t xml:space="preserve">折谷 隆志</t>
  </si>
  <si>
    <t xml:space="preserve">＜休止＞</t>
  </si>
  <si>
    <t xml:space="preserve">（休止中）</t>
  </si>
  <si>
    <t xml:space="preserve">気象観測</t>
  </si>
  <si>
    <t xml:space="preserve">根雪期間、最大積雪深、気温の観測</t>
  </si>
  <si>
    <r>
      <rPr>
        <sz val="10"/>
        <rFont val="ＭＳ Ｐゴシック"/>
        <family val="3"/>
      </rPr>
      <t xml:space="preserve">小島覚</t>
    </r>
    <r>
      <rPr>
        <sz val="9"/>
        <rFont val="ＭＳ Ｐゴシック"/>
        <family val="3"/>
      </rPr>
      <t xml:space="preserve">（元 富山大）
</t>
    </r>
    <r>
      <rPr>
        <sz val="10"/>
        <color rgb="FFFF0000"/>
        <rFont val="ＭＳ Ｐゴシック"/>
        <family val="3"/>
      </rPr>
      <t xml:space="preserve">石田 仁</t>
    </r>
    <r>
      <rPr>
        <sz val="9"/>
        <color rgb="FFFF0000"/>
        <rFont val="ＭＳ Ｐゴシック"/>
        <family val="3"/>
      </rPr>
      <t xml:space="preserve">（富山県林試）</t>
    </r>
  </si>
  <si>
    <r>
      <rPr>
        <sz val="10"/>
        <rFont val="ＭＳ Ｐゴシック"/>
        <family val="3"/>
      </rPr>
      <t xml:space="preserve">小島覚
</t>
    </r>
    <r>
      <rPr>
        <sz val="10"/>
        <color rgb="FFFF0000"/>
        <rFont val="ＭＳ Ｐゴシック"/>
        <family val="3"/>
      </rPr>
      <t xml:space="preserve">石田 仁</t>
    </r>
  </si>
  <si>
    <t xml:space="preserve">※2010年から「ブナ林保全事業」および「外来植物モニタリング調査」も本モニタリングに統合</t>
  </si>
  <si>
    <t xml:space="preserve">ブナ林
保全事業</t>
  </si>
  <si>
    <t xml:space="preserve">2010から
本モニタに統合</t>
  </si>
  <si>
    <r>
      <rPr>
        <sz val="10"/>
        <color rgb="FFFF0000"/>
        <rFont val="ＭＳ Ｐゴシック"/>
        <family val="3"/>
      </rPr>
      <t xml:space="preserve">大宮 徹</t>
    </r>
    <r>
      <rPr>
        <sz val="9"/>
        <color rgb="FFFF0000"/>
        <rFont val="ＭＳ Ｐゴシック"/>
        <family val="3"/>
      </rPr>
      <t xml:space="preserve">（富山県森研）</t>
    </r>
  </si>
  <si>
    <t xml:space="preserve">外来植物モニタリング調査</t>
  </si>
  <si>
    <r>
      <rPr>
        <sz val="10"/>
        <rFont val="ＭＳ Ｐゴシック"/>
        <family val="3"/>
      </rPr>
      <t xml:space="preserve">太田 道人</t>
    </r>
    <r>
      <rPr>
        <sz val="9"/>
        <rFont val="ＭＳ Ｐゴシック"/>
        <family val="3"/>
      </rPr>
      <t xml:space="preserve">（富山市科学博物館）
</t>
    </r>
    <r>
      <rPr>
        <sz val="10"/>
        <rFont val="ＭＳ Ｐゴシック"/>
        <family val="3"/>
      </rPr>
      <t xml:space="preserve">山下 寿之</t>
    </r>
    <r>
      <rPr>
        <sz val="9"/>
        <rFont val="ＭＳ Ｐゴシック"/>
        <family val="3"/>
      </rPr>
      <t xml:space="preserve">（富山県中央植物園）
</t>
    </r>
    <r>
      <rPr>
        <sz val="11"/>
        <color rgb="FFFF0000"/>
        <rFont val="ＭＳ Ｐゴシック"/>
        <family val="3"/>
      </rPr>
      <t xml:space="preserve">大宮 徹（富山県森研）</t>
    </r>
  </si>
  <si>
    <t xml:space="preserve">立山植生モニタリング調査第Ⅲ・Ⅳ期調査担当者</t>
  </si>
  <si>
    <t xml:space="preserve">調査項目</t>
  </si>
  <si>
    <t xml:space="preserve">責任者</t>
  </si>
  <si>
    <t xml:space="preserve">所属</t>
  </si>
  <si>
    <t xml:space="preserve">石田　仁　(代表者)</t>
  </si>
  <si>
    <t xml:space="preserve">岐阜大学</t>
  </si>
  <si>
    <t xml:space="preserve">中島春樹</t>
  </si>
  <si>
    <t xml:space="preserve">富山県農林水産総合技術センター森林研究所</t>
  </si>
  <si>
    <t xml:space="preserve">年輪年代学的解析</t>
  </si>
  <si>
    <t xml:space="preserve">加藤輝隆</t>
  </si>
  <si>
    <t xml:space="preserve">横浜薬科大学 </t>
  </si>
  <si>
    <t xml:space="preserve">外来植物調査</t>
  </si>
  <si>
    <t xml:space="preserve">太田道人</t>
  </si>
  <si>
    <t xml:space="preserve">富山市科学博物館</t>
  </si>
  <si>
    <t xml:space="preserve">山下寿之</t>
  </si>
  <si>
    <t xml:space="preserve">富山県中央植物園</t>
  </si>
  <si>
    <t xml:space="preserve">ブナ林保全事業</t>
  </si>
  <si>
    <t xml:space="preserve">大宮 徹</t>
  </si>
  <si>
    <t xml:space="preserve">面積</t>
  </si>
  <si>
    <t xml:space="preserve">調査対象</t>
  </si>
  <si>
    <t xml:space="preserve">調査年</t>
  </si>
  <si>
    <t xml:space="preserve">(m)</t>
  </si>
  <si>
    <t xml:space="preserve">(ha)</t>
  </si>
  <si>
    <t xml:space="preserve">1回目</t>
  </si>
  <si>
    <t xml:space="preserve">2回目</t>
  </si>
  <si>
    <t xml:space="preserve">3回目</t>
  </si>
  <si>
    <t xml:space="preserve">4回目</t>
  </si>
  <si>
    <t xml:space="preserve">5回目</t>
  </si>
  <si>
    <t xml:space="preserve">山地帯 (人工林）</t>
  </si>
  <si>
    <t xml:space="preserve">スギ</t>
  </si>
  <si>
    <t xml:space="preserve">有峰</t>
  </si>
  <si>
    <t xml:space="preserve">山地帯～亜高山帯</t>
  </si>
  <si>
    <t xml:space="preserve">美松</t>
  </si>
  <si>
    <t xml:space="preserve">亜高山帯～高山帯</t>
  </si>
  <si>
    <t xml:space="preserve">公式値</t>
  </si>
  <si>
    <t xml:space="preserve">準公式値</t>
  </si>
  <si>
    <t xml:space="preserve">修正値</t>
  </si>
  <si>
    <t xml:space="preserve">2013～5年間隔へ移行開始</t>
  </si>
  <si>
    <t xml:space="preserve">第2期表3-1-2</t>
  </si>
  <si>
    <t xml:space="preserve">第2期表3-2-3-1</t>
  </si>
  <si>
    <t xml:space="preserve">GPSでplot四隅とり、地形図で判読したplot内平均標高</t>
  </si>
  <si>
    <t xml:space="preserve">第1期表4-0-1</t>
  </si>
  <si>
    <t xml:space="preserve">←　　　第Ⅰ期</t>
  </si>
  <si>
    <t xml:space="preserve">→</t>
  </si>
  <si>
    <t xml:space="preserve">←　　　　　　　第Ⅱ期</t>
  </si>
  <si>
    <t xml:space="preserve">←　　　　　　　第Ⅲ期</t>
  </si>
  <si>
    <t xml:space="preserve">No</t>
  </si>
  <si>
    <t xml:space="preserve">方形区</t>
  </si>
  <si>
    <t xml:space="preserve">調査年月日</t>
  </si>
  <si>
    <t xml:space="preserve">←</t>
  </si>
  <si>
    <t xml:space="preserve">1回</t>
  </si>
  <si>
    <t xml:space="preserve">2回</t>
  </si>
  <si>
    <t xml:space="preserve">3回</t>
  </si>
  <si>
    <t xml:space="preserve">4回</t>
  </si>
  <si>
    <t xml:space="preserve">5回</t>
  </si>
  <si>
    <t xml:space="preserve">6回</t>
  </si>
  <si>
    <t xml:space="preserve">(ｍ)</t>
  </si>
  <si>
    <t xml:space="preserve">形状 (m)</t>
  </si>
  <si>
    <t xml:space="preserve">'98</t>
  </si>
  <si>
    <t xml:space="preserve">'99</t>
  </si>
  <si>
    <t xml:space="preserve">'00</t>
  </si>
  <si>
    <t xml:space="preserve">'01</t>
  </si>
  <si>
    <t xml:space="preserve">'02</t>
  </si>
  <si>
    <t xml:space="preserve">'03</t>
  </si>
  <si>
    <t xml:space="preserve">'04</t>
  </si>
  <si>
    <t xml:space="preserve">'05</t>
  </si>
  <si>
    <t xml:space="preserve">'06</t>
  </si>
  <si>
    <t xml:space="preserve">'07</t>
  </si>
  <si>
    <t xml:space="preserve">'08</t>
  </si>
  <si>
    <t xml:space="preserve">'09</t>
  </si>
  <si>
    <t xml:space="preserve">'10</t>
  </si>
  <si>
    <t xml:space="preserve">'11</t>
  </si>
  <si>
    <t xml:space="preserve">'12</t>
  </si>
  <si>
    <t xml:space="preserve">'13</t>
  </si>
  <si>
    <t xml:space="preserve">'14</t>
  </si>
  <si>
    <t xml:space="preserve">'15</t>
  </si>
  <si>
    <t xml:space="preserve">'16</t>
  </si>
  <si>
    <t xml:space="preserve">'17</t>
  </si>
  <si>
    <t xml:space="preserve">'18</t>
  </si>
  <si>
    <t xml:space="preserve">'19</t>
  </si>
  <si>
    <t xml:space="preserve">01</t>
  </si>
  <si>
    <t xml:space="preserve">スギ（人工林）</t>
  </si>
  <si>
    <t xml:space="preserve">100×100</t>
  </si>
  <si>
    <t xml:space="preserve">D≧10cm</t>
  </si>
  <si>
    <t xml:space="preserve">02</t>
  </si>
  <si>
    <t xml:space="preserve">03</t>
  </si>
  <si>
    <t xml:space="preserve">04</t>
  </si>
  <si>
    <t xml:space="preserve">06</t>
  </si>
  <si>
    <t xml:space="preserve">100×50 </t>
  </si>
  <si>
    <t xml:space="preserve">07</t>
  </si>
  <si>
    <t xml:space="preserve">08</t>
  </si>
  <si>
    <t xml:space="preserve">25×25</t>
  </si>
  <si>
    <t xml:space="preserve">H≧1.3m</t>
  </si>
  <si>
    <t xml:space="preserve">10</t>
  </si>
  <si>
    <t xml:space="preserve">D : 胸高直径、H : 樹高</t>
  </si>
  <si>
    <t xml:space="preserve">下表は上表から参照作成</t>
  </si>
  <si>
    <t xml:space="preserve">下表は上表から手動作成</t>
  </si>
  <si>
    <t xml:space="preserve">調査年月</t>
  </si>
  <si>
    <t xml:space="preserve">1998.9</t>
  </si>
  <si>
    <t xml:space="preserve">2003.10</t>
  </si>
  <si>
    <t xml:space="preserve">2006.9</t>
  </si>
  <si>
    <t xml:space="preserve">2009.9</t>
  </si>
  <si>
    <t xml:space="preserve">2012.9</t>
  </si>
  <si>
    <t xml:space="preserve">2002.6</t>
  </si>
  <si>
    <t xml:space="preserve">2005.6</t>
  </si>
  <si>
    <t xml:space="preserve">2008.6</t>
  </si>
  <si>
    <t xml:space="preserve">2011.6</t>
  </si>
  <si>
    <t xml:space="preserve">1999.10</t>
  </si>
  <si>
    <t xml:space="preserve">2009.8</t>
  </si>
  <si>
    <t xml:space="preserve">2000.9</t>
  </si>
  <si>
    <t xml:space="preserve">2004.5-6</t>
  </si>
  <si>
    <t xml:space="preserve">2007.6</t>
  </si>
  <si>
    <t xml:space="preserve">2010.6</t>
  </si>
  <si>
    <t xml:space="preserve">2013.6</t>
  </si>
  <si>
    <t xml:space="preserve">2007.6-7</t>
  </si>
  <si>
    <t xml:space="preserve">2010.6-7</t>
  </si>
  <si>
    <t xml:space="preserve">1998.10</t>
  </si>
  <si>
    <t xml:space="preserve">2002.5</t>
  </si>
  <si>
    <t xml:space="preserve">1999.9</t>
  </si>
  <si>
    <t xml:space="preserve">2004.6</t>
  </si>
  <si>
    <t xml:space="preserve">2007.8</t>
  </si>
  <si>
    <t xml:space="preserve">2012.7</t>
  </si>
  <si>
    <t xml:space="preserve">2007.9</t>
  </si>
  <si>
    <t xml:space="preserve">2010.9</t>
  </si>
  <si>
    <t xml:space="preserve">調査年　　△：植生調査　　○：毎木調査</t>
  </si>
  <si>
    <t xml:space="preserve">毎木調査</t>
  </si>
  <si>
    <t xml:space="preserve">←　　　第Ⅲ期</t>
  </si>
  <si>
    <t xml:space="preserve">（ｍ）</t>
  </si>
  <si>
    <t xml:space="preserve">調査面積</t>
  </si>
  <si>
    <t xml:space="preserve">50×50m</t>
  </si>
  <si>
    <t xml:space="preserve">100×100m</t>
  </si>
  <si>
    <t xml:space="preserve">△○</t>
  </si>
  <si>
    <t xml:space="preserve">40×70m</t>
  </si>
  <si>
    <t xml:space="preserve">05</t>
  </si>
  <si>
    <t xml:space="preserve">5×100m</t>
  </si>
  <si>
    <t xml:space="preserve">（非調査）</t>
  </si>
  <si>
    <t xml:space="preserve">100×50m</t>
  </si>
  <si>
    <t xml:space="preserve">25×25m</t>
  </si>
  <si>
    <t xml:space="preserve">09</t>
  </si>
  <si>
    <t xml:space="preserve">15×15m</t>
  </si>
  <si>
    <t xml:space="preserve">プロット</t>
  </si>
  <si>
    <t xml:space="preserve">旧</t>
  </si>
  <si>
    <t xml:space="preserve">Area(ha)</t>
  </si>
  <si>
    <t xml:space="preserve">樹種・DBH</t>
  </si>
  <si>
    <t xml:space="preserve">樹木位置</t>
  </si>
  <si>
    <t xml:space="preserve">活力度</t>
  </si>
  <si>
    <t xml:space="preserve">写真</t>
  </si>
  <si>
    <t xml:space="preserve">標識</t>
  </si>
  <si>
    <t xml:space="preserve">緯度</t>
  </si>
  <si>
    <t xml:space="preserve">経度</t>
  </si>
  <si>
    <t xml:space="preserve">標高(ｍ)</t>
  </si>
  <si>
    <t xml:space="preserve">ForestArea</t>
  </si>
  <si>
    <t xml:space="preserve">Cj</t>
  </si>
  <si>
    <t xml:space="preserve">Fc</t>
  </si>
  <si>
    <t xml:space="preserve">Mo</t>
  </si>
  <si>
    <t xml:space="preserve">Be</t>
  </si>
  <si>
    <t xml:space="preserve">Abm</t>
  </si>
  <si>
    <t xml:space="preserve">all</t>
  </si>
  <si>
    <t xml:space="preserve">100×100m = 1.0ha</t>
  </si>
  <si>
    <t xml:space="preserve">了</t>
  </si>
  <si>
    <t xml:space="preserve">ビニール+アルミ</t>
  </si>
  <si>
    <t xml:space="preserve">36.34.10</t>
  </si>
  <si>
    <t xml:space="preserve">137.28.57</t>
  </si>
  <si>
    <t xml:space="preserve">36.34.33</t>
  </si>
  <si>
    <t xml:space="preserve">137.28.16</t>
  </si>
  <si>
    <t xml:space="preserve">アルミ　</t>
  </si>
  <si>
    <t xml:space="preserve">36.34.37</t>
  </si>
  <si>
    <t xml:space="preserve">137.28.54</t>
  </si>
  <si>
    <t xml:space="preserve">36.34.07</t>
  </si>
  <si>
    <t xml:space="preserve">137.30.37</t>
  </si>
  <si>
    <t xml:space="preserve">弥陀ヶ原湿原</t>
  </si>
  <si>
    <t xml:space="preserve">弥陀ヶ原(森林)</t>
  </si>
  <si>
    <t xml:space="preserve">100×50m = 0.5ha</t>
  </si>
  <si>
    <t xml:space="preserve">36.34.08</t>
  </si>
  <si>
    <t xml:space="preserve">137.33.45</t>
  </si>
  <si>
    <t xml:space="preserve">ビニール</t>
  </si>
  <si>
    <t xml:space="preserve">36.33.31</t>
  </si>
  <si>
    <t xml:space="preserve">137.33.19</t>
  </si>
  <si>
    <t xml:space="preserve">25×25m = 0.0625ha</t>
  </si>
  <si>
    <t xml:space="preserve">36.34.44</t>
  </si>
  <si>
    <t xml:space="preserve">137.34.48</t>
  </si>
  <si>
    <t xml:space="preserve">36.33.49</t>
  </si>
  <si>
    <t xml:space="preserve">137.36.29</t>
  </si>
  <si>
    <t xml:space="preserve">36.29.42</t>
  </si>
  <si>
    <t xml:space="preserve">137.25.56</t>
  </si>
  <si>
    <t xml:space="preserve">plot No</t>
  </si>
  <si>
    <t xml:space="preserve">no</t>
  </si>
  <si>
    <t xml:space="preserve">plot name</t>
  </si>
  <si>
    <t xml:space="preserve">na</t>
  </si>
  <si>
    <t xml:space="preserve">Bijodaira</t>
  </si>
  <si>
    <t xml:space="preserve">Bunazaka</t>
  </si>
  <si>
    <t xml:space="preserve">Bunadaira</t>
  </si>
  <si>
    <t xml:space="preserve">Kaminokodaira</t>
  </si>
  <si>
    <t xml:space="preserve">Matsuotoge</t>
  </si>
  <si>
    <t xml:space="preserve">Mimatsu</t>
  </si>
  <si>
    <t xml:space="preserve">Kagamiishi</t>
  </si>
  <si>
    <t xml:space="preserve">Arimine</t>
  </si>
  <si>
    <t xml:space="preserve">jna</t>
  </si>
  <si>
    <t xml:space="preserve">filename西暦年</t>
  </si>
  <si>
    <t xml:space="preserve">fyr</t>
  </si>
  <si>
    <t xml:space="preserve">初回調査</t>
  </si>
  <si>
    <t xml:space="preserve">yr1</t>
  </si>
  <si>
    <t xml:space="preserve">２回目</t>
  </si>
  <si>
    <t xml:space="preserve">yr2</t>
  </si>
  <si>
    <t xml:space="preserve">３回目</t>
  </si>
  <si>
    <t xml:space="preserve">yr3</t>
  </si>
  <si>
    <t xml:space="preserve">４回目</t>
  </si>
  <si>
    <t xml:space="preserve">yr4</t>
  </si>
  <si>
    <t xml:space="preserve">測定限界D</t>
  </si>
  <si>
    <t xml:space="preserve">limD</t>
  </si>
  <si>
    <t xml:space="preserve">直径分布階刻み</t>
  </si>
  <si>
    <t xml:space="preserve">step</t>
  </si>
  <si>
    <t xml:space="preserve">Area</t>
  </si>
  <si>
    <t xml:space="preserve">ｘ軸長</t>
  </si>
  <si>
    <t xml:space="preserve">px</t>
  </si>
  <si>
    <t xml:space="preserve">y軸長</t>
  </si>
  <si>
    <t xml:space="preserve">py</t>
  </si>
  <si>
    <t xml:space="preserve">grid間隔</t>
  </si>
  <si>
    <t xml:space="preserve">grid</t>
  </si>
  <si>
    <t xml:space="preserve">ｺﾝﾀ描くか</t>
  </si>
  <si>
    <t xml:space="preserve">cont</t>
  </si>
  <si>
    <t xml:space="preserve">ｺﾝﾀ下限</t>
  </si>
  <si>
    <t xml:space="preserve">cmin</t>
  </si>
  <si>
    <t xml:space="preserve">NA</t>
  </si>
  <si>
    <t xml:space="preserve">ｺﾝﾀ上限</t>
  </si>
  <si>
    <t xml:space="preserve">cmax</t>
  </si>
  <si>
    <t xml:space="preserve">ｺﾝﾀ間隔</t>
  </si>
  <si>
    <t xml:space="preserve">cint</t>
  </si>
  <si>
    <t xml:space="preserve">Dからcexへの変換ﾀｲﾌﾟ</t>
  </si>
  <si>
    <t xml:space="preserve">cextype</t>
  </si>
  <si>
    <t xml:space="preserve">測量点座標data有無</t>
  </si>
  <si>
    <t xml:space="preserve">survey</t>
  </si>
  <si>
    <t xml:space="preserve">渓流1有無</t>
  </si>
  <si>
    <t xml:space="preserve">stream1</t>
  </si>
  <si>
    <t xml:space="preserve">渓流2有無</t>
  </si>
  <si>
    <t xml:space="preserve">stream2</t>
  </si>
  <si>
    <t xml:space="preserve">歩道1有無</t>
  </si>
  <si>
    <t xml:space="preserve">walk1</t>
  </si>
  <si>
    <t xml:space="preserve">歩道2有無</t>
  </si>
  <si>
    <t xml:space="preserve">walk2</t>
  </si>
  <si>
    <t xml:space="preserve">NoLineの中断点</t>
  </si>
  <si>
    <t xml:space="preserve">brankline</t>
  </si>
  <si>
    <t xml:space="preserve">plot_name_jp</t>
  </si>
  <si>
    <t xml:space="preserve">plot_name</t>
  </si>
  <si>
    <t xml:space="preserve">code</t>
  </si>
  <si>
    <t xml:space="preserve">latitude</t>
  </si>
  <si>
    <t xml:space="preserve">longitude</t>
  </si>
  <si>
    <t xml:space="preserve">altitude</t>
  </si>
  <si>
    <t xml:space="preserve">plot_width</t>
  </si>
  <si>
    <t xml:space="preserve">plot_height</t>
  </si>
  <si>
    <t xml:space="preserve">area</t>
  </si>
  <si>
    <t xml:space="preserve">subplots_width</t>
  </si>
  <si>
    <t xml:space="preserve">subplots_height</t>
  </si>
  <si>
    <t xml:space="preserve">subplots_area</t>
  </si>
  <si>
    <t xml:space="preserve">subplot_width</t>
  </si>
  <si>
    <t xml:space="preserve">subplot_height</t>
  </si>
  <si>
    <t xml:space="preserve">subplots_n</t>
  </si>
  <si>
    <t xml:space="preserve">temperature</t>
  </si>
  <si>
    <t xml:space="preserve">wi</t>
  </si>
  <si>
    <t xml:space="preserve">ci</t>
  </si>
  <si>
    <t xml:space="preserve">precipitation</t>
  </si>
  <si>
    <t xml:space="preserve">snowdepth</t>
  </si>
  <si>
    <t xml:space="preserve">forest_survey</t>
  </si>
  <si>
    <t xml:space="preserve">dominants</t>
  </si>
  <si>
    <t xml:space="preserve">Forest001</t>
  </si>
  <si>
    <t xml:space="preserve">Forest002</t>
  </si>
  <si>
    <t xml:space="preserve">Forest003</t>
  </si>
  <si>
    <t xml:space="preserve">Forest004</t>
  </si>
  <si>
    <t xml:space="preserve">Forest005</t>
  </si>
  <si>
    <t xml:space="preserve">Forest006</t>
  </si>
  <si>
    <t xml:space="preserve">Vegetation001</t>
  </si>
  <si>
    <t xml:space="preserve">Vegetation002</t>
  </si>
  <si>
    <t xml:space="preserve">Vegetation003</t>
  </si>
  <si>
    <t xml:space="preserve">Vegetation004</t>
  </si>
  <si>
    <t xml:space="preserve">Vegetation005</t>
  </si>
  <si>
    <t xml:space="preserve">Midagahara</t>
  </si>
  <si>
    <t xml:space="preserve"> 松尾峠</t>
  </si>
  <si>
    <t xml:space="preserve">Joudosan</t>
  </si>
  <si>
    <t xml:space="preserve">胸高断面積合計</t>
  </si>
  <si>
    <t xml:space="preserve">（最新調査年）</t>
  </si>
  <si>
    <t xml:space="preserve">に占める</t>
  </si>
  <si>
    <t xml:space="preserve">本数密度</t>
  </si>
  <si>
    <t xml:space="preserve">（㎡/ha）</t>
  </si>
  <si>
    <t xml:space="preserve">ブナの割合</t>
  </si>
  <si>
    <t xml:space="preserve">(本/ha）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</si>
</sst>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_ "/>
    <numFmt numFmtId="166" formatCode="@"/>
    <numFmt numFmtId="167" formatCode="0.0;&quot;△ &quot;0.0"/>
    <numFmt numFmtId="168" formatCode="0%"/>
    <numFmt numFmtId="169" formatCode="0.0%"/>
  </numFmts>
  <fonts count="38">
    <font>
      <sz val="11"/>
      <name val="ＭＳ Ｐゴシック"/>
      <family val="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ＭＳ Ｐゴシック"/>
      <family val="2"/>
    </font>
    <font>
      <sz val="10"/>
      <name val="ＭＳ Ｐゴシック"/>
      <family val="3"/>
    </font>
    <font>
      <sz val="10"/>
      <color rgb="FFFF0000"/>
      <name val="ＭＳ Ｐゴシック"/>
      <family val="3"/>
    </font>
    <font>
      <sz val="9"/>
      <name val="ＭＳ Ｐゴシック"/>
      <family val="3"/>
    </font>
    <font>
      <sz val="9"/>
      <color rgb="FFFF0000"/>
      <name val="ＭＳ Ｐゴシック"/>
      <family val="3"/>
    </font>
    <font>
      <sz val="8"/>
      <name val="ＭＳ Ｐゴシック"/>
      <family val="3"/>
    </font>
    <font>
      <b val="true"/>
      <sz val="9"/>
      <color rgb="FF000000"/>
      <name val="ＭＳ Ｐゴシック"/>
      <family val="3"/>
    </font>
    <font>
      <sz val="9"/>
      <color rgb="FF000000"/>
      <name val="ＭＳ Ｐゴシック"/>
      <family val="3"/>
    </font>
    <font>
      <sz val="10.5"/>
      <name val="ＭＳ ゴシック"/>
      <family val="3"/>
    </font>
    <font>
      <b val="true"/>
      <sz val="10.5"/>
      <name val="ＭＳ Ｐゴシック"/>
      <family val="3"/>
    </font>
    <font>
      <sz val="10.5"/>
      <name val="ＭＳ 明朝"/>
      <family val="1"/>
    </font>
    <font>
      <sz val="14"/>
      <name val="ＭＳ Ｐゴシック"/>
      <family val="3"/>
    </font>
    <font>
      <b val="true"/>
      <sz val="11"/>
      <color theme="1"/>
      <name val="ＭＳ Ｐゴシック"/>
      <family val="3"/>
    </font>
    <font>
      <sz val="11"/>
      <color theme="1"/>
      <name val="ＭＳ Ｐゴシック"/>
      <family val="2"/>
    </font>
    <font>
      <b val="true"/>
      <sz val="11"/>
      <color theme="1"/>
      <name val="ＭＳ Ｐゴシック"/>
      <family val="3"/>
    </font>
    <font>
      <b val="true"/>
      <sz val="11"/>
      <color theme="1"/>
      <name val="ＭＳ Ｐゴシック"/>
      <family val="3"/>
    </font>
    <font>
      <sz val="10"/>
      <color theme="1"/>
      <name val="ＭＳ Ｐゴシック"/>
      <family val="3"/>
    </font>
    <font>
      <sz val="10"/>
      <color rgb="FF000000"/>
      <name val="ＭＳ Ｐゴシック"/>
      <family val="3"/>
    </font>
    <font>
      <sz val="10"/>
      <color theme="1"/>
      <name val="ＭＳ Ｐゴシック"/>
      <family val="3"/>
    </font>
    <font>
      <sz val="10"/>
      <color theme="1"/>
      <name val="ＭＳ Ｐゴシック"/>
      <family val="2"/>
    </font>
    <font>
      <b val="true"/>
      <sz val="10"/>
      <color theme="1"/>
      <name val="ＭＳ Ｐゴシック"/>
      <family val="3"/>
    </font>
    <font>
      <b val="true"/>
      <sz val="11"/>
      <name val="ＭＳ Ｐゴシック"/>
      <family val="3"/>
    </font>
    <font>
      <sz val="11"/>
      <name val="ＭＳ Ｐゴシック"/>
      <family val="2"/>
    </font>
    <font>
      <sz val="11"/>
      <color theme="1"/>
      <name val="ＭＳ Ｐゴシック"/>
      <family val="3"/>
    </font>
    <font>
      <sz val="11"/>
      <color rgb="FFFF0000"/>
      <name val="ＭＳ Ｐゴシック"/>
      <family val="3"/>
    </font>
    <font>
      <sz val="10.5"/>
      <color rgb="FF000000"/>
      <name val="ＭＳ 明朝"/>
      <family val="1"/>
    </font>
    <font>
      <sz val="9"/>
      <color rgb="FF000000"/>
      <name val="ＭＳ 明朝"/>
      <family val="1"/>
    </font>
    <font>
      <sz val="10"/>
      <color rgb="FF000000"/>
      <name val="ＭＳ 明朝"/>
      <family val="1"/>
    </font>
    <font>
      <sz val="10.5"/>
      <name val="游明朝"/>
      <family val="1"/>
    </font>
    <font>
      <sz val="11"/>
      <color rgb="FF00B050"/>
      <name val="ＭＳ Ｐゴシック"/>
      <family val="3"/>
    </font>
    <font>
      <sz val="11"/>
      <color rgb="FF0066FF"/>
      <name val="ＭＳ Ｐゴシック"/>
      <family val="3"/>
    </font>
    <font>
      <sz val="11"/>
      <color rgb="FF0070C0"/>
      <name val="ＭＳ Ｐゴシック"/>
      <family val="3"/>
    </font>
    <font>
      <sz val="11"/>
      <color rgb="FF2FA6FF"/>
      <name val="ＭＳ Ｐゴシック"/>
      <family val="3"/>
    </font>
    <font>
      <sz val="11"/>
      <color rgb="FF00B0F0"/>
      <name val="ＭＳ Ｐゴシック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DBEEF4"/>
      </patternFill>
    </fill>
    <fill>
      <patternFill patternType="solid">
        <fgColor theme="8" tint="0.7999"/>
        <bgColor rgb="FFCCFFFF"/>
      </patternFill>
    </fill>
    <fill>
      <patternFill patternType="solid">
        <fgColor rgb="FF2FA6FF"/>
        <bgColor rgb="FF00B0F0"/>
      </patternFill>
    </fill>
    <fill>
      <patternFill patternType="solid">
        <fgColor rgb="FF37FF91"/>
        <bgColor rgb="FF00FFFF"/>
      </patternFill>
    </fill>
    <fill>
      <patternFill patternType="solid">
        <fgColor rgb="FFFF5D5D"/>
        <bgColor rgb="FFFF6600"/>
      </patternFill>
    </fill>
    <fill>
      <patternFill patternType="solid">
        <fgColor rgb="FFC0C0C0"/>
        <bgColor rgb="FFD9D9D9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double"/>
      <bottom style="medium"/>
      <diagonal/>
    </border>
    <border diagonalUp="false" diagonalDown="false">
      <left/>
      <right style="medium"/>
      <top/>
      <bottom style="dotted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6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6" fontId="25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25" fillId="0" borderId="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7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7FF91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5D5D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0066FF"/>
      <rgbColor rgb="FF2FA6FF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5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1:1048576"/>
    </sheetView>
  </sheetViews>
  <sheetFormatPr defaultColWidth="8.81640625" defaultRowHeight="12" customHeight="true" zeroHeight="false" outlineLevelRow="0" outlineLevelCol="0"/>
  <cols>
    <col collapsed="false" customWidth="true" hidden="false" outlineLevel="0" max="1" min="1" style="1" width="15.54"/>
    <col collapsed="false" customWidth="true" hidden="false" outlineLevel="0" max="2" min="2" style="1" width="3.81"/>
    <col collapsed="false" customWidth="true" hidden="false" outlineLevel="0" max="6" min="3" style="2" width="13.81"/>
    <col collapsed="false" customWidth="true" hidden="false" outlineLevel="0" max="7" min="7" style="2" width="11.18"/>
    <col collapsed="false" customWidth="true" hidden="false" outlineLevel="0" max="12" min="8" style="3" width="13.81"/>
    <col collapsed="false" customWidth="false" hidden="false" outlineLevel="0" max="14" min="13" style="2" width="8.81"/>
    <col collapsed="false" customWidth="true" hidden="false" outlineLevel="0" max="15" min="15" style="4" width="13.36"/>
    <col collapsed="false" customWidth="false" hidden="false" outlineLevel="0" max="18" min="16" style="2" width="8.81"/>
    <col collapsed="false" customWidth="true" hidden="false" outlineLevel="0" max="19" min="19" style="2" width="13.18"/>
    <col collapsed="false" customWidth="false" hidden="false" outlineLevel="0" max="16384" min="20" style="2" width="8.81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5" t="s">
        <v>0</v>
      </c>
      <c r="B2" s="5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N2" s="2" t="n">
        <v>0.7</v>
      </c>
      <c r="O2" s="8" t="s">
        <v>1</v>
      </c>
      <c r="P2" s="9" t="n">
        <v>36.582854</v>
      </c>
      <c r="Q2" s="9" t="n">
        <v>137.466717</v>
      </c>
      <c r="R2" s="9" t="n">
        <v>1040</v>
      </c>
      <c r="S2" s="4" t="str">
        <f aca="false">O2&amp;"固定調査区は緯度経度"&amp;P2&amp;","&amp;Q2&amp;"， 標高"&amp;R2&amp;"m"</f>
        <v>[01] 美女平固定調査区は緯度経度36.582854,137.466717， 標高1040m</v>
      </c>
    </row>
    <row r="3" customFormat="false" ht="12.8" hidden="false" customHeight="false" outlineLevel="0" collapsed="false">
      <c r="A3" s="1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10" t="s">
        <v>17</v>
      </c>
      <c r="I3" s="10" t="s">
        <v>18</v>
      </c>
      <c r="J3" s="10" t="s">
        <v>19</v>
      </c>
      <c r="K3" s="10" t="s">
        <v>20</v>
      </c>
      <c r="L3" s="10" t="s">
        <v>21</v>
      </c>
      <c r="N3" s="2" t="n">
        <v>0.9</v>
      </c>
      <c r="O3" s="8" t="s">
        <v>2</v>
      </c>
      <c r="P3" s="9" t="n">
        <v>36.578568</v>
      </c>
      <c r="Q3" s="9" t="n">
        <v>137.467562</v>
      </c>
      <c r="R3" s="9" t="n">
        <v>1090</v>
      </c>
      <c r="S3" s="4" t="str">
        <f aca="false">O3&amp;"固定調査区は緯度経度"&amp;P3&amp;","&amp;Q3&amp;"， 標高"&amp;R3&amp;"m"</f>
        <v>[02] ブナ坂固定調査区は緯度経度36.578568,137.467562， 標高1090m</v>
      </c>
    </row>
    <row r="4" customFormat="false" ht="12.8" hidden="false" customHeight="false" outlineLevel="0" collapsed="false">
      <c r="A4" s="1" t="s">
        <v>22</v>
      </c>
      <c r="C4" s="9" t="n">
        <v>36.582854</v>
      </c>
      <c r="D4" s="9" t="n">
        <v>36.578568</v>
      </c>
      <c r="E4" s="9" t="n">
        <v>36.580857</v>
      </c>
      <c r="F4" s="9" t="n">
        <v>36.571317</v>
      </c>
      <c r="G4" s="9" t="n">
        <v>36.5739972</v>
      </c>
      <c r="H4" s="10" t="n">
        <v>36.570683</v>
      </c>
      <c r="I4" s="10" t="n">
        <v>36.561895</v>
      </c>
      <c r="J4" s="10" t="n">
        <v>36.582018</v>
      </c>
      <c r="K4" s="10" t="n">
        <v>36.566646</v>
      </c>
      <c r="L4" s="10" t="n">
        <v>36.496705</v>
      </c>
      <c r="N4" s="2" t="n">
        <v>1.9</v>
      </c>
      <c r="O4" s="8" t="s">
        <v>3</v>
      </c>
      <c r="P4" s="9" t="n">
        <v>36.580857</v>
      </c>
      <c r="Q4" s="9" t="n">
        <v>137.47948</v>
      </c>
      <c r="R4" s="9" t="n">
        <v>1190</v>
      </c>
      <c r="S4" s="4" t="str">
        <f aca="false">O4&amp;"固定調査区は緯度経度"&amp;P4&amp;","&amp;Q4&amp;"， 標高"&amp;R4&amp;"m"</f>
        <v>[03] ブナ平固定調査区は緯度経度36.580857,137.47948， 標高1190m</v>
      </c>
    </row>
    <row r="5" customFormat="false" ht="12.8" hidden="false" customHeight="false" outlineLevel="0" collapsed="false">
      <c r="A5" s="1" t="s">
        <v>23</v>
      </c>
      <c r="C5" s="9" t="n">
        <v>137.466717</v>
      </c>
      <c r="D5" s="9" t="n">
        <v>137.467562</v>
      </c>
      <c r="E5" s="9" t="n">
        <v>137.47948</v>
      </c>
      <c r="F5" s="9" t="n">
        <v>137.506773</v>
      </c>
      <c r="G5" s="9" t="n">
        <v>137.554075</v>
      </c>
      <c r="H5" s="10" t="n">
        <v>137.559582</v>
      </c>
      <c r="I5" s="10" t="n">
        <v>137.552649</v>
      </c>
      <c r="J5" s="10" t="n">
        <v>137.575497</v>
      </c>
      <c r="K5" s="10" t="n">
        <v>137.605328</v>
      </c>
      <c r="L5" s="10" t="n">
        <v>137.429293</v>
      </c>
      <c r="N5" s="2" t="n">
        <v>4.4</v>
      </c>
      <c r="O5" s="8" t="s">
        <v>4</v>
      </c>
      <c r="P5" s="9" t="n">
        <v>36.571317</v>
      </c>
      <c r="Q5" s="9" t="n">
        <v>137.506773</v>
      </c>
      <c r="R5" s="9" t="n">
        <v>1430</v>
      </c>
      <c r="S5" s="4" t="str">
        <f aca="false">O5&amp;"固定調査区は緯度経度"&amp;P5&amp;","&amp;Q5&amp;"， 標高"&amp;R5&amp;"m"</f>
        <v>[04] 上ノ小平固定調査区は緯度経度36.571317,137.506773， 標高1430m</v>
      </c>
    </row>
    <row r="6" customFormat="false" ht="12.8" hidden="false" customHeight="false" outlineLevel="0" collapsed="false">
      <c r="A6" s="1" t="s">
        <v>24</v>
      </c>
      <c r="C6" s="9" t="n">
        <v>1040</v>
      </c>
      <c r="D6" s="9" t="n">
        <v>1090</v>
      </c>
      <c r="E6" s="9" t="n">
        <v>1190</v>
      </c>
      <c r="F6" s="9" t="n">
        <v>1430</v>
      </c>
      <c r="G6" s="9" t="n">
        <v>1890</v>
      </c>
      <c r="H6" s="10" t="n">
        <v>1960</v>
      </c>
      <c r="I6" s="10" t="n">
        <v>1970</v>
      </c>
      <c r="J6" s="10" t="n">
        <v>2250</v>
      </c>
      <c r="K6" s="10" t="n">
        <v>2830</v>
      </c>
      <c r="L6" s="10" t="n">
        <v>1350</v>
      </c>
      <c r="N6" s="2" t="n">
        <v>8.5</v>
      </c>
      <c r="O6" s="8" t="s">
        <v>5</v>
      </c>
      <c r="P6" s="9" t="n">
        <v>36.5739972</v>
      </c>
      <c r="Q6" s="9" t="n">
        <v>137.554075</v>
      </c>
      <c r="R6" s="9" t="n">
        <v>1890</v>
      </c>
      <c r="S6" s="4" t="str">
        <f aca="false">O6&amp;"固定調査区は緯度経度"&amp;P6&amp;","&amp;Q6&amp;"， 標高"&amp;R6&amp;"m"</f>
        <v>[05] 弥陀ヶ原固定調査区は緯度経度36.5739972,137.554075， 標高1890m</v>
      </c>
    </row>
    <row r="7" customFormat="false" ht="12.8" hidden="false" customHeight="false" outlineLevel="0" collapsed="false">
      <c r="A7" s="1" t="s">
        <v>25</v>
      </c>
      <c r="C7" s="9" t="s">
        <v>26</v>
      </c>
      <c r="D7" s="9" t="s">
        <v>26</v>
      </c>
      <c r="E7" s="9" t="s">
        <v>26</v>
      </c>
      <c r="F7" s="9" t="s">
        <v>26</v>
      </c>
      <c r="G7" s="9" t="s">
        <v>27</v>
      </c>
      <c r="H7" s="10" t="s">
        <v>28</v>
      </c>
      <c r="I7" s="10" t="s">
        <v>28</v>
      </c>
      <c r="J7" s="10" t="s">
        <v>29</v>
      </c>
      <c r="K7" s="10" t="s">
        <v>30</v>
      </c>
      <c r="L7" s="10" t="s">
        <v>26</v>
      </c>
      <c r="N7" s="2" t="n">
        <v>9</v>
      </c>
      <c r="O7" s="8" t="s">
        <v>6</v>
      </c>
      <c r="P7" s="9" t="n">
        <v>36.570683</v>
      </c>
      <c r="Q7" s="9" t="n">
        <v>137.559582</v>
      </c>
      <c r="R7" s="9" t="n">
        <v>1960</v>
      </c>
      <c r="S7" s="4" t="str">
        <f aca="false">O7&amp;"固定調査区は緯度経度"&amp;P7&amp;","&amp;Q7&amp;"， 標高"&amp;R7&amp;"m"</f>
        <v>[06] 美松固定調査区は緯度経度36.570683,137.559582， 標高1960m</v>
      </c>
    </row>
    <row r="8" customFormat="false" ht="12.8" hidden="false" customHeight="false" outlineLevel="0" collapsed="false">
      <c r="A8" s="1" t="s">
        <v>31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0.05</v>
      </c>
      <c r="H8" s="10" t="n">
        <v>0.5</v>
      </c>
      <c r="I8" s="10" t="n">
        <v>0.5</v>
      </c>
      <c r="J8" s="10" t="n">
        <v>0.0625</v>
      </c>
      <c r="K8" s="10" t="n">
        <v>0.0225</v>
      </c>
      <c r="L8" s="10" t="n">
        <v>1</v>
      </c>
      <c r="N8" s="2" t="n">
        <v>8.7</v>
      </c>
      <c r="O8" s="8" t="s">
        <v>7</v>
      </c>
      <c r="P8" s="9" t="n">
        <v>36.561895</v>
      </c>
      <c r="Q8" s="9" t="n">
        <v>137.552649</v>
      </c>
      <c r="R8" s="9" t="n">
        <v>1970</v>
      </c>
      <c r="S8" s="4" t="str">
        <f aca="false">O8&amp;"固定調査区は緯度経度"&amp;P8&amp;","&amp;Q8&amp;"， 標高"&amp;R8&amp;"m"</f>
        <v>[07] 松尾峠固定調査区は緯度経度36.561895,137.552649， 標高1970m</v>
      </c>
    </row>
    <row r="9" customFormat="false" ht="12.8" hidden="false" customHeight="false" outlineLevel="0" collapsed="false">
      <c r="A9" s="1" t="s">
        <v>32</v>
      </c>
      <c r="C9" s="9" t="s">
        <v>33</v>
      </c>
      <c r="D9" s="9" t="s">
        <v>34</v>
      </c>
      <c r="E9" s="9" t="s">
        <v>33</v>
      </c>
      <c r="F9" s="9" t="s">
        <v>33</v>
      </c>
      <c r="G9" s="9" t="s">
        <v>27</v>
      </c>
      <c r="H9" s="10" t="s">
        <v>33</v>
      </c>
      <c r="I9" s="10" t="s">
        <v>35</v>
      </c>
      <c r="J9" s="10" t="s">
        <v>29</v>
      </c>
      <c r="K9" s="10" t="s">
        <v>30</v>
      </c>
      <c r="L9" s="10" t="s">
        <v>33</v>
      </c>
      <c r="N9" s="2" t="n">
        <v>10.3</v>
      </c>
      <c r="O9" s="8" t="s">
        <v>8</v>
      </c>
      <c r="P9" s="9" t="n">
        <v>36.582018</v>
      </c>
      <c r="Q9" s="9" t="n">
        <v>137.575497</v>
      </c>
      <c r="R9" s="9" t="n">
        <v>2250</v>
      </c>
      <c r="S9" s="4" t="str">
        <f aca="false">O9&amp;"固定調査区は緯度経度"&amp;P9&amp;","&amp;Q9&amp;"， 標高"&amp;R9&amp;"m"</f>
        <v>[08] 鏡石固定調査区は緯度経度36.582018,137.575497， 標高2250m</v>
      </c>
    </row>
    <row r="10" customFormat="false" ht="12.8" hidden="false" customHeight="false" outlineLevel="0" collapsed="false">
      <c r="A10" s="1" t="s">
        <v>36</v>
      </c>
      <c r="C10" s="9" t="s">
        <v>37</v>
      </c>
      <c r="D10" s="9" t="s">
        <v>37</v>
      </c>
      <c r="E10" s="9" t="s">
        <v>37</v>
      </c>
      <c r="F10" s="9" t="s">
        <v>37</v>
      </c>
      <c r="G10" s="9" t="s">
        <v>38</v>
      </c>
      <c r="H10" s="10" t="s">
        <v>37</v>
      </c>
      <c r="I10" s="10" t="s">
        <v>37</v>
      </c>
      <c r="J10" s="10" t="s">
        <v>38</v>
      </c>
      <c r="K10" s="10" t="s">
        <v>39</v>
      </c>
      <c r="L10" s="10" t="s">
        <v>37</v>
      </c>
      <c r="N10" s="2" t="n">
        <v>13.2</v>
      </c>
      <c r="O10" s="8" t="s">
        <v>9</v>
      </c>
      <c r="P10" s="9" t="n">
        <v>36.566646</v>
      </c>
      <c r="Q10" s="9" t="n">
        <v>137.605328</v>
      </c>
      <c r="R10" s="9" t="n">
        <v>2830</v>
      </c>
      <c r="S10" s="4" t="str">
        <f aca="false">O10&amp;"固定調査区は緯度経度"&amp;P10&amp;","&amp;Q10&amp;"， 標高"&amp;R10&amp;"m"</f>
        <v>[09] 浄土山固定調査区は緯度経度36.566646,137.605328， 標高2830m</v>
      </c>
    </row>
    <row r="11" customFormat="false" ht="12.8" hidden="false" customHeight="false" outlineLevel="0" collapsed="false">
      <c r="A11" s="1" t="s">
        <v>40</v>
      </c>
      <c r="C11" s="9" t="n">
        <v>25</v>
      </c>
      <c r="D11" s="9" t="n">
        <v>28</v>
      </c>
      <c r="E11" s="9" t="n">
        <v>25</v>
      </c>
      <c r="F11" s="9" t="n">
        <v>25</v>
      </c>
      <c r="G11" s="9" t="n">
        <v>20</v>
      </c>
      <c r="H11" s="10" t="n">
        <v>25</v>
      </c>
      <c r="I11" s="10" t="n">
        <v>50</v>
      </c>
      <c r="J11" s="10" t="n">
        <v>25</v>
      </c>
      <c r="K11" s="10" t="n">
        <v>25</v>
      </c>
      <c r="L11" s="10" t="n">
        <v>25</v>
      </c>
      <c r="N11" s="2" t="n">
        <v>9.9</v>
      </c>
      <c r="O11" s="8" t="s">
        <v>10</v>
      </c>
      <c r="P11" s="9" t="n">
        <v>36.496705</v>
      </c>
      <c r="Q11" s="9" t="n">
        <v>137.429293</v>
      </c>
      <c r="R11" s="9" t="n">
        <v>1350</v>
      </c>
      <c r="S11" s="4" t="str">
        <f aca="false">O11&amp;"固定調査区は緯度経度"&amp;P11&amp;","&amp;Q11&amp;"， 標高"&amp;R11&amp;"m"</f>
        <v>[10] 有峰固定調査区は緯度経度36.496705,137.429293， 標高1350m</v>
      </c>
    </row>
    <row r="12" customFormat="false" ht="12.8" hidden="false" customHeight="false" outlineLevel="0" collapsed="false">
      <c r="A12" s="1" t="s">
        <v>41</v>
      </c>
      <c r="B12" s="11" t="s">
        <v>42</v>
      </c>
      <c r="C12" s="9" t="n">
        <v>8.1</v>
      </c>
      <c r="D12" s="9" t="n">
        <v>8.1</v>
      </c>
      <c r="E12" s="9" t="n">
        <v>7.9</v>
      </c>
      <c r="F12" s="9" t="n">
        <v>6.4</v>
      </c>
      <c r="G12" s="9" t="n">
        <v>8.1</v>
      </c>
      <c r="H12" s="10" t="n">
        <v>3.7</v>
      </c>
      <c r="I12" s="10" t="n">
        <v>3.4</v>
      </c>
      <c r="J12" s="10" t="n">
        <v>2</v>
      </c>
      <c r="K12" s="10" t="n">
        <v>-0.9</v>
      </c>
      <c r="L12" s="10" t="n">
        <v>6</v>
      </c>
    </row>
    <row r="13" customFormat="false" ht="12.8" hidden="false" customHeight="false" outlineLevel="0" collapsed="false">
      <c r="A13" s="1" t="s">
        <v>43</v>
      </c>
      <c r="B13" s="11" t="s">
        <v>42</v>
      </c>
      <c r="C13" s="9" t="n">
        <v>63.3</v>
      </c>
      <c r="D13" s="9" t="n">
        <v>64.4</v>
      </c>
      <c r="E13" s="9" t="n">
        <v>61.9</v>
      </c>
      <c r="F13" s="9" t="n">
        <v>53.2</v>
      </c>
      <c r="G13" s="9" t="n">
        <v>63.3</v>
      </c>
      <c r="H13" s="10" t="n">
        <v>40</v>
      </c>
      <c r="I13" s="10" t="n">
        <v>36.6</v>
      </c>
      <c r="J13" s="10" t="n">
        <v>27.6</v>
      </c>
      <c r="K13" s="10" t="n">
        <v>17.7</v>
      </c>
      <c r="L13" s="10" t="n">
        <v>51.6</v>
      </c>
    </row>
    <row r="14" customFormat="false" ht="12.8" hidden="false" customHeight="false" outlineLevel="0" collapsed="false">
      <c r="A14" s="1" t="s">
        <v>44</v>
      </c>
      <c r="B14" s="11" t="s">
        <v>42</v>
      </c>
      <c r="C14" s="9" t="n">
        <v>-26.3</v>
      </c>
      <c r="D14" s="9" t="n">
        <v>-27.8</v>
      </c>
      <c r="E14" s="9" t="n">
        <v>-26.9</v>
      </c>
      <c r="F14" s="9" t="n">
        <v>-35.9</v>
      </c>
      <c r="G14" s="9" t="n">
        <v>-26.3</v>
      </c>
      <c r="H14" s="10" t="n">
        <v>-54.4</v>
      </c>
      <c r="I14" s="10" t="n">
        <v>-55.2</v>
      </c>
      <c r="J14" s="10" t="n">
        <v>-63.8</v>
      </c>
      <c r="K14" s="10" t="n">
        <v>-88.4</v>
      </c>
      <c r="L14" s="10" t="n">
        <v>-39.2</v>
      </c>
    </row>
    <row r="15" customFormat="false" ht="12.8" hidden="false" customHeight="false" outlineLevel="0" collapsed="false">
      <c r="A15" s="1" t="s">
        <v>45</v>
      </c>
      <c r="B15" s="11" t="s">
        <v>42</v>
      </c>
      <c r="C15" s="9" t="n">
        <v>3570</v>
      </c>
      <c r="D15" s="9" t="n">
        <v>3352</v>
      </c>
      <c r="E15" s="9" t="n">
        <v>3440</v>
      </c>
      <c r="F15" s="9" t="n">
        <v>3557</v>
      </c>
      <c r="G15" s="9" t="n">
        <v>3570</v>
      </c>
      <c r="H15" s="10" t="n">
        <v>3633</v>
      </c>
      <c r="I15" s="10" t="n">
        <v>3459</v>
      </c>
      <c r="J15" s="10" t="n">
        <v>3725</v>
      </c>
      <c r="K15" s="10" t="n">
        <v>3620</v>
      </c>
      <c r="L15" s="10" t="n">
        <v>3047</v>
      </c>
    </row>
    <row r="16" customFormat="false" ht="12.8" hidden="false" customHeight="false" outlineLevel="0" collapsed="false">
      <c r="A16" s="1" t="s">
        <v>46</v>
      </c>
      <c r="B16" s="11" t="s">
        <v>42</v>
      </c>
      <c r="C16" s="9" t="n">
        <v>284</v>
      </c>
      <c r="D16" s="9" t="n">
        <v>256</v>
      </c>
      <c r="E16" s="9" t="n">
        <v>273</v>
      </c>
      <c r="F16" s="9" t="n">
        <v>323</v>
      </c>
      <c r="G16" s="9" t="n">
        <v>284</v>
      </c>
      <c r="H16" s="10" t="n">
        <v>461</v>
      </c>
      <c r="I16" s="10" t="n">
        <v>411</v>
      </c>
      <c r="J16" s="10" t="n">
        <v>474</v>
      </c>
      <c r="K16" s="10" t="n">
        <v>501</v>
      </c>
      <c r="L16" s="10" t="n">
        <v>397</v>
      </c>
    </row>
    <row r="17" customFormat="false" ht="12.8" hidden="false" customHeight="false" outlineLevel="0" collapsed="false">
      <c r="A17" s="1" t="s">
        <v>47</v>
      </c>
      <c r="B17" s="11" t="s">
        <v>48</v>
      </c>
      <c r="C17" s="9" t="s">
        <v>49</v>
      </c>
      <c r="D17" s="9" t="s">
        <v>49</v>
      </c>
      <c r="E17" s="9" t="s">
        <v>49</v>
      </c>
      <c r="F17" s="9" t="s">
        <v>49</v>
      </c>
      <c r="G17" s="9"/>
      <c r="H17" s="10" t="s">
        <v>49</v>
      </c>
      <c r="I17" s="10" t="s">
        <v>49</v>
      </c>
      <c r="J17" s="10" t="s">
        <v>50</v>
      </c>
      <c r="K17" s="10"/>
      <c r="L17" s="10" t="s">
        <v>49</v>
      </c>
    </row>
    <row r="18" customFormat="false" ht="12.8" hidden="false" customHeight="false" outlineLevel="0" collapsed="false">
      <c r="A18" s="1" t="s">
        <v>51</v>
      </c>
      <c r="C18" s="9" t="s">
        <v>52</v>
      </c>
      <c r="D18" s="9" t="s">
        <v>53</v>
      </c>
      <c r="E18" s="9" t="s">
        <v>54</v>
      </c>
      <c r="F18" s="9" t="s">
        <v>55</v>
      </c>
      <c r="G18" s="9" t="s">
        <v>56</v>
      </c>
      <c r="H18" s="10" t="s">
        <v>57</v>
      </c>
      <c r="I18" s="10" t="s">
        <v>57</v>
      </c>
      <c r="J18" s="10" t="s">
        <v>57</v>
      </c>
      <c r="K18" s="10" t="s">
        <v>58</v>
      </c>
      <c r="L18" s="10" t="s">
        <v>59</v>
      </c>
    </row>
    <row r="19" customFormat="false" ht="12.8" hidden="false" customHeight="false" outlineLevel="0" collapsed="false">
      <c r="A19" s="1" t="s">
        <v>60</v>
      </c>
      <c r="C19" s="12" t="n">
        <v>199809</v>
      </c>
      <c r="D19" s="12" t="n">
        <v>199809</v>
      </c>
      <c r="E19" s="12" t="n">
        <v>199910</v>
      </c>
      <c r="F19" s="12" t="n">
        <v>200009</v>
      </c>
      <c r="G19" s="12"/>
      <c r="H19" s="13" t="n">
        <v>199910</v>
      </c>
      <c r="I19" s="13" t="n">
        <v>199810</v>
      </c>
      <c r="J19" s="13" t="s">
        <v>61</v>
      </c>
      <c r="K19" s="13"/>
      <c r="L19" s="13" t="n">
        <v>200009</v>
      </c>
    </row>
    <row r="20" customFormat="false" ht="12.8" hidden="false" customHeight="false" outlineLevel="0" collapsed="false">
      <c r="A20" s="1" t="s">
        <v>62</v>
      </c>
      <c r="C20" s="12" t="n">
        <v>200310</v>
      </c>
      <c r="D20" s="12" t="n">
        <v>20020613</v>
      </c>
      <c r="E20" s="12" t="n">
        <v>200310</v>
      </c>
      <c r="F20" s="12" t="s">
        <v>63</v>
      </c>
      <c r="G20" s="12"/>
      <c r="H20" s="13" t="n">
        <v>20031008</v>
      </c>
      <c r="I20" s="13" t="n">
        <v>20020524</v>
      </c>
      <c r="J20" s="13" t="n">
        <v>20040617</v>
      </c>
      <c r="K20" s="13"/>
      <c r="L20" s="13" t="n">
        <v>200406</v>
      </c>
    </row>
    <row r="21" customFormat="false" ht="12.8" hidden="false" customHeight="false" outlineLevel="0" collapsed="false">
      <c r="A21" s="1" t="s">
        <v>64</v>
      </c>
      <c r="C21" s="12" t="n">
        <v>20060925</v>
      </c>
      <c r="D21" s="12" t="n">
        <v>20050614</v>
      </c>
      <c r="E21" s="12" t="n">
        <v>20060926</v>
      </c>
      <c r="F21" s="12" t="s">
        <v>65</v>
      </c>
      <c r="G21" s="12"/>
      <c r="H21" s="13" t="s">
        <v>66</v>
      </c>
      <c r="I21" s="13" t="n">
        <v>20050613</v>
      </c>
      <c r="J21" s="13" t="n">
        <v>20070806</v>
      </c>
      <c r="K21" s="13"/>
      <c r="L21" s="13" t="n">
        <v>20070910</v>
      </c>
    </row>
    <row r="22" customFormat="false" ht="12.8" hidden="false" customHeight="false" outlineLevel="0" collapsed="false">
      <c r="A22" s="1" t="s">
        <v>67</v>
      </c>
      <c r="C22" s="12" t="n">
        <v>20090903</v>
      </c>
      <c r="D22" s="12" t="s">
        <v>68</v>
      </c>
      <c r="E22" s="12" t="n">
        <v>20090831</v>
      </c>
      <c r="F22" s="12" t="n">
        <v>20100615</v>
      </c>
      <c r="G22" s="12"/>
      <c r="H22" s="13" t="s">
        <v>69</v>
      </c>
      <c r="I22" s="13" t="n">
        <v>20080602</v>
      </c>
      <c r="J22" s="13" t="n">
        <v>20090902</v>
      </c>
      <c r="K22" s="13"/>
      <c r="L22" s="13" t="n">
        <v>20100928</v>
      </c>
    </row>
    <row r="23" customFormat="false" ht="12.8" hidden="false" customHeight="false" outlineLevel="0" collapsed="false">
      <c r="A23" s="1" t="s">
        <v>70</v>
      </c>
      <c r="C23" s="12" t="n">
        <v>20120903</v>
      </c>
      <c r="D23" s="12" t="s">
        <v>71</v>
      </c>
      <c r="E23" s="12" t="n">
        <v>20120904</v>
      </c>
      <c r="F23" s="12" t="s">
        <v>72</v>
      </c>
      <c r="G23" s="12"/>
      <c r="H23" s="13" t="s">
        <v>73</v>
      </c>
      <c r="I23" s="13" t="n">
        <v>20110606</v>
      </c>
      <c r="J23" s="13" t="n">
        <v>20120724</v>
      </c>
      <c r="K23" s="13"/>
      <c r="L23" s="13" t="n">
        <v>201409</v>
      </c>
    </row>
    <row r="24" customFormat="false" ht="12.8" hidden="false" customHeight="false" outlineLevel="0" collapsed="false">
      <c r="A24" s="1" t="s">
        <v>74</v>
      </c>
      <c r="C24" s="12" t="s">
        <v>75</v>
      </c>
      <c r="D24" s="14" t="s">
        <v>76</v>
      </c>
      <c r="E24" s="12" t="s">
        <v>77</v>
      </c>
      <c r="F24" s="12" t="s">
        <v>78</v>
      </c>
      <c r="G24" s="12"/>
      <c r="H24" s="13"/>
      <c r="I24" s="13"/>
      <c r="J24" s="13" t="s">
        <v>77</v>
      </c>
      <c r="K24" s="13"/>
      <c r="L24" s="13"/>
    </row>
    <row r="25" customFormat="false" ht="12.8" hidden="false" customHeight="false" outlineLevel="0" collapsed="false">
      <c r="A25" s="1" t="s">
        <v>79</v>
      </c>
      <c r="C25" s="9" t="s">
        <v>80</v>
      </c>
      <c r="D25" s="9" t="s">
        <v>81</v>
      </c>
      <c r="E25" s="9" t="s">
        <v>82</v>
      </c>
      <c r="F25" s="9" t="n">
        <v>20000905</v>
      </c>
      <c r="G25" s="9" t="n">
        <v>19990903</v>
      </c>
      <c r="H25" s="10" t="s">
        <v>83</v>
      </c>
      <c r="I25" s="10" t="s">
        <v>84</v>
      </c>
      <c r="J25" s="10" t="s">
        <v>61</v>
      </c>
      <c r="K25" s="10" t="n">
        <v>2000906</v>
      </c>
      <c r="L25" s="10" t="s">
        <v>85</v>
      </c>
    </row>
    <row r="26" customFormat="false" ht="12.8" hidden="false" customHeight="false" outlineLevel="0" collapsed="false">
      <c r="A26" s="1" t="s">
        <v>86</v>
      </c>
      <c r="C26" s="9" t="n">
        <v>20020820</v>
      </c>
      <c r="D26" s="9" t="n">
        <v>20020821</v>
      </c>
      <c r="E26" s="9" t="n">
        <v>20050821</v>
      </c>
      <c r="F26" s="9" t="n">
        <v>20030804</v>
      </c>
      <c r="G26" s="9" t="n">
        <v>20050905</v>
      </c>
      <c r="H26" s="10" t="n">
        <v>20060905</v>
      </c>
      <c r="I26" s="10" t="n">
        <v>20040902</v>
      </c>
      <c r="J26" s="10" t="n">
        <v>20040901</v>
      </c>
      <c r="K26" s="10" t="n">
        <v>20060907</v>
      </c>
      <c r="L26" s="10" t="n">
        <v>20070905</v>
      </c>
    </row>
    <row r="27" s="15" customFormat="true" ht="12.8" hidden="false" customHeight="false" outlineLevel="0" collapsed="false">
      <c r="A27" s="1" t="s">
        <v>87</v>
      </c>
      <c r="B27" s="1"/>
      <c r="C27" s="9" t="n">
        <v>20080908</v>
      </c>
      <c r="D27" s="9" t="s">
        <v>88</v>
      </c>
      <c r="E27" s="9" t="n">
        <v>20110905</v>
      </c>
      <c r="F27" s="9" t="s">
        <v>89</v>
      </c>
      <c r="G27" s="9" t="s">
        <v>90</v>
      </c>
      <c r="H27" s="10" t="n">
        <v>20120822</v>
      </c>
      <c r="I27" s="10" t="s">
        <v>91</v>
      </c>
      <c r="J27" s="10" t="s">
        <v>92</v>
      </c>
      <c r="K27" s="10" t="n">
        <v>20120820</v>
      </c>
      <c r="L27" s="10" t="s">
        <v>93</v>
      </c>
      <c r="M27" s="2"/>
      <c r="N27" s="2"/>
      <c r="O27" s="4"/>
      <c r="P27" s="2"/>
      <c r="Q27" s="2"/>
      <c r="R27" s="2"/>
      <c r="S27" s="2"/>
    </row>
    <row r="28" customFormat="false" ht="12.8" hidden="false" customHeight="false" outlineLevel="0" collapsed="false">
      <c r="A28" s="16" t="s">
        <v>94</v>
      </c>
      <c r="B28" s="16"/>
      <c r="C28" s="14" t="s">
        <v>73</v>
      </c>
      <c r="D28" s="14" t="s">
        <v>73</v>
      </c>
      <c r="E28" s="14" t="s">
        <v>78</v>
      </c>
      <c r="F28" s="14" t="s">
        <v>76</v>
      </c>
      <c r="G28" s="14" t="s">
        <v>77</v>
      </c>
      <c r="H28" s="14" t="s">
        <v>78</v>
      </c>
      <c r="I28" s="14" t="s">
        <v>75</v>
      </c>
      <c r="J28" s="14" t="s">
        <v>75</v>
      </c>
      <c r="K28" s="14" t="s">
        <v>78</v>
      </c>
      <c r="L28" s="14" t="s">
        <v>95</v>
      </c>
      <c r="M28" s="15"/>
      <c r="N28" s="15"/>
      <c r="O28" s="17"/>
      <c r="P28" s="15"/>
      <c r="Q28" s="15"/>
      <c r="R28" s="15"/>
      <c r="S28" s="15"/>
    </row>
    <row r="29" customFormat="false" ht="12.8" hidden="false" customHeight="false" outlineLevel="0" collapsed="false">
      <c r="A29" s="18" t="s">
        <v>96</v>
      </c>
      <c r="B29" s="18"/>
      <c r="C29" s="19" t="s">
        <v>97</v>
      </c>
      <c r="D29" s="20" t="s">
        <v>98</v>
      </c>
      <c r="E29" s="20" t="s">
        <v>99</v>
      </c>
      <c r="F29" s="20" t="s">
        <v>100</v>
      </c>
      <c r="G29" s="20" t="s">
        <v>101</v>
      </c>
      <c r="H29" s="20" t="n">
        <v>202508</v>
      </c>
      <c r="I29" s="21" t="s">
        <v>102</v>
      </c>
      <c r="J29" s="21" t="s">
        <v>103</v>
      </c>
      <c r="K29" s="21" t="s">
        <v>99</v>
      </c>
      <c r="L29" s="21" t="n">
        <v>202508</v>
      </c>
    </row>
    <row r="30" customFormat="false" ht="12.8" hidden="false" customHeight="false" outlineLevel="0" collapsed="false"/>
    <row r="31" customFormat="false" ht="12.8" hidden="false" customHeight="false" outlineLevel="0" collapsed="false">
      <c r="A31" s="5" t="s">
        <v>0</v>
      </c>
      <c r="B31" s="5"/>
      <c r="C31" s="6" t="s">
        <v>6</v>
      </c>
      <c r="D31" s="6" t="s">
        <v>7</v>
      </c>
      <c r="E31" s="6" t="s">
        <v>8</v>
      </c>
      <c r="F31" s="6" t="s">
        <v>9</v>
      </c>
      <c r="G31" s="6" t="s">
        <v>10</v>
      </c>
    </row>
    <row r="32" customFormat="false" ht="12.8" hidden="false" customHeight="false" outlineLevel="0" collapsed="false">
      <c r="A32" s="1" t="s">
        <v>11</v>
      </c>
      <c r="C32" s="9" t="s">
        <v>17</v>
      </c>
      <c r="D32" s="9" t="s">
        <v>18</v>
      </c>
      <c r="E32" s="9" t="s">
        <v>19</v>
      </c>
      <c r="F32" s="9" t="s">
        <v>20</v>
      </c>
      <c r="G32" s="9" t="s">
        <v>21</v>
      </c>
    </row>
    <row r="33" customFormat="false" ht="12.8" hidden="false" customHeight="false" outlineLevel="0" collapsed="false">
      <c r="A33" s="1" t="s">
        <v>22</v>
      </c>
      <c r="C33" s="9" t="n">
        <v>36.570683</v>
      </c>
      <c r="D33" s="9" t="n">
        <v>36.561895</v>
      </c>
      <c r="E33" s="9" t="n">
        <v>36.582018</v>
      </c>
      <c r="F33" s="9" t="n">
        <v>36.566646</v>
      </c>
      <c r="G33" s="9" t="n">
        <v>36.496705</v>
      </c>
    </row>
    <row r="34" customFormat="false" ht="12.8" hidden="false" customHeight="false" outlineLevel="0" collapsed="false">
      <c r="A34" s="1" t="s">
        <v>23</v>
      </c>
      <c r="C34" s="9" t="n">
        <v>137.559582</v>
      </c>
      <c r="D34" s="9" t="n">
        <v>137.552649</v>
      </c>
      <c r="E34" s="9" t="n">
        <v>137.575497</v>
      </c>
      <c r="F34" s="9" t="n">
        <v>137.605328</v>
      </c>
      <c r="G34" s="9" t="n">
        <v>137.429293</v>
      </c>
    </row>
    <row r="35" customFormat="false" ht="12.8" hidden="false" customHeight="false" outlineLevel="0" collapsed="false">
      <c r="A35" s="1" t="s">
        <v>24</v>
      </c>
      <c r="C35" s="9" t="n">
        <v>1960</v>
      </c>
      <c r="D35" s="9" t="n">
        <v>1970</v>
      </c>
      <c r="E35" s="9" t="n">
        <v>2250</v>
      </c>
      <c r="F35" s="9" t="n">
        <v>2830</v>
      </c>
      <c r="G35" s="9" t="n">
        <v>1350</v>
      </c>
    </row>
    <row r="36" customFormat="false" ht="12.8" hidden="false" customHeight="false" outlineLevel="0" collapsed="false">
      <c r="A36" s="1" t="s">
        <v>25</v>
      </c>
      <c r="C36" s="9" t="s">
        <v>28</v>
      </c>
      <c r="D36" s="9" t="s">
        <v>28</v>
      </c>
      <c r="E36" s="9" t="s">
        <v>29</v>
      </c>
      <c r="F36" s="9" t="s">
        <v>30</v>
      </c>
      <c r="G36" s="9" t="s">
        <v>26</v>
      </c>
    </row>
    <row r="37" customFormat="false" ht="12.8" hidden="false" customHeight="false" outlineLevel="0" collapsed="false">
      <c r="A37" s="1" t="s">
        <v>31</v>
      </c>
      <c r="C37" s="9" t="n">
        <v>0.5</v>
      </c>
      <c r="D37" s="9" t="n">
        <v>0.5</v>
      </c>
      <c r="E37" s="9" t="n">
        <v>0.0625</v>
      </c>
      <c r="F37" s="9" t="n">
        <v>0.0225</v>
      </c>
      <c r="G37" s="9" t="n">
        <v>1</v>
      </c>
    </row>
    <row r="38" customFormat="false" ht="12.8" hidden="false" customHeight="false" outlineLevel="0" collapsed="false">
      <c r="A38" s="1" t="s">
        <v>32</v>
      </c>
      <c r="C38" s="9" t="s">
        <v>33</v>
      </c>
      <c r="D38" s="9" t="s">
        <v>35</v>
      </c>
      <c r="E38" s="9" t="s">
        <v>29</v>
      </c>
      <c r="F38" s="9" t="s">
        <v>30</v>
      </c>
      <c r="G38" s="9" t="s">
        <v>33</v>
      </c>
    </row>
    <row r="39" customFormat="false" ht="12.8" hidden="false" customHeight="false" outlineLevel="0" collapsed="false">
      <c r="A39" s="1" t="s">
        <v>36</v>
      </c>
      <c r="C39" s="9" t="s">
        <v>37</v>
      </c>
      <c r="D39" s="9" t="s">
        <v>37</v>
      </c>
      <c r="E39" s="9" t="s">
        <v>38</v>
      </c>
      <c r="F39" s="9" t="s">
        <v>39</v>
      </c>
      <c r="G39" s="9" t="s">
        <v>37</v>
      </c>
    </row>
    <row r="40" customFormat="false" ht="12.8" hidden="false" customHeight="false" outlineLevel="0" collapsed="false">
      <c r="A40" s="1" t="s">
        <v>40</v>
      </c>
      <c r="C40" s="9" t="n">
        <v>25</v>
      </c>
      <c r="D40" s="9" t="n">
        <v>50</v>
      </c>
      <c r="E40" s="9" t="n">
        <v>25</v>
      </c>
      <c r="F40" s="9" t="n">
        <v>25</v>
      </c>
      <c r="G40" s="9" t="n">
        <v>25</v>
      </c>
    </row>
    <row r="41" customFormat="false" ht="12.8" hidden="false" customHeight="false" outlineLevel="0" collapsed="false">
      <c r="A41" s="1" t="s">
        <v>41</v>
      </c>
      <c r="B41" s="11" t="s">
        <v>42</v>
      </c>
      <c r="C41" s="9" t="n">
        <v>3.7</v>
      </c>
      <c r="D41" s="9" t="n">
        <v>3.4</v>
      </c>
      <c r="E41" s="9" t="n">
        <v>2</v>
      </c>
      <c r="F41" s="9" t="n">
        <v>-0.9</v>
      </c>
      <c r="G41" s="9" t="n">
        <v>6</v>
      </c>
    </row>
    <row r="42" customFormat="false" ht="12.8" hidden="false" customHeight="false" outlineLevel="0" collapsed="false">
      <c r="A42" s="1" t="s">
        <v>43</v>
      </c>
      <c r="B42" s="11" t="s">
        <v>42</v>
      </c>
      <c r="C42" s="9" t="n">
        <v>40</v>
      </c>
      <c r="D42" s="9" t="n">
        <v>36.6</v>
      </c>
      <c r="E42" s="9" t="n">
        <v>27.6</v>
      </c>
      <c r="F42" s="9" t="n">
        <v>17.7</v>
      </c>
      <c r="G42" s="9" t="n">
        <v>51.6</v>
      </c>
    </row>
    <row r="43" customFormat="false" ht="12.8" hidden="false" customHeight="false" outlineLevel="0" collapsed="false">
      <c r="A43" s="1" t="s">
        <v>44</v>
      </c>
      <c r="B43" s="11" t="s">
        <v>42</v>
      </c>
      <c r="C43" s="9" t="n">
        <v>-54.4</v>
      </c>
      <c r="D43" s="9" t="n">
        <v>-55.2</v>
      </c>
      <c r="E43" s="9" t="n">
        <v>-63.8</v>
      </c>
      <c r="F43" s="9" t="n">
        <v>-88.4</v>
      </c>
      <c r="G43" s="9" t="n">
        <v>-39.2</v>
      </c>
    </row>
    <row r="44" customFormat="false" ht="12.8" hidden="false" customHeight="false" outlineLevel="0" collapsed="false">
      <c r="A44" s="1" t="s">
        <v>45</v>
      </c>
      <c r="B44" s="11" t="s">
        <v>42</v>
      </c>
      <c r="C44" s="9" t="n">
        <v>3633</v>
      </c>
      <c r="D44" s="9" t="n">
        <v>3459</v>
      </c>
      <c r="E44" s="9" t="n">
        <v>3725</v>
      </c>
      <c r="F44" s="9" t="n">
        <v>3620</v>
      </c>
      <c r="G44" s="9" t="n">
        <v>3047</v>
      </c>
    </row>
    <row r="45" customFormat="false" ht="12.8" hidden="false" customHeight="false" outlineLevel="0" collapsed="false">
      <c r="A45" s="1" t="s">
        <v>46</v>
      </c>
      <c r="B45" s="11" t="s">
        <v>42</v>
      </c>
      <c r="C45" s="9" t="n">
        <v>461</v>
      </c>
      <c r="D45" s="9" t="n">
        <v>411</v>
      </c>
      <c r="E45" s="9" t="n">
        <v>474</v>
      </c>
      <c r="F45" s="9" t="n">
        <v>501</v>
      </c>
      <c r="G45" s="9" t="n">
        <v>397</v>
      </c>
    </row>
    <row r="46" customFormat="false" ht="12.8" hidden="false" customHeight="false" outlineLevel="0" collapsed="false">
      <c r="A46" s="1" t="s">
        <v>47</v>
      </c>
      <c r="B46" s="11" t="s">
        <v>48</v>
      </c>
      <c r="C46" s="9" t="s">
        <v>49</v>
      </c>
      <c r="D46" s="9" t="s">
        <v>49</v>
      </c>
      <c r="E46" s="9" t="s">
        <v>50</v>
      </c>
      <c r="F46" s="9"/>
      <c r="G46" s="9" t="s">
        <v>49</v>
      </c>
    </row>
    <row r="47" customFormat="false" ht="12.8" hidden="false" customHeight="false" outlineLevel="0" collapsed="false">
      <c r="A47" s="1" t="s">
        <v>51</v>
      </c>
      <c r="C47" s="9" t="s">
        <v>57</v>
      </c>
      <c r="D47" s="9" t="s">
        <v>57</v>
      </c>
      <c r="E47" s="9" t="s">
        <v>57</v>
      </c>
      <c r="F47" s="9" t="s">
        <v>58</v>
      </c>
      <c r="G47" s="9" t="s">
        <v>59</v>
      </c>
    </row>
    <row r="48" customFormat="false" ht="12.8" hidden="false" customHeight="false" outlineLevel="0" collapsed="false">
      <c r="A48" s="1" t="s">
        <v>60</v>
      </c>
      <c r="C48" s="12" t="n">
        <v>199910</v>
      </c>
      <c r="D48" s="12" t="n">
        <v>199810</v>
      </c>
      <c r="E48" s="12" t="s">
        <v>61</v>
      </c>
      <c r="F48" s="12"/>
      <c r="G48" s="12" t="n">
        <v>200009</v>
      </c>
    </row>
    <row r="49" customFormat="false" ht="12.8" hidden="false" customHeight="false" outlineLevel="0" collapsed="false">
      <c r="A49" s="1" t="s">
        <v>62</v>
      </c>
      <c r="C49" s="12" t="n">
        <v>20031008</v>
      </c>
      <c r="D49" s="12" t="n">
        <v>20020524</v>
      </c>
      <c r="E49" s="12" t="n">
        <v>20040617</v>
      </c>
      <c r="F49" s="12"/>
      <c r="G49" s="12" t="n">
        <v>200406</v>
      </c>
    </row>
    <row r="50" customFormat="false" ht="12.8" hidden="false" customHeight="false" outlineLevel="0" collapsed="false">
      <c r="A50" s="1" t="s">
        <v>64</v>
      </c>
      <c r="C50" s="12" t="s">
        <v>66</v>
      </c>
      <c r="D50" s="12" t="n">
        <v>20050613</v>
      </c>
      <c r="E50" s="12" t="n">
        <v>20070806</v>
      </c>
      <c r="F50" s="12"/>
      <c r="G50" s="12" t="n">
        <v>20070910</v>
      </c>
    </row>
    <row r="51" customFormat="false" ht="12.8" hidden="false" customHeight="false" outlineLevel="0" collapsed="false">
      <c r="A51" s="1" t="s">
        <v>67</v>
      </c>
      <c r="C51" s="12" t="s">
        <v>69</v>
      </c>
      <c r="D51" s="12" t="n">
        <v>20080602</v>
      </c>
      <c r="E51" s="12" t="n">
        <v>20090902</v>
      </c>
      <c r="F51" s="12"/>
      <c r="G51" s="12" t="n">
        <v>20100928</v>
      </c>
    </row>
    <row r="52" customFormat="false" ht="12.8" hidden="false" customHeight="false" outlineLevel="0" collapsed="false">
      <c r="A52" s="1" t="s">
        <v>70</v>
      </c>
      <c r="C52" s="12" t="s">
        <v>75</v>
      </c>
      <c r="D52" s="12" t="s">
        <v>75</v>
      </c>
      <c r="E52" s="12" t="s">
        <v>77</v>
      </c>
      <c r="F52" s="12"/>
      <c r="G52" s="12" t="n">
        <v>201409</v>
      </c>
    </row>
    <row r="53" customFormat="false" ht="12.8" hidden="false" customHeight="false" outlineLevel="0" collapsed="false">
      <c r="A53" s="1" t="s">
        <v>74</v>
      </c>
      <c r="C53" s="12" t="s">
        <v>75</v>
      </c>
      <c r="D53" s="12" t="n">
        <v>20110606</v>
      </c>
      <c r="E53" s="12" t="n">
        <v>20120724</v>
      </c>
      <c r="F53" s="12"/>
      <c r="G53" s="14" t="s">
        <v>95</v>
      </c>
    </row>
    <row r="54" customFormat="false" ht="12.8" hidden="false" customHeight="false" outlineLevel="0" collapsed="false">
      <c r="A54" s="1" t="s">
        <v>79</v>
      </c>
      <c r="C54" s="9" t="s">
        <v>83</v>
      </c>
      <c r="D54" s="9" t="s">
        <v>84</v>
      </c>
      <c r="E54" s="9" t="s">
        <v>61</v>
      </c>
      <c r="F54" s="9" t="n">
        <v>2000906</v>
      </c>
      <c r="G54" s="9" t="s">
        <v>85</v>
      </c>
    </row>
    <row r="55" s="3" customFormat="true" ht="12.8" hidden="false" customHeight="false" outlineLevel="0" collapsed="false">
      <c r="A55" s="1" t="s">
        <v>86</v>
      </c>
      <c r="B55" s="1"/>
      <c r="C55" s="9" t="n">
        <v>20060905</v>
      </c>
      <c r="D55" s="9" t="n">
        <v>20040902</v>
      </c>
      <c r="E55" s="9" t="n">
        <v>20040901</v>
      </c>
      <c r="F55" s="9" t="n">
        <v>20060907</v>
      </c>
      <c r="G55" s="9" t="n">
        <v>20070905</v>
      </c>
      <c r="M55" s="2"/>
      <c r="N55" s="2"/>
      <c r="O55" s="4"/>
      <c r="P55" s="2"/>
      <c r="Q55" s="2"/>
      <c r="R55" s="2"/>
      <c r="S55" s="2"/>
    </row>
    <row r="56" s="22" customFormat="true" ht="12.8" hidden="false" customHeight="false" outlineLevel="0" collapsed="false">
      <c r="A56" s="1" t="s">
        <v>87</v>
      </c>
      <c r="B56" s="1"/>
      <c r="C56" s="9" t="n">
        <v>20120822</v>
      </c>
      <c r="D56" s="9" t="s">
        <v>91</v>
      </c>
      <c r="E56" s="9" t="s">
        <v>92</v>
      </c>
      <c r="F56" s="9" t="n">
        <v>20120820</v>
      </c>
      <c r="G56" s="9" t="s">
        <v>93</v>
      </c>
      <c r="H56" s="3"/>
      <c r="I56" s="3"/>
      <c r="J56" s="3"/>
      <c r="K56" s="3"/>
      <c r="L56" s="3"/>
      <c r="M56" s="2"/>
      <c r="N56" s="2"/>
      <c r="O56" s="4"/>
      <c r="P56" s="2"/>
      <c r="Q56" s="2"/>
      <c r="R56" s="2"/>
      <c r="S56" s="2"/>
    </row>
    <row r="57" s="3" customFormat="true" ht="12.8" hidden="false" customHeight="false" outlineLevel="0" collapsed="false">
      <c r="A57" s="16" t="s">
        <v>94</v>
      </c>
      <c r="B57" s="16"/>
      <c r="C57" s="14" t="s">
        <v>78</v>
      </c>
      <c r="D57" s="14" t="s">
        <v>75</v>
      </c>
      <c r="E57" s="14" t="s">
        <v>75</v>
      </c>
      <c r="F57" s="14" t="s">
        <v>78</v>
      </c>
      <c r="G57" s="14" t="s">
        <v>95</v>
      </c>
      <c r="H57" s="22"/>
      <c r="I57" s="22"/>
      <c r="J57" s="22"/>
      <c r="K57" s="22"/>
      <c r="L57" s="22"/>
      <c r="M57" s="15"/>
      <c r="N57" s="15"/>
      <c r="O57" s="17"/>
      <c r="P57" s="15"/>
      <c r="Q57" s="15"/>
      <c r="R57" s="15"/>
      <c r="S57" s="15"/>
    </row>
    <row r="58" s="3" customFormat="true" ht="12.8" hidden="false" customHeight="false" outlineLevel="0" collapsed="false">
      <c r="A58" s="18" t="s">
        <v>96</v>
      </c>
      <c r="B58" s="18"/>
      <c r="C58" s="23" t="n">
        <v>202508</v>
      </c>
      <c r="D58" s="23" t="s">
        <v>75</v>
      </c>
      <c r="E58" s="23" t="s">
        <v>75</v>
      </c>
      <c r="F58" s="23" t="s">
        <v>78</v>
      </c>
      <c r="G58" s="23" t="n">
        <v>202508</v>
      </c>
      <c r="M58" s="2"/>
      <c r="N58" s="2"/>
      <c r="O58" s="4"/>
      <c r="P58" s="2"/>
      <c r="Q58" s="2"/>
      <c r="R58" s="2"/>
      <c r="S58" s="2"/>
    </row>
    <row r="59" customFormat="false" ht="12.8" hidden="false" customHeight="false" outlineLevel="0" collapsed="false">
      <c r="B59" s="4" t="s">
        <v>104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U2" activeCellId="0" sqref="1:1048576"/>
    </sheetView>
  </sheetViews>
  <sheetFormatPr defaultColWidth="9.2109375" defaultRowHeight="13.8" customHeight="true" zeroHeight="false" outlineLevelRow="0" outlineLevelCol="0"/>
  <cols>
    <col collapsed="false" customWidth="true" hidden="false" outlineLevel="0" max="1" min="1" style="0" width="5.89"/>
    <col collapsed="false" customWidth="true" hidden="false" outlineLevel="0" max="2" min="2" style="0" width="11.53"/>
    <col collapsed="false" customWidth="true" hidden="false" outlineLevel="0" max="3" min="3" style="0" width="13.42"/>
    <col collapsed="false" customWidth="true" hidden="false" outlineLevel="0" max="17" min="8" style="0" width="12.33"/>
    <col collapsed="false" customWidth="true" hidden="false" outlineLevel="0" max="21" min="21" style="0" width="12.96"/>
    <col collapsed="false" customWidth="true" hidden="false" outlineLevel="0" max="34" min="30" style="0" width="12.24"/>
  </cols>
  <sheetData>
    <row r="1" customFormat="false" ht="13.8" hidden="false" customHeight="false" outlineLevel="0" collapsed="false">
      <c r="A1" s="0" t="s">
        <v>386</v>
      </c>
      <c r="B1" s="148" t="s">
        <v>442</v>
      </c>
      <c r="C1" s="148" t="s">
        <v>443</v>
      </c>
      <c r="D1" s="2" t="s">
        <v>444</v>
      </c>
      <c r="E1" s="2" t="s">
        <v>445</v>
      </c>
      <c r="F1" s="2" t="s">
        <v>446</v>
      </c>
      <c r="G1" s="2" t="s">
        <v>447</v>
      </c>
      <c r="H1" s="2" t="s">
        <v>448</v>
      </c>
      <c r="I1" s="2" t="s">
        <v>449</v>
      </c>
      <c r="J1" s="2" t="s">
        <v>450</v>
      </c>
      <c r="K1" s="2" t="s">
        <v>451</v>
      </c>
      <c r="L1" s="2" t="s">
        <v>452</v>
      </c>
      <c r="M1" s="2" t="s">
        <v>453</v>
      </c>
      <c r="N1" s="2" t="s">
        <v>454</v>
      </c>
      <c r="O1" s="2" t="s">
        <v>455</v>
      </c>
      <c r="P1" s="2" t="s">
        <v>456</v>
      </c>
      <c r="Q1" s="2" t="s">
        <v>457</v>
      </c>
      <c r="R1" s="2" t="s">
        <v>458</v>
      </c>
      <c r="S1" s="2" t="s">
        <v>459</v>
      </c>
      <c r="T1" s="2" t="s">
        <v>460</v>
      </c>
      <c r="U1" s="2" t="s">
        <v>461</v>
      </c>
      <c r="V1" s="2" t="s">
        <v>462</v>
      </c>
      <c r="W1" s="2" t="s">
        <v>463</v>
      </c>
      <c r="X1" s="2" t="s">
        <v>464</v>
      </c>
      <c r="Y1" s="2" t="s">
        <v>465</v>
      </c>
      <c r="Z1" s="2" t="s">
        <v>466</v>
      </c>
      <c r="AA1" s="2" t="s">
        <v>467</v>
      </c>
      <c r="AB1" s="2" t="s">
        <v>468</v>
      </c>
      <c r="AC1" s="2" t="s">
        <v>469</v>
      </c>
      <c r="AD1" s="2" t="s">
        <v>470</v>
      </c>
      <c r="AE1" s="2" t="s">
        <v>471</v>
      </c>
      <c r="AF1" s="2" t="s">
        <v>472</v>
      </c>
      <c r="AG1" s="2" t="s">
        <v>473</v>
      </c>
      <c r="AH1" s="2" t="s">
        <v>474</v>
      </c>
    </row>
    <row r="2" customFormat="false" ht="13.8" hidden="false" customHeight="false" outlineLevel="0" collapsed="false">
      <c r="A2" s="0" t="n">
        <v>1</v>
      </c>
      <c r="B2" s="148" t="s">
        <v>107</v>
      </c>
      <c r="C2" s="148" t="s">
        <v>389</v>
      </c>
      <c r="D2" s="9" t="s">
        <v>12</v>
      </c>
      <c r="E2" s="9" t="n">
        <v>36.582854</v>
      </c>
      <c r="F2" s="9" t="n">
        <v>137.466717</v>
      </c>
      <c r="G2" s="9" t="n">
        <v>1040</v>
      </c>
      <c r="H2" s="9" t="n">
        <v>100</v>
      </c>
      <c r="I2" s="9" t="n">
        <v>100</v>
      </c>
      <c r="J2" s="9" t="n">
        <f aca="false">H2*I2</f>
        <v>10000</v>
      </c>
      <c r="K2" s="9" t="n">
        <v>50</v>
      </c>
      <c r="L2" s="9" t="n">
        <v>50</v>
      </c>
      <c r="M2" s="9" t="n">
        <f aca="false">K2*L2</f>
        <v>2500</v>
      </c>
      <c r="N2" s="9" t="n">
        <v>10</v>
      </c>
      <c r="O2" s="9" t="n">
        <v>10</v>
      </c>
      <c r="P2" s="9" t="n">
        <v>25</v>
      </c>
      <c r="Q2" s="9" t="n">
        <v>8.1</v>
      </c>
      <c r="R2" s="9" t="n">
        <v>63.3</v>
      </c>
      <c r="S2" s="9" t="n">
        <v>-26.3</v>
      </c>
      <c r="T2" s="9" t="n">
        <v>3570</v>
      </c>
      <c r="U2" s="9" t="n">
        <v>284</v>
      </c>
      <c r="V2" s="9" t="s">
        <v>49</v>
      </c>
      <c r="W2" s="9" t="s">
        <v>52</v>
      </c>
      <c r="X2" s="12" t="n">
        <v>199809</v>
      </c>
      <c r="Y2" s="12" t="n">
        <v>200310</v>
      </c>
      <c r="Z2" s="12" t="n">
        <v>20060925</v>
      </c>
      <c r="AA2" s="12" t="n">
        <v>20090903</v>
      </c>
      <c r="AB2" s="12" t="n">
        <v>20120903</v>
      </c>
      <c r="AC2" s="12" t="s">
        <v>75</v>
      </c>
      <c r="AD2" s="9" t="s">
        <v>80</v>
      </c>
      <c r="AE2" s="9" t="n">
        <v>20020820</v>
      </c>
      <c r="AF2" s="9" t="n">
        <v>20080908</v>
      </c>
      <c r="AG2" s="14" t="s">
        <v>73</v>
      </c>
      <c r="AH2" s="149" t="s">
        <v>97</v>
      </c>
    </row>
    <row r="3" customFormat="false" ht="13.8" hidden="false" customHeight="false" outlineLevel="0" collapsed="false">
      <c r="A3" s="0" t="n">
        <v>2</v>
      </c>
      <c r="B3" s="148" t="s">
        <v>108</v>
      </c>
      <c r="C3" s="148" t="s">
        <v>390</v>
      </c>
      <c r="D3" s="9" t="s">
        <v>13</v>
      </c>
      <c r="E3" s="9" t="n">
        <v>36.578568</v>
      </c>
      <c r="F3" s="9" t="n">
        <v>137.467562</v>
      </c>
      <c r="G3" s="9" t="n">
        <v>1090</v>
      </c>
      <c r="H3" s="9" t="n">
        <v>100</v>
      </c>
      <c r="I3" s="9" t="n">
        <v>100</v>
      </c>
      <c r="J3" s="9" t="n">
        <f aca="false">H3*I3</f>
        <v>10000</v>
      </c>
      <c r="K3" s="9" t="n">
        <v>40</v>
      </c>
      <c r="L3" s="9" t="n">
        <v>70</v>
      </c>
      <c r="M3" s="9" t="n">
        <f aca="false">K3*L3</f>
        <v>2800</v>
      </c>
      <c r="N3" s="9" t="n">
        <v>10</v>
      </c>
      <c r="O3" s="9" t="n">
        <v>10</v>
      </c>
      <c r="P3" s="9" t="n">
        <v>28</v>
      </c>
      <c r="Q3" s="9" t="n">
        <v>8.1</v>
      </c>
      <c r="R3" s="9" t="n">
        <v>64.4</v>
      </c>
      <c r="S3" s="9" t="n">
        <v>-27.8</v>
      </c>
      <c r="T3" s="9" t="n">
        <v>3352</v>
      </c>
      <c r="U3" s="9" t="n">
        <v>256</v>
      </c>
      <c r="V3" s="9" t="s">
        <v>49</v>
      </c>
      <c r="W3" s="9" t="s">
        <v>53</v>
      </c>
      <c r="X3" s="12" t="n">
        <v>199809</v>
      </c>
      <c r="Y3" s="12" t="n">
        <v>20020613</v>
      </c>
      <c r="Z3" s="12" t="n">
        <v>20050614</v>
      </c>
      <c r="AA3" s="12" t="s">
        <v>68</v>
      </c>
      <c r="AB3" s="12" t="s">
        <v>71</v>
      </c>
      <c r="AC3" s="14" t="s">
        <v>76</v>
      </c>
      <c r="AD3" s="9" t="s">
        <v>81</v>
      </c>
      <c r="AE3" s="9" t="n">
        <v>20020821</v>
      </c>
      <c r="AF3" s="9" t="s">
        <v>88</v>
      </c>
      <c r="AG3" s="14" t="s">
        <v>73</v>
      </c>
      <c r="AH3" s="150" t="s">
        <v>98</v>
      </c>
    </row>
    <row r="4" customFormat="false" ht="13.8" hidden="false" customHeight="false" outlineLevel="0" collapsed="false">
      <c r="A4" s="0" t="n">
        <v>3</v>
      </c>
      <c r="B4" s="148" t="s">
        <v>109</v>
      </c>
      <c r="C4" s="148" t="s">
        <v>391</v>
      </c>
      <c r="D4" s="9" t="s">
        <v>14</v>
      </c>
      <c r="E4" s="9" t="n">
        <v>36.580857</v>
      </c>
      <c r="F4" s="9" t="n">
        <v>137.47948</v>
      </c>
      <c r="G4" s="9" t="n">
        <v>1190</v>
      </c>
      <c r="H4" s="9" t="n">
        <v>100</v>
      </c>
      <c r="I4" s="9" t="n">
        <v>100</v>
      </c>
      <c r="J4" s="9" t="n">
        <f aca="false">H4*I4</f>
        <v>10000</v>
      </c>
      <c r="K4" s="9" t="n">
        <v>50</v>
      </c>
      <c r="L4" s="9" t="n">
        <v>50</v>
      </c>
      <c r="M4" s="9" t="n">
        <f aca="false">K4*L4</f>
        <v>2500</v>
      </c>
      <c r="N4" s="9" t="n">
        <v>10</v>
      </c>
      <c r="O4" s="9" t="n">
        <v>10</v>
      </c>
      <c r="P4" s="9" t="n">
        <v>25</v>
      </c>
      <c r="Q4" s="9" t="n">
        <v>7.9</v>
      </c>
      <c r="R4" s="9" t="n">
        <v>61.9</v>
      </c>
      <c r="S4" s="9" t="n">
        <v>-26.9</v>
      </c>
      <c r="T4" s="9" t="n">
        <v>3440</v>
      </c>
      <c r="U4" s="9" t="n">
        <v>273</v>
      </c>
      <c r="V4" s="9" t="s">
        <v>49</v>
      </c>
      <c r="W4" s="9" t="s">
        <v>54</v>
      </c>
      <c r="X4" s="12" t="n">
        <v>199910</v>
      </c>
      <c r="Y4" s="12" t="n">
        <v>200310</v>
      </c>
      <c r="Z4" s="12" t="n">
        <v>20060926</v>
      </c>
      <c r="AA4" s="12" t="n">
        <v>20090831</v>
      </c>
      <c r="AB4" s="12" t="n">
        <v>20120904</v>
      </c>
      <c r="AC4" s="12" t="s">
        <v>77</v>
      </c>
      <c r="AD4" s="9" t="s">
        <v>82</v>
      </c>
      <c r="AE4" s="9" t="n">
        <v>20050821</v>
      </c>
      <c r="AF4" s="9" t="n">
        <v>20110905</v>
      </c>
      <c r="AG4" s="14" t="s">
        <v>78</v>
      </c>
      <c r="AH4" s="150" t="s">
        <v>99</v>
      </c>
    </row>
    <row r="5" customFormat="false" ht="13.8" hidden="false" customHeight="false" outlineLevel="0" collapsed="false">
      <c r="A5" s="0" t="n">
        <v>4</v>
      </c>
      <c r="B5" s="148" t="s">
        <v>110</v>
      </c>
      <c r="C5" s="148" t="s">
        <v>392</v>
      </c>
      <c r="D5" s="9" t="s">
        <v>15</v>
      </c>
      <c r="E5" s="9" t="n">
        <v>36.571317</v>
      </c>
      <c r="F5" s="9" t="n">
        <v>137.506773</v>
      </c>
      <c r="G5" s="9" t="n">
        <v>1430</v>
      </c>
      <c r="H5" s="9" t="n">
        <v>100</v>
      </c>
      <c r="I5" s="9" t="n">
        <v>100</v>
      </c>
      <c r="J5" s="9" t="n">
        <f aca="false">H5*I5</f>
        <v>10000</v>
      </c>
      <c r="K5" s="9" t="n">
        <v>50</v>
      </c>
      <c r="L5" s="9" t="n">
        <v>50</v>
      </c>
      <c r="M5" s="9" t="n">
        <f aca="false">K5*L5</f>
        <v>2500</v>
      </c>
      <c r="N5" s="9" t="n">
        <v>10</v>
      </c>
      <c r="O5" s="9" t="n">
        <v>10</v>
      </c>
      <c r="P5" s="9" t="n">
        <v>25</v>
      </c>
      <c r="Q5" s="9" t="n">
        <v>6.4</v>
      </c>
      <c r="R5" s="9" t="n">
        <v>53.2</v>
      </c>
      <c r="S5" s="9" t="n">
        <v>-35.9</v>
      </c>
      <c r="T5" s="9" t="n">
        <v>3557</v>
      </c>
      <c r="U5" s="9" t="n">
        <v>323</v>
      </c>
      <c r="V5" s="9" t="s">
        <v>49</v>
      </c>
      <c r="W5" s="9" t="s">
        <v>55</v>
      </c>
      <c r="X5" s="12" t="n">
        <v>200009</v>
      </c>
      <c r="Y5" s="12" t="s">
        <v>63</v>
      </c>
      <c r="Z5" s="12" t="s">
        <v>65</v>
      </c>
      <c r="AA5" s="12" t="n">
        <v>20100615</v>
      </c>
      <c r="AB5" s="12" t="s">
        <v>72</v>
      </c>
      <c r="AC5" s="12" t="s">
        <v>78</v>
      </c>
      <c r="AD5" s="9" t="n">
        <v>20000905</v>
      </c>
      <c r="AE5" s="9" t="n">
        <v>20030804</v>
      </c>
      <c r="AF5" s="9" t="s">
        <v>89</v>
      </c>
      <c r="AG5" s="14" t="s">
        <v>76</v>
      </c>
      <c r="AH5" s="150" t="s">
        <v>100</v>
      </c>
    </row>
    <row r="6" customFormat="false" ht="13.8" hidden="false" customHeight="false" outlineLevel="0" collapsed="false">
      <c r="A6" s="0" t="n">
        <v>5</v>
      </c>
      <c r="B6" s="148" t="s">
        <v>111</v>
      </c>
      <c r="C6" s="148" t="s">
        <v>475</v>
      </c>
      <c r="D6" s="9" t="s">
        <v>16</v>
      </c>
      <c r="E6" s="9" t="n">
        <v>36.5739972</v>
      </c>
      <c r="F6" s="9" t="n">
        <v>137.554075</v>
      </c>
      <c r="G6" s="9" t="n">
        <v>1890</v>
      </c>
      <c r="H6" s="9" t="n">
        <v>5</v>
      </c>
      <c r="I6" s="9" t="n">
        <v>100</v>
      </c>
      <c r="J6" s="9" t="n">
        <f aca="false">H6*I6</f>
        <v>500</v>
      </c>
      <c r="K6" s="9" t="n">
        <v>5</v>
      </c>
      <c r="L6" s="9" t="n">
        <v>100</v>
      </c>
      <c r="M6" s="9" t="n">
        <f aca="false">K6*L6</f>
        <v>500</v>
      </c>
      <c r="N6" s="9" t="n">
        <v>5</v>
      </c>
      <c r="O6" s="9" t="n">
        <v>5</v>
      </c>
      <c r="P6" s="9" t="n">
        <v>20</v>
      </c>
      <c r="Q6" s="9" t="n">
        <v>8.1</v>
      </c>
      <c r="R6" s="9" t="n">
        <v>63.3</v>
      </c>
      <c r="S6" s="9" t="n">
        <v>-26.3</v>
      </c>
      <c r="T6" s="9" t="n">
        <v>3570</v>
      </c>
      <c r="U6" s="9" t="n">
        <v>284</v>
      </c>
      <c r="V6" s="9"/>
      <c r="W6" s="9" t="s">
        <v>56</v>
      </c>
      <c r="X6" s="12"/>
      <c r="Y6" s="12"/>
      <c r="Z6" s="12"/>
      <c r="AA6" s="12"/>
      <c r="AB6" s="12"/>
      <c r="AC6" s="12"/>
      <c r="AD6" s="9" t="n">
        <v>19990903</v>
      </c>
      <c r="AE6" s="9" t="n">
        <v>20050905</v>
      </c>
      <c r="AF6" s="9" t="s">
        <v>90</v>
      </c>
      <c r="AG6" s="14" t="s">
        <v>77</v>
      </c>
      <c r="AH6" s="150" t="s">
        <v>101</v>
      </c>
    </row>
    <row r="7" customFormat="false" ht="13.8" hidden="false" customHeight="false" outlineLevel="0" collapsed="false">
      <c r="A7" s="0" t="n">
        <v>6</v>
      </c>
      <c r="B7" s="151" t="s">
        <v>232</v>
      </c>
      <c r="C7" s="151" t="s">
        <v>394</v>
      </c>
      <c r="D7" s="10" t="s">
        <v>17</v>
      </c>
      <c r="E7" s="10" t="n">
        <v>36.570683</v>
      </c>
      <c r="F7" s="10" t="n">
        <v>137.559582</v>
      </c>
      <c r="G7" s="10" t="n">
        <v>1960</v>
      </c>
      <c r="H7" s="10" t="n">
        <v>50</v>
      </c>
      <c r="I7" s="10" t="n">
        <v>100</v>
      </c>
      <c r="J7" s="9" t="n">
        <f aca="false">H7*I7</f>
        <v>5000</v>
      </c>
      <c r="K7" s="10" t="n">
        <v>50</v>
      </c>
      <c r="L7" s="10" t="n">
        <v>50</v>
      </c>
      <c r="M7" s="9" t="n">
        <f aca="false">K7*L7</f>
        <v>2500</v>
      </c>
      <c r="N7" s="10" t="n">
        <v>10</v>
      </c>
      <c r="O7" s="10" t="n">
        <v>10</v>
      </c>
      <c r="P7" s="10" t="n">
        <v>25</v>
      </c>
      <c r="Q7" s="10" t="n">
        <v>3.7</v>
      </c>
      <c r="R7" s="10" t="n">
        <v>40</v>
      </c>
      <c r="S7" s="10" t="n">
        <v>-54.4</v>
      </c>
      <c r="T7" s="10" t="n">
        <v>3633</v>
      </c>
      <c r="U7" s="10" t="n">
        <v>461</v>
      </c>
      <c r="V7" s="10" t="s">
        <v>49</v>
      </c>
      <c r="W7" s="10" t="s">
        <v>57</v>
      </c>
      <c r="X7" s="13" t="n">
        <v>199910</v>
      </c>
      <c r="Y7" s="13" t="n">
        <v>20031008</v>
      </c>
      <c r="Z7" s="13" t="s">
        <v>66</v>
      </c>
      <c r="AA7" s="13" t="s">
        <v>69</v>
      </c>
      <c r="AB7" s="13" t="s">
        <v>73</v>
      </c>
      <c r="AC7" s="13" t="n">
        <v>2025</v>
      </c>
      <c r="AD7" s="10" t="s">
        <v>83</v>
      </c>
      <c r="AE7" s="10" t="n">
        <v>20060905</v>
      </c>
      <c r="AF7" s="10" t="n">
        <v>20120822</v>
      </c>
      <c r="AG7" s="14" t="s">
        <v>78</v>
      </c>
      <c r="AH7" s="150" t="n">
        <v>202508</v>
      </c>
    </row>
    <row r="8" customFormat="false" ht="13.8" hidden="false" customHeight="false" outlineLevel="0" collapsed="false">
      <c r="A8" s="0" t="n">
        <v>7</v>
      </c>
      <c r="B8" s="151" t="s">
        <v>476</v>
      </c>
      <c r="C8" s="151" t="s">
        <v>393</v>
      </c>
      <c r="D8" s="10" t="s">
        <v>18</v>
      </c>
      <c r="E8" s="10" t="n">
        <v>36.561895</v>
      </c>
      <c r="F8" s="10" t="n">
        <v>137.552649</v>
      </c>
      <c r="G8" s="10" t="n">
        <v>1970</v>
      </c>
      <c r="H8" s="10" t="n">
        <v>50</v>
      </c>
      <c r="I8" s="10" t="n">
        <v>100</v>
      </c>
      <c r="J8" s="9" t="n">
        <f aca="false">H8*I8</f>
        <v>5000</v>
      </c>
      <c r="K8" s="10" t="n">
        <v>100</v>
      </c>
      <c r="L8" s="10" t="n">
        <v>50</v>
      </c>
      <c r="M8" s="9" t="n">
        <f aca="false">K8*L8</f>
        <v>5000</v>
      </c>
      <c r="N8" s="10" t="n">
        <v>10</v>
      </c>
      <c r="O8" s="10" t="n">
        <v>10</v>
      </c>
      <c r="P8" s="10" t="n">
        <v>20</v>
      </c>
      <c r="Q8" s="10" t="n">
        <v>3.4</v>
      </c>
      <c r="R8" s="10" t="n">
        <v>36.6</v>
      </c>
      <c r="S8" s="10" t="n">
        <v>-55.2</v>
      </c>
      <c r="T8" s="10" t="n">
        <v>3459</v>
      </c>
      <c r="U8" s="10" t="n">
        <v>411</v>
      </c>
      <c r="V8" s="10" t="s">
        <v>49</v>
      </c>
      <c r="W8" s="10" t="s">
        <v>57</v>
      </c>
      <c r="X8" s="13" t="n">
        <v>199810</v>
      </c>
      <c r="Y8" s="13" t="n">
        <v>20020524</v>
      </c>
      <c r="Z8" s="13" t="n">
        <v>20050613</v>
      </c>
      <c r="AA8" s="13" t="n">
        <v>20080602</v>
      </c>
      <c r="AB8" s="13" t="n">
        <v>20110606</v>
      </c>
      <c r="AC8" s="13" t="n">
        <v>2019</v>
      </c>
      <c r="AD8" s="10" t="s">
        <v>84</v>
      </c>
      <c r="AE8" s="10" t="n">
        <v>20040902</v>
      </c>
      <c r="AF8" s="10" t="s">
        <v>91</v>
      </c>
      <c r="AG8" s="14" t="s">
        <v>75</v>
      </c>
      <c r="AH8" s="21" t="s">
        <v>102</v>
      </c>
    </row>
    <row r="9" customFormat="false" ht="13.8" hidden="false" customHeight="false" outlineLevel="0" collapsed="false">
      <c r="A9" s="0" t="n">
        <v>8</v>
      </c>
      <c r="B9" s="151" t="s">
        <v>114</v>
      </c>
      <c r="C9" s="151" t="s">
        <v>395</v>
      </c>
      <c r="D9" s="10" t="s">
        <v>19</v>
      </c>
      <c r="E9" s="10" t="n">
        <v>36.582018</v>
      </c>
      <c r="F9" s="10" t="n">
        <v>137.575497</v>
      </c>
      <c r="G9" s="10" t="n">
        <v>2250</v>
      </c>
      <c r="H9" s="10" t="n">
        <v>25</v>
      </c>
      <c r="I9" s="10" t="n">
        <v>25</v>
      </c>
      <c r="J9" s="9" t="n">
        <f aca="false">H9*I9</f>
        <v>625</v>
      </c>
      <c r="K9" s="10" t="n">
        <v>25</v>
      </c>
      <c r="L9" s="10" t="n">
        <v>25</v>
      </c>
      <c r="M9" s="9" t="n">
        <f aca="false">K9*L9</f>
        <v>625</v>
      </c>
      <c r="N9" s="10" t="n">
        <v>5</v>
      </c>
      <c r="O9" s="10" t="n">
        <v>5</v>
      </c>
      <c r="P9" s="10" t="n">
        <v>25</v>
      </c>
      <c r="Q9" s="10" t="n">
        <v>2</v>
      </c>
      <c r="R9" s="10" t="n">
        <v>27.6</v>
      </c>
      <c r="S9" s="10" t="n">
        <v>-63.8</v>
      </c>
      <c r="T9" s="10" t="n">
        <v>3725</v>
      </c>
      <c r="U9" s="10" t="n">
        <v>474</v>
      </c>
      <c r="V9" s="10" t="s">
        <v>50</v>
      </c>
      <c r="W9" s="10" t="s">
        <v>57</v>
      </c>
      <c r="X9" s="13" t="s">
        <v>61</v>
      </c>
      <c r="Y9" s="13" t="n">
        <v>20040617</v>
      </c>
      <c r="Z9" s="13" t="n">
        <v>20070806</v>
      </c>
      <c r="AA9" s="13" t="n">
        <v>20090902</v>
      </c>
      <c r="AB9" s="13" t="n">
        <v>20120724</v>
      </c>
      <c r="AC9" s="13" t="s">
        <v>77</v>
      </c>
      <c r="AD9" s="10" t="s">
        <v>61</v>
      </c>
      <c r="AE9" s="10" t="n">
        <v>20040901</v>
      </c>
      <c r="AF9" s="10" t="s">
        <v>92</v>
      </c>
      <c r="AG9" s="14" t="s">
        <v>75</v>
      </c>
      <c r="AH9" s="21" t="s">
        <v>103</v>
      </c>
    </row>
    <row r="10" customFormat="false" ht="13.8" hidden="false" customHeight="false" outlineLevel="0" collapsed="false">
      <c r="A10" s="0" t="n">
        <v>9</v>
      </c>
      <c r="B10" s="151" t="s">
        <v>115</v>
      </c>
      <c r="C10" s="151" t="s">
        <v>477</v>
      </c>
      <c r="D10" s="10" t="s">
        <v>20</v>
      </c>
      <c r="E10" s="10" t="n">
        <v>36.566646</v>
      </c>
      <c r="F10" s="10" t="n">
        <v>137.605328</v>
      </c>
      <c r="G10" s="10" t="n">
        <v>2830</v>
      </c>
      <c r="H10" s="10" t="n">
        <v>15</v>
      </c>
      <c r="I10" s="10" t="n">
        <v>15</v>
      </c>
      <c r="J10" s="9" t="n">
        <f aca="false">H10*I10</f>
        <v>225</v>
      </c>
      <c r="K10" s="10" t="n">
        <v>15</v>
      </c>
      <c r="L10" s="10" t="n">
        <v>15</v>
      </c>
      <c r="M10" s="9" t="n">
        <f aca="false">K10*L10</f>
        <v>225</v>
      </c>
      <c r="N10" s="10" t="n">
        <v>3</v>
      </c>
      <c r="O10" s="10" t="n">
        <v>3</v>
      </c>
      <c r="P10" s="10" t="n">
        <v>25</v>
      </c>
      <c r="Q10" s="10" t="n">
        <v>-0.9</v>
      </c>
      <c r="R10" s="10" t="n">
        <v>17.7</v>
      </c>
      <c r="S10" s="10" t="n">
        <v>-88.4</v>
      </c>
      <c r="T10" s="10" t="n">
        <v>3620</v>
      </c>
      <c r="U10" s="10" t="n">
        <v>501</v>
      </c>
      <c r="V10" s="10"/>
      <c r="W10" s="10" t="s">
        <v>58</v>
      </c>
      <c r="X10" s="13"/>
      <c r="Y10" s="13"/>
      <c r="Z10" s="13"/>
      <c r="AA10" s="13"/>
      <c r="AB10" s="13"/>
      <c r="AC10" s="13"/>
      <c r="AD10" s="10" t="n">
        <v>2000906</v>
      </c>
      <c r="AE10" s="10" t="n">
        <v>20060907</v>
      </c>
      <c r="AF10" s="10" t="n">
        <v>20120820</v>
      </c>
      <c r="AG10" s="14" t="s">
        <v>78</v>
      </c>
      <c r="AH10" s="21" t="s">
        <v>99</v>
      </c>
    </row>
    <row r="11" s="152" customFormat="true" ht="13.8" hidden="false" customHeight="false" outlineLevel="0" collapsed="false">
      <c r="A11" s="152" t="n">
        <v>10</v>
      </c>
      <c r="B11" s="153" t="s">
        <v>230</v>
      </c>
      <c r="C11" s="153" t="s">
        <v>396</v>
      </c>
      <c r="D11" s="24" t="s">
        <v>21</v>
      </c>
      <c r="E11" s="24" t="n">
        <v>36.496705</v>
      </c>
      <c r="F11" s="24" t="n">
        <v>137.429293</v>
      </c>
      <c r="G11" s="24" t="n">
        <v>1350</v>
      </c>
      <c r="H11" s="24" t="n">
        <v>100</v>
      </c>
      <c r="I11" s="24" t="n">
        <v>100</v>
      </c>
      <c r="J11" s="23" t="n">
        <f aca="false">H11*I11</f>
        <v>10000</v>
      </c>
      <c r="K11" s="24" t="n">
        <v>50</v>
      </c>
      <c r="L11" s="24" t="n">
        <v>50</v>
      </c>
      <c r="M11" s="23" t="n">
        <f aca="false">K11*L11</f>
        <v>2500</v>
      </c>
      <c r="N11" s="24" t="n">
        <v>10</v>
      </c>
      <c r="O11" s="24" t="n">
        <v>10</v>
      </c>
      <c r="P11" s="24" t="n">
        <v>25</v>
      </c>
      <c r="Q11" s="24" t="n">
        <v>6</v>
      </c>
      <c r="R11" s="24" t="n">
        <v>51.6</v>
      </c>
      <c r="S11" s="24" t="n">
        <v>-39.2</v>
      </c>
      <c r="T11" s="24" t="n">
        <v>3047</v>
      </c>
      <c r="U11" s="24" t="n">
        <v>397</v>
      </c>
      <c r="V11" s="24" t="s">
        <v>49</v>
      </c>
      <c r="W11" s="24" t="s">
        <v>59</v>
      </c>
      <c r="X11" s="154" t="n">
        <v>200009</v>
      </c>
      <c r="Y11" s="154" t="n">
        <v>200406</v>
      </c>
      <c r="Z11" s="154" t="n">
        <v>20070910</v>
      </c>
      <c r="AA11" s="154" t="n">
        <v>20100928</v>
      </c>
      <c r="AB11" s="154" t="n">
        <v>201409</v>
      </c>
      <c r="AC11" s="154" t="n">
        <v>2025</v>
      </c>
      <c r="AD11" s="24" t="s">
        <v>85</v>
      </c>
      <c r="AE11" s="24" t="n">
        <v>20070905</v>
      </c>
      <c r="AF11" s="24" t="s">
        <v>93</v>
      </c>
      <c r="AG11" s="23" t="s">
        <v>95</v>
      </c>
      <c r="AH11" s="155" t="n">
        <v>202508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1:1048576"/>
    </sheetView>
  </sheetViews>
  <sheetFormatPr defaultColWidth="8.54296875" defaultRowHeight="17.25" customHeight="true" zeroHeight="false" outlineLevelRow="0" outlineLevelCol="0"/>
  <cols>
    <col collapsed="false" customWidth="true" hidden="false" outlineLevel="0" max="1" min="1" style="39" width="3.63"/>
    <col collapsed="false" customWidth="true" hidden="false" outlineLevel="0" max="2" min="2" style="39" width="9.18"/>
    <col collapsed="false" customWidth="true" hidden="false" outlineLevel="0" max="3" min="3" style="39" width="8"/>
    <col collapsed="false" customWidth="true" hidden="false" outlineLevel="0" max="4" min="4" style="0" width="13.63"/>
    <col collapsed="false" customWidth="true" hidden="false" outlineLevel="0" max="5" min="5" style="0" width="18.63"/>
    <col collapsed="false" customWidth="true" hidden="false" outlineLevel="0" max="6" min="6" style="39" width="13.63"/>
    <col collapsed="false" customWidth="true" hidden="false" outlineLevel="0" max="10" min="7" style="96" width="6.09"/>
    <col collapsed="false" customWidth="true" hidden="false" outlineLevel="0" max="11" min="11" style="156" width="15.36"/>
    <col collapsed="false" customWidth="true" hidden="false" outlineLevel="0" max="12" min="12" style="157" width="13.81"/>
    <col collapsed="false" customWidth="true" hidden="false" outlineLevel="0" max="13" min="13" style="39" width="8.36"/>
  </cols>
  <sheetData>
    <row r="1" s="97" customFormat="true" ht="9" hidden="false" customHeight="true" outlineLevel="0" collapsed="false">
      <c r="A1" s="40"/>
      <c r="B1" s="40"/>
      <c r="C1" s="40"/>
      <c r="F1" s="40"/>
      <c r="G1" s="98"/>
      <c r="H1" s="98"/>
      <c r="I1" s="98"/>
      <c r="J1" s="98"/>
      <c r="K1" s="158"/>
      <c r="L1" s="159"/>
      <c r="M1" s="40"/>
    </row>
    <row r="2" customFormat="false" ht="17.25" hidden="false" customHeight="true" outlineLevel="0" collapsed="false">
      <c r="K2" s="156" t="s">
        <v>478</v>
      </c>
      <c r="L2" s="157" t="s">
        <v>478</v>
      </c>
      <c r="M2" s="39" t="s">
        <v>59</v>
      </c>
    </row>
    <row r="3" s="97" customFormat="true" ht="17.25" hidden="false" customHeight="true" outlineLevel="0" collapsed="false">
      <c r="A3" s="39" t="s">
        <v>246</v>
      </c>
      <c r="B3" s="39" t="s">
        <v>105</v>
      </c>
      <c r="C3" s="39" t="s">
        <v>139</v>
      </c>
      <c r="D3" s="39" t="s">
        <v>51</v>
      </c>
      <c r="E3" s="39" t="s">
        <v>328</v>
      </c>
      <c r="F3" s="39" t="s">
        <v>219</v>
      </c>
      <c r="G3" s="108" t="s">
        <v>220</v>
      </c>
      <c r="H3" s="108"/>
      <c r="I3" s="108"/>
      <c r="J3" s="108"/>
      <c r="K3" s="156" t="s">
        <v>479</v>
      </c>
      <c r="L3" s="157" t="s">
        <v>480</v>
      </c>
      <c r="M3" s="39" t="s">
        <v>481</v>
      </c>
    </row>
    <row r="4" customFormat="false" ht="17.25" hidden="false" customHeight="true" outlineLevel="0" collapsed="false">
      <c r="A4" s="97"/>
      <c r="B4" s="97"/>
      <c r="C4" s="100" t="s">
        <v>327</v>
      </c>
      <c r="D4" s="97"/>
      <c r="E4" s="97"/>
      <c r="F4" s="97"/>
      <c r="G4" s="98" t="s">
        <v>223</v>
      </c>
      <c r="H4" s="98" t="s">
        <v>224</v>
      </c>
      <c r="I4" s="98" t="s">
        <v>225</v>
      </c>
      <c r="J4" s="98" t="s">
        <v>226</v>
      </c>
      <c r="K4" s="160" t="s">
        <v>482</v>
      </c>
      <c r="L4" s="159" t="s">
        <v>483</v>
      </c>
      <c r="M4" s="100" t="s">
        <v>484</v>
      </c>
    </row>
    <row r="5" customFormat="false" ht="17.25" hidden="false" customHeight="true" outlineLevel="0" collapsed="false">
      <c r="A5" s="39" t="n">
        <v>1</v>
      </c>
      <c r="B5" s="39" t="s">
        <v>107</v>
      </c>
      <c r="C5" s="39" t="n">
        <v>1040</v>
      </c>
      <c r="D5" s="0" t="s">
        <v>281</v>
      </c>
      <c r="E5" s="39" t="s">
        <v>358</v>
      </c>
      <c r="F5" s="39" t="s">
        <v>49</v>
      </c>
      <c r="G5" s="105" t="n">
        <v>1998</v>
      </c>
      <c r="H5" s="105" t="n">
        <v>2003</v>
      </c>
      <c r="I5" s="105" t="n">
        <v>2006</v>
      </c>
      <c r="J5" s="105" t="n">
        <v>2009</v>
      </c>
      <c r="K5" s="156" t="n">
        <v>78.2010034260367</v>
      </c>
      <c r="L5" s="157" t="n">
        <v>0.00646713858915978</v>
      </c>
      <c r="M5" s="39" t="n">
        <v>35</v>
      </c>
    </row>
    <row r="6" customFormat="false" ht="17.25" hidden="false" customHeight="true" outlineLevel="0" collapsed="false">
      <c r="A6" s="39" t="n">
        <v>2</v>
      </c>
      <c r="B6" s="39" t="s">
        <v>108</v>
      </c>
      <c r="C6" s="39" t="n">
        <v>1090</v>
      </c>
      <c r="D6" s="0" t="s">
        <v>53</v>
      </c>
      <c r="E6" s="39" t="s">
        <v>358</v>
      </c>
      <c r="F6" s="39" t="s">
        <v>49</v>
      </c>
      <c r="G6" s="105" t="n">
        <v>1998</v>
      </c>
      <c r="H6" s="105" t="n">
        <v>2002</v>
      </c>
      <c r="I6" s="105" t="n">
        <v>2005</v>
      </c>
      <c r="J6" s="105" t="n">
        <v>2008</v>
      </c>
      <c r="K6" s="156" t="n">
        <v>49.2388476773554</v>
      </c>
      <c r="L6" s="157" t="n">
        <v>0.15683380662496</v>
      </c>
      <c r="M6" s="39" t="n">
        <v>147</v>
      </c>
    </row>
    <row r="7" s="161" customFormat="true" ht="17.25" hidden="false" customHeight="true" outlineLevel="0" collapsed="false">
      <c r="A7" s="39" t="n">
        <v>3</v>
      </c>
      <c r="B7" s="39" t="s">
        <v>109</v>
      </c>
      <c r="C7" s="39" t="n">
        <v>1190</v>
      </c>
      <c r="D7" s="0" t="s">
        <v>54</v>
      </c>
      <c r="E7" s="39" t="s">
        <v>358</v>
      </c>
      <c r="F7" s="39" t="s">
        <v>49</v>
      </c>
      <c r="G7" s="105" t="n">
        <v>1999</v>
      </c>
      <c r="H7" s="105" t="n">
        <v>2003</v>
      </c>
      <c r="I7" s="105" t="n">
        <v>2006</v>
      </c>
      <c r="J7" s="105" t="n">
        <v>2009</v>
      </c>
      <c r="K7" s="156" t="n">
        <v>40.7778624334194</v>
      </c>
      <c r="L7" s="157" t="n">
        <v>0.488288912707162</v>
      </c>
      <c r="M7" s="39" t="n">
        <v>94</v>
      </c>
    </row>
    <row r="8" customFormat="false" ht="17.25" hidden="false" customHeight="true" outlineLevel="0" collapsed="false">
      <c r="A8" s="162" t="n">
        <v>4</v>
      </c>
      <c r="B8" s="162" t="s">
        <v>110</v>
      </c>
      <c r="C8" s="162" t="n">
        <v>1430</v>
      </c>
      <c r="D8" s="161" t="s">
        <v>55</v>
      </c>
      <c r="E8" s="162" t="s">
        <v>358</v>
      </c>
      <c r="F8" s="162" t="s">
        <v>49</v>
      </c>
      <c r="G8" s="163" t="n">
        <v>2000</v>
      </c>
      <c r="H8" s="163" t="n">
        <v>2004</v>
      </c>
      <c r="I8" s="163" t="n">
        <v>2007</v>
      </c>
      <c r="J8" s="163" t="n">
        <v>2010</v>
      </c>
      <c r="K8" s="164" t="n">
        <v>54.1796186626838</v>
      </c>
      <c r="L8" s="165" t="n">
        <v>0.0236178051103803</v>
      </c>
      <c r="M8" s="162" t="n">
        <v>90</v>
      </c>
    </row>
    <row r="9" customFormat="false" ht="17.25" hidden="false" customHeight="true" outlineLevel="0" collapsed="false">
      <c r="A9" s="39" t="n">
        <v>5</v>
      </c>
      <c r="B9" s="39" t="s">
        <v>232</v>
      </c>
      <c r="C9" s="39" t="n">
        <v>1960</v>
      </c>
      <c r="D9" s="0" t="s">
        <v>57</v>
      </c>
      <c r="E9" s="39" t="s">
        <v>372</v>
      </c>
      <c r="F9" s="39" t="s">
        <v>49</v>
      </c>
      <c r="G9" s="105" t="n">
        <v>1999</v>
      </c>
      <c r="H9" s="105" t="n">
        <v>2003</v>
      </c>
      <c r="I9" s="105" t="n">
        <v>2007</v>
      </c>
      <c r="J9" s="105" t="n">
        <v>2010</v>
      </c>
      <c r="K9" s="156" t="n">
        <v>26.3463950194678</v>
      </c>
    </row>
    <row r="10" customFormat="false" ht="17.25" hidden="false" customHeight="true" outlineLevel="0" collapsed="false">
      <c r="A10" s="39" t="n">
        <v>6</v>
      </c>
      <c r="B10" s="39" t="s">
        <v>113</v>
      </c>
      <c r="C10" s="39" t="n">
        <v>1970</v>
      </c>
      <c r="D10" s="0" t="s">
        <v>57</v>
      </c>
      <c r="E10" s="39" t="s">
        <v>372</v>
      </c>
      <c r="F10" s="39" t="s">
        <v>49</v>
      </c>
      <c r="G10" s="105" t="n">
        <v>1998</v>
      </c>
      <c r="H10" s="105" t="n">
        <v>2002</v>
      </c>
      <c r="I10" s="105" t="n">
        <v>2005</v>
      </c>
      <c r="J10" s="105" t="n">
        <v>2008</v>
      </c>
      <c r="K10" s="156" t="n">
        <v>23.1158246079468</v>
      </c>
    </row>
    <row r="11" s="97" customFormat="true" ht="17.25" hidden="false" customHeight="true" outlineLevel="0" collapsed="false">
      <c r="A11" s="39" t="n">
        <v>7</v>
      </c>
      <c r="B11" s="39" t="s">
        <v>114</v>
      </c>
      <c r="C11" s="39" t="n">
        <v>2250</v>
      </c>
      <c r="D11" s="0" t="s">
        <v>57</v>
      </c>
      <c r="E11" s="39" t="s">
        <v>378</v>
      </c>
      <c r="F11" s="39" t="s">
        <v>50</v>
      </c>
      <c r="G11" s="105" t="n">
        <v>1999</v>
      </c>
      <c r="H11" s="105" t="n">
        <v>2004</v>
      </c>
      <c r="I11" s="105" t="n">
        <v>2007</v>
      </c>
      <c r="J11" s="105" t="n">
        <v>2009</v>
      </c>
      <c r="K11" s="156" t="n">
        <v>11.983353849706</v>
      </c>
      <c r="L11" s="157"/>
      <c r="M11" s="39"/>
    </row>
    <row r="12" customFormat="false" ht="17.25" hidden="false" customHeight="true" outlineLevel="0" collapsed="false">
      <c r="A12" s="40" t="n">
        <v>8</v>
      </c>
      <c r="B12" s="40" t="s">
        <v>230</v>
      </c>
      <c r="C12" s="40" t="n">
        <v>1350</v>
      </c>
      <c r="D12" s="97" t="s">
        <v>59</v>
      </c>
      <c r="E12" s="40" t="s">
        <v>358</v>
      </c>
      <c r="F12" s="40" t="s">
        <v>49</v>
      </c>
      <c r="G12" s="108" t="n">
        <v>2000</v>
      </c>
      <c r="H12" s="108" t="n">
        <v>2004</v>
      </c>
      <c r="I12" s="108" t="n">
        <v>2007</v>
      </c>
      <c r="J12" s="108" t="n">
        <v>2010</v>
      </c>
      <c r="K12" s="158" t="n">
        <v>38.958972178576</v>
      </c>
      <c r="L12" s="159" t="n">
        <v>0.86628096336545</v>
      </c>
      <c r="M12" s="40" t="n">
        <v>189</v>
      </c>
    </row>
    <row r="13" customFormat="false" ht="6.75" hidden="false" customHeight="true" outlineLevel="0" collapsed="false"/>
  </sheetData>
  <mergeCells count="1">
    <mergeCell ref="G3:J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81640625" defaultRowHeight="12" customHeight="true" zeroHeight="false" outlineLevelRow="0" outlineLevelCol="0"/>
  <cols>
    <col collapsed="false" customWidth="true" hidden="false" outlineLevel="0" max="1" min="1" style="1" width="15.54"/>
    <col collapsed="false" customWidth="true" hidden="false" outlineLevel="0" max="2" min="2" style="1" width="3.81"/>
    <col collapsed="false" customWidth="true" hidden="false" outlineLevel="0" max="6" min="3" style="2" width="13.81"/>
    <col collapsed="false" customWidth="true" hidden="false" outlineLevel="0" max="7" min="7" style="2" width="11.18"/>
    <col collapsed="false" customWidth="true" hidden="false" outlineLevel="0" max="12" min="8" style="3" width="13.81"/>
    <col collapsed="false" customWidth="false" hidden="false" outlineLevel="0" max="14" min="13" style="2" width="8.81"/>
    <col collapsed="false" customWidth="true" hidden="false" outlineLevel="0" max="15" min="15" style="4" width="13.36"/>
    <col collapsed="false" customWidth="false" hidden="false" outlineLevel="0" max="18" min="16" style="2" width="8.81"/>
    <col collapsed="false" customWidth="true" hidden="false" outlineLevel="0" max="19" min="19" style="2" width="13.18"/>
    <col collapsed="false" customWidth="false" hidden="false" outlineLevel="0" max="16384" min="20" style="2" width="8.81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5" t="s">
        <v>0</v>
      </c>
      <c r="B2" s="5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N2" s="2" t="n">
        <v>0.7</v>
      </c>
      <c r="O2" s="8" t="s">
        <v>1</v>
      </c>
      <c r="P2" s="9" t="n">
        <v>36.582854</v>
      </c>
      <c r="Q2" s="9" t="n">
        <v>137.466717</v>
      </c>
      <c r="R2" s="9" t="n">
        <v>1040</v>
      </c>
      <c r="S2" s="4" t="str">
        <f aca="false">O2&amp;"固定調査区は緯度経度"&amp;P2&amp;","&amp;Q2&amp;"， 標高"&amp;R2&amp;"m"</f>
        <v>[01] 美女平固定調査区は緯度経度36.582854,137.466717， 標高1040m</v>
      </c>
    </row>
    <row r="3" customFormat="false" ht="12.8" hidden="false" customHeight="false" outlineLevel="0" collapsed="false">
      <c r="A3" s="1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10" t="s">
        <v>17</v>
      </c>
      <c r="I3" s="10" t="s">
        <v>18</v>
      </c>
      <c r="J3" s="10" t="s">
        <v>19</v>
      </c>
      <c r="K3" s="10" t="s">
        <v>20</v>
      </c>
      <c r="L3" s="10" t="s">
        <v>21</v>
      </c>
      <c r="N3" s="2" t="n">
        <v>0.9</v>
      </c>
      <c r="O3" s="8" t="s">
        <v>2</v>
      </c>
      <c r="P3" s="9" t="n">
        <v>36.578568</v>
      </c>
      <c r="Q3" s="9" t="n">
        <v>137.467562</v>
      </c>
      <c r="R3" s="9" t="n">
        <v>1090</v>
      </c>
      <c r="S3" s="4" t="str">
        <f aca="false">O3&amp;"固定調査区は緯度経度"&amp;P3&amp;","&amp;Q3&amp;"， 標高"&amp;R3&amp;"m"</f>
        <v>[02] ブナ坂固定調査区は緯度経度36.578568,137.467562， 標高1090m</v>
      </c>
    </row>
    <row r="4" customFormat="false" ht="12.8" hidden="false" customHeight="false" outlineLevel="0" collapsed="false">
      <c r="A4" s="1" t="s">
        <v>22</v>
      </c>
      <c r="C4" s="9" t="n">
        <v>36.582854</v>
      </c>
      <c r="D4" s="9" t="n">
        <v>36.578568</v>
      </c>
      <c r="E4" s="9" t="n">
        <v>36.580857</v>
      </c>
      <c r="F4" s="9" t="n">
        <v>36.571317</v>
      </c>
      <c r="G4" s="9" t="n">
        <v>36.5739972</v>
      </c>
      <c r="H4" s="10" t="n">
        <v>36.570683</v>
      </c>
      <c r="I4" s="10" t="n">
        <v>36.561895</v>
      </c>
      <c r="J4" s="10" t="n">
        <v>36.582018</v>
      </c>
      <c r="K4" s="10" t="n">
        <v>36.566646</v>
      </c>
      <c r="L4" s="10" t="n">
        <v>36.496705</v>
      </c>
      <c r="N4" s="2" t="n">
        <v>1.9</v>
      </c>
      <c r="O4" s="8" t="s">
        <v>3</v>
      </c>
      <c r="P4" s="9" t="n">
        <v>36.580857</v>
      </c>
      <c r="Q4" s="9" t="n">
        <v>137.47948</v>
      </c>
      <c r="R4" s="9" t="n">
        <v>1190</v>
      </c>
      <c r="S4" s="4" t="str">
        <f aca="false">O4&amp;"固定調査区は緯度経度"&amp;P4&amp;","&amp;Q4&amp;"， 標高"&amp;R4&amp;"m"</f>
        <v>[03] ブナ平固定調査区は緯度経度36.580857,137.47948， 標高1190m</v>
      </c>
    </row>
    <row r="5" customFormat="false" ht="12.8" hidden="false" customHeight="false" outlineLevel="0" collapsed="false">
      <c r="A5" s="1" t="s">
        <v>23</v>
      </c>
      <c r="C5" s="9" t="n">
        <v>137.466717</v>
      </c>
      <c r="D5" s="9" t="n">
        <v>137.467562</v>
      </c>
      <c r="E5" s="9" t="n">
        <v>137.47948</v>
      </c>
      <c r="F5" s="9" t="n">
        <v>137.506773</v>
      </c>
      <c r="G5" s="9" t="n">
        <v>137.554075</v>
      </c>
      <c r="H5" s="10" t="n">
        <v>137.559582</v>
      </c>
      <c r="I5" s="10" t="n">
        <v>137.552649</v>
      </c>
      <c r="J5" s="10" t="n">
        <v>137.575497</v>
      </c>
      <c r="K5" s="10" t="n">
        <v>137.605328</v>
      </c>
      <c r="L5" s="10" t="n">
        <v>137.429293</v>
      </c>
      <c r="N5" s="2" t="n">
        <v>4.4</v>
      </c>
      <c r="O5" s="8" t="s">
        <v>4</v>
      </c>
      <c r="P5" s="9" t="n">
        <v>36.571317</v>
      </c>
      <c r="Q5" s="9" t="n">
        <v>137.506773</v>
      </c>
      <c r="R5" s="9" t="n">
        <v>1430</v>
      </c>
      <c r="S5" s="4" t="str">
        <f aca="false">O5&amp;"固定調査区は緯度経度"&amp;P5&amp;","&amp;Q5&amp;"， 標高"&amp;R5&amp;"m"</f>
        <v>[04] 上ノ小平固定調査区は緯度経度36.571317,137.506773， 標高1430m</v>
      </c>
    </row>
    <row r="6" customFormat="false" ht="12.8" hidden="false" customHeight="false" outlineLevel="0" collapsed="false">
      <c r="A6" s="1" t="s">
        <v>24</v>
      </c>
      <c r="C6" s="9" t="n">
        <v>1040</v>
      </c>
      <c r="D6" s="9" t="n">
        <v>1090</v>
      </c>
      <c r="E6" s="9" t="n">
        <v>1190</v>
      </c>
      <c r="F6" s="9" t="n">
        <v>1430</v>
      </c>
      <c r="G6" s="9" t="n">
        <v>1890</v>
      </c>
      <c r="H6" s="10" t="n">
        <v>1960</v>
      </c>
      <c r="I6" s="10" t="n">
        <v>1970</v>
      </c>
      <c r="J6" s="10" t="n">
        <v>2250</v>
      </c>
      <c r="K6" s="10" t="n">
        <v>2830</v>
      </c>
      <c r="L6" s="10" t="n">
        <v>1350</v>
      </c>
      <c r="N6" s="2" t="n">
        <v>8.5</v>
      </c>
      <c r="O6" s="8" t="s">
        <v>5</v>
      </c>
      <c r="P6" s="9" t="n">
        <v>36.5739972</v>
      </c>
      <c r="Q6" s="9" t="n">
        <v>137.554075</v>
      </c>
      <c r="R6" s="9" t="n">
        <v>1890</v>
      </c>
      <c r="S6" s="4" t="str">
        <f aca="false">O6&amp;"固定調査区は緯度経度"&amp;P6&amp;","&amp;Q6&amp;"， 標高"&amp;R6&amp;"m"</f>
        <v>[05] 弥陀ヶ原固定調査区は緯度経度36.5739972,137.554075， 標高1890m</v>
      </c>
    </row>
    <row r="7" customFormat="false" ht="12.8" hidden="false" customHeight="false" outlineLevel="0" collapsed="false">
      <c r="A7" s="1" t="s">
        <v>25</v>
      </c>
      <c r="C7" s="9" t="s">
        <v>26</v>
      </c>
      <c r="D7" s="9" t="s">
        <v>26</v>
      </c>
      <c r="E7" s="9" t="s">
        <v>26</v>
      </c>
      <c r="F7" s="9" t="s">
        <v>26</v>
      </c>
      <c r="G7" s="9" t="s">
        <v>27</v>
      </c>
      <c r="H7" s="10" t="s">
        <v>28</v>
      </c>
      <c r="I7" s="10" t="s">
        <v>28</v>
      </c>
      <c r="J7" s="10" t="s">
        <v>29</v>
      </c>
      <c r="K7" s="10" t="s">
        <v>30</v>
      </c>
      <c r="L7" s="10" t="s">
        <v>26</v>
      </c>
      <c r="N7" s="2" t="n">
        <v>9</v>
      </c>
      <c r="O7" s="8" t="s">
        <v>6</v>
      </c>
      <c r="P7" s="9" t="n">
        <v>36.570683</v>
      </c>
      <c r="Q7" s="9" t="n">
        <v>137.559582</v>
      </c>
      <c r="R7" s="9" t="n">
        <v>1960</v>
      </c>
      <c r="S7" s="4" t="str">
        <f aca="false">O7&amp;"固定調査区は緯度経度"&amp;P7&amp;","&amp;Q7&amp;"， 標高"&amp;R7&amp;"m"</f>
        <v>[06] 美松固定調査区は緯度経度36.570683,137.559582， 標高1960m</v>
      </c>
    </row>
    <row r="8" customFormat="false" ht="12.8" hidden="false" customHeight="false" outlineLevel="0" collapsed="false">
      <c r="A8" s="1" t="s">
        <v>31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0.05</v>
      </c>
      <c r="H8" s="10" t="n">
        <v>0.5</v>
      </c>
      <c r="I8" s="10" t="n">
        <v>0.5</v>
      </c>
      <c r="J8" s="10" t="n">
        <v>0.0625</v>
      </c>
      <c r="K8" s="10" t="n">
        <v>0.0225</v>
      </c>
      <c r="L8" s="10" t="n">
        <v>1</v>
      </c>
      <c r="N8" s="2" t="n">
        <v>8.7</v>
      </c>
      <c r="O8" s="8" t="s">
        <v>7</v>
      </c>
      <c r="P8" s="9" t="n">
        <v>36.561895</v>
      </c>
      <c r="Q8" s="9" t="n">
        <v>137.552649</v>
      </c>
      <c r="R8" s="9" t="n">
        <v>1970</v>
      </c>
      <c r="S8" s="4" t="str">
        <f aca="false">O8&amp;"固定調査区は緯度経度"&amp;P8&amp;","&amp;Q8&amp;"， 標高"&amp;R8&amp;"m"</f>
        <v>[07] 松尾峠固定調査区は緯度経度36.561895,137.552649， 標高1970m</v>
      </c>
    </row>
    <row r="9" customFormat="false" ht="12.8" hidden="false" customHeight="false" outlineLevel="0" collapsed="false">
      <c r="A9" s="1" t="s">
        <v>32</v>
      </c>
      <c r="C9" s="9" t="s">
        <v>33</v>
      </c>
      <c r="D9" s="9" t="s">
        <v>34</v>
      </c>
      <c r="E9" s="9" t="s">
        <v>33</v>
      </c>
      <c r="F9" s="9" t="s">
        <v>33</v>
      </c>
      <c r="G9" s="9" t="s">
        <v>27</v>
      </c>
      <c r="H9" s="10" t="s">
        <v>33</v>
      </c>
      <c r="I9" s="10" t="s">
        <v>35</v>
      </c>
      <c r="J9" s="10" t="s">
        <v>29</v>
      </c>
      <c r="K9" s="10" t="s">
        <v>30</v>
      </c>
      <c r="L9" s="10" t="s">
        <v>33</v>
      </c>
      <c r="N9" s="2" t="n">
        <v>10.3</v>
      </c>
      <c r="O9" s="8" t="s">
        <v>8</v>
      </c>
      <c r="P9" s="9" t="n">
        <v>36.582018</v>
      </c>
      <c r="Q9" s="9" t="n">
        <v>137.575497</v>
      </c>
      <c r="R9" s="9" t="n">
        <v>2250</v>
      </c>
      <c r="S9" s="4" t="str">
        <f aca="false">O9&amp;"固定調査区は緯度経度"&amp;P9&amp;","&amp;Q9&amp;"， 標高"&amp;R9&amp;"m"</f>
        <v>[08] 鏡石固定調査区は緯度経度36.582018,137.575497， 標高2250m</v>
      </c>
    </row>
    <row r="10" customFormat="false" ht="12.8" hidden="false" customHeight="false" outlineLevel="0" collapsed="false">
      <c r="A10" s="1" t="s">
        <v>36</v>
      </c>
      <c r="C10" s="9" t="s">
        <v>37</v>
      </c>
      <c r="D10" s="9" t="s">
        <v>37</v>
      </c>
      <c r="E10" s="9" t="s">
        <v>37</v>
      </c>
      <c r="F10" s="9" t="s">
        <v>37</v>
      </c>
      <c r="G10" s="9" t="s">
        <v>38</v>
      </c>
      <c r="H10" s="10" t="s">
        <v>37</v>
      </c>
      <c r="I10" s="10" t="s">
        <v>37</v>
      </c>
      <c r="J10" s="10" t="s">
        <v>38</v>
      </c>
      <c r="K10" s="10" t="s">
        <v>39</v>
      </c>
      <c r="L10" s="10" t="s">
        <v>37</v>
      </c>
      <c r="N10" s="2" t="n">
        <v>13.2</v>
      </c>
      <c r="O10" s="8" t="s">
        <v>9</v>
      </c>
      <c r="P10" s="9" t="n">
        <v>36.566646</v>
      </c>
      <c r="Q10" s="9" t="n">
        <v>137.605328</v>
      </c>
      <c r="R10" s="9" t="n">
        <v>2830</v>
      </c>
      <c r="S10" s="4" t="str">
        <f aca="false">O10&amp;"固定調査区は緯度経度"&amp;P10&amp;","&amp;Q10&amp;"， 標高"&amp;R10&amp;"m"</f>
        <v>[09] 浄土山固定調査区は緯度経度36.566646,137.605328， 標高2830m</v>
      </c>
    </row>
    <row r="11" customFormat="false" ht="12.8" hidden="false" customHeight="false" outlineLevel="0" collapsed="false">
      <c r="A11" s="1" t="s">
        <v>40</v>
      </c>
      <c r="C11" s="9" t="n">
        <v>25</v>
      </c>
      <c r="D11" s="9" t="n">
        <v>28</v>
      </c>
      <c r="E11" s="9" t="n">
        <v>25</v>
      </c>
      <c r="F11" s="9" t="n">
        <v>25</v>
      </c>
      <c r="G11" s="9" t="n">
        <v>20</v>
      </c>
      <c r="H11" s="10" t="n">
        <v>25</v>
      </c>
      <c r="I11" s="10" t="n">
        <v>50</v>
      </c>
      <c r="J11" s="10" t="n">
        <v>25</v>
      </c>
      <c r="K11" s="10" t="n">
        <v>25</v>
      </c>
      <c r="L11" s="10" t="n">
        <v>25</v>
      </c>
      <c r="N11" s="2" t="n">
        <v>9.9</v>
      </c>
      <c r="O11" s="8" t="s">
        <v>10</v>
      </c>
      <c r="P11" s="9" t="n">
        <v>36.496705</v>
      </c>
      <c r="Q11" s="9" t="n">
        <v>137.429293</v>
      </c>
      <c r="R11" s="9" t="n">
        <v>1350</v>
      </c>
      <c r="S11" s="4" t="str">
        <f aca="false">O11&amp;"固定調査区は緯度経度"&amp;P11&amp;","&amp;Q11&amp;"， 標高"&amp;R11&amp;"m"</f>
        <v>[10] 有峰固定調査区は緯度経度36.496705,137.429293， 標高1350m</v>
      </c>
    </row>
    <row r="12" customFormat="false" ht="12.8" hidden="false" customHeight="false" outlineLevel="0" collapsed="false">
      <c r="A12" s="1" t="s">
        <v>41</v>
      </c>
      <c r="B12" s="11" t="s">
        <v>42</v>
      </c>
      <c r="C12" s="9" t="n">
        <v>8.1</v>
      </c>
      <c r="D12" s="9" t="n">
        <v>8.1</v>
      </c>
      <c r="E12" s="9" t="n">
        <v>7.9</v>
      </c>
      <c r="F12" s="9" t="n">
        <v>6.4</v>
      </c>
      <c r="G12" s="9" t="n">
        <v>8.1</v>
      </c>
      <c r="H12" s="10" t="n">
        <v>3.7</v>
      </c>
      <c r="I12" s="10" t="n">
        <v>3.4</v>
      </c>
      <c r="J12" s="10" t="n">
        <v>2</v>
      </c>
      <c r="K12" s="10" t="n">
        <v>-0.9</v>
      </c>
      <c r="L12" s="10" t="n">
        <v>6</v>
      </c>
    </row>
    <row r="13" customFormat="false" ht="12.8" hidden="false" customHeight="false" outlineLevel="0" collapsed="false">
      <c r="A13" s="1" t="s">
        <v>43</v>
      </c>
      <c r="B13" s="11" t="s">
        <v>42</v>
      </c>
      <c r="C13" s="9" t="n">
        <v>63.3</v>
      </c>
      <c r="D13" s="9" t="n">
        <v>64.4</v>
      </c>
      <c r="E13" s="9" t="n">
        <v>61.9</v>
      </c>
      <c r="F13" s="9" t="n">
        <v>53.2</v>
      </c>
      <c r="G13" s="9" t="n">
        <v>63.3</v>
      </c>
      <c r="H13" s="10" t="n">
        <v>40</v>
      </c>
      <c r="I13" s="10" t="n">
        <v>36.6</v>
      </c>
      <c r="J13" s="10" t="n">
        <v>27.6</v>
      </c>
      <c r="K13" s="10" t="n">
        <v>17.7</v>
      </c>
      <c r="L13" s="10" t="n">
        <v>51.6</v>
      </c>
    </row>
    <row r="14" customFormat="false" ht="12.8" hidden="false" customHeight="false" outlineLevel="0" collapsed="false">
      <c r="A14" s="1" t="s">
        <v>44</v>
      </c>
      <c r="B14" s="11" t="s">
        <v>42</v>
      </c>
      <c r="C14" s="9" t="n">
        <v>-26.3</v>
      </c>
      <c r="D14" s="9" t="n">
        <v>-27.8</v>
      </c>
      <c r="E14" s="9" t="n">
        <v>-26.9</v>
      </c>
      <c r="F14" s="9" t="n">
        <v>-35.9</v>
      </c>
      <c r="G14" s="9" t="n">
        <v>-26.3</v>
      </c>
      <c r="H14" s="10" t="n">
        <v>-54.4</v>
      </c>
      <c r="I14" s="10" t="n">
        <v>-55.2</v>
      </c>
      <c r="J14" s="10" t="n">
        <v>-63.8</v>
      </c>
      <c r="K14" s="10" t="n">
        <v>-88.4</v>
      </c>
      <c r="L14" s="10" t="n">
        <v>-39.2</v>
      </c>
    </row>
    <row r="15" customFormat="false" ht="12.8" hidden="false" customHeight="false" outlineLevel="0" collapsed="false">
      <c r="A15" s="1" t="s">
        <v>45</v>
      </c>
      <c r="B15" s="11" t="s">
        <v>42</v>
      </c>
      <c r="C15" s="9" t="n">
        <v>3570</v>
      </c>
      <c r="D15" s="9" t="n">
        <v>3352</v>
      </c>
      <c r="E15" s="9" t="n">
        <v>3440</v>
      </c>
      <c r="F15" s="9" t="n">
        <v>3557</v>
      </c>
      <c r="G15" s="9" t="n">
        <v>3570</v>
      </c>
      <c r="H15" s="10" t="n">
        <v>3633</v>
      </c>
      <c r="I15" s="10" t="n">
        <v>3459</v>
      </c>
      <c r="J15" s="10" t="n">
        <v>3725</v>
      </c>
      <c r="K15" s="10" t="n">
        <v>3620</v>
      </c>
      <c r="L15" s="10" t="n">
        <v>3047</v>
      </c>
    </row>
    <row r="16" customFormat="false" ht="12.8" hidden="false" customHeight="false" outlineLevel="0" collapsed="false">
      <c r="A16" s="1" t="s">
        <v>46</v>
      </c>
      <c r="B16" s="11" t="s">
        <v>42</v>
      </c>
      <c r="C16" s="9" t="n">
        <v>284</v>
      </c>
      <c r="D16" s="9" t="n">
        <v>256</v>
      </c>
      <c r="E16" s="9" t="n">
        <v>273</v>
      </c>
      <c r="F16" s="9" t="n">
        <v>323</v>
      </c>
      <c r="G16" s="9" t="n">
        <v>284</v>
      </c>
      <c r="H16" s="10" t="n">
        <v>461</v>
      </c>
      <c r="I16" s="10" t="n">
        <v>411</v>
      </c>
      <c r="J16" s="10" t="n">
        <v>474</v>
      </c>
      <c r="K16" s="10" t="n">
        <v>501</v>
      </c>
      <c r="L16" s="10" t="n">
        <v>397</v>
      </c>
    </row>
    <row r="17" customFormat="false" ht="12.8" hidden="false" customHeight="false" outlineLevel="0" collapsed="false">
      <c r="A17" s="1" t="s">
        <v>47</v>
      </c>
      <c r="B17" s="11" t="s">
        <v>48</v>
      </c>
      <c r="C17" s="9" t="s">
        <v>49</v>
      </c>
      <c r="D17" s="9" t="s">
        <v>49</v>
      </c>
      <c r="E17" s="9" t="s">
        <v>49</v>
      </c>
      <c r="F17" s="9" t="s">
        <v>49</v>
      </c>
      <c r="G17" s="9"/>
      <c r="H17" s="10" t="s">
        <v>49</v>
      </c>
      <c r="I17" s="10" t="s">
        <v>49</v>
      </c>
      <c r="J17" s="10" t="s">
        <v>50</v>
      </c>
      <c r="K17" s="10"/>
      <c r="L17" s="10" t="s">
        <v>49</v>
      </c>
    </row>
    <row r="18" customFormat="false" ht="12.8" hidden="false" customHeight="false" outlineLevel="0" collapsed="false">
      <c r="A18" s="1" t="s">
        <v>51</v>
      </c>
      <c r="C18" s="9" t="s">
        <v>52</v>
      </c>
      <c r="D18" s="9" t="s">
        <v>53</v>
      </c>
      <c r="E18" s="9" t="s">
        <v>54</v>
      </c>
      <c r="F18" s="9" t="s">
        <v>55</v>
      </c>
      <c r="G18" s="9" t="s">
        <v>56</v>
      </c>
      <c r="H18" s="10" t="s">
        <v>57</v>
      </c>
      <c r="I18" s="10" t="s">
        <v>57</v>
      </c>
      <c r="J18" s="10" t="s">
        <v>57</v>
      </c>
      <c r="K18" s="10" t="s">
        <v>58</v>
      </c>
      <c r="L18" s="10" t="s">
        <v>59</v>
      </c>
    </row>
    <row r="19" customFormat="false" ht="12.8" hidden="false" customHeight="false" outlineLevel="0" collapsed="false">
      <c r="A19" s="1" t="s">
        <v>60</v>
      </c>
      <c r="C19" s="12" t="n">
        <v>199809</v>
      </c>
      <c r="D19" s="12" t="n">
        <v>199809</v>
      </c>
      <c r="E19" s="12" t="n">
        <v>199910</v>
      </c>
      <c r="F19" s="12" t="n">
        <v>200009</v>
      </c>
      <c r="G19" s="12"/>
      <c r="H19" s="13" t="n">
        <v>199910</v>
      </c>
      <c r="I19" s="13" t="n">
        <v>199810</v>
      </c>
      <c r="J19" s="13" t="s">
        <v>61</v>
      </c>
      <c r="K19" s="13"/>
      <c r="L19" s="13" t="n">
        <v>200009</v>
      </c>
    </row>
    <row r="20" customFormat="false" ht="12.8" hidden="false" customHeight="false" outlineLevel="0" collapsed="false">
      <c r="A20" s="1" t="s">
        <v>62</v>
      </c>
      <c r="C20" s="12" t="n">
        <v>200310</v>
      </c>
      <c r="D20" s="12" t="n">
        <v>20020613</v>
      </c>
      <c r="E20" s="12" t="n">
        <v>200310</v>
      </c>
      <c r="F20" s="12" t="s">
        <v>63</v>
      </c>
      <c r="G20" s="12"/>
      <c r="H20" s="13" t="n">
        <v>20031008</v>
      </c>
      <c r="I20" s="13" t="n">
        <v>20020524</v>
      </c>
      <c r="J20" s="13" t="n">
        <v>20040617</v>
      </c>
      <c r="K20" s="13"/>
      <c r="L20" s="13" t="n">
        <v>200406</v>
      </c>
    </row>
    <row r="21" customFormat="false" ht="12.8" hidden="false" customHeight="false" outlineLevel="0" collapsed="false">
      <c r="A21" s="1" t="s">
        <v>64</v>
      </c>
      <c r="C21" s="12" t="n">
        <v>20060925</v>
      </c>
      <c r="D21" s="12" t="n">
        <v>20050614</v>
      </c>
      <c r="E21" s="12" t="n">
        <v>20060926</v>
      </c>
      <c r="F21" s="12" t="s">
        <v>65</v>
      </c>
      <c r="G21" s="12"/>
      <c r="H21" s="13" t="s">
        <v>66</v>
      </c>
      <c r="I21" s="13" t="n">
        <v>20050613</v>
      </c>
      <c r="J21" s="13" t="n">
        <v>20070806</v>
      </c>
      <c r="K21" s="13"/>
      <c r="L21" s="13" t="n">
        <v>20070910</v>
      </c>
    </row>
    <row r="22" customFormat="false" ht="12.8" hidden="false" customHeight="false" outlineLevel="0" collapsed="false">
      <c r="A22" s="1" t="s">
        <v>67</v>
      </c>
      <c r="C22" s="12" t="n">
        <v>20090903</v>
      </c>
      <c r="D22" s="12" t="s">
        <v>68</v>
      </c>
      <c r="E22" s="12" t="n">
        <v>20090831</v>
      </c>
      <c r="F22" s="12" t="n">
        <v>20100615</v>
      </c>
      <c r="G22" s="12"/>
      <c r="H22" s="13" t="s">
        <v>69</v>
      </c>
      <c r="I22" s="13" t="n">
        <v>20080602</v>
      </c>
      <c r="J22" s="13" t="n">
        <v>20090902</v>
      </c>
      <c r="K22" s="13"/>
      <c r="L22" s="13" t="n">
        <v>20100928</v>
      </c>
    </row>
    <row r="23" customFormat="false" ht="12.8" hidden="false" customHeight="false" outlineLevel="0" collapsed="false">
      <c r="A23" s="1" t="s">
        <v>70</v>
      </c>
      <c r="C23" s="12" t="n">
        <v>20120903</v>
      </c>
      <c r="D23" s="12" t="s">
        <v>71</v>
      </c>
      <c r="E23" s="12" t="n">
        <v>20120904</v>
      </c>
      <c r="F23" s="12" t="s">
        <v>72</v>
      </c>
      <c r="G23" s="12"/>
      <c r="H23" s="13" t="s">
        <v>73</v>
      </c>
      <c r="I23" s="13" t="n">
        <v>20110606</v>
      </c>
      <c r="J23" s="13" t="n">
        <v>20120724</v>
      </c>
      <c r="K23" s="13"/>
      <c r="L23" s="13" t="n">
        <v>201409</v>
      </c>
    </row>
    <row r="24" customFormat="false" ht="12.8" hidden="false" customHeight="false" outlineLevel="0" collapsed="false">
      <c r="A24" s="1" t="s">
        <v>74</v>
      </c>
      <c r="C24" s="12" t="s">
        <v>75</v>
      </c>
      <c r="D24" s="23" t="s">
        <v>76</v>
      </c>
      <c r="E24" s="12" t="s">
        <v>77</v>
      </c>
      <c r="F24" s="12" t="s">
        <v>78</v>
      </c>
      <c r="G24" s="12"/>
      <c r="H24" s="13"/>
      <c r="I24" s="13"/>
      <c r="J24" s="13" t="s">
        <v>77</v>
      </c>
      <c r="K24" s="13"/>
      <c r="L24" s="13"/>
    </row>
    <row r="25" customFormat="false" ht="12.8" hidden="false" customHeight="false" outlineLevel="0" collapsed="false">
      <c r="A25" s="1" t="s">
        <v>79</v>
      </c>
      <c r="C25" s="9" t="s">
        <v>80</v>
      </c>
      <c r="D25" s="9" t="s">
        <v>81</v>
      </c>
      <c r="E25" s="9" t="s">
        <v>82</v>
      </c>
      <c r="F25" s="9" t="n">
        <v>20000905</v>
      </c>
      <c r="G25" s="9" t="n">
        <v>19990903</v>
      </c>
      <c r="H25" s="10" t="s">
        <v>83</v>
      </c>
      <c r="I25" s="10" t="s">
        <v>84</v>
      </c>
      <c r="J25" s="10" t="s">
        <v>61</v>
      </c>
      <c r="K25" s="10" t="n">
        <v>2000906</v>
      </c>
      <c r="L25" s="10" t="s">
        <v>85</v>
      </c>
    </row>
    <row r="26" customFormat="false" ht="12.8" hidden="false" customHeight="false" outlineLevel="0" collapsed="false">
      <c r="A26" s="1" t="s">
        <v>86</v>
      </c>
      <c r="C26" s="9" t="n">
        <v>20020820</v>
      </c>
      <c r="D26" s="9" t="n">
        <v>20020821</v>
      </c>
      <c r="E26" s="9" t="n">
        <v>20050821</v>
      </c>
      <c r="F26" s="9" t="n">
        <v>20030804</v>
      </c>
      <c r="G26" s="9" t="n">
        <v>20050905</v>
      </c>
      <c r="H26" s="10" t="n">
        <v>20060905</v>
      </c>
      <c r="I26" s="10" t="n">
        <v>20040902</v>
      </c>
      <c r="J26" s="10" t="n">
        <v>20040901</v>
      </c>
      <c r="K26" s="10" t="n">
        <v>20060907</v>
      </c>
      <c r="L26" s="10" t="n">
        <v>20070905</v>
      </c>
    </row>
    <row r="27" customFormat="false" ht="12.8" hidden="false" customHeight="false" outlineLevel="0" collapsed="false">
      <c r="A27" s="1" t="s">
        <v>87</v>
      </c>
      <c r="C27" s="9" t="n">
        <v>20080908</v>
      </c>
      <c r="D27" s="9" t="s">
        <v>88</v>
      </c>
      <c r="E27" s="9" t="n">
        <v>20110905</v>
      </c>
      <c r="F27" s="9" t="s">
        <v>89</v>
      </c>
      <c r="G27" s="9" t="s">
        <v>90</v>
      </c>
      <c r="H27" s="10" t="n">
        <v>20120822</v>
      </c>
      <c r="I27" s="10" t="s">
        <v>91</v>
      </c>
      <c r="J27" s="10" t="s">
        <v>92</v>
      </c>
      <c r="K27" s="10" t="n">
        <v>20120820</v>
      </c>
      <c r="L27" s="10" t="s">
        <v>93</v>
      </c>
    </row>
    <row r="28" customFormat="false" ht="12.8" hidden="false" customHeight="false" outlineLevel="0" collapsed="false">
      <c r="A28" s="18" t="s">
        <v>94</v>
      </c>
      <c r="B28" s="18"/>
      <c r="C28" s="23" t="s">
        <v>73</v>
      </c>
      <c r="D28" s="23" t="s">
        <v>73</v>
      </c>
      <c r="E28" s="23" t="s">
        <v>78</v>
      </c>
      <c r="F28" s="23" t="s">
        <v>76</v>
      </c>
      <c r="G28" s="23" t="s">
        <v>77</v>
      </c>
      <c r="H28" s="24" t="n">
        <v>20120822</v>
      </c>
      <c r="I28" s="24" t="s">
        <v>91</v>
      </c>
      <c r="J28" s="24" t="s">
        <v>92</v>
      </c>
      <c r="K28" s="24" t="n">
        <v>20120820</v>
      </c>
      <c r="L28" s="24" t="s">
        <v>93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>
      <c r="A31" s="5" t="s">
        <v>0</v>
      </c>
      <c r="B31" s="5"/>
      <c r="C31" s="6" t="s">
        <v>6</v>
      </c>
      <c r="D31" s="6" t="s">
        <v>7</v>
      </c>
      <c r="E31" s="6" t="s">
        <v>8</v>
      </c>
      <c r="F31" s="6" t="s">
        <v>9</v>
      </c>
      <c r="G31" s="6" t="s">
        <v>10</v>
      </c>
    </row>
    <row r="32" customFormat="false" ht="12.8" hidden="false" customHeight="false" outlineLevel="0" collapsed="false">
      <c r="A32" s="1" t="s">
        <v>11</v>
      </c>
      <c r="C32" s="9" t="s">
        <v>17</v>
      </c>
      <c r="D32" s="9" t="s">
        <v>18</v>
      </c>
      <c r="E32" s="9" t="s">
        <v>19</v>
      </c>
      <c r="F32" s="9" t="s">
        <v>20</v>
      </c>
      <c r="G32" s="9" t="s">
        <v>21</v>
      </c>
    </row>
    <row r="33" customFormat="false" ht="12.8" hidden="false" customHeight="false" outlineLevel="0" collapsed="false">
      <c r="A33" s="1" t="s">
        <v>22</v>
      </c>
      <c r="C33" s="9" t="n">
        <v>36.570683</v>
      </c>
      <c r="D33" s="9" t="n">
        <v>36.561895</v>
      </c>
      <c r="E33" s="9" t="n">
        <v>36.582018</v>
      </c>
      <c r="F33" s="9" t="n">
        <v>36.566646</v>
      </c>
      <c r="G33" s="9" t="n">
        <v>36.496705</v>
      </c>
    </row>
    <row r="34" customFormat="false" ht="12.8" hidden="false" customHeight="false" outlineLevel="0" collapsed="false">
      <c r="A34" s="1" t="s">
        <v>23</v>
      </c>
      <c r="C34" s="9" t="n">
        <v>137.559582</v>
      </c>
      <c r="D34" s="9" t="n">
        <v>137.552649</v>
      </c>
      <c r="E34" s="9" t="n">
        <v>137.575497</v>
      </c>
      <c r="F34" s="9" t="n">
        <v>137.605328</v>
      </c>
      <c r="G34" s="9" t="n">
        <v>137.429293</v>
      </c>
    </row>
    <row r="35" customFormat="false" ht="12.8" hidden="false" customHeight="false" outlineLevel="0" collapsed="false">
      <c r="A35" s="1" t="s">
        <v>24</v>
      </c>
      <c r="C35" s="9" t="n">
        <v>1960</v>
      </c>
      <c r="D35" s="9" t="n">
        <v>1970</v>
      </c>
      <c r="E35" s="9" t="n">
        <v>2250</v>
      </c>
      <c r="F35" s="9" t="n">
        <v>2830</v>
      </c>
      <c r="G35" s="9" t="n">
        <v>1350</v>
      </c>
    </row>
    <row r="36" customFormat="false" ht="12.8" hidden="false" customHeight="false" outlineLevel="0" collapsed="false">
      <c r="A36" s="1" t="s">
        <v>25</v>
      </c>
      <c r="C36" s="9" t="s">
        <v>28</v>
      </c>
      <c r="D36" s="9" t="s">
        <v>28</v>
      </c>
      <c r="E36" s="9" t="s">
        <v>29</v>
      </c>
      <c r="F36" s="9" t="s">
        <v>30</v>
      </c>
      <c r="G36" s="9" t="s">
        <v>26</v>
      </c>
    </row>
    <row r="37" customFormat="false" ht="12.8" hidden="false" customHeight="false" outlineLevel="0" collapsed="false">
      <c r="A37" s="1" t="s">
        <v>31</v>
      </c>
      <c r="C37" s="9" t="n">
        <v>0.5</v>
      </c>
      <c r="D37" s="9" t="n">
        <v>0.5</v>
      </c>
      <c r="E37" s="9" t="n">
        <v>0.0625</v>
      </c>
      <c r="F37" s="9" t="n">
        <v>0.0225</v>
      </c>
      <c r="G37" s="9" t="n">
        <v>1</v>
      </c>
    </row>
    <row r="38" customFormat="false" ht="12.8" hidden="false" customHeight="false" outlineLevel="0" collapsed="false">
      <c r="A38" s="1" t="s">
        <v>32</v>
      </c>
      <c r="C38" s="9" t="s">
        <v>33</v>
      </c>
      <c r="D38" s="9" t="s">
        <v>35</v>
      </c>
      <c r="E38" s="9" t="s">
        <v>29</v>
      </c>
      <c r="F38" s="9" t="s">
        <v>30</v>
      </c>
      <c r="G38" s="9" t="s">
        <v>33</v>
      </c>
    </row>
    <row r="39" customFormat="false" ht="12.8" hidden="false" customHeight="false" outlineLevel="0" collapsed="false">
      <c r="A39" s="1" t="s">
        <v>36</v>
      </c>
      <c r="C39" s="9" t="s">
        <v>37</v>
      </c>
      <c r="D39" s="9" t="s">
        <v>37</v>
      </c>
      <c r="E39" s="9" t="s">
        <v>38</v>
      </c>
      <c r="F39" s="9" t="s">
        <v>39</v>
      </c>
      <c r="G39" s="9" t="s">
        <v>37</v>
      </c>
    </row>
    <row r="40" customFormat="false" ht="12.8" hidden="false" customHeight="false" outlineLevel="0" collapsed="false">
      <c r="A40" s="1" t="s">
        <v>40</v>
      </c>
      <c r="C40" s="9" t="n">
        <v>25</v>
      </c>
      <c r="D40" s="9" t="n">
        <v>50</v>
      </c>
      <c r="E40" s="9" t="n">
        <v>25</v>
      </c>
      <c r="F40" s="9" t="n">
        <v>25</v>
      </c>
      <c r="G40" s="9" t="n">
        <v>25</v>
      </c>
    </row>
    <row r="41" customFormat="false" ht="12.8" hidden="false" customHeight="false" outlineLevel="0" collapsed="false">
      <c r="A41" s="1" t="s">
        <v>41</v>
      </c>
      <c r="B41" s="11" t="s">
        <v>42</v>
      </c>
      <c r="C41" s="9" t="n">
        <v>3.7</v>
      </c>
      <c r="D41" s="9" t="n">
        <v>3.4</v>
      </c>
      <c r="E41" s="9" t="n">
        <v>2</v>
      </c>
      <c r="F41" s="9" t="n">
        <v>-0.9</v>
      </c>
      <c r="G41" s="9" t="n">
        <v>6</v>
      </c>
    </row>
    <row r="42" customFormat="false" ht="12.8" hidden="false" customHeight="false" outlineLevel="0" collapsed="false">
      <c r="A42" s="1" t="s">
        <v>43</v>
      </c>
      <c r="B42" s="11" t="s">
        <v>42</v>
      </c>
      <c r="C42" s="9" t="n">
        <v>40</v>
      </c>
      <c r="D42" s="9" t="n">
        <v>36.6</v>
      </c>
      <c r="E42" s="9" t="n">
        <v>27.6</v>
      </c>
      <c r="F42" s="9" t="n">
        <v>17.7</v>
      </c>
      <c r="G42" s="9" t="n">
        <v>51.6</v>
      </c>
    </row>
    <row r="43" customFormat="false" ht="12.8" hidden="false" customHeight="false" outlineLevel="0" collapsed="false">
      <c r="A43" s="1" t="s">
        <v>44</v>
      </c>
      <c r="B43" s="11" t="s">
        <v>42</v>
      </c>
      <c r="C43" s="9" t="n">
        <v>-54.4</v>
      </c>
      <c r="D43" s="9" t="n">
        <v>-55.2</v>
      </c>
      <c r="E43" s="9" t="n">
        <v>-63.8</v>
      </c>
      <c r="F43" s="9" t="n">
        <v>-88.4</v>
      </c>
      <c r="G43" s="9" t="n">
        <v>-39.2</v>
      </c>
    </row>
    <row r="44" customFormat="false" ht="12.8" hidden="false" customHeight="false" outlineLevel="0" collapsed="false">
      <c r="A44" s="1" t="s">
        <v>45</v>
      </c>
      <c r="B44" s="11" t="s">
        <v>42</v>
      </c>
      <c r="C44" s="9" t="n">
        <v>3633</v>
      </c>
      <c r="D44" s="9" t="n">
        <v>3459</v>
      </c>
      <c r="E44" s="9" t="n">
        <v>3725</v>
      </c>
      <c r="F44" s="9" t="n">
        <v>3620</v>
      </c>
      <c r="G44" s="9" t="n">
        <v>3047</v>
      </c>
    </row>
    <row r="45" customFormat="false" ht="12.8" hidden="false" customHeight="false" outlineLevel="0" collapsed="false">
      <c r="A45" s="1" t="s">
        <v>46</v>
      </c>
      <c r="B45" s="11" t="s">
        <v>42</v>
      </c>
      <c r="C45" s="9" t="n">
        <v>461</v>
      </c>
      <c r="D45" s="9" t="n">
        <v>411</v>
      </c>
      <c r="E45" s="9" t="n">
        <v>474</v>
      </c>
      <c r="F45" s="9" t="n">
        <v>501</v>
      </c>
      <c r="G45" s="9" t="n">
        <v>397</v>
      </c>
    </row>
    <row r="46" customFormat="false" ht="12.8" hidden="false" customHeight="false" outlineLevel="0" collapsed="false">
      <c r="A46" s="1" t="s">
        <v>47</v>
      </c>
      <c r="B46" s="11" t="s">
        <v>48</v>
      </c>
      <c r="C46" s="9" t="s">
        <v>49</v>
      </c>
      <c r="D46" s="9" t="s">
        <v>49</v>
      </c>
      <c r="E46" s="9" t="s">
        <v>50</v>
      </c>
      <c r="F46" s="9"/>
      <c r="G46" s="9" t="s">
        <v>49</v>
      </c>
    </row>
    <row r="47" customFormat="false" ht="12.8" hidden="false" customHeight="false" outlineLevel="0" collapsed="false">
      <c r="A47" s="1" t="s">
        <v>51</v>
      </c>
      <c r="C47" s="9" t="s">
        <v>57</v>
      </c>
      <c r="D47" s="9" t="s">
        <v>57</v>
      </c>
      <c r="E47" s="9" t="s">
        <v>57</v>
      </c>
      <c r="F47" s="9" t="s">
        <v>58</v>
      </c>
      <c r="G47" s="9" t="s">
        <v>59</v>
      </c>
    </row>
    <row r="48" customFormat="false" ht="12.8" hidden="false" customHeight="false" outlineLevel="0" collapsed="false">
      <c r="A48" s="1" t="s">
        <v>60</v>
      </c>
      <c r="C48" s="12" t="n">
        <v>199910</v>
      </c>
      <c r="D48" s="12" t="n">
        <v>199810</v>
      </c>
      <c r="E48" s="12" t="s">
        <v>61</v>
      </c>
      <c r="F48" s="12"/>
      <c r="G48" s="12" t="n">
        <v>200009</v>
      </c>
    </row>
    <row r="49" customFormat="false" ht="12.8" hidden="false" customHeight="false" outlineLevel="0" collapsed="false">
      <c r="A49" s="1" t="s">
        <v>62</v>
      </c>
      <c r="C49" s="12" t="n">
        <v>20031008</v>
      </c>
      <c r="D49" s="12" t="n">
        <v>20020524</v>
      </c>
      <c r="E49" s="12" t="n">
        <v>20040617</v>
      </c>
      <c r="F49" s="12"/>
      <c r="G49" s="12" t="n">
        <v>200406</v>
      </c>
    </row>
    <row r="50" customFormat="false" ht="12.8" hidden="false" customHeight="false" outlineLevel="0" collapsed="false">
      <c r="A50" s="1" t="s">
        <v>64</v>
      </c>
      <c r="C50" s="12" t="s">
        <v>66</v>
      </c>
      <c r="D50" s="12" t="n">
        <v>20050613</v>
      </c>
      <c r="E50" s="12" t="n">
        <v>20070806</v>
      </c>
      <c r="F50" s="12"/>
      <c r="G50" s="12" t="n">
        <v>20070910</v>
      </c>
    </row>
    <row r="51" customFormat="false" ht="12.8" hidden="false" customHeight="false" outlineLevel="0" collapsed="false">
      <c r="A51" s="1" t="s">
        <v>67</v>
      </c>
      <c r="C51" s="12" t="s">
        <v>69</v>
      </c>
      <c r="D51" s="12" t="n">
        <v>20080602</v>
      </c>
      <c r="E51" s="12" t="n">
        <v>20090902</v>
      </c>
      <c r="F51" s="12"/>
      <c r="G51" s="12" t="n">
        <v>20100928</v>
      </c>
    </row>
    <row r="52" customFormat="false" ht="12.8" hidden="false" customHeight="false" outlineLevel="0" collapsed="false">
      <c r="A52" s="1" t="s">
        <v>70</v>
      </c>
      <c r="C52" s="12" t="s">
        <v>75</v>
      </c>
      <c r="D52" s="12" t="s">
        <v>75</v>
      </c>
      <c r="E52" s="12" t="s">
        <v>77</v>
      </c>
      <c r="F52" s="12"/>
      <c r="G52" s="12" t="n">
        <v>201409</v>
      </c>
    </row>
    <row r="53" customFormat="false" ht="12.8" hidden="false" customHeight="false" outlineLevel="0" collapsed="false">
      <c r="A53" s="1" t="s">
        <v>74</v>
      </c>
      <c r="C53" s="12" t="s">
        <v>75</v>
      </c>
      <c r="D53" s="12" t="n">
        <v>20110606</v>
      </c>
      <c r="E53" s="12" t="n">
        <v>20120724</v>
      </c>
      <c r="F53" s="12"/>
      <c r="G53" s="23" t="s">
        <v>95</v>
      </c>
    </row>
    <row r="54" customFormat="false" ht="12.8" hidden="false" customHeight="false" outlineLevel="0" collapsed="false">
      <c r="A54" s="1" t="s">
        <v>79</v>
      </c>
      <c r="C54" s="9" t="s">
        <v>83</v>
      </c>
      <c r="D54" s="9" t="s">
        <v>84</v>
      </c>
      <c r="E54" s="9" t="s">
        <v>61</v>
      </c>
      <c r="F54" s="9" t="n">
        <v>2000906</v>
      </c>
      <c r="G54" s="9" t="s">
        <v>85</v>
      </c>
    </row>
    <row r="55" customFormat="false" ht="12.8" hidden="false" customHeight="false" outlineLevel="0" collapsed="false">
      <c r="A55" s="1" t="s">
        <v>86</v>
      </c>
      <c r="C55" s="9" t="n">
        <v>20060905</v>
      </c>
      <c r="D55" s="9" t="n">
        <v>20040902</v>
      </c>
      <c r="E55" s="9" t="n">
        <v>20040901</v>
      </c>
      <c r="F55" s="9" t="n">
        <v>20060907</v>
      </c>
      <c r="G55" s="9" t="n">
        <v>20070905</v>
      </c>
    </row>
    <row r="56" customFormat="false" ht="12.8" hidden="false" customHeight="false" outlineLevel="0" collapsed="false">
      <c r="A56" s="1" t="s">
        <v>87</v>
      </c>
      <c r="C56" s="9" t="n">
        <v>20120822</v>
      </c>
      <c r="D56" s="9" t="s">
        <v>91</v>
      </c>
      <c r="E56" s="9" t="s">
        <v>92</v>
      </c>
      <c r="F56" s="9" t="n">
        <v>20120820</v>
      </c>
      <c r="G56" s="9" t="s">
        <v>93</v>
      </c>
    </row>
    <row r="57" customFormat="false" ht="12.8" hidden="false" customHeight="false" outlineLevel="0" collapsed="false">
      <c r="A57" s="18" t="s">
        <v>94</v>
      </c>
      <c r="B57" s="18"/>
      <c r="C57" s="23" t="s">
        <v>78</v>
      </c>
      <c r="D57" s="23" t="s">
        <v>75</v>
      </c>
      <c r="E57" s="23" t="s">
        <v>75</v>
      </c>
      <c r="F57" s="23" t="s">
        <v>78</v>
      </c>
      <c r="G57" s="23" t="s">
        <v>95</v>
      </c>
    </row>
    <row r="58" customFormat="false" ht="12.8" hidden="false" customHeight="false" outlineLevel="0" collapsed="false">
      <c r="B58" s="4" t="s">
        <v>104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7" activeCellId="0" sqref="1:1048576"/>
    </sheetView>
  </sheetViews>
  <sheetFormatPr defaultColWidth="8.54296875" defaultRowHeight="12.8" customHeight="true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true" outlineLevel="0" collapsed="false">
      <c r="B3" s="25" t="s">
        <v>105</v>
      </c>
      <c r="C3" s="25"/>
      <c r="D3" s="26" t="n">
        <v>1</v>
      </c>
      <c r="E3" s="26" t="n">
        <v>2</v>
      </c>
      <c r="F3" s="26" t="n">
        <v>3</v>
      </c>
      <c r="G3" s="26" t="n">
        <v>4</v>
      </c>
      <c r="H3" s="26" t="n">
        <v>5</v>
      </c>
      <c r="I3" s="26" t="n">
        <v>6</v>
      </c>
      <c r="J3" s="26" t="n">
        <v>7</v>
      </c>
      <c r="K3" s="26" t="n">
        <v>8</v>
      </c>
      <c r="L3" s="26" t="n">
        <v>9</v>
      </c>
      <c r="M3" s="26" t="n">
        <v>10</v>
      </c>
    </row>
    <row r="4" customFormat="false" ht="13.8" hidden="false" customHeight="true" outlineLevel="0" collapsed="false">
      <c r="B4" s="27" t="s">
        <v>106</v>
      </c>
      <c r="C4" s="27"/>
      <c r="D4" s="27" t="s">
        <v>107</v>
      </c>
      <c r="E4" s="27" t="s">
        <v>108</v>
      </c>
      <c r="F4" s="27" t="s">
        <v>109</v>
      </c>
      <c r="G4" s="27" t="s">
        <v>110</v>
      </c>
      <c r="H4" s="28" t="s">
        <v>111</v>
      </c>
      <c r="I4" s="28" t="s">
        <v>112</v>
      </c>
      <c r="J4" s="27" t="s">
        <v>113</v>
      </c>
      <c r="K4" s="27" t="s">
        <v>114</v>
      </c>
      <c r="L4" s="27" t="s">
        <v>115</v>
      </c>
      <c r="M4" s="27" t="s">
        <v>116</v>
      </c>
    </row>
    <row r="5" customFormat="false" ht="13.8" hidden="false" customHeight="false" outlineLevel="0" collapsed="false">
      <c r="B5" s="27"/>
      <c r="C5" s="27"/>
      <c r="D5" s="27"/>
      <c r="E5" s="27"/>
      <c r="F5" s="27"/>
      <c r="G5" s="27"/>
      <c r="H5" s="29" t="s">
        <v>117</v>
      </c>
      <c r="I5" s="29" t="s">
        <v>118</v>
      </c>
      <c r="J5" s="27"/>
      <c r="K5" s="27"/>
      <c r="L5" s="27"/>
      <c r="M5" s="27"/>
    </row>
    <row r="6" customFormat="false" ht="13.8" hidden="false" customHeight="true" outlineLevel="0" collapsed="false">
      <c r="B6" s="30" t="s">
        <v>119</v>
      </c>
      <c r="C6" s="31" t="n">
        <v>1998</v>
      </c>
      <c r="D6" s="31" t="s">
        <v>120</v>
      </c>
      <c r="E6" s="31" t="s">
        <v>120</v>
      </c>
      <c r="F6" s="31"/>
      <c r="G6" s="31"/>
      <c r="H6" s="31" t="s">
        <v>120</v>
      </c>
      <c r="I6" s="31"/>
      <c r="J6" s="31" t="s">
        <v>120</v>
      </c>
      <c r="K6" s="31"/>
      <c r="L6" s="31"/>
      <c r="M6" s="31"/>
    </row>
    <row r="7" customFormat="false" ht="13.8" hidden="false" customHeight="false" outlineLevel="0" collapsed="false">
      <c r="B7" s="30"/>
      <c r="C7" s="31" t="n">
        <v>1999</v>
      </c>
      <c r="D7" s="31"/>
      <c r="E7" s="31"/>
      <c r="F7" s="31" t="s">
        <v>120</v>
      </c>
      <c r="G7" s="31"/>
      <c r="H7" s="31"/>
      <c r="I7" s="31" t="s">
        <v>120</v>
      </c>
      <c r="J7" s="31"/>
      <c r="K7" s="31" t="s">
        <v>120</v>
      </c>
      <c r="L7" s="31"/>
      <c r="M7" s="31"/>
    </row>
    <row r="8" customFormat="false" ht="13.8" hidden="false" customHeight="false" outlineLevel="0" collapsed="false">
      <c r="B8" s="30"/>
      <c r="C8" s="31" t="n">
        <v>2000</v>
      </c>
      <c r="D8" s="31"/>
      <c r="E8" s="31"/>
      <c r="F8" s="31"/>
      <c r="G8" s="31" t="s">
        <v>120</v>
      </c>
      <c r="H8" s="31"/>
      <c r="I8" s="31"/>
      <c r="J8" s="31"/>
      <c r="K8" s="31"/>
      <c r="L8" s="31" t="s">
        <v>120</v>
      </c>
      <c r="M8" s="31" t="s">
        <v>120</v>
      </c>
    </row>
    <row r="9" customFormat="false" ht="13.8" hidden="false" customHeight="true" outlineLevel="0" collapsed="false">
      <c r="B9" s="30"/>
      <c r="C9" s="29" t="n">
        <v>2001</v>
      </c>
      <c r="D9" s="27" t="s">
        <v>121</v>
      </c>
      <c r="E9" s="27"/>
      <c r="F9" s="27"/>
      <c r="G9" s="27"/>
      <c r="H9" s="27"/>
      <c r="I9" s="27"/>
      <c r="J9" s="27"/>
      <c r="K9" s="27"/>
      <c r="L9" s="27"/>
      <c r="M9" s="27"/>
    </row>
    <row r="10" customFormat="false" ht="13.8" hidden="false" customHeight="true" outlineLevel="0" collapsed="false">
      <c r="B10" s="30" t="s">
        <v>122</v>
      </c>
      <c r="C10" s="31" t="n">
        <v>2002</v>
      </c>
      <c r="D10" s="31" t="s">
        <v>123</v>
      </c>
      <c r="E10" s="31" t="s">
        <v>124</v>
      </c>
      <c r="F10" s="31" t="s">
        <v>125</v>
      </c>
      <c r="G10" s="31" t="s">
        <v>126</v>
      </c>
      <c r="H10" s="31"/>
      <c r="I10" s="31"/>
      <c r="J10" s="31" t="s">
        <v>127</v>
      </c>
      <c r="K10" s="31" t="s">
        <v>126</v>
      </c>
      <c r="L10" s="31" t="s">
        <v>126</v>
      </c>
      <c r="M10" s="31"/>
    </row>
    <row r="11" customFormat="false" ht="13.8" hidden="false" customHeight="false" outlineLevel="0" collapsed="false">
      <c r="B11" s="30"/>
      <c r="C11" s="31" t="n">
        <v>2003</v>
      </c>
      <c r="D11" s="31" t="s">
        <v>128</v>
      </c>
      <c r="E11" s="31"/>
      <c r="F11" s="31" t="s">
        <v>128</v>
      </c>
      <c r="G11" s="31" t="s">
        <v>123</v>
      </c>
      <c r="H11" s="31"/>
      <c r="I11" s="31" t="s">
        <v>129</v>
      </c>
      <c r="J11" s="31" t="s">
        <v>125</v>
      </c>
      <c r="K11" s="31"/>
      <c r="L11" s="31"/>
      <c r="M11" s="31" t="s">
        <v>126</v>
      </c>
    </row>
    <row r="12" customFormat="false" ht="13.8" hidden="false" customHeight="false" outlineLevel="0" collapsed="false">
      <c r="B12" s="30"/>
      <c r="C12" s="31" t="n">
        <v>2004</v>
      </c>
      <c r="D12" s="31" t="s">
        <v>126</v>
      </c>
      <c r="E12" s="31" t="s">
        <v>126</v>
      </c>
      <c r="F12" s="31"/>
      <c r="G12" s="31" t="s">
        <v>127</v>
      </c>
      <c r="H12" s="31"/>
      <c r="I12" s="31"/>
      <c r="J12" s="32" t="s">
        <v>123</v>
      </c>
      <c r="K12" s="32" t="s">
        <v>130</v>
      </c>
      <c r="L12" s="31"/>
      <c r="M12" s="31" t="s">
        <v>127</v>
      </c>
    </row>
    <row r="13" customFormat="false" ht="13.8" hidden="false" customHeight="false" outlineLevel="0" collapsed="false">
      <c r="B13" s="30"/>
      <c r="C13" s="31" t="n">
        <v>2005</v>
      </c>
      <c r="D13" s="31"/>
      <c r="E13" s="31" t="s">
        <v>127</v>
      </c>
      <c r="F13" s="31" t="s">
        <v>123</v>
      </c>
      <c r="G13" s="31" t="s">
        <v>126</v>
      </c>
      <c r="H13" s="31" t="s">
        <v>131</v>
      </c>
      <c r="I13" s="31" t="s">
        <v>126</v>
      </c>
      <c r="J13" s="31" t="s">
        <v>127</v>
      </c>
      <c r="K13" s="31" t="s">
        <v>125</v>
      </c>
      <c r="L13" s="31"/>
      <c r="M13" s="31"/>
    </row>
    <row r="14" customFormat="false" ht="13.8" hidden="false" customHeight="false" outlineLevel="0" collapsed="false">
      <c r="B14" s="30"/>
      <c r="C14" s="31" t="n">
        <v>2006</v>
      </c>
      <c r="D14" s="31" t="s">
        <v>126</v>
      </c>
      <c r="E14" s="31" t="s">
        <v>126</v>
      </c>
      <c r="F14" s="31" t="s">
        <v>125</v>
      </c>
      <c r="G14" s="31" t="s">
        <v>127</v>
      </c>
      <c r="H14" s="31" t="s">
        <v>127</v>
      </c>
      <c r="I14" s="31" t="s">
        <v>132</v>
      </c>
      <c r="J14" s="31"/>
      <c r="K14" s="31"/>
      <c r="L14" s="31" t="s">
        <v>133</v>
      </c>
      <c r="M14" s="31" t="s">
        <v>127</v>
      </c>
    </row>
    <row r="15" customFormat="false" ht="13.8" hidden="false" customHeight="true" outlineLevel="0" collapsed="false">
      <c r="B15" s="30"/>
      <c r="C15" s="29" t="n">
        <v>2007</v>
      </c>
      <c r="D15" s="27" t="s">
        <v>134</v>
      </c>
      <c r="E15" s="27"/>
      <c r="F15" s="27"/>
      <c r="G15" s="27"/>
      <c r="H15" s="27"/>
      <c r="I15" s="27"/>
      <c r="J15" s="27"/>
      <c r="K15" s="27"/>
      <c r="L15" s="27"/>
      <c r="M15" s="29" t="s">
        <v>132</v>
      </c>
    </row>
    <row r="16" customFormat="false" ht="13.8" hidden="false" customHeight="true" outlineLevel="0" collapsed="false">
      <c r="B16" s="30" t="s">
        <v>135</v>
      </c>
      <c r="C16" s="31" t="n">
        <v>2008</v>
      </c>
      <c r="D16" s="31" t="s">
        <v>123</v>
      </c>
      <c r="E16" s="31" t="s">
        <v>136</v>
      </c>
      <c r="F16" s="31"/>
      <c r="G16" s="31" t="s">
        <v>126</v>
      </c>
      <c r="H16" s="31"/>
      <c r="I16" s="31"/>
      <c r="J16" s="31" t="s">
        <v>127</v>
      </c>
      <c r="K16" s="31" t="s">
        <v>126</v>
      </c>
      <c r="L16" s="31" t="s">
        <v>126</v>
      </c>
      <c r="M16" s="31"/>
    </row>
    <row r="17" customFormat="false" ht="13.8" hidden="false" customHeight="false" outlineLevel="0" collapsed="false">
      <c r="B17" s="30"/>
      <c r="C17" s="31" t="n">
        <v>2009</v>
      </c>
      <c r="D17" s="31" t="s">
        <v>128</v>
      </c>
      <c r="E17" s="31"/>
      <c r="F17" s="31" t="s">
        <v>123</v>
      </c>
      <c r="G17" s="31" t="s">
        <v>132</v>
      </c>
      <c r="H17" s="31"/>
      <c r="I17" s="31" t="s">
        <v>128</v>
      </c>
      <c r="J17" s="31"/>
      <c r="K17" s="31"/>
      <c r="L17" s="31"/>
      <c r="M17" s="31" t="s">
        <v>126</v>
      </c>
    </row>
    <row r="18" customFormat="false" ht="13.8" hidden="false" customHeight="false" outlineLevel="0" collapsed="false">
      <c r="B18" s="30"/>
      <c r="C18" s="31" t="n">
        <v>2010</v>
      </c>
      <c r="D18" s="31"/>
      <c r="E18" s="31" t="s">
        <v>126</v>
      </c>
      <c r="F18" s="31"/>
      <c r="G18" s="31" t="s">
        <v>127</v>
      </c>
      <c r="H18" s="31" t="s">
        <v>132</v>
      </c>
      <c r="I18" s="31" t="s">
        <v>132</v>
      </c>
      <c r="J18" s="31" t="s">
        <v>126</v>
      </c>
      <c r="K18" s="31" t="s">
        <v>128</v>
      </c>
      <c r="L18" s="31"/>
      <c r="M18" s="31" t="s">
        <v>127</v>
      </c>
    </row>
    <row r="19" customFormat="false" ht="13.8" hidden="false" customHeight="false" outlineLevel="0" collapsed="false">
      <c r="B19" s="30"/>
      <c r="C19" s="31" t="n">
        <v>2011</v>
      </c>
      <c r="D19" s="31"/>
      <c r="E19" s="31" t="s">
        <v>127</v>
      </c>
      <c r="F19" s="31" t="s">
        <v>128</v>
      </c>
      <c r="G19" s="31" t="s">
        <v>126</v>
      </c>
      <c r="H19" s="31"/>
      <c r="I19" s="31" t="s">
        <v>126</v>
      </c>
      <c r="J19" s="31" t="s">
        <v>136</v>
      </c>
      <c r="K19" s="31" t="s">
        <v>132</v>
      </c>
      <c r="L19" s="31"/>
      <c r="M19" s="31"/>
    </row>
    <row r="20" customFormat="false" ht="13.8" hidden="false" customHeight="false" outlineLevel="0" collapsed="false">
      <c r="B20" s="30"/>
      <c r="C20" s="31" t="n">
        <v>2012</v>
      </c>
      <c r="D20" s="31" t="s">
        <v>126</v>
      </c>
      <c r="E20" s="31" t="s">
        <v>126</v>
      </c>
      <c r="F20" s="31"/>
      <c r="G20" s="31" t="s">
        <v>127</v>
      </c>
      <c r="H20" s="31" t="s">
        <v>127</v>
      </c>
      <c r="I20" s="31" t="s">
        <v>132</v>
      </c>
      <c r="J20" s="31"/>
      <c r="K20" s="31"/>
      <c r="L20" s="31" t="s">
        <v>133</v>
      </c>
      <c r="M20" s="31" t="s">
        <v>132</v>
      </c>
    </row>
    <row r="21" customFormat="false" ht="13.8" hidden="false" customHeight="true" outlineLevel="0" collapsed="false">
      <c r="B21" s="30"/>
      <c r="C21" s="29" t="n">
        <v>2013</v>
      </c>
      <c r="D21" s="25" t="s">
        <v>134</v>
      </c>
      <c r="E21" s="25"/>
      <c r="F21" s="25"/>
      <c r="G21" s="25"/>
      <c r="H21" s="25"/>
      <c r="I21" s="25"/>
      <c r="J21" s="25"/>
      <c r="K21" s="25"/>
      <c r="L21" s="25"/>
      <c r="M21" s="25"/>
    </row>
    <row r="22" customFormat="false" ht="13.8" hidden="false" customHeight="true" outlineLevel="0" collapsed="false">
      <c r="B22" s="33" t="s">
        <v>137</v>
      </c>
      <c r="C22" s="31" t="n">
        <v>2014</v>
      </c>
      <c r="D22" s="31" t="s">
        <v>123</v>
      </c>
      <c r="E22" s="31" t="s">
        <v>132</v>
      </c>
      <c r="F22" s="31"/>
      <c r="G22" s="31" t="s">
        <v>126</v>
      </c>
      <c r="H22" s="31"/>
      <c r="I22" s="31" t="s">
        <v>127</v>
      </c>
      <c r="J22" s="31"/>
      <c r="K22" s="31" t="s">
        <v>126</v>
      </c>
      <c r="L22" s="31" t="s">
        <v>126</v>
      </c>
      <c r="M22" s="31" t="s">
        <v>127</v>
      </c>
    </row>
    <row r="23" s="34" customFormat="true" ht="13.8" hidden="false" customHeight="false" outlineLevel="0" collapsed="false">
      <c r="A23" s="0"/>
      <c r="B23" s="33"/>
      <c r="C23" s="31" t="n">
        <v>2015</v>
      </c>
      <c r="D23" s="31" t="s">
        <v>126</v>
      </c>
      <c r="E23" s="31" t="s">
        <v>127</v>
      </c>
      <c r="F23" s="31" t="s">
        <v>126</v>
      </c>
      <c r="G23" s="31" t="s">
        <v>132</v>
      </c>
      <c r="H23" s="31"/>
      <c r="I23" s="31" t="s">
        <v>126</v>
      </c>
      <c r="J23" s="31"/>
      <c r="K23" s="31"/>
      <c r="L23" s="31"/>
      <c r="M23" s="31" t="s">
        <v>126</v>
      </c>
    </row>
    <row r="24" s="34" customFormat="true" ht="13.8" hidden="false" customHeight="false" outlineLevel="0" collapsed="false">
      <c r="B24" s="33"/>
      <c r="C24" s="35" t="n">
        <v>2016</v>
      </c>
      <c r="D24" s="35" t="s">
        <v>127</v>
      </c>
      <c r="E24" s="35" t="s">
        <v>126</v>
      </c>
      <c r="F24" s="35"/>
      <c r="G24" s="35"/>
      <c r="H24" s="35"/>
      <c r="I24" s="35"/>
      <c r="J24" s="35" t="s">
        <v>133</v>
      </c>
      <c r="K24" s="35" t="s">
        <v>123</v>
      </c>
      <c r="L24" s="35"/>
      <c r="M24" s="35"/>
    </row>
    <row r="25" s="34" customFormat="true" ht="13.8" hidden="false" customHeight="false" outlineLevel="0" collapsed="false">
      <c r="B25" s="33"/>
      <c r="C25" s="35" t="n">
        <v>2017</v>
      </c>
      <c r="D25" s="35"/>
      <c r="E25" s="35"/>
      <c r="F25" s="35" t="s">
        <v>133</v>
      </c>
      <c r="G25" s="35" t="s">
        <v>126</v>
      </c>
      <c r="H25" s="35" t="s">
        <v>132</v>
      </c>
      <c r="I25" s="35" t="s">
        <v>126</v>
      </c>
      <c r="J25" s="35"/>
      <c r="K25" s="35" t="s">
        <v>127</v>
      </c>
      <c r="L25" s="35"/>
      <c r="M25" s="35"/>
    </row>
    <row r="26" s="34" customFormat="true" ht="13.8" hidden="false" customHeight="false" outlineLevel="0" collapsed="false">
      <c r="B26" s="33"/>
      <c r="C26" s="35" t="n">
        <v>2018</v>
      </c>
      <c r="D26" s="35" t="s">
        <v>126</v>
      </c>
      <c r="E26" s="35" t="s">
        <v>126</v>
      </c>
      <c r="F26" s="35"/>
      <c r="G26" s="35" t="s">
        <v>127</v>
      </c>
      <c r="H26" s="35"/>
      <c r="I26" s="35" t="s">
        <v>132</v>
      </c>
      <c r="J26" s="35"/>
      <c r="K26" s="35"/>
      <c r="L26" s="35" t="s">
        <v>123</v>
      </c>
      <c r="M26" s="35"/>
    </row>
    <row r="27" customFormat="false" ht="13.8" hidden="false" customHeight="false" outlineLevel="0" collapsed="false">
      <c r="A27" s="34"/>
      <c r="B27" s="33"/>
      <c r="C27" s="25" t="n">
        <v>2019</v>
      </c>
      <c r="D27" s="36"/>
      <c r="E27" s="36"/>
      <c r="F27" s="36"/>
      <c r="G27" s="36"/>
      <c r="H27" s="36"/>
      <c r="I27" s="36" t="s">
        <v>127</v>
      </c>
      <c r="J27" s="36"/>
      <c r="K27" s="36"/>
      <c r="L27" s="36"/>
      <c r="M27" s="36" t="s">
        <v>136</v>
      </c>
    </row>
    <row r="28" customFormat="false" ht="11.9" hidden="false" customHeight="true" outlineLevel="0" collapsed="false">
      <c r="B28" s="33"/>
      <c r="C28" s="25"/>
      <c r="D28" s="37" t="s">
        <v>134</v>
      </c>
      <c r="E28" s="37"/>
      <c r="F28" s="37"/>
      <c r="G28" s="37"/>
      <c r="H28" s="37"/>
      <c r="I28" s="37"/>
      <c r="J28" s="37"/>
      <c r="K28" s="37"/>
      <c r="L28" s="37"/>
      <c r="M28" s="37"/>
    </row>
    <row r="29" customFormat="false" ht="13.8" hidden="false" customHeight="false" outlineLevel="0" collapsed="false">
      <c r="D29" s="38" t="s">
        <v>138</v>
      </c>
    </row>
  </sheetData>
  <mergeCells count="19">
    <mergeCell ref="B3:C3"/>
    <mergeCell ref="B4:C5"/>
    <mergeCell ref="D4:D5"/>
    <mergeCell ref="E4:E5"/>
    <mergeCell ref="F4:F5"/>
    <mergeCell ref="G4:G5"/>
    <mergeCell ref="J4:J5"/>
    <mergeCell ref="K4:K5"/>
    <mergeCell ref="L4:L5"/>
    <mergeCell ref="M4:M5"/>
    <mergeCell ref="B6:B9"/>
    <mergeCell ref="D9:M9"/>
    <mergeCell ref="B10:B15"/>
    <mergeCell ref="D15:L15"/>
    <mergeCell ref="B16:B21"/>
    <mergeCell ref="D21:M21"/>
    <mergeCell ref="B22:B28"/>
    <mergeCell ref="C27:C28"/>
    <mergeCell ref="D28:M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" defaultRowHeight="12.75" customHeight="true" zeroHeight="false" outlineLevelRow="0" outlineLevelCol="0"/>
  <cols>
    <col collapsed="false" customWidth="true" hidden="false" outlineLevel="0" max="1" min="1" style="39" width="1.81"/>
    <col collapsed="false" customWidth="true" hidden="false" outlineLevel="0" max="2" min="2" style="39" width="9.36"/>
    <col collapsed="false" customWidth="true" hidden="false" outlineLevel="0" max="4" min="3" style="39" width="11.63"/>
    <col collapsed="false" customWidth="true" hidden="false" outlineLevel="0" max="5" min="5" style="39" width="11.45"/>
    <col collapsed="false" customWidth="true" hidden="false" outlineLevel="0" max="6" min="6" style="39" width="15.81"/>
    <col collapsed="false" customWidth="true" hidden="false" outlineLevel="0" max="7" min="7" style="39" width="1.81"/>
    <col collapsed="false" customWidth="false" hidden="false" outlineLevel="0" max="16384" min="8" style="39" width="9"/>
  </cols>
  <sheetData>
    <row r="1" customFormat="false" ht="9.75" hidden="false" customHeight="true" outlineLevel="0" collapsed="false">
      <c r="B1" s="40"/>
      <c r="C1" s="40"/>
      <c r="D1" s="40"/>
      <c r="E1" s="40"/>
      <c r="F1" s="40"/>
    </row>
    <row r="2" customFormat="false" ht="15.75" hidden="false" customHeight="true" outlineLevel="0" collapsed="false">
      <c r="B2" s="41" t="s">
        <v>139</v>
      </c>
      <c r="C2" s="41" t="s">
        <v>140</v>
      </c>
      <c r="D2" s="41" t="s">
        <v>141</v>
      </c>
      <c r="E2" s="42" t="s">
        <v>142</v>
      </c>
      <c r="F2" s="42"/>
    </row>
    <row r="3" customFormat="false" ht="15.75" hidden="false" customHeight="true" outlineLevel="0" collapsed="false">
      <c r="B3" s="40"/>
      <c r="C3" s="40"/>
      <c r="D3" s="40"/>
      <c r="E3" s="40" t="s">
        <v>143</v>
      </c>
      <c r="F3" s="40" t="s">
        <v>144</v>
      </c>
    </row>
    <row r="4" customFormat="false" ht="39" hidden="false" customHeight="true" outlineLevel="0" collapsed="false">
      <c r="B4" s="43"/>
      <c r="C4" s="44" t="s">
        <v>145</v>
      </c>
      <c r="D4" s="43" t="s">
        <v>58</v>
      </c>
      <c r="E4" s="43" t="s">
        <v>115</v>
      </c>
      <c r="F4" s="43"/>
    </row>
    <row r="5" customFormat="false" ht="14.25" hidden="false" customHeight="true" outlineLevel="0" collapsed="false">
      <c r="B5" s="45" t="s">
        <v>146</v>
      </c>
      <c r="C5" s="45" t="s">
        <v>147</v>
      </c>
      <c r="D5" s="45"/>
      <c r="E5" s="45" t="s">
        <v>114</v>
      </c>
      <c r="F5" s="45"/>
    </row>
    <row r="6" customFormat="false" ht="39" hidden="false" customHeight="true" outlineLevel="0" collapsed="false">
      <c r="B6" s="46"/>
      <c r="C6" s="47" t="s">
        <v>148</v>
      </c>
      <c r="D6" s="46" t="s">
        <v>57</v>
      </c>
      <c r="E6" s="48" t="s">
        <v>149</v>
      </c>
      <c r="F6" s="46" t="s">
        <v>150</v>
      </c>
    </row>
    <row r="7" customFormat="false" ht="14.25" hidden="false" customHeight="true" outlineLevel="0" collapsed="false">
      <c r="B7" s="49" t="s">
        <v>151</v>
      </c>
      <c r="C7" s="49" t="s">
        <v>147</v>
      </c>
      <c r="D7" s="49"/>
      <c r="E7" s="49" t="s">
        <v>110</v>
      </c>
      <c r="F7" s="49"/>
    </row>
    <row r="8" customFormat="false" ht="39" hidden="false" customHeight="true" outlineLevel="0" collapsed="false">
      <c r="B8" s="50"/>
      <c r="C8" s="51" t="s">
        <v>152</v>
      </c>
      <c r="D8" s="50" t="s">
        <v>153</v>
      </c>
      <c r="E8" s="52" t="s">
        <v>154</v>
      </c>
      <c r="F8" s="52" t="s">
        <v>155</v>
      </c>
    </row>
  </sheetData>
  <mergeCells count="1">
    <mergeCell ref="E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" defaultRowHeight="20.25" customHeight="true" zeroHeight="false" outlineLevelRow="0" outlineLevelCol="0"/>
  <cols>
    <col collapsed="false" customWidth="true" hidden="false" outlineLevel="0" max="1" min="1" style="53" width="13.81"/>
    <col collapsed="false" customWidth="true" hidden="false" outlineLevel="0" max="2" min="2" style="54" width="21.45"/>
    <col collapsed="false" customWidth="true" hidden="false" outlineLevel="0" max="3" min="3" style="55" width="19.36"/>
    <col collapsed="false" customWidth="true" hidden="false" outlineLevel="0" max="4" min="4" style="55" width="10"/>
    <col collapsed="false" customWidth="true" hidden="false" outlineLevel="0" max="5" min="5" style="55" width="20.81"/>
    <col collapsed="false" customWidth="true" hidden="false" outlineLevel="0" max="6" min="6" style="56" width="2"/>
    <col collapsed="false" customWidth="false" hidden="false" outlineLevel="0" max="7" min="7" style="56" width="9"/>
    <col collapsed="false" customWidth="true" hidden="false" outlineLevel="0" max="8" min="8" style="53" width="13"/>
    <col collapsed="false" customWidth="true" hidden="false" outlineLevel="0" max="9" min="9" style="54" width="40.18"/>
    <col collapsed="false" customWidth="true" hidden="false" outlineLevel="0" max="10" min="10" style="55" width="20.63"/>
    <col collapsed="false" customWidth="true" hidden="false" outlineLevel="0" max="11" min="11" style="56" width="4.45"/>
    <col collapsed="false" customWidth="false" hidden="false" outlineLevel="0" max="16384" min="12" style="56" width="9"/>
  </cols>
  <sheetData>
    <row r="1" customFormat="false" ht="6" hidden="false" customHeight="true" outlineLevel="0" collapsed="false">
      <c r="A1" s="57"/>
      <c r="B1" s="58"/>
      <c r="C1" s="59"/>
      <c r="D1" s="59"/>
      <c r="E1" s="59"/>
    </row>
    <row r="2" customFormat="false" ht="20.25" hidden="false" customHeight="true" outlineLevel="0" collapsed="false">
      <c r="A2" s="53" t="s">
        <v>156</v>
      </c>
      <c r="B2" s="60" t="s">
        <v>157</v>
      </c>
      <c r="C2" s="55" t="s">
        <v>158</v>
      </c>
      <c r="D2" s="55" t="s">
        <v>159</v>
      </c>
      <c r="E2" s="55" t="s">
        <v>160</v>
      </c>
      <c r="H2" s="57"/>
      <c r="I2" s="58"/>
      <c r="J2" s="59"/>
    </row>
    <row r="3" customFormat="false" ht="20.25" hidden="false" customHeight="true" outlineLevel="0" collapsed="false">
      <c r="A3" s="57"/>
      <c r="B3" s="58"/>
      <c r="C3" s="59" t="s">
        <v>161</v>
      </c>
      <c r="D3" s="59" t="s">
        <v>162</v>
      </c>
      <c r="E3" s="59" t="s">
        <v>163</v>
      </c>
      <c r="H3" s="53" t="s">
        <v>156</v>
      </c>
      <c r="I3" s="60" t="s">
        <v>157</v>
      </c>
      <c r="J3" s="55" t="s">
        <v>164</v>
      </c>
    </row>
    <row r="4" customFormat="false" ht="33.75" hidden="false" customHeight="true" outlineLevel="0" collapsed="false">
      <c r="A4" s="61" t="s">
        <v>165</v>
      </c>
      <c r="B4" s="62" t="s">
        <v>166</v>
      </c>
      <c r="C4" s="63" t="s">
        <v>167</v>
      </c>
      <c r="D4" s="64" t="s">
        <v>168</v>
      </c>
      <c r="E4" s="65" t="s">
        <v>169</v>
      </c>
      <c r="H4" s="61" t="s">
        <v>165</v>
      </c>
      <c r="I4" s="62" t="s">
        <v>170</v>
      </c>
      <c r="J4" s="64" t="s">
        <v>171</v>
      </c>
    </row>
    <row r="5" customFormat="false" ht="43.5" hidden="false" customHeight="true" outlineLevel="0" collapsed="false">
      <c r="A5" s="66" t="s">
        <v>172</v>
      </c>
      <c r="B5" s="67" t="s">
        <v>173</v>
      </c>
      <c r="C5" s="68" t="s">
        <v>174</v>
      </c>
      <c r="D5" s="69" t="s">
        <v>175</v>
      </c>
      <c r="E5" s="70" t="s">
        <v>176</v>
      </c>
      <c r="H5" s="66" t="s">
        <v>172</v>
      </c>
      <c r="I5" s="67" t="s">
        <v>177</v>
      </c>
      <c r="J5" s="71" t="s">
        <v>178</v>
      </c>
    </row>
    <row r="6" customFormat="false" ht="33.75" hidden="false" customHeight="true" outlineLevel="0" collapsed="false">
      <c r="A6" s="72" t="s">
        <v>179</v>
      </c>
      <c r="B6" s="67" t="s">
        <v>180</v>
      </c>
      <c r="C6" s="73" t="s">
        <v>181</v>
      </c>
      <c r="D6" s="74" t="s">
        <v>182</v>
      </c>
      <c r="E6" s="73" t="s">
        <v>183</v>
      </c>
      <c r="H6" s="72" t="s">
        <v>179</v>
      </c>
      <c r="I6" s="67" t="s">
        <v>184</v>
      </c>
      <c r="J6" s="73" t="s">
        <v>183</v>
      </c>
    </row>
    <row r="7" customFormat="false" ht="33.75" hidden="false" customHeight="true" outlineLevel="0" collapsed="false">
      <c r="A7" s="66" t="s">
        <v>185</v>
      </c>
      <c r="B7" s="67"/>
      <c r="C7" s="73" t="s">
        <v>186</v>
      </c>
      <c r="D7" s="74" t="s">
        <v>187</v>
      </c>
      <c r="E7" s="75" t="s">
        <v>188</v>
      </c>
      <c r="H7" s="66" t="s">
        <v>185</v>
      </c>
      <c r="I7" s="67" t="s">
        <v>189</v>
      </c>
      <c r="J7" s="73" t="s">
        <v>186</v>
      </c>
    </row>
    <row r="8" customFormat="false" ht="33.75" hidden="false" customHeight="true" outlineLevel="0" collapsed="false">
      <c r="A8" s="76" t="s">
        <v>190</v>
      </c>
      <c r="B8" s="77" t="s">
        <v>191</v>
      </c>
      <c r="C8" s="78" t="s">
        <v>192</v>
      </c>
      <c r="D8" s="78" t="s">
        <v>193</v>
      </c>
      <c r="E8" s="79" t="s">
        <v>176</v>
      </c>
      <c r="H8" s="76" t="s">
        <v>190</v>
      </c>
      <c r="I8" s="77" t="s">
        <v>191</v>
      </c>
      <c r="J8" s="80" t="s">
        <v>178</v>
      </c>
    </row>
    <row r="9" customFormat="false" ht="33.75" hidden="false" customHeight="true" outlineLevel="0" collapsed="false">
      <c r="A9" s="81" t="s">
        <v>194</v>
      </c>
      <c r="C9" s="68"/>
      <c r="D9" s="70"/>
      <c r="E9" s="70"/>
      <c r="H9" s="82" t="s">
        <v>194</v>
      </c>
      <c r="J9" s="68"/>
    </row>
    <row r="10" customFormat="false" ht="33.75" hidden="false" customHeight="true" outlineLevel="0" collapsed="false">
      <c r="A10" s="72"/>
      <c r="C10" s="68"/>
      <c r="D10" s="70"/>
      <c r="E10" s="70"/>
    </row>
    <row r="11" customFormat="false" ht="43.5" hidden="false" customHeight="true" outlineLevel="0" collapsed="false">
      <c r="A11" s="83" t="s">
        <v>195</v>
      </c>
      <c r="B11" s="84" t="s">
        <v>196</v>
      </c>
      <c r="C11" s="68"/>
      <c r="D11" s="70"/>
      <c r="E11" s="70" t="s">
        <v>197</v>
      </c>
    </row>
    <row r="12" customFormat="false" ht="43.5" hidden="false" customHeight="true" outlineLevel="0" collapsed="false">
      <c r="A12" s="85" t="s">
        <v>198</v>
      </c>
      <c r="B12" s="86" t="s">
        <v>196</v>
      </c>
      <c r="C12" s="87"/>
      <c r="D12" s="78"/>
      <c r="E12" s="78" t="s">
        <v>199</v>
      </c>
    </row>
    <row r="13" customFormat="false" ht="6.75" hidden="false" customHeight="true" outlineLevel="0" collapsed="false"/>
    <row r="15" customFormat="false" ht="20.25" hidden="false" customHeight="true" outlineLevel="0" collapsed="false">
      <c r="A15" s="38" t="s">
        <v>200</v>
      </c>
    </row>
    <row r="16" customFormat="false" ht="20.25" hidden="false" customHeight="true" outlineLevel="0" collapsed="false">
      <c r="A16" s="88" t="s">
        <v>201</v>
      </c>
      <c r="B16" s="88" t="s">
        <v>202</v>
      </c>
      <c r="C16" s="88" t="s">
        <v>203</v>
      </c>
    </row>
    <row r="17" customFormat="false" ht="20.25" hidden="false" customHeight="true" outlineLevel="0" collapsed="false">
      <c r="A17" s="89" t="s">
        <v>165</v>
      </c>
      <c r="B17" s="89" t="s">
        <v>204</v>
      </c>
      <c r="C17" s="90" t="s">
        <v>205</v>
      </c>
    </row>
    <row r="18" customFormat="false" ht="20.25" hidden="false" customHeight="true" outlineLevel="0" collapsed="false">
      <c r="A18" s="89" t="s">
        <v>172</v>
      </c>
      <c r="B18" s="89" t="s">
        <v>206</v>
      </c>
      <c r="C18" s="90" t="s">
        <v>207</v>
      </c>
    </row>
    <row r="19" customFormat="false" ht="20.25" hidden="false" customHeight="true" outlineLevel="0" collapsed="false">
      <c r="A19" s="91" t="s">
        <v>208</v>
      </c>
      <c r="B19" s="89" t="s">
        <v>209</v>
      </c>
      <c r="C19" s="90" t="s">
        <v>210</v>
      </c>
    </row>
    <row r="20" customFormat="false" ht="20.25" hidden="false" customHeight="true" outlineLevel="0" collapsed="false">
      <c r="A20" s="89" t="s">
        <v>211</v>
      </c>
      <c r="B20" s="89" t="s">
        <v>212</v>
      </c>
      <c r="C20" s="90" t="s">
        <v>213</v>
      </c>
    </row>
    <row r="21" customFormat="false" ht="20.25" hidden="false" customHeight="true" outlineLevel="0" collapsed="false">
      <c r="A21" s="92"/>
      <c r="B21" s="93" t="s">
        <v>214</v>
      </c>
      <c r="C21" s="90" t="s">
        <v>215</v>
      </c>
    </row>
    <row r="22" customFormat="false" ht="20.25" hidden="false" customHeight="true" outlineLevel="0" collapsed="false">
      <c r="A22" s="94" t="s">
        <v>216</v>
      </c>
      <c r="B22" s="94" t="s">
        <v>217</v>
      </c>
      <c r="C22" s="95" t="s">
        <v>207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4296875" defaultRowHeight="17.25" customHeight="true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39" width="9.18"/>
    <col collapsed="false" customWidth="true" hidden="false" outlineLevel="0" max="3" min="3" style="39" width="8"/>
    <col collapsed="false" customWidth="true" hidden="false" outlineLevel="0" max="4" min="4" style="39" width="19.46"/>
    <col collapsed="false" customWidth="true" hidden="false" outlineLevel="0" max="5" min="5" style="39" width="13.81"/>
    <col collapsed="false" customWidth="true" hidden="false" outlineLevel="0" max="6" min="6" style="0" width="8"/>
    <col collapsed="false" customWidth="true" hidden="false" outlineLevel="0" max="7" min="7" style="39" width="13.63"/>
    <col collapsed="false" customWidth="true" hidden="false" outlineLevel="0" max="12" min="8" style="96" width="6.45"/>
    <col collapsed="false" customWidth="true" hidden="false" outlineLevel="0" max="13" min="13" style="0" width="1.81"/>
    <col collapsed="false" customWidth="true" hidden="false" outlineLevel="0" max="16" min="14" style="39" width="4.45"/>
    <col collapsed="false" customWidth="true" hidden="false" outlineLevel="0" max="29" min="17" style="0" width="4.45"/>
    <col collapsed="false" customWidth="true" hidden="false" outlineLevel="0" max="41" min="31" style="39" width="3.63"/>
  </cols>
  <sheetData>
    <row r="1" customFormat="false" ht="17.25" hidden="false" customHeight="true" outlineLevel="0" collapsed="false">
      <c r="B1" s="40"/>
      <c r="C1" s="40"/>
      <c r="D1" s="40"/>
      <c r="E1" s="40"/>
      <c r="F1" s="97"/>
      <c r="G1" s="40"/>
      <c r="H1" s="98"/>
      <c r="I1" s="98"/>
      <c r="J1" s="98"/>
      <c r="K1" s="98"/>
      <c r="L1" s="98"/>
    </row>
    <row r="2" s="99" customFormat="true" ht="17.25" hidden="false" customHeight="true" outlineLevel="0" collapsed="false">
      <c r="A2" s="0"/>
      <c r="B2" s="39" t="s">
        <v>105</v>
      </c>
      <c r="C2" s="39" t="s">
        <v>139</v>
      </c>
      <c r="D2" s="39" t="s">
        <v>140</v>
      </c>
      <c r="E2" s="39" t="s">
        <v>51</v>
      </c>
      <c r="F2" s="39" t="s">
        <v>218</v>
      </c>
      <c r="G2" s="39" t="s">
        <v>219</v>
      </c>
      <c r="H2" s="40" t="s">
        <v>220</v>
      </c>
      <c r="I2" s="98"/>
      <c r="J2" s="98"/>
      <c r="K2" s="98"/>
      <c r="L2" s="98"/>
      <c r="M2" s="0"/>
      <c r="N2" s="39"/>
      <c r="O2" s="39"/>
      <c r="P2" s="39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</row>
    <row r="3" customFormat="false" ht="17.25" hidden="false" customHeight="true" outlineLevel="0" collapsed="false">
      <c r="A3" s="99"/>
      <c r="B3" s="100"/>
      <c r="C3" s="100" t="s">
        <v>221</v>
      </c>
      <c r="D3" s="100"/>
      <c r="E3" s="40"/>
      <c r="F3" s="100" t="s">
        <v>222</v>
      </c>
      <c r="G3" s="100"/>
      <c r="H3" s="98" t="s">
        <v>223</v>
      </c>
      <c r="I3" s="98" t="s">
        <v>224</v>
      </c>
      <c r="J3" s="98" t="s">
        <v>225</v>
      </c>
      <c r="K3" s="98" t="s">
        <v>226</v>
      </c>
      <c r="L3" s="98" t="s">
        <v>227</v>
      </c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customFormat="false" ht="17.25" hidden="false" customHeight="true" outlineLevel="0" collapsed="false">
      <c r="B4" s="42" t="s">
        <v>107</v>
      </c>
      <c r="C4" s="42" t="n">
        <v>1040</v>
      </c>
      <c r="D4" s="42" t="s">
        <v>228</v>
      </c>
      <c r="E4" s="42" t="s">
        <v>229</v>
      </c>
      <c r="F4" s="101" t="n">
        <v>1</v>
      </c>
      <c r="G4" s="42" t="s">
        <v>49</v>
      </c>
      <c r="H4" s="102" t="n">
        <v>1998</v>
      </c>
      <c r="I4" s="102" t="n">
        <v>2003</v>
      </c>
      <c r="J4" s="102" t="n">
        <v>2006</v>
      </c>
      <c r="K4" s="102" t="n">
        <v>2009</v>
      </c>
      <c r="L4" s="102" t="n">
        <v>2012</v>
      </c>
    </row>
    <row r="5" customFormat="false" ht="17.25" hidden="false" customHeight="true" outlineLevel="0" collapsed="false">
      <c r="B5" s="103" t="s">
        <v>108</v>
      </c>
      <c r="C5" s="103" t="n">
        <v>1090</v>
      </c>
      <c r="D5" s="103" t="s">
        <v>152</v>
      </c>
      <c r="E5" s="39" t="s">
        <v>53</v>
      </c>
      <c r="F5" s="104" t="n">
        <v>1</v>
      </c>
      <c r="G5" s="39" t="s">
        <v>49</v>
      </c>
      <c r="H5" s="105" t="n">
        <v>1998</v>
      </c>
      <c r="I5" s="105" t="n">
        <v>2002</v>
      </c>
      <c r="J5" s="105" t="n">
        <v>2005</v>
      </c>
      <c r="K5" s="105" t="n">
        <v>2008</v>
      </c>
      <c r="L5" s="105" t="n">
        <v>2011</v>
      </c>
    </row>
    <row r="6" customFormat="false" ht="17.25" hidden="false" customHeight="true" outlineLevel="0" collapsed="false">
      <c r="B6" s="103" t="s">
        <v>109</v>
      </c>
      <c r="C6" s="103" t="n">
        <v>1190</v>
      </c>
      <c r="D6" s="103" t="s">
        <v>152</v>
      </c>
      <c r="E6" s="39" t="s">
        <v>54</v>
      </c>
      <c r="F6" s="104" t="n">
        <v>1</v>
      </c>
      <c r="G6" s="39" t="s">
        <v>49</v>
      </c>
      <c r="H6" s="105" t="n">
        <v>1999</v>
      </c>
      <c r="I6" s="105" t="n">
        <v>2003</v>
      </c>
      <c r="J6" s="105" t="n">
        <v>2006</v>
      </c>
      <c r="K6" s="105" t="n">
        <v>2009</v>
      </c>
      <c r="L6" s="105" t="n">
        <v>2012</v>
      </c>
    </row>
    <row r="7" customFormat="false" ht="17.25" hidden="false" customHeight="true" outlineLevel="0" collapsed="false">
      <c r="B7" s="106" t="s">
        <v>230</v>
      </c>
      <c r="C7" s="106" t="n">
        <v>1350</v>
      </c>
      <c r="D7" s="106" t="s">
        <v>152</v>
      </c>
      <c r="E7" s="40" t="s">
        <v>59</v>
      </c>
      <c r="F7" s="107" t="n">
        <v>1</v>
      </c>
      <c r="G7" s="40" t="s">
        <v>49</v>
      </c>
      <c r="H7" s="108" t="n">
        <v>2000</v>
      </c>
      <c r="I7" s="108" t="n">
        <v>2004</v>
      </c>
      <c r="J7" s="108" t="n">
        <v>2007</v>
      </c>
      <c r="K7" s="108" t="n">
        <v>2010</v>
      </c>
      <c r="L7" s="108"/>
    </row>
    <row r="8" customFormat="false" ht="17.25" hidden="false" customHeight="true" outlineLevel="0" collapsed="false">
      <c r="B8" s="109" t="s">
        <v>110</v>
      </c>
      <c r="C8" s="109" t="n">
        <v>1430</v>
      </c>
      <c r="D8" s="109" t="s">
        <v>231</v>
      </c>
      <c r="E8" s="42" t="s">
        <v>55</v>
      </c>
      <c r="F8" s="101" t="n">
        <v>1</v>
      </c>
      <c r="G8" s="42" t="s">
        <v>49</v>
      </c>
      <c r="H8" s="102" t="n">
        <v>2000</v>
      </c>
      <c r="I8" s="102" t="n">
        <v>2004</v>
      </c>
      <c r="J8" s="102" t="n">
        <v>2007</v>
      </c>
      <c r="K8" s="102" t="n">
        <v>2010</v>
      </c>
      <c r="L8" s="102" t="n">
        <v>2013</v>
      </c>
    </row>
    <row r="9" customFormat="false" ht="17.25" hidden="false" customHeight="true" outlineLevel="0" collapsed="false">
      <c r="B9" s="110" t="s">
        <v>232</v>
      </c>
      <c r="C9" s="110" t="n">
        <v>1960</v>
      </c>
      <c r="D9" s="111" t="s">
        <v>148</v>
      </c>
      <c r="E9" s="39" t="s">
        <v>57</v>
      </c>
      <c r="F9" s="39" t="n">
        <v>0.5</v>
      </c>
      <c r="G9" s="39" t="s">
        <v>49</v>
      </c>
      <c r="H9" s="105" t="n">
        <v>1999</v>
      </c>
      <c r="I9" s="105" t="n">
        <v>2003</v>
      </c>
      <c r="J9" s="105" t="n">
        <v>2007</v>
      </c>
      <c r="K9" s="105" t="n">
        <v>2010</v>
      </c>
      <c r="L9" s="105"/>
    </row>
    <row r="10" customFormat="false" ht="17.25" hidden="false" customHeight="true" outlineLevel="0" collapsed="false">
      <c r="B10" s="112" t="s">
        <v>113</v>
      </c>
      <c r="C10" s="112" t="n">
        <v>1970</v>
      </c>
      <c r="D10" s="113" t="s">
        <v>148</v>
      </c>
      <c r="E10" s="40" t="s">
        <v>57</v>
      </c>
      <c r="F10" s="40" t="n">
        <v>0.5</v>
      </c>
      <c r="G10" s="40" t="s">
        <v>49</v>
      </c>
      <c r="H10" s="108" t="n">
        <v>1998</v>
      </c>
      <c r="I10" s="108" t="n">
        <v>2002</v>
      </c>
      <c r="J10" s="108" t="n">
        <v>2005</v>
      </c>
      <c r="K10" s="108" t="n">
        <v>2008</v>
      </c>
      <c r="L10" s="108" t="n">
        <v>2011</v>
      </c>
    </row>
    <row r="11" customFormat="false" ht="17.25" hidden="false" customHeight="true" outlineLevel="0" collapsed="false">
      <c r="B11" s="114" t="s">
        <v>114</v>
      </c>
      <c r="C11" s="114" t="n">
        <v>2250</v>
      </c>
      <c r="D11" s="115" t="s">
        <v>233</v>
      </c>
      <c r="E11" s="42" t="s">
        <v>57</v>
      </c>
      <c r="F11" s="42" t="n">
        <v>0.0625</v>
      </c>
      <c r="G11" s="42" t="s">
        <v>50</v>
      </c>
      <c r="H11" s="102" t="n">
        <v>1999</v>
      </c>
      <c r="I11" s="102" t="n">
        <v>2004</v>
      </c>
      <c r="J11" s="102" t="n">
        <v>2007</v>
      </c>
      <c r="K11" s="102" t="n">
        <v>2009</v>
      </c>
      <c r="L11" s="102" t="n">
        <v>2012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4296875" defaultRowHeight="17.25" customHeight="true" zeroHeight="false" outlineLevelRow="0" outlineLevelCol="0"/>
  <cols>
    <col collapsed="false" customWidth="true" hidden="false" outlineLevel="0" max="2" min="1" style="39" width="8"/>
    <col collapsed="false" customWidth="true" hidden="false" outlineLevel="0" max="3" min="3" style="0" width="4"/>
    <col collapsed="false" customWidth="true" hidden="false" outlineLevel="0" max="4" min="4" style="39" width="3.63"/>
    <col collapsed="false" customWidth="true" hidden="false" outlineLevel="0" max="5" min="5" style="39" width="8.81"/>
    <col collapsed="false" customWidth="true" hidden="false" outlineLevel="0" max="6" min="6" style="39" width="6.09"/>
    <col collapsed="false" customWidth="true" hidden="false" outlineLevel="0" max="7" min="7" style="0" width="14.45"/>
    <col collapsed="false" customWidth="true" hidden="false" outlineLevel="0" max="8" min="8" style="0" width="10.09"/>
    <col collapsed="false" customWidth="true" hidden="false" outlineLevel="0" max="9" min="9" style="0" width="2.45"/>
    <col collapsed="false" customWidth="true" hidden="false" outlineLevel="0" max="10" min="10" style="39" width="8"/>
    <col collapsed="false" customWidth="true" hidden="false" outlineLevel="0" max="11" min="11" style="39" width="8.81"/>
    <col collapsed="false" customWidth="true" hidden="false" outlineLevel="0" max="12" min="12" style="39" width="2.18"/>
    <col collapsed="false" customWidth="true" hidden="false" outlineLevel="0" max="17" min="13" style="96" width="9.09"/>
    <col collapsed="false" customWidth="true" hidden="false" outlineLevel="0" max="18" min="18" style="0" width="1.81"/>
    <col collapsed="false" customWidth="true" hidden="false" outlineLevel="0" max="21" min="19" style="39" width="4.45"/>
    <col collapsed="false" customWidth="true" hidden="false" outlineLevel="0" max="34" min="22" style="0" width="4.45"/>
    <col collapsed="false" customWidth="true" hidden="false" outlineLevel="0" max="41" min="35" style="39" width="3.63"/>
  </cols>
  <sheetData>
    <row r="1" customFormat="false" ht="17.25" hidden="false" customHeight="true" outlineLevel="0" collapsed="false">
      <c r="A1" s="39" t="s">
        <v>234</v>
      </c>
      <c r="B1" s="39" t="s">
        <v>235</v>
      </c>
      <c r="F1" s="39" t="s">
        <v>236</v>
      </c>
      <c r="AH1" s="116" t="s">
        <v>237</v>
      </c>
      <c r="AI1" s="103"/>
      <c r="AJ1" s="103"/>
      <c r="AK1" s="103"/>
      <c r="AL1" s="103"/>
      <c r="AM1" s="103"/>
      <c r="AN1" s="103"/>
      <c r="AO1" s="116"/>
    </row>
    <row r="2" customFormat="false" ht="17.25" hidden="false" customHeight="true" outlineLevel="0" collapsed="false">
      <c r="A2" s="117" t="s">
        <v>238</v>
      </c>
      <c r="B2" s="117" t="s">
        <v>239</v>
      </c>
      <c r="F2" s="117" t="s">
        <v>240</v>
      </c>
    </row>
    <row r="3" s="97" customFormat="true" ht="17.25" hidden="false" customHeight="true" outlineLevel="0" collapsed="false">
      <c r="A3" s="117" t="s">
        <v>241</v>
      </c>
      <c r="B3" s="39"/>
      <c r="C3" s="0"/>
      <c r="D3" s="39"/>
      <c r="E3" s="39"/>
      <c r="F3" s="39"/>
      <c r="G3" s="0"/>
      <c r="H3" s="0"/>
      <c r="I3" s="0"/>
      <c r="J3" s="39"/>
      <c r="K3" s="39"/>
      <c r="L3" s="39"/>
      <c r="M3" s="96"/>
      <c r="N3" s="96"/>
      <c r="O3" s="96"/>
      <c r="P3" s="96"/>
      <c r="Q3" s="96"/>
      <c r="R3" s="0"/>
      <c r="S3" s="39"/>
      <c r="T3" s="39"/>
      <c r="U3" s="39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39"/>
      <c r="AJ3" s="39"/>
      <c r="AK3" s="39"/>
      <c r="AL3" s="39"/>
      <c r="AM3" s="39"/>
      <c r="AN3" s="39"/>
      <c r="AO3" s="39"/>
    </row>
    <row r="4" customFormat="false" ht="9" hidden="false" customHeight="true" outlineLevel="0" collapsed="false">
      <c r="A4" s="40"/>
      <c r="B4" s="40"/>
      <c r="C4" s="97"/>
      <c r="D4" s="40"/>
      <c r="E4" s="40"/>
      <c r="F4" s="40"/>
      <c r="G4" s="97"/>
      <c r="H4" s="97"/>
      <c r="I4" s="97"/>
      <c r="J4" s="40"/>
      <c r="K4" s="40"/>
      <c r="L4" s="40"/>
      <c r="M4" s="98"/>
      <c r="N4" s="98"/>
      <c r="O4" s="98"/>
      <c r="P4" s="98"/>
      <c r="Q4" s="98"/>
      <c r="R4" s="97"/>
      <c r="S4" s="40"/>
      <c r="T4" s="40"/>
      <c r="U4" s="40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40"/>
      <c r="AJ4" s="40"/>
      <c r="AK4" s="40"/>
      <c r="AL4" s="40"/>
      <c r="AM4" s="40"/>
      <c r="AN4" s="40"/>
      <c r="AO4" s="40"/>
    </row>
    <row r="5" customFormat="false" ht="17.25" hidden="false" customHeight="true" outlineLevel="0" collapsed="false">
      <c r="A5" s="41" t="s">
        <v>234</v>
      </c>
      <c r="B5" s="41"/>
      <c r="D5" s="41"/>
      <c r="E5" s="41"/>
      <c r="F5" s="41"/>
      <c r="G5" s="118"/>
      <c r="H5" s="118"/>
      <c r="I5" s="118"/>
      <c r="J5" s="41"/>
      <c r="K5" s="41"/>
      <c r="S5" s="42"/>
      <c r="T5" s="42" t="s">
        <v>220</v>
      </c>
      <c r="U5" s="42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42"/>
      <c r="AJ5" s="42"/>
      <c r="AK5" s="42"/>
      <c r="AL5" s="42"/>
      <c r="AM5" s="42"/>
      <c r="AN5" s="42"/>
    </row>
    <row r="6" customFormat="false" ht="17.25" hidden="false" customHeight="true" outlineLevel="0" collapsed="false">
      <c r="D6" s="40"/>
      <c r="E6" s="40"/>
      <c r="F6" s="40"/>
      <c r="G6" s="97"/>
      <c r="H6" s="97"/>
      <c r="I6" s="97"/>
      <c r="J6" s="40"/>
      <c r="K6" s="40"/>
      <c r="L6" s="40"/>
      <c r="M6" s="98"/>
      <c r="N6" s="98"/>
      <c r="O6" s="98"/>
      <c r="P6" s="98"/>
      <c r="Q6" s="98"/>
      <c r="S6" s="120" t="s">
        <v>242</v>
      </c>
      <c r="T6" s="119"/>
      <c r="U6" s="119"/>
      <c r="V6" s="121" t="s">
        <v>243</v>
      </c>
      <c r="W6" s="122" t="s">
        <v>244</v>
      </c>
      <c r="X6" s="119"/>
      <c r="Y6" s="119"/>
      <c r="Z6" s="119"/>
      <c r="AA6" s="119"/>
      <c r="AB6" s="121" t="s">
        <v>243</v>
      </c>
      <c r="AC6" s="122" t="s">
        <v>245</v>
      </c>
      <c r="AD6" s="119"/>
      <c r="AE6" s="119"/>
      <c r="AF6" s="119"/>
      <c r="AG6" s="119"/>
      <c r="AH6" s="121" t="s">
        <v>243</v>
      </c>
      <c r="AI6" s="42"/>
      <c r="AJ6" s="119"/>
      <c r="AK6" s="119"/>
      <c r="AL6" s="119"/>
      <c r="AM6" s="119"/>
      <c r="AN6" s="119"/>
    </row>
    <row r="7" s="97" customFormat="true" ht="17.25" hidden="false" customHeight="true" outlineLevel="0" collapsed="false">
      <c r="A7" s="39" t="s">
        <v>139</v>
      </c>
      <c r="B7" s="39" t="s">
        <v>139</v>
      </c>
      <c r="C7" s="0"/>
      <c r="D7" s="39" t="s">
        <v>246</v>
      </c>
      <c r="E7" s="39" t="s">
        <v>105</v>
      </c>
      <c r="F7" s="39" t="s">
        <v>139</v>
      </c>
      <c r="G7" s="39" t="s">
        <v>51</v>
      </c>
      <c r="H7" s="39" t="s">
        <v>247</v>
      </c>
      <c r="I7" s="39"/>
      <c r="J7" s="117" t="s">
        <v>218</v>
      </c>
      <c r="K7" s="39" t="s">
        <v>219</v>
      </c>
      <c r="L7" s="39"/>
      <c r="M7" s="123" t="s">
        <v>248</v>
      </c>
      <c r="N7" s="98"/>
      <c r="O7" s="98"/>
      <c r="P7" s="98"/>
      <c r="Q7" s="98"/>
      <c r="R7" s="0"/>
      <c r="S7" s="124" t="s">
        <v>249</v>
      </c>
      <c r="T7" s="40" t="s">
        <v>250</v>
      </c>
      <c r="U7" s="125" t="s">
        <v>243</v>
      </c>
      <c r="W7" s="124" t="s">
        <v>249</v>
      </c>
      <c r="X7" s="40" t="s">
        <v>251</v>
      </c>
      <c r="Y7" s="125" t="s">
        <v>243</v>
      </c>
      <c r="Z7" s="124" t="s">
        <v>249</v>
      </c>
      <c r="AA7" s="40" t="s">
        <v>252</v>
      </c>
      <c r="AB7" s="125" t="s">
        <v>243</v>
      </c>
      <c r="AC7" s="124" t="s">
        <v>249</v>
      </c>
      <c r="AD7" s="40" t="s">
        <v>253</v>
      </c>
      <c r="AE7" s="125" t="s">
        <v>243</v>
      </c>
      <c r="AF7" s="124" t="s">
        <v>249</v>
      </c>
      <c r="AG7" s="40" t="s">
        <v>254</v>
      </c>
      <c r="AH7" s="40"/>
      <c r="AI7" s="125" t="s">
        <v>243</v>
      </c>
      <c r="AJ7" s="124" t="s">
        <v>249</v>
      </c>
      <c r="AK7" s="40"/>
      <c r="AL7" s="40" t="s">
        <v>255</v>
      </c>
      <c r="AM7" s="40"/>
      <c r="AN7" s="125" t="s">
        <v>243</v>
      </c>
      <c r="AO7" s="39"/>
    </row>
    <row r="8" customFormat="false" ht="17.25" hidden="false" customHeight="true" outlineLevel="0" collapsed="false">
      <c r="A8" s="100" t="s">
        <v>256</v>
      </c>
      <c r="B8" s="100" t="s">
        <v>256</v>
      </c>
      <c r="C8" s="97"/>
      <c r="D8" s="97"/>
      <c r="E8" s="97"/>
      <c r="F8" s="100" t="s">
        <v>221</v>
      </c>
      <c r="G8" s="97"/>
      <c r="H8" s="40" t="s">
        <v>257</v>
      </c>
      <c r="I8" s="40"/>
      <c r="J8" s="123" t="s">
        <v>222</v>
      </c>
      <c r="K8" s="97"/>
      <c r="L8" s="97"/>
      <c r="M8" s="98" t="s">
        <v>223</v>
      </c>
      <c r="N8" s="98" t="s">
        <v>224</v>
      </c>
      <c r="O8" s="98" t="s">
        <v>225</v>
      </c>
      <c r="P8" s="98" t="s">
        <v>226</v>
      </c>
      <c r="Q8" s="98" t="s">
        <v>227</v>
      </c>
      <c r="R8" s="97"/>
      <c r="S8" s="40" t="s">
        <v>258</v>
      </c>
      <c r="T8" s="40" t="s">
        <v>259</v>
      </c>
      <c r="U8" s="40" t="s">
        <v>260</v>
      </c>
      <c r="V8" s="40" t="s">
        <v>261</v>
      </c>
      <c r="W8" s="40" t="s">
        <v>262</v>
      </c>
      <c r="X8" s="40" t="s">
        <v>263</v>
      </c>
      <c r="Y8" s="40" t="s">
        <v>264</v>
      </c>
      <c r="Z8" s="40" t="s">
        <v>265</v>
      </c>
      <c r="AA8" s="40" t="s">
        <v>266</v>
      </c>
      <c r="AB8" s="40" t="s">
        <v>267</v>
      </c>
      <c r="AC8" s="40" t="s">
        <v>268</v>
      </c>
      <c r="AD8" s="40" t="s">
        <v>269</v>
      </c>
      <c r="AE8" s="40" t="s">
        <v>270</v>
      </c>
      <c r="AF8" s="40" t="s">
        <v>271</v>
      </c>
      <c r="AG8" s="40" t="s">
        <v>272</v>
      </c>
      <c r="AH8" s="40" t="s">
        <v>273</v>
      </c>
      <c r="AI8" s="40" t="s">
        <v>274</v>
      </c>
      <c r="AJ8" s="40" t="s">
        <v>275</v>
      </c>
      <c r="AK8" s="40" t="s">
        <v>276</v>
      </c>
      <c r="AL8" s="40" t="s">
        <v>277</v>
      </c>
      <c r="AM8" s="40" t="s">
        <v>278</v>
      </c>
      <c r="AN8" s="40" t="s">
        <v>279</v>
      </c>
      <c r="AO8" s="40"/>
    </row>
    <row r="9" customFormat="false" ht="17.25" hidden="false" customHeight="true" outlineLevel="0" collapsed="false">
      <c r="A9" s="39" t="n">
        <v>1050</v>
      </c>
      <c r="B9" s="39" t="n">
        <v>1030</v>
      </c>
      <c r="D9" s="39" t="s">
        <v>280</v>
      </c>
      <c r="E9" s="39" t="s">
        <v>107</v>
      </c>
      <c r="F9" s="39" t="n">
        <v>1040</v>
      </c>
      <c r="G9" s="0" t="s">
        <v>281</v>
      </c>
      <c r="H9" s="39" t="s">
        <v>282</v>
      </c>
      <c r="I9" s="39"/>
      <c r="J9" s="117" t="n">
        <v>1</v>
      </c>
      <c r="K9" s="39" t="s">
        <v>283</v>
      </c>
      <c r="M9" s="12" t="n">
        <v>199809</v>
      </c>
      <c r="N9" s="12" t="n">
        <v>200310</v>
      </c>
      <c r="O9" s="12" t="n">
        <v>20060925</v>
      </c>
      <c r="P9" s="12" t="n">
        <v>20090903</v>
      </c>
      <c r="Q9" s="12" t="n">
        <v>20120903</v>
      </c>
      <c r="S9" s="126" t="s">
        <v>132</v>
      </c>
      <c r="T9" s="126"/>
      <c r="U9" s="126"/>
      <c r="V9" s="39"/>
      <c r="W9" s="39"/>
      <c r="X9" s="126" t="s">
        <v>132</v>
      </c>
      <c r="Y9" s="39"/>
      <c r="Z9" s="39"/>
      <c r="AA9" s="39" t="s">
        <v>132</v>
      </c>
      <c r="AB9" s="39"/>
      <c r="AC9" s="39"/>
      <c r="AD9" s="39" t="s">
        <v>132</v>
      </c>
      <c r="AE9" s="39"/>
      <c r="AF9" s="39"/>
      <c r="AG9" s="39" t="s">
        <v>132</v>
      </c>
      <c r="AH9" s="39"/>
      <c r="AK9" s="39" t="s">
        <v>132</v>
      </c>
    </row>
    <row r="10" customFormat="false" ht="17.25" hidden="false" customHeight="true" outlineLevel="0" collapsed="false">
      <c r="A10" s="39" t="n">
        <v>1110</v>
      </c>
      <c r="B10" s="39" t="n">
        <v>1090</v>
      </c>
      <c r="D10" s="39" t="s">
        <v>284</v>
      </c>
      <c r="E10" s="39" t="s">
        <v>108</v>
      </c>
      <c r="F10" s="39" t="n">
        <v>1090</v>
      </c>
      <c r="G10" s="0" t="s">
        <v>53</v>
      </c>
      <c r="H10" s="39" t="s">
        <v>282</v>
      </c>
      <c r="I10" s="39"/>
      <c r="J10" s="117" t="n">
        <v>1</v>
      </c>
      <c r="K10" s="39" t="s">
        <v>283</v>
      </c>
      <c r="M10" s="12" t="n">
        <v>199809</v>
      </c>
      <c r="N10" s="12" t="n">
        <v>20020613</v>
      </c>
      <c r="O10" s="12" t="n">
        <v>20050614</v>
      </c>
      <c r="P10" s="12" t="s">
        <v>68</v>
      </c>
      <c r="Q10" s="12" t="s">
        <v>71</v>
      </c>
      <c r="S10" s="126" t="s">
        <v>132</v>
      </c>
      <c r="T10" s="126"/>
      <c r="U10" s="126"/>
      <c r="V10" s="126"/>
      <c r="W10" s="126" t="s">
        <v>132</v>
      </c>
      <c r="X10" s="39"/>
      <c r="Y10" s="39"/>
      <c r="Z10" s="126" t="s">
        <v>132</v>
      </c>
      <c r="AA10" s="39"/>
      <c r="AB10" s="39"/>
      <c r="AC10" s="39" t="s">
        <v>132</v>
      </c>
      <c r="AD10" s="39"/>
      <c r="AE10" s="39"/>
      <c r="AF10" s="39" t="s">
        <v>132</v>
      </c>
      <c r="AG10" s="39"/>
      <c r="AH10" s="39"/>
      <c r="AJ10" s="39" t="s">
        <v>132</v>
      </c>
    </row>
    <row r="11" customFormat="false" ht="17.25" hidden="false" customHeight="true" outlineLevel="0" collapsed="false">
      <c r="A11" s="39" t="n">
        <v>1190</v>
      </c>
      <c r="B11" s="39" t="n">
        <v>1190</v>
      </c>
      <c r="D11" s="39" t="s">
        <v>285</v>
      </c>
      <c r="E11" s="39" t="s">
        <v>109</v>
      </c>
      <c r="F11" s="39" t="n">
        <v>1190</v>
      </c>
      <c r="G11" s="0" t="s">
        <v>54</v>
      </c>
      <c r="H11" s="39" t="s">
        <v>282</v>
      </c>
      <c r="I11" s="39"/>
      <c r="J11" s="117" t="n">
        <v>1</v>
      </c>
      <c r="K11" s="39" t="s">
        <v>283</v>
      </c>
      <c r="M11" s="12" t="n">
        <v>199910</v>
      </c>
      <c r="N11" s="12" t="n">
        <v>200310</v>
      </c>
      <c r="O11" s="12" t="n">
        <v>20060926</v>
      </c>
      <c r="P11" s="12" t="n">
        <v>20090831</v>
      </c>
      <c r="Q11" s="12" t="n">
        <v>20120904</v>
      </c>
      <c r="S11" s="126"/>
      <c r="T11" s="126" t="s">
        <v>132</v>
      </c>
      <c r="U11" s="126"/>
      <c r="V11" s="39"/>
      <c r="W11" s="39"/>
      <c r="X11" s="126" t="s">
        <v>132</v>
      </c>
      <c r="Y11" s="39"/>
      <c r="Z11" s="39"/>
      <c r="AA11" s="39" t="s">
        <v>132</v>
      </c>
      <c r="AB11" s="39"/>
      <c r="AC11" s="39"/>
      <c r="AD11" s="39" t="s">
        <v>132</v>
      </c>
      <c r="AE11" s="39"/>
      <c r="AF11" s="39"/>
      <c r="AG11" s="39" t="s">
        <v>132</v>
      </c>
      <c r="AH11" s="39"/>
      <c r="AL11" s="39" t="s">
        <v>132</v>
      </c>
    </row>
    <row r="12" customFormat="false" ht="17.25" hidden="false" customHeight="true" outlineLevel="0" collapsed="false">
      <c r="A12" s="39" t="n">
        <v>1410</v>
      </c>
      <c r="B12" s="39" t="n">
        <v>1410</v>
      </c>
      <c r="D12" s="39" t="s">
        <v>286</v>
      </c>
      <c r="E12" s="39" t="s">
        <v>110</v>
      </c>
      <c r="F12" s="39" t="n">
        <v>1430</v>
      </c>
      <c r="G12" s="0" t="s">
        <v>55</v>
      </c>
      <c r="H12" s="39" t="s">
        <v>282</v>
      </c>
      <c r="I12" s="39"/>
      <c r="J12" s="117" t="n">
        <v>1</v>
      </c>
      <c r="K12" s="39" t="s">
        <v>283</v>
      </c>
      <c r="M12" s="12" t="n">
        <v>200009</v>
      </c>
      <c r="N12" s="12" t="s">
        <v>63</v>
      </c>
      <c r="O12" s="12" t="s">
        <v>65</v>
      </c>
      <c r="P12" s="12" t="n">
        <v>20100615</v>
      </c>
      <c r="Q12" s="12" t="s">
        <v>72</v>
      </c>
      <c r="S12" s="126"/>
      <c r="T12" s="126"/>
      <c r="U12" s="126" t="s">
        <v>132</v>
      </c>
      <c r="V12" s="39"/>
      <c r="W12" s="39"/>
      <c r="X12" s="39"/>
      <c r="Y12" s="39" t="s">
        <v>132</v>
      </c>
      <c r="Z12" s="39"/>
      <c r="AA12" s="39"/>
      <c r="AB12" s="39" t="s">
        <v>132</v>
      </c>
      <c r="AC12" s="39"/>
      <c r="AD12" s="39"/>
      <c r="AE12" s="39" t="s">
        <v>132</v>
      </c>
      <c r="AF12" s="39"/>
      <c r="AG12" s="39"/>
      <c r="AH12" s="39" t="s">
        <v>132</v>
      </c>
      <c r="AM12" s="39" t="s">
        <v>132</v>
      </c>
    </row>
    <row r="13" customFormat="false" ht="17.25" hidden="false" customHeight="true" outlineLevel="0" collapsed="false">
      <c r="A13" s="39" t="n">
        <v>1960</v>
      </c>
      <c r="B13" s="39" t="n">
        <v>1950</v>
      </c>
      <c r="D13" s="39" t="s">
        <v>287</v>
      </c>
      <c r="E13" s="39" t="s">
        <v>232</v>
      </c>
      <c r="F13" s="39" t="n">
        <v>1960</v>
      </c>
      <c r="G13" s="0" t="s">
        <v>57</v>
      </c>
      <c r="H13" s="39" t="s">
        <v>288</v>
      </c>
      <c r="I13" s="39"/>
      <c r="J13" s="117" t="n">
        <v>0.5</v>
      </c>
      <c r="K13" s="39" t="s">
        <v>283</v>
      </c>
      <c r="M13" s="12" t="n">
        <v>199910</v>
      </c>
      <c r="N13" s="12" t="n">
        <v>20031008</v>
      </c>
      <c r="O13" s="12" t="s">
        <v>66</v>
      </c>
      <c r="P13" s="12" t="s">
        <v>69</v>
      </c>
      <c r="Q13" s="12"/>
      <c r="S13" s="126"/>
      <c r="T13" s="126" t="s">
        <v>132</v>
      </c>
      <c r="U13" s="126"/>
      <c r="V13" s="39"/>
      <c r="W13" s="39"/>
      <c r="X13" s="126" t="s">
        <v>132</v>
      </c>
      <c r="Y13" s="39"/>
      <c r="Z13" s="39"/>
      <c r="AA13" s="39"/>
      <c r="AB13" s="39" t="s">
        <v>132</v>
      </c>
      <c r="AC13" s="39"/>
      <c r="AD13" s="39"/>
      <c r="AE13" s="39" t="s">
        <v>132</v>
      </c>
      <c r="AF13" s="39"/>
      <c r="AG13" s="39"/>
      <c r="AH13" s="39"/>
      <c r="AI13" s="39" t="s">
        <v>132</v>
      </c>
      <c r="AN13" s="39" t="s">
        <v>132</v>
      </c>
    </row>
    <row r="14" customFormat="false" ht="17.25" hidden="false" customHeight="true" outlineLevel="0" collapsed="false">
      <c r="A14" s="39" t="n">
        <v>1970</v>
      </c>
      <c r="B14" s="39" t="n">
        <v>1970</v>
      </c>
      <c r="D14" s="39" t="s">
        <v>289</v>
      </c>
      <c r="E14" s="39" t="s">
        <v>113</v>
      </c>
      <c r="F14" s="39" t="n">
        <v>1970</v>
      </c>
      <c r="G14" s="0" t="s">
        <v>57</v>
      </c>
      <c r="H14" s="39" t="s">
        <v>288</v>
      </c>
      <c r="I14" s="39"/>
      <c r="J14" s="117" t="n">
        <v>0.5</v>
      </c>
      <c r="K14" s="39" t="s">
        <v>283</v>
      </c>
      <c r="M14" s="12" t="n">
        <v>199810</v>
      </c>
      <c r="N14" s="12" t="n">
        <v>20020524</v>
      </c>
      <c r="O14" s="12" t="n">
        <v>20050613</v>
      </c>
      <c r="P14" s="12" t="n">
        <v>20080602</v>
      </c>
      <c r="Q14" s="12" t="n">
        <v>20110606</v>
      </c>
      <c r="S14" s="126" t="s">
        <v>132</v>
      </c>
      <c r="T14" s="126"/>
      <c r="U14" s="126"/>
      <c r="V14" s="126"/>
      <c r="W14" s="126" t="s">
        <v>132</v>
      </c>
      <c r="X14" s="39"/>
      <c r="Y14" s="39"/>
      <c r="Z14" s="126" t="s">
        <v>132</v>
      </c>
      <c r="AA14" s="39"/>
      <c r="AB14" s="39"/>
      <c r="AC14" s="39" t="s">
        <v>132</v>
      </c>
      <c r="AD14" s="39"/>
      <c r="AE14" s="39"/>
      <c r="AF14" s="39" t="s">
        <v>132</v>
      </c>
      <c r="AG14" s="39"/>
      <c r="AH14" s="39"/>
      <c r="AK14" s="39" t="s">
        <v>132</v>
      </c>
    </row>
    <row r="15" s="97" customFormat="true" ht="17.25" hidden="false" customHeight="true" outlineLevel="0" collapsed="false">
      <c r="A15" s="39" t="n">
        <v>2250</v>
      </c>
      <c r="B15" s="39" t="n">
        <v>2250</v>
      </c>
      <c r="C15" s="0"/>
      <c r="D15" s="39" t="s">
        <v>290</v>
      </c>
      <c r="E15" s="39" t="s">
        <v>114</v>
      </c>
      <c r="F15" s="39" t="n">
        <v>2250</v>
      </c>
      <c r="G15" s="0" t="s">
        <v>57</v>
      </c>
      <c r="H15" s="39" t="s">
        <v>291</v>
      </c>
      <c r="I15" s="39"/>
      <c r="J15" s="117" t="n">
        <v>0.0625</v>
      </c>
      <c r="K15" s="39" t="s">
        <v>292</v>
      </c>
      <c r="L15" s="39"/>
      <c r="M15" s="12" t="s">
        <v>61</v>
      </c>
      <c r="N15" s="12" t="n">
        <v>20040617</v>
      </c>
      <c r="O15" s="12" t="n">
        <v>20070806</v>
      </c>
      <c r="P15" s="12" t="n">
        <v>20090902</v>
      </c>
      <c r="Q15" s="12" t="n">
        <v>20120724</v>
      </c>
      <c r="R15" s="0"/>
      <c r="S15" s="126"/>
      <c r="T15" s="126" t="s">
        <v>132</v>
      </c>
      <c r="U15" s="126"/>
      <c r="V15" s="39"/>
      <c r="W15" s="39"/>
      <c r="X15" s="39"/>
      <c r="Y15" s="39" t="s">
        <v>132</v>
      </c>
      <c r="Z15" s="39"/>
      <c r="AA15" s="39"/>
      <c r="AB15" s="39" t="s">
        <v>132</v>
      </c>
      <c r="AC15" s="39"/>
      <c r="AD15" s="39" t="s">
        <v>132</v>
      </c>
      <c r="AE15" s="39"/>
      <c r="AF15" s="39"/>
      <c r="AG15" s="39" t="s">
        <v>132</v>
      </c>
      <c r="AH15" s="39"/>
      <c r="AI15" s="39"/>
      <c r="AJ15" s="39"/>
      <c r="AK15" s="39"/>
      <c r="AL15" s="39" t="s">
        <v>132</v>
      </c>
      <c r="AM15" s="39"/>
      <c r="AN15" s="39"/>
      <c r="AO15" s="39"/>
    </row>
    <row r="16" customFormat="false" ht="17.25" hidden="false" customHeight="true" outlineLevel="0" collapsed="false">
      <c r="A16" s="40" t="n">
        <v>1350</v>
      </c>
      <c r="B16" s="40" t="n">
        <v>1350</v>
      </c>
      <c r="C16" s="97"/>
      <c r="D16" s="40" t="s">
        <v>293</v>
      </c>
      <c r="E16" s="40" t="s">
        <v>230</v>
      </c>
      <c r="F16" s="40" t="n">
        <v>1350</v>
      </c>
      <c r="G16" s="97" t="s">
        <v>59</v>
      </c>
      <c r="H16" s="40" t="s">
        <v>282</v>
      </c>
      <c r="I16" s="40"/>
      <c r="J16" s="123" t="n">
        <v>1</v>
      </c>
      <c r="K16" s="40" t="s">
        <v>283</v>
      </c>
      <c r="L16" s="40"/>
      <c r="M16" s="127" t="n">
        <v>200009</v>
      </c>
      <c r="N16" s="127" t="n">
        <v>200406</v>
      </c>
      <c r="O16" s="127" t="n">
        <v>20070910</v>
      </c>
      <c r="P16" s="127" t="n">
        <v>20100928</v>
      </c>
      <c r="Q16" s="127"/>
      <c r="R16" s="97"/>
      <c r="S16" s="128"/>
      <c r="T16" s="128"/>
      <c r="U16" s="128" t="s">
        <v>132</v>
      </c>
      <c r="V16" s="40"/>
      <c r="W16" s="40"/>
      <c r="X16" s="40"/>
      <c r="Y16" s="40" t="s">
        <v>132</v>
      </c>
      <c r="Z16" s="40"/>
      <c r="AA16" s="40"/>
      <c r="AB16" s="40" t="s">
        <v>132</v>
      </c>
      <c r="AC16" s="40"/>
      <c r="AD16" s="40"/>
      <c r="AE16" s="40" t="s">
        <v>132</v>
      </c>
      <c r="AF16" s="40"/>
      <c r="AG16" s="40"/>
      <c r="AH16" s="40"/>
      <c r="AI16" s="40" t="s">
        <v>132</v>
      </c>
      <c r="AJ16" s="40"/>
      <c r="AK16" s="40"/>
      <c r="AL16" s="40"/>
      <c r="AM16" s="40"/>
      <c r="AN16" s="40" t="s">
        <v>132</v>
      </c>
      <c r="AO16" s="40"/>
    </row>
    <row r="17" customFormat="false" ht="16.5" hidden="false" customHeight="true" outlineLevel="0" collapsed="false">
      <c r="D17" s="117" t="s">
        <v>294</v>
      </c>
    </row>
    <row r="19" customFormat="false" ht="17.25" hidden="false" customHeight="true" outlineLevel="0" collapsed="false">
      <c r="D19" s="116" t="s">
        <v>295</v>
      </c>
    </row>
    <row r="20" customFormat="false" ht="17.25" hidden="false" customHeight="true" outlineLevel="0" collapsed="false">
      <c r="E20" s="40"/>
      <c r="F20" s="40"/>
      <c r="G20" s="97"/>
      <c r="H20" s="97"/>
      <c r="I20" s="97"/>
      <c r="J20" s="40"/>
      <c r="K20" s="40"/>
      <c r="L20" s="40"/>
      <c r="M20" s="98"/>
      <c r="N20" s="98"/>
      <c r="O20" s="98"/>
      <c r="P20" s="98"/>
      <c r="Q20" s="98"/>
    </row>
    <row r="21" customFormat="false" ht="17.25" hidden="false" customHeight="true" outlineLevel="0" collapsed="false">
      <c r="E21" s="39" t="s">
        <v>105</v>
      </c>
      <c r="F21" s="39" t="s">
        <v>139</v>
      </c>
      <c r="G21" s="39" t="s">
        <v>51</v>
      </c>
      <c r="H21" s="39" t="s">
        <v>247</v>
      </c>
      <c r="I21" s="39"/>
      <c r="J21" s="117" t="s">
        <v>218</v>
      </c>
      <c r="K21" s="39" t="s">
        <v>219</v>
      </c>
      <c r="M21" s="98"/>
      <c r="N21" s="98"/>
      <c r="O21" s="98" t="s">
        <v>220</v>
      </c>
      <c r="P21" s="98"/>
      <c r="Q21" s="98"/>
    </row>
    <row r="22" customFormat="false" ht="17.25" hidden="false" customHeight="true" outlineLevel="0" collapsed="false">
      <c r="E22" s="97"/>
      <c r="F22" s="100" t="s">
        <v>221</v>
      </c>
      <c r="G22" s="97"/>
      <c r="H22" s="40" t="s">
        <v>257</v>
      </c>
      <c r="I22" s="40"/>
      <c r="J22" s="123" t="s">
        <v>222</v>
      </c>
      <c r="K22" s="97"/>
      <c r="L22" s="97"/>
      <c r="M22" s="98" t="s">
        <v>223</v>
      </c>
      <c r="N22" s="98" t="s">
        <v>224</v>
      </c>
      <c r="O22" s="98" t="s">
        <v>225</v>
      </c>
      <c r="P22" s="98" t="s">
        <v>226</v>
      </c>
      <c r="Q22" s="98" t="s">
        <v>227</v>
      </c>
    </row>
    <row r="23" customFormat="false" ht="17.25" hidden="false" customHeight="true" outlineLevel="0" collapsed="false">
      <c r="E23" s="39" t="str">
        <f aca="false">+E9</f>
        <v>美女平</v>
      </c>
      <c r="F23" s="39" t="n">
        <f aca="false">+F9</f>
        <v>1040</v>
      </c>
      <c r="G23" s="0" t="str">
        <f aca="false">+G9</f>
        <v>スギ（人工林）</v>
      </c>
      <c r="H23" s="39" t="str">
        <f aca="false">+H9</f>
        <v>100×100</v>
      </c>
      <c r="I23" s="39"/>
      <c r="J23" s="117" t="n">
        <f aca="false">+J9</f>
        <v>1</v>
      </c>
      <c r="K23" s="39" t="str">
        <f aca="false">+K9</f>
        <v>D≧10cm</v>
      </c>
      <c r="M23" s="105" t="str">
        <f aca="false">MID(M9,1,4)</f>
        <v>1998</v>
      </c>
      <c r="N23" s="105" t="str">
        <f aca="false">MID(N9,1,4)</f>
        <v>2003</v>
      </c>
      <c r="O23" s="105" t="str">
        <f aca="false">MID(O9,1,4)</f>
        <v>2006</v>
      </c>
      <c r="P23" s="105" t="str">
        <f aca="false">MID(P9,1,4)</f>
        <v>2009</v>
      </c>
      <c r="Q23" s="105" t="str">
        <f aca="false">MID(Q9,1,4)</f>
        <v>2012</v>
      </c>
      <c r="R23" s="105" t="str">
        <f aca="false">MID(R9,1,4)</f>
        <v/>
      </c>
    </row>
    <row r="24" customFormat="false" ht="17.25" hidden="false" customHeight="true" outlineLevel="0" collapsed="false">
      <c r="E24" s="39" t="str">
        <f aca="false">+E10</f>
        <v>ブナ坂</v>
      </c>
      <c r="F24" s="39" t="n">
        <f aca="false">+F10</f>
        <v>1090</v>
      </c>
      <c r="G24" s="0" t="str">
        <f aca="false">+G10</f>
        <v>スギ・ブナ　</v>
      </c>
      <c r="H24" s="39" t="str">
        <f aca="false">+H10</f>
        <v>100×100</v>
      </c>
      <c r="I24" s="39"/>
      <c r="J24" s="117" t="n">
        <f aca="false">+J10</f>
        <v>1</v>
      </c>
      <c r="K24" s="39" t="str">
        <f aca="false">+K10</f>
        <v>D≧10cm</v>
      </c>
      <c r="M24" s="105" t="str">
        <f aca="false">MID(M10,1,4)</f>
        <v>1998</v>
      </c>
      <c r="N24" s="105" t="str">
        <f aca="false">MID(N10,1,4)</f>
        <v>2002</v>
      </c>
      <c r="O24" s="105" t="str">
        <f aca="false">MID(O10,1,4)</f>
        <v>2005</v>
      </c>
      <c r="P24" s="105" t="str">
        <f aca="false">MID(P10,1,4)</f>
        <v>2008</v>
      </c>
      <c r="Q24" s="105" t="str">
        <f aca="false">MID(Q10,1,4)</f>
        <v>2011</v>
      </c>
      <c r="R24" s="105" t="str">
        <f aca="false">MID(R10,1,4)</f>
        <v/>
      </c>
    </row>
    <row r="25" customFormat="false" ht="17.25" hidden="false" customHeight="true" outlineLevel="0" collapsed="false">
      <c r="E25" s="39" t="str">
        <f aca="false">+E11</f>
        <v>ブナ平</v>
      </c>
      <c r="F25" s="39" t="n">
        <f aca="false">+F11</f>
        <v>1190</v>
      </c>
      <c r="G25" s="0" t="str">
        <f aca="false">+G11</f>
        <v>ブナ・スギ　</v>
      </c>
      <c r="H25" s="39" t="str">
        <f aca="false">+H11</f>
        <v>100×100</v>
      </c>
      <c r="I25" s="39"/>
      <c r="J25" s="117" t="n">
        <f aca="false">+J11</f>
        <v>1</v>
      </c>
      <c r="K25" s="39" t="str">
        <f aca="false">+K11</f>
        <v>D≧10cm</v>
      </c>
      <c r="M25" s="105" t="str">
        <f aca="false">MID(M11,1,4)</f>
        <v>1999</v>
      </c>
      <c r="N25" s="105" t="str">
        <f aca="false">MID(N11,1,4)</f>
        <v>2003</v>
      </c>
      <c r="O25" s="105" t="str">
        <f aca="false">MID(O11,1,4)</f>
        <v>2006</v>
      </c>
      <c r="P25" s="105" t="str">
        <f aca="false">MID(P11,1,4)</f>
        <v>2009</v>
      </c>
      <c r="Q25" s="105" t="str">
        <f aca="false">MID(Q11,1,4)</f>
        <v>2012</v>
      </c>
      <c r="R25" s="105" t="str">
        <f aca="false">MID(R11,1,4)</f>
        <v/>
      </c>
    </row>
    <row r="26" customFormat="false" ht="17.25" hidden="false" customHeight="true" outlineLevel="0" collapsed="false">
      <c r="E26" s="39" t="str">
        <f aca="false">+E12</f>
        <v>上ノ小平</v>
      </c>
      <c r="F26" s="39" t="n">
        <f aca="false">+F12</f>
        <v>1430</v>
      </c>
      <c r="G26" s="0" t="str">
        <f aca="false">+G12</f>
        <v>スギ・キタゴヨウ</v>
      </c>
      <c r="H26" s="39" t="str">
        <f aca="false">+H12</f>
        <v>100×100</v>
      </c>
      <c r="I26" s="39"/>
      <c r="J26" s="117" t="n">
        <f aca="false">+J12</f>
        <v>1</v>
      </c>
      <c r="K26" s="39" t="str">
        <f aca="false">+K12</f>
        <v>D≧10cm</v>
      </c>
      <c r="M26" s="105" t="str">
        <f aca="false">MID(M12,1,4)</f>
        <v>2000</v>
      </c>
      <c r="N26" s="105" t="str">
        <f aca="false">MID(N12,1,4)</f>
        <v>2004</v>
      </c>
      <c r="O26" s="105" t="str">
        <f aca="false">MID(O12,1,4)</f>
        <v>2007</v>
      </c>
      <c r="P26" s="105" t="str">
        <f aca="false">MID(P12,1,4)</f>
        <v>2010</v>
      </c>
      <c r="Q26" s="105" t="str">
        <f aca="false">MID(Q12,1,4)</f>
        <v>2013</v>
      </c>
      <c r="R26" s="105" t="str">
        <f aca="false">MID(R12,1,4)</f>
        <v/>
      </c>
    </row>
    <row r="27" customFormat="false" ht="17.25" hidden="false" customHeight="true" outlineLevel="0" collapsed="false">
      <c r="E27" s="39" t="str">
        <f aca="false">+E13</f>
        <v>美松</v>
      </c>
      <c r="F27" s="39" t="n">
        <f aca="false">+F13</f>
        <v>1960</v>
      </c>
      <c r="G27" s="0" t="str">
        <f aca="false">+G13</f>
        <v>オオシラビソ</v>
      </c>
      <c r="H27" s="39" t="str">
        <f aca="false">+H13</f>
        <v>100×50 </v>
      </c>
      <c r="I27" s="39"/>
      <c r="J27" s="117" t="n">
        <f aca="false">+J13</f>
        <v>0.5</v>
      </c>
      <c r="K27" s="39" t="str">
        <f aca="false">+K13</f>
        <v>D≧10cm</v>
      </c>
      <c r="M27" s="105" t="str">
        <f aca="false">MID(M13,1,4)</f>
        <v>1999</v>
      </c>
      <c r="N27" s="105" t="str">
        <f aca="false">MID(N13,1,4)</f>
        <v>2003</v>
      </c>
      <c r="O27" s="105" t="str">
        <f aca="false">MID(O13,1,4)</f>
        <v>2007</v>
      </c>
      <c r="P27" s="105" t="str">
        <f aca="false">MID(P13,1,4)</f>
        <v>2010</v>
      </c>
      <c r="Q27" s="129" t="n">
        <v>2014</v>
      </c>
    </row>
    <row r="28" customFormat="false" ht="17.25" hidden="false" customHeight="true" outlineLevel="0" collapsed="false">
      <c r="E28" s="39" t="str">
        <f aca="false">+E14</f>
        <v>松尾峠</v>
      </c>
      <c r="F28" s="39" t="n">
        <f aca="false">+F14</f>
        <v>1970</v>
      </c>
      <c r="G28" s="0" t="str">
        <f aca="false">+G14</f>
        <v>オオシラビソ</v>
      </c>
      <c r="H28" s="39" t="str">
        <f aca="false">+H14</f>
        <v>100×50 </v>
      </c>
      <c r="I28" s="39"/>
      <c r="J28" s="117" t="n">
        <f aca="false">+J14</f>
        <v>0.5</v>
      </c>
      <c r="K28" s="39" t="str">
        <f aca="false">+K14</f>
        <v>D≧10cm</v>
      </c>
      <c r="M28" s="105" t="str">
        <f aca="false">MID(M14,1,4)</f>
        <v>1998</v>
      </c>
      <c r="N28" s="105" t="str">
        <f aca="false">MID(N14,1,4)</f>
        <v>2002</v>
      </c>
      <c r="O28" s="105" t="str">
        <f aca="false">MID(O14,1,4)</f>
        <v>2005</v>
      </c>
      <c r="P28" s="105" t="str">
        <f aca="false">MID(P14,1,4)</f>
        <v>2008</v>
      </c>
      <c r="Q28" s="105" t="str">
        <f aca="false">MID(Q14,1,4)</f>
        <v>2011</v>
      </c>
    </row>
    <row r="29" customFormat="false" ht="17.25" hidden="false" customHeight="true" outlineLevel="0" collapsed="false">
      <c r="E29" s="39" t="str">
        <f aca="false">+E15</f>
        <v>鏡石</v>
      </c>
      <c r="F29" s="39" t="n">
        <f aca="false">+F15</f>
        <v>2250</v>
      </c>
      <c r="G29" s="0" t="str">
        <f aca="false">+G15</f>
        <v>オオシラビソ</v>
      </c>
      <c r="H29" s="39" t="str">
        <f aca="false">+H15</f>
        <v>25×25</v>
      </c>
      <c r="I29" s="39"/>
      <c r="J29" s="117" t="n">
        <f aca="false">+J15</f>
        <v>0.0625</v>
      </c>
      <c r="K29" s="39" t="str">
        <f aca="false">+K15</f>
        <v>H≧1.3m</v>
      </c>
      <c r="M29" s="105" t="str">
        <f aca="false">MID(M15,1,4)</f>
        <v>1999</v>
      </c>
      <c r="N29" s="105" t="str">
        <f aca="false">MID(N15,1,4)</f>
        <v>2004</v>
      </c>
      <c r="O29" s="105" t="str">
        <f aca="false">MID(O15,1,4)</f>
        <v>2007</v>
      </c>
      <c r="P29" s="105" t="str">
        <f aca="false">MID(P15,1,4)</f>
        <v>2009</v>
      </c>
      <c r="Q29" s="105" t="str">
        <f aca="false">MID(Q15,1,4)</f>
        <v>2012</v>
      </c>
    </row>
    <row r="30" customFormat="false" ht="17.25" hidden="false" customHeight="true" outlineLevel="0" collapsed="false">
      <c r="E30" s="40" t="str">
        <f aca="false">+E16</f>
        <v>有峰</v>
      </c>
      <c r="F30" s="40" t="n">
        <f aca="false">+F16</f>
        <v>1350</v>
      </c>
      <c r="G30" s="97" t="str">
        <f aca="false">+G16</f>
        <v>ブナ</v>
      </c>
      <c r="H30" s="40" t="str">
        <f aca="false">+H16</f>
        <v>100×100</v>
      </c>
      <c r="I30" s="40"/>
      <c r="J30" s="123" t="n">
        <f aca="false">+J16</f>
        <v>1</v>
      </c>
      <c r="K30" s="40" t="str">
        <f aca="false">+K16</f>
        <v>D≧10cm</v>
      </c>
      <c r="L30" s="40"/>
      <c r="M30" s="108" t="str">
        <f aca="false">MID(M16,1,4)</f>
        <v>2000</v>
      </c>
      <c r="N30" s="108" t="str">
        <f aca="false">MID(N16,1,4)</f>
        <v>2004</v>
      </c>
      <c r="O30" s="108" t="str">
        <f aca="false">MID(O16,1,4)</f>
        <v>2007</v>
      </c>
      <c r="P30" s="108" t="str">
        <f aca="false">MID(P16,1,4)</f>
        <v>2010</v>
      </c>
      <c r="Q30" s="130" t="n">
        <v>2014</v>
      </c>
    </row>
    <row r="31" customFormat="false" ht="17.25" hidden="false" customHeight="true" outlineLevel="0" collapsed="false">
      <c r="E31" s="117" t="s">
        <v>294</v>
      </c>
    </row>
    <row r="32" customFormat="false" ht="17.25" hidden="false" customHeight="true" outlineLevel="0" collapsed="false">
      <c r="E32" s="117"/>
    </row>
    <row r="33" customFormat="false" ht="17.25" hidden="false" customHeight="true" outlineLevel="0" collapsed="false">
      <c r="C33" s="116" t="s">
        <v>296</v>
      </c>
    </row>
    <row r="34" customFormat="false" ht="17.25" hidden="false" customHeight="true" outlineLevel="0" collapsed="false">
      <c r="E34" s="40"/>
      <c r="F34" s="40"/>
      <c r="G34" s="97"/>
      <c r="H34" s="97"/>
      <c r="I34" s="97"/>
      <c r="J34" s="40"/>
      <c r="K34" s="40"/>
      <c r="L34" s="40"/>
      <c r="M34" s="98"/>
      <c r="N34" s="98"/>
      <c r="O34" s="98"/>
      <c r="P34" s="98"/>
      <c r="Q34" s="98"/>
    </row>
    <row r="35" customFormat="false" ht="17.25" hidden="false" customHeight="true" outlineLevel="0" collapsed="false">
      <c r="E35" s="39" t="s">
        <v>105</v>
      </c>
      <c r="F35" s="39" t="s">
        <v>139</v>
      </c>
      <c r="G35" s="39" t="s">
        <v>51</v>
      </c>
      <c r="H35" s="39" t="s">
        <v>247</v>
      </c>
      <c r="I35" s="39"/>
      <c r="J35" s="117" t="s">
        <v>218</v>
      </c>
      <c r="K35" s="39" t="s">
        <v>219</v>
      </c>
      <c r="L35" s="42"/>
      <c r="M35" s="98"/>
      <c r="N35" s="98"/>
      <c r="O35" s="98" t="s">
        <v>297</v>
      </c>
      <c r="P35" s="98"/>
      <c r="Q35" s="98"/>
    </row>
    <row r="36" customFormat="false" ht="17.25" hidden="false" customHeight="true" outlineLevel="0" collapsed="false">
      <c r="E36" s="97"/>
      <c r="F36" s="100" t="s">
        <v>221</v>
      </c>
      <c r="G36" s="97"/>
      <c r="H36" s="40" t="s">
        <v>257</v>
      </c>
      <c r="I36" s="40"/>
      <c r="J36" s="123" t="s">
        <v>222</v>
      </c>
      <c r="K36" s="97"/>
      <c r="L36" s="97"/>
      <c r="M36" s="131" t="s">
        <v>223</v>
      </c>
      <c r="N36" s="131" t="s">
        <v>224</v>
      </c>
      <c r="O36" s="131" t="s">
        <v>225</v>
      </c>
      <c r="P36" s="131" t="s">
        <v>226</v>
      </c>
      <c r="Q36" s="131" t="s">
        <v>227</v>
      </c>
    </row>
    <row r="37" customFormat="false" ht="17.25" hidden="false" customHeight="true" outlineLevel="0" collapsed="false">
      <c r="E37" s="39" t="str">
        <f aca="false">+E9</f>
        <v>美女平</v>
      </c>
      <c r="F37" s="39" t="n">
        <f aca="false">+F9</f>
        <v>1040</v>
      </c>
      <c r="G37" s="0" t="str">
        <f aca="false">+G9</f>
        <v>スギ（人工林）</v>
      </c>
      <c r="H37" s="39" t="str">
        <f aca="false">+H9</f>
        <v>100×100</v>
      </c>
      <c r="I37" s="39"/>
      <c r="J37" s="117" t="n">
        <f aca="false">+J9</f>
        <v>1</v>
      </c>
      <c r="K37" s="39" t="str">
        <f aca="false">+K9</f>
        <v>D≧10cm</v>
      </c>
      <c r="M37" s="132" t="s">
        <v>298</v>
      </c>
      <c r="N37" s="132" t="s">
        <v>299</v>
      </c>
      <c r="O37" s="132" t="s">
        <v>300</v>
      </c>
      <c r="P37" s="132" t="s">
        <v>301</v>
      </c>
      <c r="Q37" s="132" t="s">
        <v>302</v>
      </c>
      <c r="R37" s="105" t="str">
        <f aca="false">MID(R21,1,4)</f>
        <v/>
      </c>
    </row>
    <row r="38" customFormat="false" ht="17.25" hidden="false" customHeight="true" outlineLevel="0" collapsed="false">
      <c r="E38" s="39" t="str">
        <f aca="false">+E10</f>
        <v>ブナ坂</v>
      </c>
      <c r="F38" s="39" t="n">
        <f aca="false">+F10</f>
        <v>1090</v>
      </c>
      <c r="G38" s="0" t="str">
        <f aca="false">+G10</f>
        <v>スギ・ブナ　</v>
      </c>
      <c r="H38" s="39" t="str">
        <f aca="false">+H10</f>
        <v>100×100</v>
      </c>
      <c r="I38" s="39"/>
      <c r="J38" s="117" t="n">
        <f aca="false">+J10</f>
        <v>1</v>
      </c>
      <c r="K38" s="39" t="str">
        <f aca="false">+K10</f>
        <v>D≧10cm</v>
      </c>
      <c r="M38" s="132" t="n">
        <v>1998.9</v>
      </c>
      <c r="N38" s="132" t="s">
        <v>303</v>
      </c>
      <c r="O38" s="132" t="s">
        <v>304</v>
      </c>
      <c r="P38" s="132" t="s">
        <v>305</v>
      </c>
      <c r="Q38" s="132" t="s">
        <v>306</v>
      </c>
      <c r="R38" s="105" t="str">
        <f aca="false">MID(R22,1,4)</f>
        <v/>
      </c>
    </row>
    <row r="39" customFormat="false" ht="17.25" hidden="false" customHeight="true" outlineLevel="0" collapsed="false">
      <c r="E39" s="39" t="str">
        <f aca="false">+E11</f>
        <v>ブナ平</v>
      </c>
      <c r="F39" s="39" t="n">
        <f aca="false">+F11</f>
        <v>1190</v>
      </c>
      <c r="G39" s="0" t="str">
        <f aca="false">+G11</f>
        <v>ブナ・スギ　</v>
      </c>
      <c r="H39" s="39" t="str">
        <f aca="false">+H11</f>
        <v>100×100</v>
      </c>
      <c r="I39" s="39"/>
      <c r="J39" s="117" t="n">
        <f aca="false">+J11</f>
        <v>1</v>
      </c>
      <c r="K39" s="39" t="str">
        <f aca="false">+K11</f>
        <v>D≧10cm</v>
      </c>
      <c r="M39" s="132" t="s">
        <v>307</v>
      </c>
      <c r="N39" s="132" t="s">
        <v>299</v>
      </c>
      <c r="O39" s="132" t="s">
        <v>300</v>
      </c>
      <c r="P39" s="132" t="s">
        <v>308</v>
      </c>
      <c r="Q39" s="132" t="s">
        <v>302</v>
      </c>
      <c r="R39" s="105" t="str">
        <f aca="false">MID(R23,1,4)</f>
        <v/>
      </c>
    </row>
    <row r="40" customFormat="false" ht="17.25" hidden="false" customHeight="true" outlineLevel="0" collapsed="false">
      <c r="E40" s="39" t="str">
        <f aca="false">+E12</f>
        <v>上ノ小平</v>
      </c>
      <c r="F40" s="39" t="n">
        <f aca="false">+F12</f>
        <v>1430</v>
      </c>
      <c r="G40" s="0" t="str">
        <f aca="false">+G12</f>
        <v>スギ・キタゴヨウ</v>
      </c>
      <c r="H40" s="39" t="str">
        <f aca="false">+H12</f>
        <v>100×100</v>
      </c>
      <c r="I40" s="39"/>
      <c r="J40" s="117" t="n">
        <f aca="false">+J12</f>
        <v>1</v>
      </c>
      <c r="K40" s="39" t="str">
        <f aca="false">+K12</f>
        <v>D≧10cm</v>
      </c>
      <c r="M40" s="132" t="s">
        <v>309</v>
      </c>
      <c r="N40" s="132" t="s">
        <v>310</v>
      </c>
      <c r="O40" s="132" t="s">
        <v>311</v>
      </c>
      <c r="P40" s="132" t="s">
        <v>312</v>
      </c>
      <c r="Q40" s="132" t="s">
        <v>313</v>
      </c>
      <c r="R40" s="105" t="str">
        <f aca="false">MID(R24,1,4)</f>
        <v/>
      </c>
    </row>
    <row r="41" customFormat="false" ht="17.25" hidden="false" customHeight="true" outlineLevel="0" collapsed="false">
      <c r="E41" s="39" t="str">
        <f aca="false">+E13</f>
        <v>美松</v>
      </c>
      <c r="F41" s="39" t="n">
        <f aca="false">+F13</f>
        <v>1960</v>
      </c>
      <c r="G41" s="0" t="str">
        <f aca="false">+G13</f>
        <v>オオシラビソ</v>
      </c>
      <c r="H41" s="39" t="str">
        <f aca="false">+H13</f>
        <v>100×50 </v>
      </c>
      <c r="I41" s="39"/>
      <c r="J41" s="117" t="n">
        <f aca="false">+J13</f>
        <v>0.5</v>
      </c>
      <c r="K41" s="39" t="str">
        <f aca="false">+K13</f>
        <v>D≧10cm</v>
      </c>
      <c r="M41" s="132" t="s">
        <v>307</v>
      </c>
      <c r="N41" s="132" t="s">
        <v>299</v>
      </c>
      <c r="O41" s="132" t="s">
        <v>314</v>
      </c>
      <c r="P41" s="132" t="s">
        <v>315</v>
      </c>
      <c r="Q41" s="133"/>
    </row>
    <row r="42" customFormat="false" ht="17.25" hidden="false" customHeight="true" outlineLevel="0" collapsed="false">
      <c r="E42" s="39" t="str">
        <f aca="false">+E14</f>
        <v>松尾峠</v>
      </c>
      <c r="F42" s="39" t="n">
        <f aca="false">+F14</f>
        <v>1970</v>
      </c>
      <c r="G42" s="0" t="str">
        <f aca="false">+G14</f>
        <v>オオシラビソ</v>
      </c>
      <c r="H42" s="39" t="str">
        <f aca="false">+H14</f>
        <v>100×50 </v>
      </c>
      <c r="I42" s="39"/>
      <c r="J42" s="117" t="n">
        <f aca="false">+J14</f>
        <v>0.5</v>
      </c>
      <c r="K42" s="39" t="str">
        <f aca="false">+K14</f>
        <v>D≧10cm</v>
      </c>
      <c r="M42" s="132" t="s">
        <v>316</v>
      </c>
      <c r="N42" s="132" t="s">
        <v>317</v>
      </c>
      <c r="O42" s="132" t="s">
        <v>304</v>
      </c>
      <c r="P42" s="132" t="s">
        <v>305</v>
      </c>
      <c r="Q42" s="132" t="s">
        <v>306</v>
      </c>
    </row>
    <row r="43" customFormat="false" ht="17.25" hidden="false" customHeight="true" outlineLevel="0" collapsed="false">
      <c r="E43" s="39" t="str">
        <f aca="false">+E15</f>
        <v>鏡石</v>
      </c>
      <c r="F43" s="39" t="n">
        <f aca="false">+F15</f>
        <v>2250</v>
      </c>
      <c r="G43" s="0" t="str">
        <f aca="false">+G15</f>
        <v>オオシラビソ</v>
      </c>
      <c r="H43" s="39" t="str">
        <f aca="false">+H15</f>
        <v>25×25</v>
      </c>
      <c r="I43" s="39"/>
      <c r="J43" s="117" t="n">
        <f aca="false">+J15</f>
        <v>0.0625</v>
      </c>
      <c r="K43" s="39" t="str">
        <f aca="false">+K15</f>
        <v>H≧1.3m</v>
      </c>
      <c r="M43" s="132" t="s">
        <v>318</v>
      </c>
      <c r="N43" s="132" t="s">
        <v>319</v>
      </c>
      <c r="O43" s="132" t="s">
        <v>320</v>
      </c>
      <c r="P43" s="132" t="s">
        <v>301</v>
      </c>
      <c r="Q43" s="132" t="s">
        <v>321</v>
      </c>
    </row>
    <row r="44" customFormat="false" ht="17.25" hidden="false" customHeight="true" outlineLevel="0" collapsed="false">
      <c r="E44" s="40" t="str">
        <f aca="false">+E16</f>
        <v>有峰</v>
      </c>
      <c r="F44" s="40" t="n">
        <f aca="false">+F16</f>
        <v>1350</v>
      </c>
      <c r="G44" s="97" t="str">
        <f aca="false">+G16</f>
        <v>ブナ</v>
      </c>
      <c r="H44" s="40" t="str">
        <f aca="false">+H16</f>
        <v>100×100</v>
      </c>
      <c r="I44" s="40"/>
      <c r="J44" s="123" t="n">
        <f aca="false">+J16</f>
        <v>1</v>
      </c>
      <c r="K44" s="40" t="str">
        <f aca="false">+K16</f>
        <v>D≧10cm</v>
      </c>
      <c r="L44" s="40"/>
      <c r="M44" s="134" t="s">
        <v>309</v>
      </c>
      <c r="N44" s="134" t="s">
        <v>319</v>
      </c>
      <c r="O44" s="134" t="s">
        <v>322</v>
      </c>
      <c r="P44" s="134" t="s">
        <v>323</v>
      </c>
      <c r="Q44" s="135"/>
    </row>
    <row r="45" customFormat="false" ht="17.25" hidden="false" customHeight="true" outlineLevel="0" collapsed="false">
      <c r="E45" s="117" t="s">
        <v>294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4296875" defaultRowHeight="17.25" customHeight="true" zeroHeight="false" outlineLevelRow="0" outlineLevelCol="0"/>
  <cols>
    <col collapsed="false" customWidth="true" hidden="false" outlineLevel="0" max="2" min="2" style="0" width="9"/>
    <col collapsed="false" customWidth="true" hidden="false" outlineLevel="0" max="3" min="3" style="99" width="3.63"/>
    <col collapsed="false" customWidth="true" hidden="false" outlineLevel="0" max="4" min="4" style="39" width="9.18"/>
    <col collapsed="false" customWidth="true" hidden="false" outlineLevel="0" max="5" min="5" style="39" width="8"/>
    <col collapsed="false" customWidth="true" hidden="false" outlineLevel="0" max="6" min="6" style="0" width="13.63"/>
    <col collapsed="false" customWidth="true" hidden="false" outlineLevel="0" max="7" min="7" style="0" width="10.36"/>
    <col collapsed="false" customWidth="true" hidden="false" outlineLevel="0" max="8" min="8" style="0" width="11.81"/>
    <col collapsed="false" customWidth="true" hidden="false" outlineLevel="0" max="9" min="9" style="39" width="8.81"/>
    <col collapsed="false" customWidth="true" hidden="false" outlineLevel="0" max="10" min="10" style="0" width="1.81"/>
    <col collapsed="false" customWidth="true" hidden="false" outlineLevel="0" max="13" min="11" style="39" width="5.18"/>
    <col collapsed="false" customWidth="true" hidden="false" outlineLevel="0" max="26" min="14" style="0" width="5.18"/>
  </cols>
  <sheetData>
    <row r="1" customFormat="false" ht="17.25" hidden="false" customHeight="true" outlineLevel="0" collapsed="false">
      <c r="A1" s="0" t="s">
        <v>234</v>
      </c>
      <c r="E1" s="39" t="s">
        <v>236</v>
      </c>
    </row>
    <row r="2" customFormat="false" ht="17.25" hidden="false" customHeight="true" outlineLevel="0" collapsed="false">
      <c r="A2" s="0" t="s">
        <v>238</v>
      </c>
      <c r="E2" s="117" t="s">
        <v>240</v>
      </c>
    </row>
    <row r="3" s="97" customFormat="true" ht="17.25" hidden="false" customHeight="true" outlineLevel="0" collapsed="false">
      <c r="A3" s="0" t="s">
        <v>241</v>
      </c>
      <c r="B3" s="0"/>
      <c r="C3" s="99"/>
      <c r="D3" s="39"/>
      <c r="E3" s="39"/>
      <c r="F3" s="0"/>
      <c r="G3" s="0"/>
      <c r="H3" s="0"/>
      <c r="I3" s="39"/>
      <c r="J3" s="0"/>
      <c r="K3" s="39"/>
      <c r="L3" s="39"/>
      <c r="M3" s="39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</row>
    <row r="4" customFormat="false" ht="9" hidden="false" customHeight="true" outlineLevel="0" collapsed="false">
      <c r="A4" s="97"/>
      <c r="B4" s="97"/>
      <c r="C4" s="100"/>
      <c r="D4" s="40"/>
      <c r="E4" s="40"/>
      <c r="F4" s="97"/>
      <c r="G4" s="97"/>
      <c r="H4" s="97"/>
      <c r="I4" s="40"/>
      <c r="J4" s="97"/>
      <c r="K4" s="40"/>
      <c r="L4" s="40"/>
      <c r="M4" s="40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customFormat="false" ht="17.25" hidden="false" customHeight="true" outlineLevel="0" collapsed="false">
      <c r="A5" s="39"/>
      <c r="K5" s="42"/>
      <c r="L5" s="136" t="s">
        <v>324</v>
      </c>
      <c r="M5" s="42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</row>
    <row r="6" s="97" customFormat="true" ht="17.25" hidden="false" customHeight="true" outlineLevel="0" collapsed="false">
      <c r="A6" s="39" t="s">
        <v>139</v>
      </c>
      <c r="B6" s="0"/>
      <c r="C6" s="99" t="s">
        <v>246</v>
      </c>
      <c r="D6" s="39" t="s">
        <v>105</v>
      </c>
      <c r="E6" s="39" t="s">
        <v>139</v>
      </c>
      <c r="F6" s="39" t="s">
        <v>51</v>
      </c>
      <c r="G6" s="39" t="s">
        <v>165</v>
      </c>
      <c r="H6" s="137" t="s">
        <v>325</v>
      </c>
      <c r="I6" s="40"/>
      <c r="J6" s="39"/>
      <c r="K6" s="138" t="s">
        <v>242</v>
      </c>
      <c r="L6" s="39"/>
      <c r="M6" s="39"/>
      <c r="N6" s="139" t="s">
        <v>243</v>
      </c>
      <c r="O6" s="117" t="s">
        <v>244</v>
      </c>
      <c r="P6" s="0"/>
      <c r="Q6" s="0"/>
      <c r="R6" s="0"/>
      <c r="S6" s="0"/>
      <c r="T6" s="139" t="s">
        <v>243</v>
      </c>
      <c r="U6" s="117" t="s">
        <v>326</v>
      </c>
      <c r="V6" s="0"/>
      <c r="W6" s="0"/>
      <c r="X6" s="0"/>
      <c r="Y6" s="0"/>
      <c r="Z6" s="139" t="s">
        <v>243</v>
      </c>
    </row>
    <row r="7" customFormat="false" ht="17.25" hidden="false" customHeight="true" outlineLevel="0" collapsed="false">
      <c r="A7" s="100" t="s">
        <v>327</v>
      </c>
      <c r="B7" s="97"/>
      <c r="C7" s="100"/>
      <c r="D7" s="40"/>
      <c r="E7" s="100" t="s">
        <v>327</v>
      </c>
      <c r="F7" s="97"/>
      <c r="G7" s="40" t="s">
        <v>328</v>
      </c>
      <c r="H7" s="40" t="s">
        <v>328</v>
      </c>
      <c r="I7" s="40" t="s">
        <v>219</v>
      </c>
      <c r="J7" s="97"/>
      <c r="K7" s="140" t="s">
        <v>258</v>
      </c>
      <c r="L7" s="40" t="s">
        <v>259</v>
      </c>
      <c r="M7" s="40" t="s">
        <v>260</v>
      </c>
      <c r="N7" s="141" t="s">
        <v>261</v>
      </c>
      <c r="O7" s="40" t="s">
        <v>262</v>
      </c>
      <c r="P7" s="40" t="s">
        <v>263</v>
      </c>
      <c r="Q7" s="40" t="s">
        <v>264</v>
      </c>
      <c r="R7" s="40" t="s">
        <v>265</v>
      </c>
      <c r="S7" s="40" t="s">
        <v>266</v>
      </c>
      <c r="T7" s="141" t="s">
        <v>267</v>
      </c>
      <c r="U7" s="40" t="s">
        <v>268</v>
      </c>
      <c r="V7" s="40" t="s">
        <v>269</v>
      </c>
      <c r="W7" s="40" t="s">
        <v>270</v>
      </c>
      <c r="X7" s="40" t="s">
        <v>271</v>
      </c>
      <c r="Y7" s="40" t="s">
        <v>272</v>
      </c>
      <c r="Z7" s="141" t="s">
        <v>273</v>
      </c>
    </row>
    <row r="8" customFormat="false" ht="17.25" hidden="false" customHeight="true" outlineLevel="0" collapsed="false">
      <c r="A8" s="0" t="n">
        <v>1050</v>
      </c>
      <c r="C8" s="99" t="s">
        <v>280</v>
      </c>
      <c r="D8" s="39" t="s">
        <v>107</v>
      </c>
      <c r="E8" s="39" t="n">
        <v>1040</v>
      </c>
      <c r="F8" s="0" t="s">
        <v>281</v>
      </c>
      <c r="G8" s="39" t="s">
        <v>329</v>
      </c>
      <c r="H8" s="39" t="s">
        <v>330</v>
      </c>
      <c r="I8" s="39" t="s">
        <v>283</v>
      </c>
      <c r="K8" s="142" t="s">
        <v>331</v>
      </c>
      <c r="L8" s="126"/>
      <c r="M8" s="126"/>
      <c r="N8" s="143"/>
      <c r="O8" s="39" t="s">
        <v>125</v>
      </c>
      <c r="P8" s="126" t="s">
        <v>132</v>
      </c>
      <c r="Q8" s="39"/>
      <c r="R8" s="39"/>
      <c r="S8" s="39" t="s">
        <v>132</v>
      </c>
      <c r="T8" s="143"/>
      <c r="U8" s="39" t="s">
        <v>125</v>
      </c>
      <c r="V8" s="39" t="s">
        <v>132</v>
      </c>
      <c r="W8" s="39"/>
      <c r="X8" s="39"/>
      <c r="Y8" s="39" t="s">
        <v>132</v>
      </c>
      <c r="Z8" s="143"/>
    </row>
    <row r="9" customFormat="false" ht="17.25" hidden="false" customHeight="true" outlineLevel="0" collapsed="false">
      <c r="A9" s="0" t="n">
        <v>1110</v>
      </c>
      <c r="C9" s="99" t="s">
        <v>284</v>
      </c>
      <c r="D9" s="39" t="s">
        <v>108</v>
      </c>
      <c r="E9" s="39" t="n">
        <v>1090</v>
      </c>
      <c r="F9" s="0" t="s">
        <v>53</v>
      </c>
      <c r="G9" s="39" t="s">
        <v>332</v>
      </c>
      <c r="H9" s="39" t="s">
        <v>330</v>
      </c>
      <c r="I9" s="39" t="s">
        <v>283</v>
      </c>
      <c r="K9" s="142" t="s">
        <v>331</v>
      </c>
      <c r="L9" s="126"/>
      <c r="M9" s="126"/>
      <c r="N9" s="144"/>
      <c r="O9" s="126" t="s">
        <v>331</v>
      </c>
      <c r="P9" s="39"/>
      <c r="Q9" s="39"/>
      <c r="R9" s="126" t="s">
        <v>132</v>
      </c>
      <c r="S9" s="39"/>
      <c r="T9" s="143"/>
      <c r="U9" s="39" t="s">
        <v>331</v>
      </c>
      <c r="V9" s="39"/>
      <c r="W9" s="39"/>
      <c r="X9" s="39" t="s">
        <v>132</v>
      </c>
      <c r="Y9" s="39"/>
      <c r="Z9" s="143"/>
    </row>
    <row r="10" customFormat="false" ht="17.25" hidden="false" customHeight="true" outlineLevel="0" collapsed="false">
      <c r="A10" s="0" t="n">
        <v>1190</v>
      </c>
      <c r="C10" s="99" t="s">
        <v>285</v>
      </c>
      <c r="D10" s="39" t="s">
        <v>109</v>
      </c>
      <c r="E10" s="39" t="n">
        <v>1190</v>
      </c>
      <c r="F10" s="0" t="s">
        <v>54</v>
      </c>
      <c r="G10" s="39" t="s">
        <v>329</v>
      </c>
      <c r="H10" s="39" t="s">
        <v>330</v>
      </c>
      <c r="I10" s="39" t="s">
        <v>283</v>
      </c>
      <c r="K10" s="142"/>
      <c r="L10" s="126" t="s">
        <v>331</v>
      </c>
      <c r="M10" s="126"/>
      <c r="N10" s="143"/>
      <c r="O10" s="39"/>
      <c r="P10" s="126" t="s">
        <v>132</v>
      </c>
      <c r="Q10" s="39"/>
      <c r="R10" s="39" t="s">
        <v>125</v>
      </c>
      <c r="S10" s="39" t="s">
        <v>132</v>
      </c>
      <c r="T10" s="143"/>
      <c r="U10" s="39"/>
      <c r="V10" s="39" t="s">
        <v>132</v>
      </c>
      <c r="W10" s="39"/>
      <c r="X10" s="39" t="s">
        <v>125</v>
      </c>
      <c r="Y10" s="39" t="s">
        <v>132</v>
      </c>
      <c r="Z10" s="143"/>
    </row>
    <row r="11" customFormat="false" ht="17.25" hidden="false" customHeight="true" outlineLevel="0" collapsed="false">
      <c r="A11" s="0" t="n">
        <v>1410</v>
      </c>
      <c r="C11" s="99" t="s">
        <v>286</v>
      </c>
      <c r="D11" s="39" t="s">
        <v>110</v>
      </c>
      <c r="E11" s="39" t="n">
        <v>1430</v>
      </c>
      <c r="F11" s="0" t="s">
        <v>55</v>
      </c>
      <c r="G11" s="39" t="s">
        <v>329</v>
      </c>
      <c r="H11" s="39" t="s">
        <v>330</v>
      </c>
      <c r="I11" s="39" t="s">
        <v>283</v>
      </c>
      <c r="K11" s="142"/>
      <c r="L11" s="126"/>
      <c r="M11" s="126" t="s">
        <v>331</v>
      </c>
      <c r="N11" s="143"/>
      <c r="O11" s="39"/>
      <c r="P11" s="39" t="s">
        <v>125</v>
      </c>
      <c r="Q11" s="39" t="s">
        <v>132</v>
      </c>
      <c r="R11" s="39"/>
      <c r="S11" s="39"/>
      <c r="T11" s="143" t="s">
        <v>132</v>
      </c>
      <c r="U11" s="39"/>
      <c r="V11" s="39" t="s">
        <v>125</v>
      </c>
      <c r="W11" s="39" t="s">
        <v>132</v>
      </c>
      <c r="X11" s="39"/>
      <c r="Y11" s="39"/>
      <c r="Z11" s="143" t="s">
        <v>132</v>
      </c>
    </row>
    <row r="12" customFormat="false" ht="17.25" hidden="false" customHeight="true" outlineLevel="0" collapsed="false">
      <c r="A12" s="0" t="n">
        <v>1890</v>
      </c>
      <c r="C12" s="99" t="s">
        <v>333</v>
      </c>
      <c r="D12" s="39" t="s">
        <v>111</v>
      </c>
      <c r="E12" s="39" t="n">
        <v>1890</v>
      </c>
      <c r="F12" s="0" t="s">
        <v>117</v>
      </c>
      <c r="G12" s="39" t="s">
        <v>334</v>
      </c>
      <c r="H12" s="39" t="s">
        <v>335</v>
      </c>
      <c r="K12" s="142"/>
      <c r="L12" s="126" t="s">
        <v>125</v>
      </c>
      <c r="M12" s="126"/>
      <c r="N12" s="143"/>
      <c r="O12" s="39"/>
      <c r="P12" s="39"/>
      <c r="Q12" s="39"/>
      <c r="R12" s="39" t="s">
        <v>125</v>
      </c>
      <c r="S12" s="39"/>
      <c r="T12" s="143"/>
      <c r="U12" s="39"/>
      <c r="V12" s="39"/>
      <c r="W12" s="39" t="s">
        <v>125</v>
      </c>
      <c r="X12" s="39"/>
      <c r="Y12" s="39"/>
      <c r="Z12" s="143"/>
    </row>
    <row r="13" customFormat="false" ht="17.25" hidden="false" customHeight="true" outlineLevel="0" collapsed="false">
      <c r="A13" s="0" t="n">
        <v>1960</v>
      </c>
      <c r="C13" s="99" t="s">
        <v>287</v>
      </c>
      <c r="D13" s="39" t="s">
        <v>232</v>
      </c>
      <c r="E13" s="39" t="n">
        <v>1960</v>
      </c>
      <c r="F13" s="0" t="s">
        <v>57</v>
      </c>
      <c r="G13" s="39" t="s">
        <v>329</v>
      </c>
      <c r="H13" s="39" t="s">
        <v>336</v>
      </c>
      <c r="I13" s="39" t="s">
        <v>283</v>
      </c>
      <c r="K13" s="142"/>
      <c r="L13" s="126" t="s">
        <v>331</v>
      </c>
      <c r="M13" s="126"/>
      <c r="N13" s="143"/>
      <c r="O13" s="39"/>
      <c r="P13" s="126" t="s">
        <v>132</v>
      </c>
      <c r="Q13" s="39"/>
      <c r="R13" s="39"/>
      <c r="S13" s="39" t="s">
        <v>125</v>
      </c>
      <c r="T13" s="143" t="s">
        <v>132</v>
      </c>
      <c r="U13" s="39"/>
      <c r="V13" s="39"/>
      <c r="W13" s="39" t="s">
        <v>132</v>
      </c>
      <c r="X13" s="39"/>
      <c r="Y13" s="39" t="s">
        <v>125</v>
      </c>
      <c r="Z13" s="143"/>
    </row>
    <row r="14" customFormat="false" ht="17.25" hidden="false" customHeight="true" outlineLevel="0" collapsed="false">
      <c r="A14" s="0" t="n">
        <v>1970</v>
      </c>
      <c r="C14" s="99" t="s">
        <v>289</v>
      </c>
      <c r="D14" s="39" t="s">
        <v>113</v>
      </c>
      <c r="E14" s="39" t="n">
        <v>1970</v>
      </c>
      <c r="F14" s="0" t="s">
        <v>57</v>
      </c>
      <c r="G14" s="39" t="s">
        <v>336</v>
      </c>
      <c r="H14" s="39" t="s">
        <v>336</v>
      </c>
      <c r="I14" s="39" t="s">
        <v>283</v>
      </c>
      <c r="K14" s="142" t="s">
        <v>331</v>
      </c>
      <c r="L14" s="126"/>
      <c r="M14" s="126"/>
      <c r="N14" s="144"/>
      <c r="O14" s="126" t="s">
        <v>132</v>
      </c>
      <c r="P14" s="39"/>
      <c r="Q14" s="39" t="s">
        <v>125</v>
      </c>
      <c r="R14" s="126" t="s">
        <v>132</v>
      </c>
      <c r="S14" s="39"/>
      <c r="T14" s="143"/>
      <c r="U14" s="39" t="s">
        <v>132</v>
      </c>
      <c r="V14" s="39"/>
      <c r="W14" s="39" t="s">
        <v>125</v>
      </c>
      <c r="X14" s="39" t="s">
        <v>132</v>
      </c>
      <c r="Y14" s="39"/>
      <c r="Z14" s="143"/>
    </row>
    <row r="15" customFormat="false" ht="17.25" hidden="false" customHeight="true" outlineLevel="0" collapsed="false">
      <c r="A15" s="0" t="n">
        <v>2250</v>
      </c>
      <c r="C15" s="99" t="s">
        <v>290</v>
      </c>
      <c r="D15" s="39" t="s">
        <v>114</v>
      </c>
      <c r="E15" s="39" t="n">
        <v>2250</v>
      </c>
      <c r="F15" s="0" t="s">
        <v>57</v>
      </c>
      <c r="G15" s="39" t="s">
        <v>337</v>
      </c>
      <c r="H15" s="39" t="s">
        <v>337</v>
      </c>
      <c r="I15" s="39" t="s">
        <v>292</v>
      </c>
      <c r="K15" s="142"/>
      <c r="L15" s="126" t="s">
        <v>331</v>
      </c>
      <c r="M15" s="126"/>
      <c r="N15" s="143"/>
      <c r="O15" s="39"/>
      <c r="P15" s="39"/>
      <c r="Q15" s="39" t="s">
        <v>331</v>
      </c>
      <c r="R15" s="39"/>
      <c r="S15" s="39"/>
      <c r="T15" s="143" t="s">
        <v>132</v>
      </c>
      <c r="U15" s="39"/>
      <c r="V15" s="39" t="s">
        <v>132</v>
      </c>
      <c r="W15" s="39" t="s">
        <v>125</v>
      </c>
      <c r="X15" s="39"/>
      <c r="Y15" s="39" t="s">
        <v>132</v>
      </c>
      <c r="Z15" s="143"/>
    </row>
    <row r="16" s="97" customFormat="true" ht="17.25" hidden="false" customHeight="true" outlineLevel="0" collapsed="false">
      <c r="A16" s="0" t="n">
        <v>2860</v>
      </c>
      <c r="B16" s="0"/>
      <c r="C16" s="99" t="s">
        <v>338</v>
      </c>
      <c r="D16" s="39" t="s">
        <v>115</v>
      </c>
      <c r="E16" s="39" t="n">
        <v>2830</v>
      </c>
      <c r="F16" s="0" t="s">
        <v>58</v>
      </c>
      <c r="G16" s="39" t="s">
        <v>339</v>
      </c>
      <c r="H16" s="39" t="s">
        <v>335</v>
      </c>
      <c r="I16" s="39"/>
      <c r="J16" s="0"/>
      <c r="K16" s="142"/>
      <c r="L16" s="126"/>
      <c r="M16" s="126" t="s">
        <v>125</v>
      </c>
      <c r="N16" s="143"/>
      <c r="O16" s="39"/>
      <c r="P16" s="39"/>
      <c r="Q16" s="39"/>
      <c r="R16" s="39"/>
      <c r="S16" s="39" t="s">
        <v>125</v>
      </c>
      <c r="T16" s="143"/>
      <c r="U16" s="39"/>
      <c r="V16" s="39"/>
      <c r="W16" s="39"/>
      <c r="X16" s="39"/>
      <c r="Y16" s="39" t="s">
        <v>125</v>
      </c>
      <c r="Z16" s="143"/>
    </row>
    <row r="17" customFormat="false" ht="17.25" hidden="false" customHeight="true" outlineLevel="0" collapsed="false">
      <c r="A17" s="97" t="n">
        <v>1350</v>
      </c>
      <c r="B17" s="97"/>
      <c r="C17" s="100" t="s">
        <v>293</v>
      </c>
      <c r="D17" s="40" t="s">
        <v>230</v>
      </c>
      <c r="E17" s="40" t="n">
        <v>1350</v>
      </c>
      <c r="F17" s="97" t="s">
        <v>59</v>
      </c>
      <c r="G17" s="40" t="s">
        <v>329</v>
      </c>
      <c r="H17" s="40" t="s">
        <v>330</v>
      </c>
      <c r="I17" s="40" t="s">
        <v>283</v>
      </c>
      <c r="J17" s="97"/>
      <c r="K17" s="145"/>
      <c r="L17" s="128"/>
      <c r="M17" s="128" t="s">
        <v>331</v>
      </c>
      <c r="N17" s="141"/>
      <c r="O17" s="40"/>
      <c r="P17" s="40"/>
      <c r="Q17" s="40" t="s">
        <v>132</v>
      </c>
      <c r="R17" s="40"/>
      <c r="S17" s="40"/>
      <c r="T17" s="141" t="s">
        <v>331</v>
      </c>
      <c r="U17" s="40"/>
      <c r="V17" s="40"/>
      <c r="W17" s="40" t="s">
        <v>132</v>
      </c>
      <c r="X17" s="40"/>
      <c r="Y17" s="40"/>
      <c r="Z17" s="141" t="s">
        <v>125</v>
      </c>
    </row>
    <row r="18" customFormat="false" ht="6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4296875" defaultRowHeight="12.8" customHeight="true" zeroHeight="false" outlineLevelRow="0" outlineLevelCol="0"/>
  <cols>
    <col collapsed="false" customWidth="true" hidden="false" outlineLevel="0" max="1" min="1" style="0" width="22.09"/>
    <col collapsed="false" customWidth="true" hidden="false" outlineLevel="0" max="2" min="2" style="0" width="10.54"/>
    <col collapsed="false" customWidth="true" hidden="false" outlineLevel="0" max="11" min="3" style="0" width="15.54"/>
  </cols>
  <sheetData>
    <row r="1" customFormat="false" ht="13.8" hidden="false" customHeight="false" outlineLevel="0" collapsed="false">
      <c r="A1" s="0" t="s">
        <v>340</v>
      </c>
      <c r="B1" s="0" t="s">
        <v>341</v>
      </c>
      <c r="E1" s="0" t="s">
        <v>342</v>
      </c>
      <c r="G1" s="0" t="s">
        <v>51</v>
      </c>
      <c r="H1" s="0" t="s">
        <v>328</v>
      </c>
      <c r="I1" s="0" t="s">
        <v>219</v>
      </c>
      <c r="J1" s="0" t="s">
        <v>343</v>
      </c>
      <c r="K1" s="0" t="s">
        <v>344</v>
      </c>
      <c r="L1" s="0" t="s">
        <v>345</v>
      </c>
      <c r="M1" s="0" t="s">
        <v>346</v>
      </c>
      <c r="N1" s="0" t="s">
        <v>347</v>
      </c>
      <c r="O1" s="0" t="s">
        <v>348</v>
      </c>
      <c r="P1" s="0" t="s">
        <v>349</v>
      </c>
      <c r="Q1" s="0" t="s">
        <v>350</v>
      </c>
      <c r="S1" s="0" t="s">
        <v>41</v>
      </c>
      <c r="T1" s="0" t="s">
        <v>43</v>
      </c>
      <c r="U1" s="0" t="s">
        <v>44</v>
      </c>
      <c r="V1" s="0" t="s">
        <v>45</v>
      </c>
      <c r="W1" s="0" t="s">
        <v>46</v>
      </c>
      <c r="X1" s="0" t="s">
        <v>342</v>
      </c>
      <c r="Y1" s="0" t="s">
        <v>351</v>
      </c>
      <c r="Z1" s="0" t="s">
        <v>352</v>
      </c>
      <c r="AA1" s="0" t="s">
        <v>353</v>
      </c>
      <c r="AB1" s="0" t="s">
        <v>354</v>
      </c>
      <c r="AC1" s="0" t="s">
        <v>355</v>
      </c>
      <c r="AD1" s="0" t="s">
        <v>356</v>
      </c>
      <c r="AE1" s="0" t="s">
        <v>357</v>
      </c>
    </row>
    <row r="2" customFormat="false" ht="13.8" hidden="false" customHeight="false" outlineLevel="0" collapsed="false">
      <c r="A2" s="0" t="n">
        <v>1</v>
      </c>
      <c r="B2" s="0" t="s">
        <v>12</v>
      </c>
      <c r="C2" s="0" t="n">
        <v>318</v>
      </c>
      <c r="D2" s="0" t="s">
        <v>107</v>
      </c>
      <c r="E2" s="0" t="n">
        <v>1</v>
      </c>
      <c r="G2" s="0" t="s">
        <v>52</v>
      </c>
      <c r="H2" s="0" t="s">
        <v>358</v>
      </c>
      <c r="I2" s="0" t="s">
        <v>49</v>
      </c>
      <c r="J2" s="0" t="s">
        <v>359</v>
      </c>
      <c r="K2" s="0" t="s">
        <v>359</v>
      </c>
      <c r="L2" s="0" t="s">
        <v>359</v>
      </c>
      <c r="N2" s="0" t="s">
        <v>360</v>
      </c>
      <c r="O2" s="0" t="s">
        <v>361</v>
      </c>
      <c r="P2" s="0" t="s">
        <v>362</v>
      </c>
      <c r="Q2" s="0" t="n">
        <v>1030</v>
      </c>
      <c r="R2" s="0" t="n">
        <v>1050</v>
      </c>
      <c r="S2" s="0" t="n">
        <v>8.1</v>
      </c>
      <c r="T2" s="0" t="n">
        <v>63.3</v>
      </c>
      <c r="U2" s="0" t="n">
        <v>-26.3</v>
      </c>
      <c r="V2" s="0" t="n">
        <v>3570</v>
      </c>
      <c r="W2" s="0" t="n">
        <v>284</v>
      </c>
      <c r="X2" s="0" t="n">
        <v>1</v>
      </c>
      <c r="Y2" s="0" t="n">
        <v>1</v>
      </c>
      <c r="Z2" s="0" t="n">
        <v>99</v>
      </c>
      <c r="AA2" s="0" t="n">
        <v>0.42</v>
      </c>
      <c r="AB2" s="0" t="n">
        <v>0.31</v>
      </c>
      <c r="AC2" s="0" t="n">
        <v>0</v>
      </c>
      <c r="AD2" s="0" t="n">
        <v>0</v>
      </c>
      <c r="AE2" s="0" t="n">
        <v>100.2</v>
      </c>
    </row>
    <row r="3" customFormat="false" ht="13.8" hidden="false" customHeight="false" outlineLevel="0" collapsed="false">
      <c r="A3" s="0" t="n">
        <v>2</v>
      </c>
      <c r="B3" s="0" t="s">
        <v>13</v>
      </c>
      <c r="C3" s="0" t="n">
        <v>317</v>
      </c>
      <c r="D3" s="0" t="s">
        <v>108</v>
      </c>
      <c r="E3" s="0" t="n">
        <v>1</v>
      </c>
      <c r="G3" s="0" t="s">
        <v>53</v>
      </c>
      <c r="H3" s="0" t="s">
        <v>358</v>
      </c>
      <c r="I3" s="0" t="s">
        <v>49</v>
      </c>
      <c r="J3" s="0" t="s">
        <v>359</v>
      </c>
      <c r="L3" s="0" t="s">
        <v>359</v>
      </c>
      <c r="N3" s="0" t="s">
        <v>360</v>
      </c>
      <c r="O3" s="0" t="s">
        <v>363</v>
      </c>
      <c r="P3" s="0" t="s">
        <v>364</v>
      </c>
      <c r="Q3" s="0" t="n">
        <v>1090</v>
      </c>
      <c r="R3" s="0" t="n">
        <v>1100</v>
      </c>
      <c r="S3" s="0" t="n">
        <v>8.1</v>
      </c>
      <c r="T3" s="0" t="n">
        <v>64.4</v>
      </c>
      <c r="U3" s="0" t="n">
        <v>-27.8</v>
      </c>
      <c r="V3" s="0" t="n">
        <v>3352</v>
      </c>
      <c r="W3" s="0" t="n">
        <v>256</v>
      </c>
      <c r="X3" s="0" t="n">
        <v>1</v>
      </c>
      <c r="Y3" s="0" t="n">
        <v>1</v>
      </c>
      <c r="Z3" s="0" t="n">
        <v>28.68</v>
      </c>
      <c r="AA3" s="0" t="n">
        <v>7.33</v>
      </c>
      <c r="AB3" s="0" t="n">
        <v>4.23</v>
      </c>
      <c r="AC3" s="0" t="n">
        <v>0</v>
      </c>
      <c r="AD3" s="0" t="n">
        <v>0</v>
      </c>
      <c r="AE3" s="0" t="n">
        <v>44.35</v>
      </c>
    </row>
    <row r="4" customFormat="false" ht="13.8" hidden="false" customHeight="false" outlineLevel="0" collapsed="false">
      <c r="A4" s="0" t="n">
        <v>3</v>
      </c>
      <c r="B4" s="0" t="s">
        <v>14</v>
      </c>
      <c r="C4" s="0" t="n">
        <v>321</v>
      </c>
      <c r="D4" s="0" t="s">
        <v>109</v>
      </c>
      <c r="E4" s="0" t="n">
        <v>1</v>
      </c>
      <c r="G4" s="0" t="s">
        <v>54</v>
      </c>
      <c r="H4" s="0" t="s">
        <v>358</v>
      </c>
      <c r="I4" s="0" t="s">
        <v>49</v>
      </c>
      <c r="J4" s="0" t="s">
        <v>359</v>
      </c>
      <c r="L4" s="0" t="s">
        <v>359</v>
      </c>
      <c r="N4" s="0" t="s">
        <v>365</v>
      </c>
      <c r="O4" s="0" t="s">
        <v>366</v>
      </c>
      <c r="P4" s="0" t="s">
        <v>367</v>
      </c>
      <c r="Q4" s="0" t="n">
        <v>1190</v>
      </c>
      <c r="R4" s="0" t="n">
        <v>1190</v>
      </c>
      <c r="S4" s="0" t="n">
        <v>7.9</v>
      </c>
      <c r="T4" s="0" t="n">
        <v>61.9</v>
      </c>
      <c r="U4" s="0" t="n">
        <v>-26.9</v>
      </c>
      <c r="V4" s="0" t="n">
        <v>3440</v>
      </c>
      <c r="W4" s="0" t="n">
        <v>273</v>
      </c>
      <c r="X4" s="0" t="n">
        <v>1</v>
      </c>
      <c r="Y4" s="0" t="n">
        <v>1</v>
      </c>
      <c r="Z4" s="0" t="n">
        <v>18.19</v>
      </c>
      <c r="AA4" s="0" t="n">
        <v>22.2</v>
      </c>
      <c r="AB4" s="0" t="n">
        <v>0.49</v>
      </c>
      <c r="AC4" s="0" t="n">
        <v>0</v>
      </c>
      <c r="AD4" s="0" t="n">
        <v>0</v>
      </c>
      <c r="AE4" s="0" t="n">
        <v>41.35</v>
      </c>
    </row>
    <row r="5" customFormat="false" ht="13.8" hidden="false" customHeight="false" outlineLevel="0" collapsed="false">
      <c r="A5" s="0" t="n">
        <v>4</v>
      </c>
      <c r="B5" s="0" t="s">
        <v>15</v>
      </c>
      <c r="C5" s="0" t="n">
        <v>325</v>
      </c>
      <c r="D5" s="117" t="s">
        <v>110</v>
      </c>
      <c r="E5" s="0" t="n">
        <v>1</v>
      </c>
      <c r="G5" s="0" t="s">
        <v>55</v>
      </c>
      <c r="H5" s="0" t="s">
        <v>358</v>
      </c>
      <c r="I5" s="0" t="s">
        <v>49</v>
      </c>
      <c r="J5" s="0" t="s">
        <v>359</v>
      </c>
      <c r="K5" s="0" t="s">
        <v>359</v>
      </c>
      <c r="L5" s="0" t="s">
        <v>359</v>
      </c>
      <c r="M5" s="0" t="s">
        <v>359</v>
      </c>
      <c r="N5" s="0" t="s">
        <v>360</v>
      </c>
      <c r="O5" s="0" t="s">
        <v>368</v>
      </c>
      <c r="P5" s="0" t="s">
        <v>369</v>
      </c>
      <c r="Q5" s="0" t="n">
        <v>1410</v>
      </c>
      <c r="R5" s="0" t="n">
        <v>1440</v>
      </c>
      <c r="S5" s="0" t="n">
        <v>6.4</v>
      </c>
      <c r="T5" s="0" t="n">
        <v>53.2</v>
      </c>
      <c r="U5" s="0" t="n">
        <v>-35.9</v>
      </c>
      <c r="V5" s="0" t="n">
        <v>3557</v>
      </c>
      <c r="W5" s="0" t="n">
        <v>323</v>
      </c>
      <c r="X5" s="0" t="n">
        <v>1</v>
      </c>
      <c r="Y5" s="0" t="n">
        <v>1</v>
      </c>
      <c r="Z5" s="0" t="n">
        <v>27.4</v>
      </c>
      <c r="AA5" s="0" t="n">
        <v>0.92</v>
      </c>
      <c r="AB5" s="0" t="n">
        <v>0</v>
      </c>
      <c r="AC5" s="0" t="n">
        <v>0.09</v>
      </c>
      <c r="AD5" s="0" t="n">
        <v>3.97</v>
      </c>
      <c r="AE5" s="0" t="n">
        <v>51.42</v>
      </c>
    </row>
    <row r="6" customFormat="false" ht="13.8" hidden="false" customHeight="false" outlineLevel="0" collapsed="false">
      <c r="A6" s="0" t="n">
        <v>5</v>
      </c>
      <c r="B6" s="0" t="s">
        <v>16</v>
      </c>
      <c r="D6" s="0" t="s">
        <v>370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</row>
    <row r="7" customFormat="false" ht="13.8" hidden="false" customHeight="false" outlineLevel="0" collapsed="false">
      <c r="A7" s="0" t="n">
        <v>6</v>
      </c>
      <c r="B7" s="0" t="s">
        <v>17</v>
      </c>
      <c r="C7" s="0" t="n">
        <v>320</v>
      </c>
      <c r="D7" s="0" t="s">
        <v>371</v>
      </c>
      <c r="E7" s="0" t="n">
        <v>0.5</v>
      </c>
      <c r="G7" s="0" t="s">
        <v>57</v>
      </c>
      <c r="H7" s="0" t="s">
        <v>372</v>
      </c>
      <c r="I7" s="0" t="s">
        <v>49</v>
      </c>
      <c r="J7" s="0" t="s">
        <v>359</v>
      </c>
      <c r="K7" s="0" t="s">
        <v>359</v>
      </c>
      <c r="L7" s="0" t="s">
        <v>359</v>
      </c>
      <c r="N7" s="0" t="s">
        <v>360</v>
      </c>
      <c r="O7" s="0" t="s">
        <v>373</v>
      </c>
      <c r="P7" s="0" t="s">
        <v>374</v>
      </c>
      <c r="Q7" s="0" t="n">
        <v>1950</v>
      </c>
      <c r="R7" s="0" t="n">
        <v>1980</v>
      </c>
      <c r="S7" s="0" t="n">
        <v>3.7</v>
      </c>
      <c r="T7" s="0" t="n">
        <v>40</v>
      </c>
      <c r="U7" s="0" t="n">
        <v>-54.4</v>
      </c>
      <c r="V7" s="0" t="n">
        <v>3633</v>
      </c>
      <c r="W7" s="0" t="n">
        <v>461</v>
      </c>
      <c r="X7" s="0" t="n">
        <v>0.5</v>
      </c>
      <c r="Y7" s="0" t="n">
        <v>0.92</v>
      </c>
      <c r="Z7" s="0" t="n">
        <v>0</v>
      </c>
      <c r="AA7" s="0" t="n">
        <v>0</v>
      </c>
      <c r="AB7" s="0" t="n">
        <v>0</v>
      </c>
      <c r="AC7" s="0" t="n">
        <v>1.06</v>
      </c>
      <c r="AD7" s="0" t="n">
        <v>14.06</v>
      </c>
      <c r="AE7" s="0" t="n">
        <v>15.16</v>
      </c>
    </row>
    <row r="8" customFormat="false" ht="13.8" hidden="false" customHeight="false" outlineLevel="0" collapsed="false">
      <c r="A8" s="0" t="n">
        <v>7</v>
      </c>
      <c r="B8" s="0" t="s">
        <v>18</v>
      </c>
      <c r="C8" s="0" t="n">
        <v>316</v>
      </c>
      <c r="D8" s="0" t="s">
        <v>113</v>
      </c>
      <c r="E8" s="0" t="n">
        <v>0.5</v>
      </c>
      <c r="G8" s="0" t="s">
        <v>57</v>
      </c>
      <c r="H8" s="0" t="s">
        <v>372</v>
      </c>
      <c r="I8" s="0" t="s">
        <v>49</v>
      </c>
      <c r="J8" s="0" t="s">
        <v>359</v>
      </c>
      <c r="K8" s="0" t="s">
        <v>359</v>
      </c>
      <c r="L8" s="0" t="s">
        <v>359</v>
      </c>
      <c r="N8" s="0" t="s">
        <v>375</v>
      </c>
      <c r="O8" s="0" t="s">
        <v>376</v>
      </c>
      <c r="P8" s="0" t="s">
        <v>377</v>
      </c>
      <c r="Q8" s="0" t="n">
        <v>1970</v>
      </c>
      <c r="R8" s="0" t="n">
        <v>1990</v>
      </c>
      <c r="S8" s="0" t="n">
        <v>3.4</v>
      </c>
      <c r="T8" s="0" t="n">
        <v>36.6</v>
      </c>
      <c r="U8" s="0" t="n">
        <v>-55.2</v>
      </c>
      <c r="V8" s="0" t="n">
        <v>3459</v>
      </c>
      <c r="W8" s="0" t="n">
        <v>411</v>
      </c>
      <c r="X8" s="0" t="n">
        <v>0.5</v>
      </c>
      <c r="Y8" s="0" t="n">
        <v>0.68</v>
      </c>
      <c r="Z8" s="0" t="n">
        <v>0</v>
      </c>
      <c r="AA8" s="0" t="n">
        <v>0</v>
      </c>
      <c r="AB8" s="0" t="n">
        <v>0</v>
      </c>
      <c r="AC8" s="0" t="n">
        <v>0.55</v>
      </c>
      <c r="AD8" s="0" t="n">
        <v>10.73</v>
      </c>
      <c r="AE8" s="0" t="n">
        <v>12.97</v>
      </c>
    </row>
    <row r="9" customFormat="false" ht="13.8" hidden="false" customHeight="false" outlineLevel="0" collapsed="false">
      <c r="A9" s="0" t="n">
        <v>8</v>
      </c>
      <c r="B9" s="0" t="s">
        <v>19</v>
      </c>
      <c r="C9" s="0" t="n">
        <v>322</v>
      </c>
      <c r="D9" s="0" t="s">
        <v>114</v>
      </c>
      <c r="E9" s="0" t="n">
        <v>0.0625</v>
      </c>
      <c r="G9" s="0" t="s">
        <v>57</v>
      </c>
      <c r="H9" s="0" t="s">
        <v>378</v>
      </c>
      <c r="I9" s="0" t="s">
        <v>50</v>
      </c>
      <c r="J9" s="0" t="s">
        <v>359</v>
      </c>
      <c r="K9" s="0" t="s">
        <v>359</v>
      </c>
      <c r="L9" s="0" t="s">
        <v>359</v>
      </c>
      <c r="N9" s="0" t="s">
        <v>365</v>
      </c>
      <c r="O9" s="0" t="s">
        <v>379</v>
      </c>
      <c r="P9" s="0" t="s">
        <v>380</v>
      </c>
      <c r="Q9" s="0" t="n">
        <v>2250</v>
      </c>
      <c r="R9" s="0" t="n">
        <v>2250</v>
      </c>
      <c r="S9" s="0" t="n">
        <v>2</v>
      </c>
      <c r="T9" s="0" t="n">
        <v>27.6</v>
      </c>
      <c r="U9" s="0" t="n">
        <v>-63.8</v>
      </c>
      <c r="V9" s="0" t="n">
        <v>3725</v>
      </c>
      <c r="W9" s="0" t="n">
        <v>474</v>
      </c>
      <c r="X9" s="0" t="n">
        <v>0.0625</v>
      </c>
      <c r="Y9" s="0" t="n">
        <v>1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0.87</v>
      </c>
      <c r="AE9" s="0" t="n">
        <v>0.87</v>
      </c>
    </row>
    <row r="10" customFormat="false" ht="13.8" hidden="false" customHeight="false" outlineLevel="0" collapsed="false">
      <c r="A10" s="0" t="n">
        <v>9</v>
      </c>
      <c r="B10" s="0" t="s">
        <v>20</v>
      </c>
      <c r="D10" s="0" t="s">
        <v>115</v>
      </c>
      <c r="G10" s="0" t="s">
        <v>58</v>
      </c>
      <c r="O10" s="0" t="s">
        <v>381</v>
      </c>
      <c r="P10" s="0" t="s">
        <v>382</v>
      </c>
      <c r="Q10" s="0" t="n">
        <v>2830</v>
      </c>
      <c r="R10" s="0" t="n">
        <v>2830</v>
      </c>
      <c r="S10" s="0" t="n">
        <v>-0.9</v>
      </c>
      <c r="T10" s="0" t="n">
        <v>17.7</v>
      </c>
      <c r="U10" s="0" t="n">
        <v>-88.4</v>
      </c>
      <c r="V10" s="0" t="n">
        <v>3620</v>
      </c>
      <c r="W10" s="0" t="n">
        <v>501</v>
      </c>
      <c r="AD10" s="0" t="n">
        <v>0</v>
      </c>
      <c r="AE10" s="0" t="n">
        <v>0</v>
      </c>
    </row>
    <row r="11" customFormat="false" ht="13.8" hidden="false" customHeight="false" outlineLevel="0" collapsed="false">
      <c r="A11" s="0" t="n">
        <v>10</v>
      </c>
      <c r="B11" s="0" t="s">
        <v>21</v>
      </c>
      <c r="C11" s="0" t="n">
        <v>326</v>
      </c>
      <c r="D11" s="0" t="s">
        <v>230</v>
      </c>
      <c r="E11" s="0" t="n">
        <v>1</v>
      </c>
      <c r="G11" s="0" t="s">
        <v>59</v>
      </c>
      <c r="H11" s="0" t="s">
        <v>358</v>
      </c>
      <c r="I11" s="0" t="s">
        <v>49</v>
      </c>
      <c r="J11" s="0" t="s">
        <v>359</v>
      </c>
      <c r="K11" s="0" t="s">
        <v>359</v>
      </c>
      <c r="M11" s="0" t="s">
        <v>359</v>
      </c>
      <c r="N11" s="0" t="s">
        <v>375</v>
      </c>
      <c r="O11" s="0" t="s">
        <v>383</v>
      </c>
      <c r="P11" s="0" t="s">
        <v>384</v>
      </c>
      <c r="Q11" s="0" t="n">
        <v>1350</v>
      </c>
      <c r="R11" s="0" t="n">
        <v>1380</v>
      </c>
      <c r="S11" s="0" t="n">
        <v>6</v>
      </c>
      <c r="T11" s="0" t="n">
        <v>51.6</v>
      </c>
      <c r="U11" s="0" t="n">
        <v>-39.2</v>
      </c>
      <c r="V11" s="0" t="n">
        <v>3047</v>
      </c>
      <c r="W11" s="0" t="n">
        <v>397</v>
      </c>
      <c r="X11" s="0" t="n">
        <v>1</v>
      </c>
      <c r="Y11" s="0" t="n">
        <v>1</v>
      </c>
      <c r="Z11" s="0" t="n">
        <v>0</v>
      </c>
      <c r="AA11" s="0" t="n">
        <v>31.46</v>
      </c>
      <c r="AB11" s="0" t="n">
        <v>0.01</v>
      </c>
      <c r="AC11" s="0" t="n">
        <v>0</v>
      </c>
      <c r="AD11" s="0" t="n">
        <v>0</v>
      </c>
      <c r="AE11" s="0" t="n">
        <v>36.76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>
      <c r="A24" s="0" t="s">
        <v>340</v>
      </c>
      <c r="C24" s="39" t="n">
        <v>1</v>
      </c>
      <c r="D24" s="39" t="n">
        <v>2</v>
      </c>
      <c r="E24" s="39" t="n">
        <v>3</v>
      </c>
      <c r="F24" s="39" t="n">
        <v>4</v>
      </c>
      <c r="G24" s="39" t="n">
        <v>5</v>
      </c>
      <c r="H24" s="39" t="n">
        <v>6</v>
      </c>
      <c r="I24" s="39" t="n">
        <v>7</v>
      </c>
      <c r="J24" s="39" t="n">
        <v>8</v>
      </c>
      <c r="K24" s="39" t="n">
        <v>9</v>
      </c>
      <c r="L24" s="39" t="n">
        <v>10</v>
      </c>
    </row>
    <row r="25" customFormat="false" ht="13.8" hidden="false" customHeight="false" outlineLevel="0" collapsed="false">
      <c r="A25" s="0" t="s">
        <v>341</v>
      </c>
      <c r="C25" s="39" t="s">
        <v>12</v>
      </c>
      <c r="D25" s="39" t="s">
        <v>13</v>
      </c>
      <c r="E25" s="39" t="s">
        <v>14</v>
      </c>
      <c r="F25" s="39" t="s">
        <v>15</v>
      </c>
      <c r="G25" s="39" t="s">
        <v>16</v>
      </c>
      <c r="H25" s="39" t="s">
        <v>17</v>
      </c>
      <c r="I25" s="39" t="s">
        <v>18</v>
      </c>
      <c r="J25" s="39" t="s">
        <v>19</v>
      </c>
      <c r="K25" s="39" t="s">
        <v>20</v>
      </c>
      <c r="L25" s="39" t="s">
        <v>21</v>
      </c>
    </row>
    <row r="26" customFormat="false" ht="13.8" hidden="false" customHeight="false" outlineLevel="0" collapsed="false">
      <c r="C26" s="39" t="n">
        <v>318</v>
      </c>
      <c r="D26" s="39" t="n">
        <v>317</v>
      </c>
      <c r="E26" s="39" t="n">
        <v>321</v>
      </c>
      <c r="F26" s="39" t="n">
        <v>325</v>
      </c>
      <c r="G26" s="39"/>
      <c r="H26" s="39" t="n">
        <v>320</v>
      </c>
      <c r="I26" s="39" t="n">
        <v>316</v>
      </c>
      <c r="J26" s="39" t="n">
        <v>322</v>
      </c>
      <c r="K26" s="39"/>
      <c r="L26" s="39" t="n">
        <v>326</v>
      </c>
    </row>
    <row r="27" customFormat="false" ht="13.8" hidden="false" customHeight="false" outlineLevel="0" collapsed="false">
      <c r="C27" s="39" t="s">
        <v>107</v>
      </c>
      <c r="D27" s="39" t="s">
        <v>108</v>
      </c>
      <c r="E27" s="39" t="s">
        <v>109</v>
      </c>
      <c r="F27" s="39" t="s">
        <v>110</v>
      </c>
      <c r="G27" s="39" t="s">
        <v>370</v>
      </c>
      <c r="H27" s="39" t="s">
        <v>371</v>
      </c>
      <c r="I27" s="39" t="s">
        <v>113</v>
      </c>
      <c r="J27" s="39" t="s">
        <v>114</v>
      </c>
      <c r="K27" s="39" t="s">
        <v>115</v>
      </c>
      <c r="L27" s="39" t="s">
        <v>230</v>
      </c>
    </row>
    <row r="28" customFormat="false" ht="13.8" hidden="false" customHeight="false" outlineLevel="0" collapsed="false">
      <c r="A28" s="0" t="s">
        <v>342</v>
      </c>
      <c r="C28" s="39" t="n">
        <v>1</v>
      </c>
      <c r="D28" s="39" t="n">
        <v>1</v>
      </c>
      <c r="E28" s="39" t="n">
        <v>1</v>
      </c>
      <c r="F28" s="39" t="n">
        <v>1</v>
      </c>
      <c r="G28" s="39"/>
      <c r="H28" s="39" t="n">
        <v>0.5</v>
      </c>
      <c r="I28" s="39" t="n">
        <v>0.5</v>
      </c>
      <c r="J28" s="39" t="n">
        <v>0.0625</v>
      </c>
      <c r="K28" s="39"/>
      <c r="L28" s="39" t="n">
        <v>1</v>
      </c>
    </row>
    <row r="29" customFormat="false" ht="13.8" hidden="false" customHeight="false" outlineLevel="0" collapsed="false"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customFormat="false" ht="13.8" hidden="false" customHeight="false" outlineLevel="0" collapsed="false">
      <c r="A30" s="0" t="s">
        <v>51</v>
      </c>
      <c r="C30" s="39" t="s">
        <v>52</v>
      </c>
      <c r="D30" s="39" t="s">
        <v>53</v>
      </c>
      <c r="E30" s="39" t="s">
        <v>54</v>
      </c>
      <c r="F30" s="39" t="s">
        <v>55</v>
      </c>
      <c r="G30" s="39"/>
      <c r="H30" s="39" t="s">
        <v>57</v>
      </c>
      <c r="I30" s="39" t="s">
        <v>57</v>
      </c>
      <c r="J30" s="39" t="s">
        <v>57</v>
      </c>
      <c r="K30" s="39" t="s">
        <v>58</v>
      </c>
      <c r="L30" s="39" t="s">
        <v>59</v>
      </c>
    </row>
    <row r="31" customFormat="false" ht="13.8" hidden="false" customHeight="false" outlineLevel="0" collapsed="false">
      <c r="A31" s="0" t="s">
        <v>328</v>
      </c>
      <c r="C31" s="39" t="s">
        <v>358</v>
      </c>
      <c r="D31" s="39" t="s">
        <v>358</v>
      </c>
      <c r="E31" s="39" t="s">
        <v>358</v>
      </c>
      <c r="F31" s="39" t="s">
        <v>358</v>
      </c>
      <c r="G31" s="39"/>
      <c r="H31" s="39" t="s">
        <v>372</v>
      </c>
      <c r="I31" s="39" t="s">
        <v>372</v>
      </c>
      <c r="J31" s="39" t="s">
        <v>378</v>
      </c>
      <c r="K31" s="39"/>
      <c r="L31" s="39" t="s">
        <v>358</v>
      </c>
    </row>
    <row r="32" customFormat="false" ht="13.8" hidden="false" customHeight="false" outlineLevel="0" collapsed="false">
      <c r="A32" s="0" t="s">
        <v>219</v>
      </c>
      <c r="C32" s="39" t="s">
        <v>49</v>
      </c>
      <c r="D32" s="39" t="s">
        <v>49</v>
      </c>
      <c r="E32" s="39" t="s">
        <v>49</v>
      </c>
      <c r="F32" s="39" t="s">
        <v>49</v>
      </c>
      <c r="G32" s="39"/>
      <c r="H32" s="39" t="s">
        <v>49</v>
      </c>
      <c r="I32" s="39" t="s">
        <v>49</v>
      </c>
      <c r="J32" s="39" t="s">
        <v>50</v>
      </c>
      <c r="K32" s="39"/>
      <c r="L32" s="39" t="s">
        <v>49</v>
      </c>
    </row>
    <row r="33" customFormat="false" ht="13.8" hidden="false" customHeight="false" outlineLevel="0" collapsed="false">
      <c r="A33" s="0" t="s">
        <v>343</v>
      </c>
      <c r="C33" s="39" t="s">
        <v>359</v>
      </c>
      <c r="D33" s="39" t="s">
        <v>359</v>
      </c>
      <c r="E33" s="39" t="s">
        <v>359</v>
      </c>
      <c r="F33" s="39" t="s">
        <v>359</v>
      </c>
      <c r="G33" s="39"/>
      <c r="H33" s="39" t="s">
        <v>359</v>
      </c>
      <c r="I33" s="39" t="s">
        <v>359</v>
      </c>
      <c r="J33" s="39" t="s">
        <v>359</v>
      </c>
      <c r="K33" s="39"/>
      <c r="L33" s="39" t="s">
        <v>359</v>
      </c>
    </row>
    <row r="34" customFormat="false" ht="13.8" hidden="false" customHeight="false" outlineLevel="0" collapsed="false">
      <c r="A34" s="0" t="s">
        <v>344</v>
      </c>
      <c r="C34" s="39" t="s">
        <v>359</v>
      </c>
      <c r="D34" s="39"/>
      <c r="E34" s="39"/>
      <c r="F34" s="39" t="s">
        <v>359</v>
      </c>
      <c r="G34" s="39"/>
      <c r="H34" s="39" t="s">
        <v>359</v>
      </c>
      <c r="I34" s="39" t="s">
        <v>359</v>
      </c>
      <c r="J34" s="39" t="s">
        <v>359</v>
      </c>
      <c r="K34" s="39"/>
      <c r="L34" s="39" t="s">
        <v>359</v>
      </c>
    </row>
    <row r="35" customFormat="false" ht="13.8" hidden="false" customHeight="false" outlineLevel="0" collapsed="false">
      <c r="A35" s="0" t="s">
        <v>345</v>
      </c>
      <c r="C35" s="39" t="s">
        <v>359</v>
      </c>
      <c r="D35" s="39" t="s">
        <v>359</v>
      </c>
      <c r="E35" s="39" t="s">
        <v>359</v>
      </c>
      <c r="F35" s="39" t="s">
        <v>359</v>
      </c>
      <c r="G35" s="39"/>
      <c r="H35" s="39" t="s">
        <v>359</v>
      </c>
      <c r="I35" s="39" t="s">
        <v>359</v>
      </c>
      <c r="J35" s="39" t="s">
        <v>359</v>
      </c>
      <c r="K35" s="39"/>
      <c r="L35" s="39"/>
    </row>
    <row r="36" customFormat="false" ht="13.8" hidden="false" customHeight="false" outlineLevel="0" collapsed="false">
      <c r="A36" s="0" t="s">
        <v>346</v>
      </c>
      <c r="C36" s="39"/>
      <c r="D36" s="39"/>
      <c r="E36" s="39"/>
      <c r="F36" s="39" t="s">
        <v>359</v>
      </c>
      <c r="G36" s="39"/>
      <c r="H36" s="39"/>
      <c r="I36" s="39"/>
      <c r="J36" s="39"/>
      <c r="K36" s="39"/>
      <c r="L36" s="39" t="s">
        <v>359</v>
      </c>
    </row>
    <row r="37" customFormat="false" ht="13.8" hidden="false" customHeight="false" outlineLevel="0" collapsed="false">
      <c r="A37" s="0" t="s">
        <v>347</v>
      </c>
      <c r="C37" s="39" t="s">
        <v>360</v>
      </c>
      <c r="D37" s="39" t="s">
        <v>360</v>
      </c>
      <c r="E37" s="39" t="s">
        <v>365</v>
      </c>
      <c r="F37" s="39" t="s">
        <v>360</v>
      </c>
      <c r="G37" s="39"/>
      <c r="H37" s="39" t="s">
        <v>360</v>
      </c>
      <c r="I37" s="39" t="s">
        <v>375</v>
      </c>
      <c r="J37" s="39" t="s">
        <v>365</v>
      </c>
      <c r="K37" s="39"/>
      <c r="L37" s="39" t="s">
        <v>375</v>
      </c>
    </row>
    <row r="38" customFormat="false" ht="13.8" hidden="false" customHeight="false" outlineLevel="0" collapsed="false">
      <c r="A38" s="0" t="s">
        <v>348</v>
      </c>
      <c r="C38" s="39" t="s">
        <v>361</v>
      </c>
      <c r="D38" s="39" t="s">
        <v>363</v>
      </c>
      <c r="E38" s="39" t="s">
        <v>366</v>
      </c>
      <c r="F38" s="39" t="s">
        <v>368</v>
      </c>
      <c r="G38" s="39"/>
      <c r="H38" s="39" t="s">
        <v>373</v>
      </c>
      <c r="I38" s="39" t="s">
        <v>376</v>
      </c>
      <c r="J38" s="39" t="s">
        <v>379</v>
      </c>
      <c r="K38" s="39" t="s">
        <v>381</v>
      </c>
      <c r="L38" s="39" t="s">
        <v>383</v>
      </c>
    </row>
    <row r="39" customFormat="false" ht="13.8" hidden="false" customHeight="false" outlineLevel="0" collapsed="false">
      <c r="A39" s="0" t="s">
        <v>349</v>
      </c>
      <c r="C39" s="39" t="s">
        <v>362</v>
      </c>
      <c r="D39" s="39" t="s">
        <v>364</v>
      </c>
      <c r="E39" s="39" t="s">
        <v>367</v>
      </c>
      <c r="F39" s="39" t="s">
        <v>369</v>
      </c>
      <c r="G39" s="39"/>
      <c r="H39" s="39" t="s">
        <v>374</v>
      </c>
      <c r="I39" s="39" t="s">
        <v>377</v>
      </c>
      <c r="J39" s="39" t="s">
        <v>380</v>
      </c>
      <c r="K39" s="39" t="s">
        <v>382</v>
      </c>
      <c r="L39" s="39" t="s">
        <v>384</v>
      </c>
    </row>
    <row r="40" customFormat="false" ht="13.8" hidden="false" customHeight="false" outlineLevel="0" collapsed="false">
      <c r="A40" s="0" t="s">
        <v>350</v>
      </c>
      <c r="C40" s="39" t="n">
        <v>1030</v>
      </c>
      <c r="D40" s="39" t="n">
        <v>1090</v>
      </c>
      <c r="E40" s="39" t="n">
        <v>1190</v>
      </c>
      <c r="F40" s="39" t="n">
        <v>1410</v>
      </c>
      <c r="G40" s="39"/>
      <c r="H40" s="39" t="n">
        <v>1950</v>
      </c>
      <c r="I40" s="39" t="n">
        <v>1970</v>
      </c>
      <c r="J40" s="39" t="n">
        <v>2250</v>
      </c>
      <c r="K40" s="39" t="n">
        <v>2830</v>
      </c>
      <c r="L40" s="39" t="n">
        <v>1350</v>
      </c>
    </row>
    <row r="41" customFormat="false" ht="13.8" hidden="false" customHeight="false" outlineLevel="0" collapsed="false">
      <c r="C41" s="39" t="n">
        <v>1050</v>
      </c>
      <c r="D41" s="39" t="n">
        <v>1100</v>
      </c>
      <c r="E41" s="39" t="n">
        <v>1190</v>
      </c>
      <c r="F41" s="39" t="n">
        <v>1440</v>
      </c>
      <c r="G41" s="39"/>
      <c r="H41" s="39" t="n">
        <v>1980</v>
      </c>
      <c r="I41" s="39" t="n">
        <v>1990</v>
      </c>
      <c r="J41" s="39" t="n">
        <v>2250</v>
      </c>
      <c r="K41" s="39" t="n">
        <v>2830</v>
      </c>
      <c r="L41" s="39" t="n">
        <v>1380</v>
      </c>
    </row>
    <row r="42" customFormat="false" ht="13.8" hidden="false" customHeight="false" outlineLevel="0" collapsed="false">
      <c r="A42" s="0" t="s">
        <v>41</v>
      </c>
      <c r="C42" s="39" t="n">
        <v>8.1</v>
      </c>
      <c r="D42" s="39" t="n">
        <v>8.1</v>
      </c>
      <c r="E42" s="39" t="n">
        <v>7.9</v>
      </c>
      <c r="F42" s="39" t="n">
        <v>6.4</v>
      </c>
      <c r="G42" s="39"/>
      <c r="H42" s="39" t="n">
        <v>3.7</v>
      </c>
      <c r="I42" s="39" t="n">
        <v>3.4</v>
      </c>
      <c r="J42" s="39" t="n">
        <v>2</v>
      </c>
      <c r="K42" s="39" t="n">
        <v>-0.9</v>
      </c>
      <c r="L42" s="39" t="n">
        <v>6</v>
      </c>
    </row>
    <row r="43" customFormat="false" ht="13.8" hidden="false" customHeight="false" outlineLevel="0" collapsed="false">
      <c r="A43" s="0" t="s">
        <v>43</v>
      </c>
      <c r="C43" s="39" t="n">
        <v>63.3</v>
      </c>
      <c r="D43" s="39" t="n">
        <v>64.4</v>
      </c>
      <c r="E43" s="39" t="n">
        <v>61.9</v>
      </c>
      <c r="F43" s="39" t="n">
        <v>53.2</v>
      </c>
      <c r="G43" s="39"/>
      <c r="H43" s="39" t="n">
        <v>40</v>
      </c>
      <c r="I43" s="39" t="n">
        <v>36.6</v>
      </c>
      <c r="J43" s="39" t="n">
        <v>27.6</v>
      </c>
      <c r="K43" s="39" t="n">
        <v>17.7</v>
      </c>
      <c r="L43" s="39" t="n">
        <v>51.6</v>
      </c>
    </row>
    <row r="44" customFormat="false" ht="13.8" hidden="false" customHeight="false" outlineLevel="0" collapsed="false">
      <c r="A44" s="0" t="s">
        <v>44</v>
      </c>
      <c r="C44" s="39" t="n">
        <v>-26.3</v>
      </c>
      <c r="D44" s="39" t="n">
        <v>-27.8</v>
      </c>
      <c r="E44" s="39" t="n">
        <v>-26.9</v>
      </c>
      <c r="F44" s="39" t="n">
        <v>-35.9</v>
      </c>
      <c r="G44" s="39"/>
      <c r="H44" s="39" t="n">
        <v>-54.4</v>
      </c>
      <c r="I44" s="39" t="n">
        <v>-55.2</v>
      </c>
      <c r="J44" s="39" t="n">
        <v>-63.8</v>
      </c>
      <c r="K44" s="39" t="n">
        <v>-88.4</v>
      </c>
      <c r="L44" s="39" t="n">
        <v>-39.2</v>
      </c>
    </row>
    <row r="45" customFormat="false" ht="13.8" hidden="false" customHeight="false" outlineLevel="0" collapsed="false">
      <c r="A45" s="0" t="s">
        <v>45</v>
      </c>
      <c r="C45" s="39" t="n">
        <v>3570</v>
      </c>
      <c r="D45" s="39" t="n">
        <v>3352</v>
      </c>
      <c r="E45" s="39" t="n">
        <v>3440</v>
      </c>
      <c r="F45" s="39" t="n">
        <v>3557</v>
      </c>
      <c r="G45" s="39"/>
      <c r="H45" s="39" t="n">
        <v>3633</v>
      </c>
      <c r="I45" s="39" t="n">
        <v>3459</v>
      </c>
      <c r="J45" s="39" t="n">
        <v>3725</v>
      </c>
      <c r="K45" s="39" t="n">
        <v>3620</v>
      </c>
      <c r="L45" s="39" t="n">
        <v>3047</v>
      </c>
    </row>
    <row r="46" customFormat="false" ht="13.8" hidden="false" customHeight="false" outlineLevel="0" collapsed="false">
      <c r="A46" s="0" t="s">
        <v>46</v>
      </c>
      <c r="C46" s="39" t="n">
        <v>284</v>
      </c>
      <c r="D46" s="39" t="n">
        <v>256</v>
      </c>
      <c r="E46" s="39" t="n">
        <v>273</v>
      </c>
      <c r="F46" s="39" t="n">
        <v>323</v>
      </c>
      <c r="G46" s="39"/>
      <c r="H46" s="39" t="n">
        <v>461</v>
      </c>
      <c r="I46" s="39" t="n">
        <v>411</v>
      </c>
      <c r="J46" s="39" t="n">
        <v>474</v>
      </c>
      <c r="K46" s="39" t="n">
        <v>501</v>
      </c>
      <c r="L46" s="39" t="n">
        <v>397</v>
      </c>
    </row>
    <row r="47" customFormat="false" ht="13.8" hidden="false" customHeight="false" outlineLevel="0" collapsed="false">
      <c r="A47" s="0" t="s">
        <v>342</v>
      </c>
      <c r="C47" s="39" t="n">
        <v>1</v>
      </c>
      <c r="D47" s="39" t="n">
        <v>1</v>
      </c>
      <c r="E47" s="39" t="n">
        <v>1</v>
      </c>
      <c r="F47" s="39" t="n">
        <v>1</v>
      </c>
      <c r="G47" s="39"/>
      <c r="H47" s="39" t="n">
        <v>0.5</v>
      </c>
      <c r="I47" s="39" t="n">
        <v>0.5</v>
      </c>
      <c r="J47" s="39" t="n">
        <v>0.0625</v>
      </c>
      <c r="K47" s="39"/>
      <c r="L47" s="39" t="n">
        <v>1</v>
      </c>
    </row>
    <row r="48" customFormat="false" ht="13.8" hidden="false" customHeight="false" outlineLevel="0" collapsed="false">
      <c r="A48" s="0" t="s">
        <v>351</v>
      </c>
      <c r="C48" s="39" t="n">
        <v>1</v>
      </c>
      <c r="D48" s="39" t="n">
        <v>1</v>
      </c>
      <c r="E48" s="39" t="n">
        <v>1</v>
      </c>
      <c r="F48" s="39" t="n">
        <v>1</v>
      </c>
      <c r="G48" s="39"/>
      <c r="H48" s="39" t="n">
        <v>0.92</v>
      </c>
      <c r="I48" s="39" t="n">
        <v>0.68</v>
      </c>
      <c r="J48" s="39" t="n">
        <v>1</v>
      </c>
      <c r="K48" s="39"/>
      <c r="L48" s="39" t="n">
        <v>1</v>
      </c>
    </row>
    <row r="49" customFormat="false" ht="13.8" hidden="false" customHeight="false" outlineLevel="0" collapsed="false">
      <c r="A49" s="0" t="s">
        <v>352</v>
      </c>
      <c r="C49" s="39" t="n">
        <v>99</v>
      </c>
      <c r="D49" s="39" t="n">
        <v>28.68</v>
      </c>
      <c r="E49" s="39" t="n">
        <v>18.19</v>
      </c>
      <c r="F49" s="39" t="n">
        <v>27.4</v>
      </c>
      <c r="G49" s="39" t="n">
        <v>0</v>
      </c>
      <c r="H49" s="39" t="n">
        <v>0</v>
      </c>
      <c r="I49" s="39" t="n">
        <v>0</v>
      </c>
      <c r="J49" s="39" t="n">
        <v>0</v>
      </c>
      <c r="K49" s="39"/>
      <c r="L49" s="39" t="n">
        <v>0</v>
      </c>
    </row>
    <row r="50" customFormat="false" ht="13.8" hidden="false" customHeight="false" outlineLevel="0" collapsed="false">
      <c r="A50" s="0" t="s">
        <v>353</v>
      </c>
      <c r="C50" s="39" t="n">
        <v>0.42</v>
      </c>
      <c r="D50" s="39" t="n">
        <v>7.33</v>
      </c>
      <c r="E50" s="39" t="n">
        <v>22.2</v>
      </c>
      <c r="F50" s="39" t="n">
        <v>0.92</v>
      </c>
      <c r="G50" s="39" t="n">
        <v>0</v>
      </c>
      <c r="H50" s="39" t="n">
        <v>0</v>
      </c>
      <c r="I50" s="39" t="n">
        <v>0</v>
      </c>
      <c r="J50" s="39" t="n">
        <v>0</v>
      </c>
      <c r="K50" s="39"/>
      <c r="L50" s="39" t="n">
        <v>31.46</v>
      </c>
    </row>
    <row r="51" customFormat="false" ht="13.8" hidden="false" customHeight="false" outlineLevel="0" collapsed="false">
      <c r="A51" s="0" t="s">
        <v>354</v>
      </c>
      <c r="C51" s="39" t="n">
        <v>0.31</v>
      </c>
      <c r="D51" s="39" t="n">
        <v>4.23</v>
      </c>
      <c r="E51" s="39" t="n">
        <v>0.49</v>
      </c>
      <c r="F51" s="39" t="n">
        <v>0</v>
      </c>
      <c r="G51" s="39" t="n">
        <v>0</v>
      </c>
      <c r="H51" s="39" t="n">
        <v>0</v>
      </c>
      <c r="I51" s="39" t="n">
        <v>0</v>
      </c>
      <c r="J51" s="39" t="n">
        <v>0</v>
      </c>
      <c r="K51" s="39"/>
      <c r="L51" s="39" t="n">
        <v>0.01</v>
      </c>
    </row>
    <row r="52" customFormat="false" ht="13.8" hidden="false" customHeight="false" outlineLevel="0" collapsed="false">
      <c r="A52" s="0" t="s">
        <v>355</v>
      </c>
      <c r="C52" s="39" t="n">
        <v>0</v>
      </c>
      <c r="D52" s="39" t="n">
        <v>0</v>
      </c>
      <c r="E52" s="39" t="n">
        <v>0</v>
      </c>
      <c r="F52" s="39" t="n">
        <v>0.09</v>
      </c>
      <c r="G52" s="39" t="n">
        <v>0</v>
      </c>
      <c r="H52" s="39" t="n">
        <v>1.06</v>
      </c>
      <c r="I52" s="39" t="n">
        <v>0.55</v>
      </c>
      <c r="J52" s="39" t="n">
        <v>0</v>
      </c>
      <c r="K52" s="39"/>
      <c r="L52" s="39" t="n">
        <v>0</v>
      </c>
    </row>
    <row r="53" customFormat="false" ht="13.8" hidden="false" customHeight="false" outlineLevel="0" collapsed="false">
      <c r="A53" s="0" t="s">
        <v>356</v>
      </c>
      <c r="C53" s="39" t="n">
        <v>0</v>
      </c>
      <c r="D53" s="39" t="n">
        <v>0</v>
      </c>
      <c r="E53" s="39" t="n">
        <v>0</v>
      </c>
      <c r="F53" s="39" t="n">
        <v>3.97</v>
      </c>
      <c r="G53" s="39" t="n">
        <v>0</v>
      </c>
      <c r="H53" s="39" t="n">
        <v>14.06</v>
      </c>
      <c r="I53" s="39" t="n">
        <v>10.73</v>
      </c>
      <c r="J53" s="39" t="n">
        <v>0.87</v>
      </c>
      <c r="K53" s="39" t="n">
        <v>0</v>
      </c>
      <c r="L53" s="39" t="n">
        <v>0</v>
      </c>
    </row>
    <row r="54" customFormat="false" ht="13.8" hidden="false" customHeight="false" outlineLevel="0" collapsed="false">
      <c r="A54" s="0" t="s">
        <v>357</v>
      </c>
      <c r="C54" s="39" t="n">
        <v>100.2</v>
      </c>
      <c r="D54" s="39" t="n">
        <v>44.35</v>
      </c>
      <c r="E54" s="39" t="n">
        <v>41.35</v>
      </c>
      <c r="F54" s="39" t="n">
        <v>51.42</v>
      </c>
      <c r="G54" s="39" t="n">
        <v>0</v>
      </c>
      <c r="H54" s="39" t="n">
        <v>15.16</v>
      </c>
      <c r="I54" s="39" t="n">
        <v>12.97</v>
      </c>
      <c r="J54" s="39" t="n">
        <v>0.87</v>
      </c>
      <c r="K54" s="39" t="n">
        <v>0</v>
      </c>
      <c r="L54" s="39" t="n">
        <v>36.76</v>
      </c>
    </row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>
      <c r="A58" s="100"/>
      <c r="B58" s="99"/>
      <c r="C58" s="99" t="s">
        <v>280</v>
      </c>
      <c r="D58" s="99" t="s">
        <v>284</v>
      </c>
      <c r="E58" s="99" t="s">
        <v>285</v>
      </c>
      <c r="F58" s="99" t="s">
        <v>286</v>
      </c>
      <c r="G58" s="99" t="s">
        <v>333</v>
      </c>
      <c r="H58" s="99" t="s">
        <v>287</v>
      </c>
      <c r="I58" s="99" t="s">
        <v>289</v>
      </c>
      <c r="J58" s="99" t="s">
        <v>290</v>
      </c>
      <c r="K58" s="99" t="s">
        <v>338</v>
      </c>
      <c r="L58" s="100" t="s">
        <v>293</v>
      </c>
    </row>
    <row r="59" customFormat="false" ht="13.8" hidden="false" customHeight="false" outlineLevel="0" collapsed="false">
      <c r="A59" s="40"/>
      <c r="B59" s="39"/>
      <c r="C59" s="39" t="s">
        <v>107</v>
      </c>
      <c r="D59" s="39" t="s">
        <v>108</v>
      </c>
      <c r="E59" s="39" t="s">
        <v>109</v>
      </c>
      <c r="F59" s="39" t="s">
        <v>110</v>
      </c>
      <c r="G59" s="39" t="s">
        <v>111</v>
      </c>
      <c r="H59" s="39" t="s">
        <v>232</v>
      </c>
      <c r="I59" s="39" t="s">
        <v>113</v>
      </c>
      <c r="J59" s="39" t="s">
        <v>114</v>
      </c>
      <c r="K59" s="39" t="s">
        <v>115</v>
      </c>
      <c r="L59" s="40" t="s">
        <v>230</v>
      </c>
    </row>
    <row r="60" customFormat="false" ht="13.8" hidden="false" customHeight="false" outlineLevel="0" collapsed="false">
      <c r="A60" s="100" t="s">
        <v>327</v>
      </c>
      <c r="B60" s="99"/>
      <c r="C60" s="39" t="n">
        <v>1040</v>
      </c>
      <c r="D60" s="39" t="n">
        <v>1090</v>
      </c>
      <c r="E60" s="39" t="n">
        <v>1190</v>
      </c>
      <c r="F60" s="39" t="n">
        <v>1430</v>
      </c>
      <c r="G60" s="39" t="n">
        <v>1890</v>
      </c>
      <c r="H60" s="39" t="n">
        <v>1960</v>
      </c>
      <c r="I60" s="39" t="n">
        <v>1970</v>
      </c>
      <c r="J60" s="39" t="n">
        <v>2250</v>
      </c>
      <c r="K60" s="39" t="n">
        <v>2830</v>
      </c>
      <c r="L60" s="40" t="n">
        <v>1350</v>
      </c>
    </row>
    <row r="61" customFormat="false" ht="13.8" hidden="false" customHeight="false" outlineLevel="0" collapsed="false">
      <c r="A61" s="97"/>
      <c r="C61" s="0" t="s">
        <v>281</v>
      </c>
      <c r="D61" s="0" t="s">
        <v>53</v>
      </c>
      <c r="E61" s="0" t="s">
        <v>54</v>
      </c>
      <c r="F61" s="0" t="s">
        <v>55</v>
      </c>
      <c r="G61" s="0" t="s">
        <v>117</v>
      </c>
      <c r="H61" s="0" t="s">
        <v>57</v>
      </c>
      <c r="I61" s="0" t="s">
        <v>57</v>
      </c>
      <c r="J61" s="0" t="s">
        <v>57</v>
      </c>
      <c r="K61" s="0" t="s">
        <v>58</v>
      </c>
      <c r="L61" s="97" t="s">
        <v>59</v>
      </c>
    </row>
    <row r="62" customFormat="false" ht="13.8" hidden="false" customHeight="false" outlineLevel="0" collapsed="false">
      <c r="A62" s="40" t="s">
        <v>328</v>
      </c>
      <c r="B62" s="39"/>
      <c r="C62" s="39" t="s">
        <v>329</v>
      </c>
      <c r="D62" s="39" t="s">
        <v>332</v>
      </c>
      <c r="E62" s="39" t="s">
        <v>329</v>
      </c>
      <c r="F62" s="39" t="s">
        <v>329</v>
      </c>
      <c r="G62" s="39" t="s">
        <v>334</v>
      </c>
      <c r="H62" s="39" t="s">
        <v>329</v>
      </c>
      <c r="I62" s="39" t="s">
        <v>336</v>
      </c>
      <c r="J62" s="39" t="s">
        <v>337</v>
      </c>
      <c r="K62" s="39" t="s">
        <v>339</v>
      </c>
      <c r="L62" s="40" t="s">
        <v>329</v>
      </c>
    </row>
    <row r="63" customFormat="false" ht="13.8" hidden="false" customHeight="false" outlineLevel="0" collapsed="false">
      <c r="A63" s="40" t="s">
        <v>328</v>
      </c>
      <c r="B63" s="39"/>
      <c r="C63" s="39" t="s">
        <v>330</v>
      </c>
      <c r="D63" s="39" t="s">
        <v>330</v>
      </c>
      <c r="E63" s="39" t="s">
        <v>330</v>
      </c>
      <c r="F63" s="39" t="s">
        <v>330</v>
      </c>
      <c r="G63" s="39" t="s">
        <v>335</v>
      </c>
      <c r="H63" s="39" t="s">
        <v>336</v>
      </c>
      <c r="I63" s="39" t="s">
        <v>336</v>
      </c>
      <c r="J63" s="39" t="s">
        <v>337</v>
      </c>
      <c r="K63" s="39" t="s">
        <v>335</v>
      </c>
      <c r="L63" s="40" t="s">
        <v>330</v>
      </c>
    </row>
    <row r="64" customFormat="false" ht="13.8" hidden="false" customHeight="false" outlineLevel="0" collapsed="false">
      <c r="A64" s="40" t="s">
        <v>219</v>
      </c>
      <c r="B64" s="39"/>
      <c r="C64" s="39" t="s">
        <v>283</v>
      </c>
      <c r="D64" s="39" t="s">
        <v>283</v>
      </c>
      <c r="E64" s="39" t="s">
        <v>283</v>
      </c>
      <c r="F64" s="39" t="s">
        <v>283</v>
      </c>
      <c r="G64" s="39"/>
      <c r="H64" s="39" t="s">
        <v>283</v>
      </c>
      <c r="I64" s="39" t="s">
        <v>283</v>
      </c>
      <c r="J64" s="39" t="s">
        <v>292</v>
      </c>
      <c r="K64" s="39"/>
      <c r="L64" s="40" t="s">
        <v>283</v>
      </c>
    </row>
    <row r="65" customFormat="false" ht="13.8" hidden="false" customHeight="false" outlineLevel="0" collapsed="false">
      <c r="A65" s="97"/>
      <c r="L65" s="97"/>
    </row>
    <row r="66" customFormat="false" ht="13.8" hidden="false" customHeight="false" outlineLevel="0" collapsed="false">
      <c r="A66" s="140" t="s">
        <v>258</v>
      </c>
      <c r="B66" s="146"/>
      <c r="C66" s="142" t="s">
        <v>331</v>
      </c>
      <c r="D66" s="142" t="s">
        <v>331</v>
      </c>
      <c r="E66" s="142"/>
      <c r="F66" s="142"/>
      <c r="G66" s="142"/>
      <c r="H66" s="142"/>
      <c r="I66" s="142" t="s">
        <v>331</v>
      </c>
      <c r="J66" s="142"/>
      <c r="K66" s="142"/>
      <c r="L66" s="145"/>
    </row>
    <row r="67" customFormat="false" ht="13.8" hidden="false" customHeight="false" outlineLevel="0" collapsed="false">
      <c r="A67" s="40" t="s">
        <v>259</v>
      </c>
      <c r="B67" s="39"/>
      <c r="C67" s="126"/>
      <c r="D67" s="126"/>
      <c r="E67" s="126" t="s">
        <v>331</v>
      </c>
      <c r="F67" s="126"/>
      <c r="G67" s="126" t="s">
        <v>125</v>
      </c>
      <c r="H67" s="126" t="s">
        <v>331</v>
      </c>
      <c r="I67" s="126"/>
      <c r="J67" s="126" t="s">
        <v>331</v>
      </c>
      <c r="K67" s="126"/>
      <c r="L67" s="128"/>
    </row>
    <row r="68" customFormat="false" ht="13.8" hidden="false" customHeight="false" outlineLevel="0" collapsed="false">
      <c r="A68" s="40" t="s">
        <v>260</v>
      </c>
      <c r="B68" s="39"/>
      <c r="C68" s="126"/>
      <c r="D68" s="126"/>
      <c r="E68" s="126"/>
      <c r="F68" s="126" t="s">
        <v>331</v>
      </c>
      <c r="G68" s="126"/>
      <c r="H68" s="126"/>
      <c r="I68" s="126"/>
      <c r="J68" s="126"/>
      <c r="K68" s="126" t="s">
        <v>125</v>
      </c>
      <c r="L68" s="128" t="s">
        <v>331</v>
      </c>
    </row>
    <row r="69" customFormat="false" ht="13.8" hidden="false" customHeight="false" outlineLevel="0" collapsed="false">
      <c r="A69" s="141" t="s">
        <v>261</v>
      </c>
      <c r="B69" s="143"/>
      <c r="C69" s="143"/>
      <c r="D69" s="144"/>
      <c r="E69" s="143"/>
      <c r="F69" s="143"/>
      <c r="G69" s="143"/>
      <c r="H69" s="143"/>
      <c r="I69" s="144"/>
      <c r="J69" s="143"/>
      <c r="K69" s="143"/>
      <c r="L69" s="141"/>
    </row>
    <row r="70" customFormat="false" ht="13.8" hidden="false" customHeight="false" outlineLevel="0" collapsed="false">
      <c r="A70" s="40" t="s">
        <v>262</v>
      </c>
      <c r="B70" s="39"/>
      <c r="C70" s="39" t="s">
        <v>125</v>
      </c>
      <c r="D70" s="126" t="s">
        <v>331</v>
      </c>
      <c r="E70" s="39"/>
      <c r="F70" s="39"/>
      <c r="G70" s="39"/>
      <c r="H70" s="39"/>
      <c r="I70" s="126" t="s">
        <v>132</v>
      </c>
      <c r="J70" s="39"/>
      <c r="K70" s="39"/>
      <c r="L70" s="40"/>
    </row>
    <row r="71" customFormat="false" ht="13.8" hidden="false" customHeight="false" outlineLevel="0" collapsed="false">
      <c r="A71" s="40" t="s">
        <v>263</v>
      </c>
      <c r="B71" s="39"/>
      <c r="C71" s="126" t="s">
        <v>132</v>
      </c>
      <c r="D71" s="39"/>
      <c r="E71" s="126" t="s">
        <v>132</v>
      </c>
      <c r="F71" s="39" t="s">
        <v>125</v>
      </c>
      <c r="G71" s="39"/>
      <c r="H71" s="126" t="s">
        <v>132</v>
      </c>
      <c r="I71" s="39"/>
      <c r="J71" s="39"/>
      <c r="K71" s="39"/>
      <c r="L71" s="40"/>
    </row>
    <row r="72" customFormat="false" ht="13.8" hidden="false" customHeight="false" outlineLevel="0" collapsed="false">
      <c r="A72" s="40" t="s">
        <v>264</v>
      </c>
      <c r="B72" s="39"/>
      <c r="C72" s="39"/>
      <c r="D72" s="39"/>
      <c r="E72" s="39"/>
      <c r="F72" s="39" t="s">
        <v>132</v>
      </c>
      <c r="G72" s="39"/>
      <c r="H72" s="39"/>
      <c r="I72" s="39" t="s">
        <v>125</v>
      </c>
      <c r="J72" s="39" t="s">
        <v>331</v>
      </c>
      <c r="K72" s="39"/>
      <c r="L72" s="40" t="s">
        <v>132</v>
      </c>
    </row>
    <row r="73" customFormat="false" ht="13.8" hidden="false" customHeight="false" outlineLevel="0" collapsed="false">
      <c r="A73" s="40" t="s">
        <v>265</v>
      </c>
      <c r="B73" s="39"/>
      <c r="C73" s="39"/>
      <c r="D73" s="126" t="s">
        <v>132</v>
      </c>
      <c r="E73" s="39" t="s">
        <v>125</v>
      </c>
      <c r="F73" s="39"/>
      <c r="G73" s="39" t="s">
        <v>125</v>
      </c>
      <c r="H73" s="39"/>
      <c r="I73" s="126" t="s">
        <v>132</v>
      </c>
      <c r="J73" s="39"/>
      <c r="K73" s="39"/>
      <c r="L73" s="40"/>
    </row>
    <row r="74" customFormat="false" ht="13.8" hidden="false" customHeight="false" outlineLevel="0" collapsed="false">
      <c r="A74" s="40" t="s">
        <v>266</v>
      </c>
      <c r="B74" s="39"/>
      <c r="C74" s="39" t="s">
        <v>132</v>
      </c>
      <c r="D74" s="39"/>
      <c r="E74" s="39" t="s">
        <v>132</v>
      </c>
      <c r="F74" s="39"/>
      <c r="G74" s="39"/>
      <c r="H74" s="39" t="s">
        <v>125</v>
      </c>
      <c r="I74" s="39"/>
      <c r="J74" s="39"/>
      <c r="K74" s="39" t="s">
        <v>125</v>
      </c>
      <c r="L74" s="40"/>
    </row>
    <row r="75" customFormat="false" ht="13.8" hidden="false" customHeight="false" outlineLevel="0" collapsed="false">
      <c r="A75" s="141" t="s">
        <v>267</v>
      </c>
      <c r="B75" s="143"/>
      <c r="C75" s="143"/>
      <c r="D75" s="143"/>
      <c r="E75" s="143"/>
      <c r="F75" s="143" t="s">
        <v>132</v>
      </c>
      <c r="G75" s="143"/>
      <c r="H75" s="143" t="s">
        <v>132</v>
      </c>
      <c r="I75" s="143"/>
      <c r="J75" s="143" t="s">
        <v>132</v>
      </c>
      <c r="K75" s="143"/>
      <c r="L75" s="141" t="s">
        <v>331</v>
      </c>
    </row>
    <row r="76" customFormat="false" ht="13.8" hidden="false" customHeight="false" outlineLevel="0" collapsed="false">
      <c r="A76" s="40" t="s">
        <v>268</v>
      </c>
      <c r="B76" s="39"/>
      <c r="C76" s="39" t="s">
        <v>125</v>
      </c>
      <c r="D76" s="39" t="s">
        <v>331</v>
      </c>
      <c r="E76" s="39"/>
      <c r="F76" s="39"/>
      <c r="G76" s="39"/>
      <c r="H76" s="39"/>
      <c r="I76" s="39" t="s">
        <v>132</v>
      </c>
      <c r="J76" s="39"/>
      <c r="K76" s="39"/>
      <c r="L76" s="40"/>
    </row>
    <row r="77" customFormat="false" ht="13.8" hidden="false" customHeight="false" outlineLevel="0" collapsed="false">
      <c r="A77" s="40" t="s">
        <v>269</v>
      </c>
      <c r="B77" s="39"/>
      <c r="C77" s="39" t="s">
        <v>132</v>
      </c>
      <c r="D77" s="39"/>
      <c r="E77" s="39" t="s">
        <v>132</v>
      </c>
      <c r="F77" s="39" t="s">
        <v>125</v>
      </c>
      <c r="G77" s="39"/>
      <c r="H77" s="39"/>
      <c r="I77" s="39"/>
      <c r="J77" s="39" t="s">
        <v>132</v>
      </c>
      <c r="K77" s="39"/>
      <c r="L77" s="40"/>
    </row>
    <row r="78" customFormat="false" ht="13.8" hidden="false" customHeight="false" outlineLevel="0" collapsed="false">
      <c r="A78" s="40" t="s">
        <v>270</v>
      </c>
      <c r="B78" s="39"/>
      <c r="C78" s="39"/>
      <c r="D78" s="39"/>
      <c r="E78" s="39"/>
      <c r="F78" s="39" t="s">
        <v>132</v>
      </c>
      <c r="G78" s="39" t="s">
        <v>125</v>
      </c>
      <c r="H78" s="39" t="s">
        <v>132</v>
      </c>
      <c r="I78" s="39" t="s">
        <v>125</v>
      </c>
      <c r="J78" s="39" t="s">
        <v>125</v>
      </c>
      <c r="K78" s="39"/>
      <c r="L78" s="40" t="s">
        <v>132</v>
      </c>
    </row>
    <row r="79" customFormat="false" ht="13.8" hidden="false" customHeight="false" outlineLevel="0" collapsed="false">
      <c r="A79" s="40" t="s">
        <v>271</v>
      </c>
      <c r="B79" s="39"/>
      <c r="C79" s="39"/>
      <c r="D79" s="39" t="s">
        <v>132</v>
      </c>
      <c r="E79" s="39" t="s">
        <v>125</v>
      </c>
      <c r="F79" s="39"/>
      <c r="G79" s="39"/>
      <c r="H79" s="39"/>
      <c r="I79" s="39" t="s">
        <v>132</v>
      </c>
      <c r="J79" s="39"/>
      <c r="K79" s="39"/>
      <c r="L79" s="40"/>
    </row>
    <row r="80" customFormat="false" ht="13.8" hidden="false" customHeight="false" outlineLevel="0" collapsed="false">
      <c r="A80" s="40" t="s">
        <v>272</v>
      </c>
      <c r="B80" s="39"/>
      <c r="C80" s="39" t="s">
        <v>132</v>
      </c>
      <c r="D80" s="39"/>
      <c r="E80" s="39" t="s">
        <v>132</v>
      </c>
      <c r="F80" s="39"/>
      <c r="G80" s="39"/>
      <c r="H80" s="39" t="s">
        <v>125</v>
      </c>
      <c r="I80" s="39"/>
      <c r="J80" s="39" t="s">
        <v>132</v>
      </c>
      <c r="K80" s="39" t="s">
        <v>125</v>
      </c>
      <c r="L80" s="40"/>
    </row>
    <row r="81" customFormat="false" ht="13.8" hidden="false" customHeight="false" outlineLevel="0" collapsed="false">
      <c r="A81" s="141" t="s">
        <v>273</v>
      </c>
      <c r="B81" s="143"/>
      <c r="C81" s="143"/>
      <c r="D81" s="143"/>
      <c r="E81" s="143"/>
      <c r="F81" s="143" t="s">
        <v>132</v>
      </c>
      <c r="G81" s="143"/>
      <c r="H81" s="143"/>
      <c r="I81" s="143"/>
      <c r="J81" s="143"/>
      <c r="K81" s="143"/>
      <c r="L81" s="141" t="s">
        <v>125</v>
      </c>
    </row>
    <row r="82" customFormat="false" ht="13.8" hidden="false" customHeight="false" outlineLevel="0" collapsed="false"/>
    <row r="83" customFormat="false" ht="13.8" hidden="false" customHeight="false" outlineLevel="0" collapsed="false">
      <c r="A83" s="0" t="s">
        <v>385</v>
      </c>
      <c r="B83" s="0" t="s">
        <v>386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</row>
    <row r="84" customFormat="false" ht="13.8" hidden="false" customHeight="false" outlineLevel="0" collapsed="false">
      <c r="A84" s="0" t="s">
        <v>387</v>
      </c>
      <c r="B84" s="0" t="s">
        <v>388</v>
      </c>
      <c r="C84" s="0" t="s">
        <v>389</v>
      </c>
      <c r="D84" s="0" t="s">
        <v>390</v>
      </c>
      <c r="E84" s="0" t="s">
        <v>391</v>
      </c>
      <c r="F84" s="0" t="s">
        <v>392</v>
      </c>
      <c r="G84" s="0" t="s">
        <v>393</v>
      </c>
      <c r="H84" s="0" t="s">
        <v>394</v>
      </c>
      <c r="I84" s="0" t="s">
        <v>395</v>
      </c>
      <c r="J84" s="0" t="s">
        <v>396</v>
      </c>
    </row>
    <row r="85" customFormat="false" ht="13.8" hidden="false" customHeight="false" outlineLevel="0" collapsed="false">
      <c r="A85" s="0" t="s">
        <v>0</v>
      </c>
      <c r="B85" s="0" t="s">
        <v>397</v>
      </c>
      <c r="C85" s="0" t="s">
        <v>107</v>
      </c>
      <c r="D85" s="0" t="s">
        <v>108</v>
      </c>
      <c r="E85" s="0" t="s">
        <v>109</v>
      </c>
      <c r="F85" s="0" t="s">
        <v>110</v>
      </c>
      <c r="G85" s="0" t="s">
        <v>113</v>
      </c>
      <c r="H85" s="0" t="s">
        <v>232</v>
      </c>
      <c r="I85" s="0" t="s">
        <v>114</v>
      </c>
      <c r="J85" s="0" t="s">
        <v>230</v>
      </c>
    </row>
    <row r="86" customFormat="false" ht="13.8" hidden="false" customHeight="false" outlineLevel="0" collapsed="false">
      <c r="A86" s="0" t="s">
        <v>398</v>
      </c>
      <c r="B86" s="0" t="s">
        <v>399</v>
      </c>
      <c r="C86" s="0" t="n">
        <v>2009</v>
      </c>
      <c r="D86" s="0" t="n">
        <v>2008</v>
      </c>
      <c r="E86" s="0" t="n">
        <v>2009</v>
      </c>
      <c r="F86" s="0" t="n">
        <v>2010</v>
      </c>
      <c r="G86" s="0" t="n">
        <v>2008</v>
      </c>
      <c r="H86" s="0" t="n">
        <v>2010</v>
      </c>
      <c r="I86" s="0" t="n">
        <v>2009</v>
      </c>
      <c r="J86" s="0" t="n">
        <v>2010</v>
      </c>
    </row>
    <row r="87" customFormat="false" ht="13.8" hidden="false" customHeight="false" outlineLevel="0" collapsed="false">
      <c r="A87" s="0" t="s">
        <v>400</v>
      </c>
      <c r="B87" s="0" t="s">
        <v>401</v>
      </c>
      <c r="C87" s="0" t="n">
        <v>1998</v>
      </c>
      <c r="D87" s="0" t="n">
        <v>1998</v>
      </c>
      <c r="E87" s="0" t="n">
        <v>1999</v>
      </c>
      <c r="F87" s="0" t="n">
        <v>2000</v>
      </c>
      <c r="G87" s="0" t="n">
        <v>1998</v>
      </c>
      <c r="H87" s="0" t="n">
        <v>1999</v>
      </c>
      <c r="I87" s="0" t="n">
        <v>1999</v>
      </c>
      <c r="J87" s="0" t="n">
        <v>2000</v>
      </c>
    </row>
    <row r="88" customFormat="false" ht="13.8" hidden="false" customHeight="false" outlineLevel="0" collapsed="false">
      <c r="A88" s="0" t="s">
        <v>402</v>
      </c>
      <c r="B88" s="0" t="s">
        <v>403</v>
      </c>
      <c r="C88" s="0" t="n">
        <v>2003</v>
      </c>
      <c r="D88" s="0" t="n">
        <v>2002</v>
      </c>
      <c r="E88" s="0" t="n">
        <v>2003</v>
      </c>
      <c r="F88" s="0" t="n">
        <v>2004</v>
      </c>
      <c r="G88" s="0" t="n">
        <v>2002</v>
      </c>
      <c r="H88" s="0" t="n">
        <v>2003</v>
      </c>
      <c r="I88" s="0" t="n">
        <v>2004</v>
      </c>
      <c r="J88" s="0" t="n">
        <v>2004</v>
      </c>
    </row>
    <row r="89" customFormat="false" ht="13.8" hidden="false" customHeight="false" outlineLevel="0" collapsed="false">
      <c r="A89" s="0" t="s">
        <v>404</v>
      </c>
      <c r="B89" s="0" t="s">
        <v>405</v>
      </c>
      <c r="C89" s="0" t="n">
        <v>2006</v>
      </c>
      <c r="D89" s="0" t="n">
        <v>2005</v>
      </c>
      <c r="E89" s="0" t="n">
        <v>2006</v>
      </c>
      <c r="F89" s="0" t="n">
        <v>2007</v>
      </c>
      <c r="G89" s="0" t="n">
        <v>2005</v>
      </c>
      <c r="H89" s="0" t="n">
        <v>2007</v>
      </c>
      <c r="I89" s="0" t="n">
        <v>2007</v>
      </c>
      <c r="J89" s="0" t="n">
        <v>2007</v>
      </c>
    </row>
    <row r="90" customFormat="false" ht="13.8" hidden="false" customHeight="false" outlineLevel="0" collapsed="false">
      <c r="A90" s="0" t="s">
        <v>406</v>
      </c>
      <c r="B90" s="0" t="s">
        <v>407</v>
      </c>
      <c r="C90" s="0" t="n">
        <v>2009</v>
      </c>
      <c r="D90" s="0" t="n">
        <v>2008</v>
      </c>
      <c r="E90" s="0" t="n">
        <v>2009</v>
      </c>
      <c r="F90" s="0" t="n">
        <v>2010</v>
      </c>
      <c r="G90" s="0" t="n">
        <v>2008</v>
      </c>
      <c r="H90" s="0" t="n">
        <v>2010</v>
      </c>
      <c r="I90" s="0" t="n">
        <v>2009</v>
      </c>
      <c r="J90" s="0" t="n">
        <v>2010</v>
      </c>
    </row>
    <row r="91" customFormat="false" ht="13.8" hidden="false" customHeight="false" outlineLevel="0" collapsed="false">
      <c r="A91" s="0" t="s">
        <v>408</v>
      </c>
      <c r="B91" s="0" t="s">
        <v>409</v>
      </c>
      <c r="C91" s="0" t="n">
        <v>10</v>
      </c>
      <c r="D91" s="0" t="n">
        <v>10</v>
      </c>
      <c r="E91" s="0" t="n">
        <v>10</v>
      </c>
      <c r="F91" s="0" t="n">
        <v>10</v>
      </c>
      <c r="G91" s="0" t="n">
        <v>10</v>
      </c>
      <c r="H91" s="0" t="n">
        <v>10</v>
      </c>
      <c r="I91" s="0" t="n">
        <v>0</v>
      </c>
      <c r="J91" s="0" t="n">
        <v>10</v>
      </c>
    </row>
    <row r="92" customFormat="false" ht="13.8" hidden="false" customHeight="false" outlineLevel="0" collapsed="false">
      <c r="A92" s="0" t="s">
        <v>410</v>
      </c>
      <c r="B92" s="0" t="s">
        <v>411</v>
      </c>
      <c r="C92" s="0" t="n">
        <v>10</v>
      </c>
      <c r="D92" s="0" t="n">
        <v>10</v>
      </c>
      <c r="E92" s="0" t="n">
        <v>10</v>
      </c>
      <c r="F92" s="0" t="n">
        <v>10</v>
      </c>
      <c r="G92" s="0" t="n">
        <v>10</v>
      </c>
      <c r="H92" s="0" t="n">
        <v>10</v>
      </c>
      <c r="I92" s="0" t="n">
        <v>5</v>
      </c>
      <c r="J92" s="0" t="n">
        <v>10</v>
      </c>
    </row>
    <row r="93" customFormat="false" ht="13.8" hidden="false" customHeight="false" outlineLevel="0" collapsed="false">
      <c r="A93" s="0" t="s">
        <v>218</v>
      </c>
      <c r="B93" s="0" t="s">
        <v>412</v>
      </c>
      <c r="C93" s="0" t="n">
        <v>10000</v>
      </c>
      <c r="D93" s="0" t="n">
        <v>10000</v>
      </c>
      <c r="E93" s="0" t="n">
        <v>10000</v>
      </c>
      <c r="F93" s="0" t="n">
        <v>10000</v>
      </c>
      <c r="G93" s="0" t="n">
        <v>5000</v>
      </c>
      <c r="H93" s="0" t="n">
        <v>5000</v>
      </c>
      <c r="I93" s="0" t="n">
        <v>625</v>
      </c>
      <c r="J93" s="0" t="n">
        <v>10000</v>
      </c>
    </row>
    <row r="94" customFormat="false" ht="13.8" hidden="false" customHeight="false" outlineLevel="0" collapsed="false">
      <c r="A94" s="0" t="s">
        <v>413</v>
      </c>
      <c r="B94" s="0" t="s">
        <v>414</v>
      </c>
      <c r="C94" s="0" t="n">
        <v>100</v>
      </c>
      <c r="D94" s="0" t="n">
        <v>100</v>
      </c>
      <c r="E94" s="0" t="n">
        <v>100</v>
      </c>
      <c r="F94" s="0" t="n">
        <v>100</v>
      </c>
      <c r="G94" s="0" t="n">
        <v>50</v>
      </c>
      <c r="H94" s="0" t="n">
        <v>50</v>
      </c>
      <c r="I94" s="0" t="n">
        <v>25</v>
      </c>
      <c r="J94" s="0" t="n">
        <v>100</v>
      </c>
    </row>
    <row r="95" customFormat="false" ht="13.8" hidden="false" customHeight="false" outlineLevel="0" collapsed="false">
      <c r="A95" s="0" t="s">
        <v>415</v>
      </c>
      <c r="B95" s="0" t="s">
        <v>416</v>
      </c>
      <c r="C95" s="0" t="n">
        <v>100</v>
      </c>
      <c r="D95" s="0" t="n">
        <v>100</v>
      </c>
      <c r="E95" s="0" t="n">
        <v>100</v>
      </c>
      <c r="F95" s="0" t="n">
        <v>100</v>
      </c>
      <c r="G95" s="0" t="n">
        <v>100</v>
      </c>
      <c r="H95" s="0" t="n">
        <v>100</v>
      </c>
      <c r="I95" s="0" t="n">
        <v>25</v>
      </c>
      <c r="J95" s="0" t="n">
        <v>100</v>
      </c>
    </row>
    <row r="96" customFormat="false" ht="13.8" hidden="false" customHeight="false" outlineLevel="0" collapsed="false">
      <c r="A96" s="0" t="s">
        <v>417</v>
      </c>
      <c r="B96" s="0" t="s">
        <v>418</v>
      </c>
      <c r="C96" s="0" t="n">
        <v>10</v>
      </c>
      <c r="D96" s="0" t="n">
        <v>10</v>
      </c>
      <c r="E96" s="0" t="n">
        <v>10</v>
      </c>
      <c r="F96" s="0" t="n">
        <v>10</v>
      </c>
      <c r="G96" s="0" t="n">
        <v>10</v>
      </c>
      <c r="H96" s="0" t="n">
        <v>10</v>
      </c>
      <c r="I96" s="0" t="n">
        <v>5</v>
      </c>
      <c r="J96" s="0" t="n">
        <v>10</v>
      </c>
    </row>
    <row r="97" customFormat="false" ht="13.8" hidden="false" customHeight="false" outlineLevel="0" collapsed="false">
      <c r="A97" s="0" t="s">
        <v>419</v>
      </c>
      <c r="B97" s="0" t="s">
        <v>420</v>
      </c>
      <c r="C97" s="147" t="b">
        <f aca="false">TRUE()</f>
        <v>1</v>
      </c>
      <c r="D97" s="147" t="b">
        <f aca="false">TRUE()</f>
        <v>1</v>
      </c>
      <c r="E97" s="147" t="b">
        <f aca="false">TRUE()</f>
        <v>1</v>
      </c>
      <c r="F97" s="147" t="b">
        <f aca="false">TRUE()</f>
        <v>1</v>
      </c>
      <c r="G97" s="147" t="b">
        <f aca="false">TRUE()</f>
        <v>1</v>
      </c>
      <c r="H97" s="147" t="b">
        <f aca="false">TRUE()</f>
        <v>1</v>
      </c>
      <c r="I97" s="147" t="b">
        <f aca="false">FALSE()</f>
        <v>0</v>
      </c>
      <c r="J97" s="147" t="b">
        <f aca="false">TRUE()</f>
        <v>1</v>
      </c>
    </row>
    <row r="98" customFormat="false" ht="13.8" hidden="false" customHeight="false" outlineLevel="0" collapsed="false">
      <c r="A98" s="0" t="s">
        <v>421</v>
      </c>
      <c r="B98" s="0" t="s">
        <v>422</v>
      </c>
      <c r="C98" s="0" t="n">
        <v>1000</v>
      </c>
      <c r="D98" s="0" t="n">
        <v>1070</v>
      </c>
      <c r="E98" s="0" t="n">
        <v>1170</v>
      </c>
      <c r="F98" s="0" t="n">
        <v>1400</v>
      </c>
      <c r="G98" s="0" t="n">
        <v>1970</v>
      </c>
      <c r="H98" s="0" t="n">
        <v>1940</v>
      </c>
      <c r="I98" s="0" t="s">
        <v>423</v>
      </c>
      <c r="J98" s="0" t="n">
        <v>1330</v>
      </c>
    </row>
    <row r="99" customFormat="false" ht="13.8" hidden="false" customHeight="false" outlineLevel="0" collapsed="false">
      <c r="A99" s="0" t="s">
        <v>424</v>
      </c>
      <c r="B99" s="0" t="s">
        <v>425</v>
      </c>
      <c r="C99" s="0" t="n">
        <v>1100</v>
      </c>
      <c r="D99" s="0" t="n">
        <v>1110</v>
      </c>
      <c r="E99" s="0" t="n">
        <v>1200</v>
      </c>
      <c r="F99" s="0" t="n">
        <v>1450</v>
      </c>
      <c r="G99" s="0" t="n">
        <v>2000</v>
      </c>
      <c r="H99" s="0" t="n">
        <v>2000</v>
      </c>
      <c r="I99" s="0" t="s">
        <v>423</v>
      </c>
      <c r="J99" s="0" t="n">
        <v>1380</v>
      </c>
    </row>
    <row r="100" customFormat="false" ht="13.8" hidden="false" customHeight="false" outlineLevel="0" collapsed="false">
      <c r="A100" s="0" t="s">
        <v>426</v>
      </c>
      <c r="B100" s="0" t="s">
        <v>427</v>
      </c>
      <c r="C100" s="0" t="n">
        <v>1</v>
      </c>
      <c r="D100" s="0" t="n">
        <v>1</v>
      </c>
      <c r="E100" s="0" t="n">
        <v>1</v>
      </c>
      <c r="F100" s="0" t="n">
        <v>2</v>
      </c>
      <c r="G100" s="0" t="n">
        <v>2</v>
      </c>
      <c r="H100" s="0" t="n">
        <v>2</v>
      </c>
      <c r="I100" s="0" t="s">
        <v>423</v>
      </c>
      <c r="J100" s="0" t="n">
        <v>2</v>
      </c>
    </row>
    <row r="101" customFormat="false" ht="13.8" hidden="false" customHeight="false" outlineLevel="0" collapsed="false">
      <c r="A101" s="0" t="s">
        <v>428</v>
      </c>
      <c r="B101" s="0" t="s">
        <v>429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2</v>
      </c>
      <c r="H101" s="0" t="n">
        <v>2</v>
      </c>
      <c r="I101" s="0" t="n">
        <v>3</v>
      </c>
      <c r="J101" s="0" t="n">
        <v>1</v>
      </c>
    </row>
    <row r="102" customFormat="false" ht="13.8" hidden="false" customHeight="false" outlineLevel="0" collapsed="false">
      <c r="A102" s="0" t="s">
        <v>430</v>
      </c>
      <c r="B102" s="0" t="s">
        <v>431</v>
      </c>
      <c r="C102" s="147" t="b">
        <f aca="false">TRUE()</f>
        <v>1</v>
      </c>
      <c r="D102" s="147" t="b">
        <f aca="false">TRUE()</f>
        <v>1</v>
      </c>
      <c r="E102" s="147" t="b">
        <f aca="false">TRUE()</f>
        <v>1</v>
      </c>
      <c r="F102" s="147" t="b">
        <f aca="false">FALSE()</f>
        <v>0</v>
      </c>
      <c r="G102" s="147" t="b">
        <f aca="false">FALSE()</f>
        <v>0</v>
      </c>
      <c r="H102" s="147" t="b">
        <f aca="false">FALSE()</f>
        <v>0</v>
      </c>
      <c r="I102" s="147" t="b">
        <f aca="false">FALSE()</f>
        <v>0</v>
      </c>
      <c r="J102" s="147" t="b">
        <f aca="false">FALSE()</f>
        <v>0</v>
      </c>
    </row>
    <row r="103" customFormat="false" ht="13.8" hidden="false" customHeight="false" outlineLevel="0" collapsed="false">
      <c r="A103" s="0" t="s">
        <v>432</v>
      </c>
      <c r="B103" s="0" t="s">
        <v>433</v>
      </c>
      <c r="C103" s="147" t="b">
        <f aca="false">TRUE()</f>
        <v>1</v>
      </c>
      <c r="D103" s="147" t="b">
        <f aca="false">TRUE()</f>
        <v>1</v>
      </c>
      <c r="E103" s="147" t="b">
        <f aca="false">FALSE()</f>
        <v>0</v>
      </c>
      <c r="F103" s="147" t="b">
        <f aca="false">TRUE()</f>
        <v>1</v>
      </c>
      <c r="G103" s="147" t="b">
        <f aca="false">FALSE()</f>
        <v>0</v>
      </c>
      <c r="H103" s="147" t="b">
        <f aca="false">TRUE()</f>
        <v>1</v>
      </c>
      <c r="I103" s="147" t="b">
        <f aca="false">FALSE()</f>
        <v>0</v>
      </c>
      <c r="J103" s="147" t="b">
        <f aca="false">FALSE()</f>
        <v>0</v>
      </c>
    </row>
    <row r="104" customFormat="false" ht="13.8" hidden="false" customHeight="false" outlineLevel="0" collapsed="false">
      <c r="A104" s="0" t="s">
        <v>434</v>
      </c>
      <c r="B104" s="0" t="s">
        <v>435</v>
      </c>
      <c r="C104" s="147" t="b">
        <f aca="false">FALSE()</f>
        <v>0</v>
      </c>
      <c r="D104" s="147" t="b">
        <f aca="false">TRUE()</f>
        <v>1</v>
      </c>
      <c r="E104" s="147" t="b">
        <f aca="false">FALSE()</f>
        <v>0</v>
      </c>
      <c r="F104" s="147" t="b">
        <f aca="false">TRUE()</f>
        <v>1</v>
      </c>
      <c r="G104" s="147" t="b">
        <f aca="false">FALSE()</f>
        <v>0</v>
      </c>
      <c r="H104" s="147" t="b">
        <f aca="false">FALSE()</f>
        <v>0</v>
      </c>
      <c r="I104" s="147" t="b">
        <f aca="false">FALSE()</f>
        <v>0</v>
      </c>
      <c r="J104" s="147" t="b">
        <f aca="false">FALSE()</f>
        <v>0</v>
      </c>
    </row>
    <row r="105" customFormat="false" ht="13.8" hidden="false" customHeight="false" outlineLevel="0" collapsed="false">
      <c r="A105" s="0" t="s">
        <v>436</v>
      </c>
      <c r="B105" s="0" t="s">
        <v>437</v>
      </c>
      <c r="C105" s="147" t="b">
        <f aca="false">TRUE()</f>
        <v>1</v>
      </c>
      <c r="D105" s="147" t="b">
        <f aca="false">FALSE()</f>
        <v>0</v>
      </c>
      <c r="E105" s="147" t="b">
        <f aca="false">TRUE()</f>
        <v>1</v>
      </c>
      <c r="F105" s="147" t="b">
        <f aca="false">FALSE()</f>
        <v>0</v>
      </c>
      <c r="G105" s="147" t="b">
        <f aca="false">FALSE()</f>
        <v>0</v>
      </c>
      <c r="H105" s="147" t="b">
        <f aca="false">FALSE()</f>
        <v>0</v>
      </c>
      <c r="I105" s="147" t="b">
        <f aca="false">FALSE()</f>
        <v>0</v>
      </c>
      <c r="J105" s="147" t="b">
        <f aca="false">FALSE()</f>
        <v>0</v>
      </c>
    </row>
    <row r="106" customFormat="false" ht="13.8" hidden="false" customHeight="false" outlineLevel="0" collapsed="false">
      <c r="A106" s="0" t="s">
        <v>438</v>
      </c>
      <c r="B106" s="0" t="s">
        <v>439</v>
      </c>
      <c r="C106" s="147" t="b">
        <f aca="false">TRUE()</f>
        <v>1</v>
      </c>
      <c r="D106" s="147" t="b">
        <f aca="false">FALSE()</f>
        <v>0</v>
      </c>
      <c r="E106" s="147" t="b">
        <f aca="false">FALSE()</f>
        <v>0</v>
      </c>
      <c r="F106" s="147" t="b">
        <f aca="false">FALSE()</f>
        <v>0</v>
      </c>
      <c r="G106" s="147" t="b">
        <f aca="false">FALSE()</f>
        <v>0</v>
      </c>
      <c r="H106" s="147" t="b">
        <f aca="false">FALSE()</f>
        <v>0</v>
      </c>
      <c r="I106" s="147" t="b">
        <f aca="false">FALSE()</f>
        <v>0</v>
      </c>
      <c r="J106" s="147" t="b">
        <f aca="false">FALSE()</f>
        <v>0</v>
      </c>
    </row>
    <row r="107" customFormat="false" ht="13.8" hidden="false" customHeight="false" outlineLevel="0" collapsed="false">
      <c r="A107" s="0" t="s">
        <v>440</v>
      </c>
      <c r="B107" s="0" t="s">
        <v>441</v>
      </c>
      <c r="C107" s="0" t="n">
        <v>731.99</v>
      </c>
      <c r="D107" s="0" t="n">
        <v>283.99</v>
      </c>
      <c r="E107" s="0" t="s">
        <v>423</v>
      </c>
      <c r="F107" s="0" t="s">
        <v>423</v>
      </c>
      <c r="G107" s="0" t="s">
        <v>423</v>
      </c>
      <c r="H107" s="0" t="s">
        <v>423</v>
      </c>
      <c r="I107" s="0" t="s">
        <v>423</v>
      </c>
      <c r="J107" s="0" t="s">
        <v>423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LibreOffice/25.2.5.2$Linux_X86_64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2005-06-14T08:34:50Z</dcterms:created>
  <dc:creator>中島春樹</dc:creator>
  <dc:description/>
  <dc:language>ja-JP</dc:language>
  <cp:lastModifiedBy/>
  <cp:lastPrinted>2014-01-09T07:47:25Z</cp:lastPrinted>
  <dcterms:modified xsi:type="dcterms:W3CDTF">2025-08-02T10:09:40Z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