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ipatel/Downloads/"/>
    </mc:Choice>
  </mc:AlternateContent>
  <xr:revisionPtr revIDLastSave="0" documentId="13_ncr:1_{82DE1362-D297-8543-9DDD-DBFDFE993F53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 1" sheetId="1" r:id="rId1"/>
  </sheets>
  <calcPr calcId="191029" calcOnSave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5" i="1" l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E34" i="1"/>
  <c r="F34" i="1"/>
  <c r="G34" i="1"/>
  <c r="H34" i="1"/>
  <c r="D34" i="1"/>
  <c r="D25" i="1"/>
  <c r="H26" i="1"/>
  <c r="H27" i="1"/>
  <c r="H28" i="1"/>
  <c r="H29" i="1"/>
  <c r="H25" i="1"/>
  <c r="G26" i="1"/>
  <c r="G27" i="1"/>
  <c r="G28" i="1"/>
  <c r="G29" i="1"/>
  <c r="G25" i="1"/>
  <c r="F26" i="1"/>
  <c r="F27" i="1"/>
  <c r="F28" i="1"/>
  <c r="F29" i="1"/>
  <c r="F25" i="1"/>
  <c r="E25" i="1"/>
  <c r="E26" i="1"/>
  <c r="E27" i="1"/>
  <c r="E28" i="1"/>
  <c r="E29" i="1"/>
  <c r="D26" i="1"/>
  <c r="D27" i="1"/>
  <c r="D28" i="1"/>
  <c r="D29" i="1"/>
  <c r="N16" i="1"/>
  <c r="O19" i="1"/>
  <c r="P19" i="1"/>
  <c r="Q19" i="1"/>
  <c r="R19" i="1"/>
  <c r="O18" i="1"/>
  <c r="P18" i="1"/>
  <c r="Q18" i="1"/>
  <c r="R18" i="1"/>
  <c r="O17" i="1"/>
  <c r="P17" i="1"/>
  <c r="Q17" i="1"/>
  <c r="R17" i="1"/>
  <c r="N19" i="1"/>
  <c r="N18" i="1"/>
  <c r="N17" i="1"/>
  <c r="O16" i="1"/>
  <c r="P16" i="1"/>
  <c r="Q16" i="1"/>
  <c r="R16" i="1"/>
  <c r="N15" i="1"/>
  <c r="P15" i="1"/>
  <c r="Q15" i="1"/>
  <c r="R15" i="1"/>
  <c r="O15" i="1"/>
  <c r="E20" i="1"/>
  <c r="F20" i="1"/>
  <c r="G20" i="1"/>
  <c r="H20" i="1"/>
  <c r="D20" i="1"/>
  <c r="I16" i="1"/>
  <c r="I17" i="1"/>
  <c r="I18" i="1"/>
  <c r="I19" i="1"/>
  <c r="I20" i="1"/>
  <c r="I15" i="1"/>
  <c r="D15" i="1" a="1"/>
  <c r="D15" i="1"/>
  <c r="D9" i="1"/>
  <c r="E9" i="1"/>
  <c r="I9" i="1"/>
  <c r="F9" i="1"/>
  <c r="G9" i="1"/>
  <c r="H9" i="1"/>
  <c r="I4" i="1"/>
  <c r="I5" i="1"/>
  <c r="I6" i="1"/>
  <c r="I7" i="1"/>
  <c r="I8" i="1"/>
  <c r="H24" i="1"/>
  <c r="G24" i="1"/>
  <c r="F24" i="1"/>
  <c r="E24" i="1"/>
  <c r="D24" i="1"/>
  <c r="C19" i="1"/>
  <c r="M19" i="1"/>
  <c r="C18" i="1"/>
  <c r="M18" i="1"/>
  <c r="C17" i="1"/>
  <c r="M17" i="1"/>
  <c r="C16" i="1"/>
  <c r="M16" i="1"/>
  <c r="C15" i="1"/>
  <c r="M15" i="1"/>
  <c r="E33" i="1"/>
  <c r="F33" i="1"/>
  <c r="G33" i="1"/>
  <c r="H33" i="1"/>
  <c r="D33" i="1"/>
  <c r="C35" i="1"/>
  <c r="C36" i="1"/>
  <c r="C37" i="1"/>
  <c r="C38" i="1"/>
  <c r="C34" i="1"/>
  <c r="E14" i="1"/>
  <c r="F14" i="1"/>
  <c r="G14" i="1"/>
  <c r="H14" i="1"/>
  <c r="D14" i="1"/>
  <c r="N14" i="1"/>
  <c r="O14" i="1"/>
  <c r="P14" i="1"/>
  <c r="Q14" i="1"/>
  <c r="R14" i="1"/>
  <c r="C25" i="1"/>
  <c r="C26" i="1"/>
  <c r="C27" i="1"/>
  <c r="C28" i="1"/>
  <c r="C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Schaub</author>
  </authors>
  <commentList>
    <comment ref="D3" authorId="0" shapeId="0" xr:uid="{00000000-0006-0000-0000-000001000000}">
      <text>
        <r>
          <rPr>
            <sz val="10"/>
            <color rgb="FF000000"/>
            <rFont val="Verdana"/>
            <family val="2"/>
          </rPr>
          <t>You may enter a short name for the column here.</t>
        </r>
      </text>
    </comment>
    <comment ref="C4" authorId="0" shapeId="0" xr:uid="{00000000-0006-0000-0000-000002000000}">
      <text>
        <r>
          <rPr>
            <sz val="10"/>
            <color rgb="FF000000"/>
            <rFont val="Verdana"/>
            <family val="2"/>
          </rPr>
          <t>You may enter a short name for the row here.</t>
        </r>
      </text>
    </comment>
    <comment ref="D4" authorId="0" shapeId="0" xr:uid="{00000000-0006-0000-0000-000003000000}">
      <text>
        <r>
          <rPr>
            <sz val="10"/>
            <color rgb="FF000000"/>
            <rFont val="Verdana"/>
            <family val="2"/>
          </rPr>
          <t>This is the cell frequency.  If the data you have is joint probability, then enter the joint probability in each of these cells.</t>
        </r>
      </text>
    </comment>
    <comment ref="D15" authorId="0" shapeId="0" xr:uid="{00000000-0006-0000-0000-000004000000}">
      <text>
        <r>
          <rPr>
            <sz val="10"/>
            <color rgb="FF000000"/>
            <rFont val="Verdana"/>
            <family val="2"/>
          </rPr>
          <t>This is the joint probability of Row 1 and Column 1.</t>
        </r>
      </text>
    </comment>
    <comment ref="N15" authorId="0" shapeId="0" xr:uid="{00000000-0006-0000-0000-000006000000}">
      <text>
        <r>
          <rPr>
            <sz val="10"/>
            <color rgb="FF000000"/>
            <rFont val="Verdana"/>
            <family val="2"/>
          </rPr>
          <t>This is the conditional probability of Col 1 given Row 1, or P(Col1 | Row 1).</t>
        </r>
      </text>
    </comment>
    <comment ref="D25" authorId="0" shapeId="0" xr:uid="{00000000-0006-0000-0000-000008000000}">
      <text>
        <r>
          <rPr>
            <sz val="10"/>
            <color rgb="FF000000"/>
            <rFont val="Verdana"/>
            <family val="2"/>
          </rPr>
          <t>This is the conditional probability of Row 1 given Col 1, or P(Row 1 | Col 1).</t>
        </r>
      </text>
    </comment>
    <comment ref="D34" authorId="0" shapeId="0" xr:uid="{00000000-0006-0000-0000-000009000000}">
      <text>
        <r>
          <rPr>
            <sz val="10"/>
            <color rgb="FF000000"/>
            <rFont val="Verdana"/>
            <family val="2"/>
          </rPr>
          <t>This is the conditional probability of Row 1 given Col 1, or P(Row 1 | Col 1).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<sst xmlns="http://schemas.openxmlformats.org/spreadsheetml/2006/main" count="14" uniqueCount="12">
  <si>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Total</t>
  </si>
  <si>
    <t>Joint Probabilities</t>
  </si>
  <si>
    <t>Row-Conditional Probabilities</t>
  </si>
  <si>
    <t>Marginal</t>
  </si>
  <si>
    <t>Contingency Table</t>
  </si>
  <si>
    <t>Column-Conditional Probabilities</t>
  </si>
  <si>
    <t>Union Probabilities</t>
  </si>
  <si>
    <t>Contingency Table and Probabilities</t>
  </si>
  <si>
    <t>Defective</t>
  </si>
  <si>
    <t>!Defective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</si>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</sst>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7" formatCode="0.000000"/>
  </numFmts>
  <fonts count="8" x14ac:knownFonts="1">
    <font>
      <sz val="10"/>
      <name val="Arial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rgb="FF0070C0"/>
      <name val="Arial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0" xfId="0" applyFill="1" applyBorder="1"/>
    <xf numFmtId="0" fontId="0" fillId="3" borderId="16" xfId="0" applyFill="1" applyBorder="1"/>
    <xf numFmtId="0" fontId="3" fillId="3" borderId="16" xfId="0" applyFont="1" applyFill="1" applyBorder="1" applyAlignment="1" applyProtection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2" fillId="3" borderId="13" xfId="0" applyFont="1" applyFill="1" applyBorder="1"/>
    <xf numFmtId="0" fontId="3" fillId="3" borderId="20" xfId="0" applyFont="1" applyFill="1" applyBorder="1" applyAlignment="1" applyProtection="1">
      <alignment horizontal="center"/>
    </xf>
    <xf numFmtId="0" fontId="3" fillId="3" borderId="21" xfId="0" applyFont="1" applyFill="1" applyBorder="1" applyAlignment="1" applyProtection="1">
      <alignment horizontal="center"/>
    </xf>
    <xf numFmtId="0" fontId="3" fillId="3" borderId="22" xfId="0" applyFont="1" applyFill="1" applyBorder="1" applyAlignment="1" applyProtection="1">
      <alignment horizontal="center"/>
    </xf>
    <xf numFmtId="0" fontId="3" fillId="3" borderId="23" xfId="0" applyFont="1" applyFill="1" applyBorder="1" applyAlignment="1" applyProtection="1">
      <alignment horizontal="center"/>
    </xf>
    <xf numFmtId="0" fontId="2" fillId="3" borderId="13" xfId="0" applyFont="1" applyFill="1" applyBorder="1" applyAlignment="1" applyProtection="1">
      <alignment horizontal="left"/>
    </xf>
    <xf numFmtId="0" fontId="0" fillId="3" borderId="0" xfId="0" applyFill="1" applyBorder="1" applyProtection="1"/>
    <xf numFmtId="164" fontId="4" fillId="3" borderId="16" xfId="0" applyNumberFormat="1" applyFont="1" applyFill="1" applyBorder="1" applyAlignment="1" applyProtection="1">
      <alignment horizontal="center"/>
    </xf>
    <xf numFmtId="164" fontId="0" fillId="3" borderId="16" xfId="0" applyNumberFormat="1" applyFill="1" applyBorder="1" applyAlignment="1" applyProtection="1">
      <alignment horizontal="center"/>
    </xf>
    <xf numFmtId="0" fontId="3" fillId="3" borderId="18" xfId="0" applyFont="1" applyFill="1" applyBorder="1" applyAlignment="1" applyProtection="1">
      <alignment horizontal="center"/>
    </xf>
    <xf numFmtId="164" fontId="4" fillId="3" borderId="18" xfId="0" applyNumberFormat="1" applyFont="1" applyFill="1" applyBorder="1" applyAlignment="1" applyProtection="1">
      <alignment horizontal="center"/>
    </xf>
    <xf numFmtId="164" fontId="0" fillId="3" borderId="18" xfId="0" applyNumberFormat="1" applyFill="1" applyBorder="1" applyAlignment="1" applyProtection="1">
      <alignment horizontal="center"/>
    </xf>
    <xf numFmtId="164" fontId="0" fillId="3" borderId="19" xfId="0" applyNumberFormat="1" applyFill="1" applyBorder="1" applyAlignment="1" applyProtection="1">
      <alignment horizontal="center"/>
    </xf>
    <xf numFmtId="0" fontId="3" fillId="4" borderId="21" xfId="0" applyFont="1" applyFill="1" applyBorder="1" applyAlignment="1" applyProtection="1">
      <alignment horizontal="center"/>
      <protection locked="0"/>
    </xf>
    <xf numFmtId="0" fontId="3" fillId="4" borderId="23" xfId="0" applyFont="1" applyFill="1" applyBorder="1" applyAlignment="1" applyProtection="1">
      <alignment horizontal="center"/>
      <protection locked="0"/>
    </xf>
    <xf numFmtId="0" fontId="3" fillId="4" borderId="24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164" fontId="6" fillId="0" borderId="1" xfId="0" applyNumberFormat="1" applyFont="1" applyFill="1" applyBorder="1" applyAlignment="1" applyProtection="1">
      <alignment horizontal="center"/>
    </xf>
    <xf numFmtId="164" fontId="6" fillId="0" borderId="2" xfId="0" applyNumberFormat="1" applyFont="1" applyFill="1" applyBorder="1" applyAlignment="1" applyProtection="1">
      <alignment horizontal="center"/>
    </xf>
    <xf numFmtId="164" fontId="6" fillId="0" borderId="3" xfId="0" applyNumberFormat="1" applyFont="1" applyFill="1" applyBorder="1" applyAlignment="1" applyProtection="1">
      <alignment horizontal="center"/>
    </xf>
    <xf numFmtId="164" fontId="6" fillId="0" borderId="4" xfId="0" applyNumberFormat="1" applyFont="1" applyFill="1" applyBorder="1" applyAlignment="1" applyProtection="1">
      <alignment horizontal="center"/>
    </xf>
    <xf numFmtId="164" fontId="6" fillId="0" borderId="5" xfId="0" applyNumberFormat="1" applyFont="1" applyFill="1" applyBorder="1" applyAlignment="1" applyProtection="1">
      <alignment horizontal="center"/>
    </xf>
    <xf numFmtId="164" fontId="6" fillId="0" borderId="6" xfId="0" applyNumberFormat="1" applyFont="1" applyFill="1" applyBorder="1" applyAlignment="1" applyProtection="1">
      <alignment horizontal="center"/>
    </xf>
    <xf numFmtId="164" fontId="6" fillId="0" borderId="7" xfId="0" applyNumberFormat="1" applyFont="1" applyFill="1" applyBorder="1" applyAlignment="1" applyProtection="1">
      <alignment horizontal="center"/>
    </xf>
    <xf numFmtId="164" fontId="6" fillId="0" borderId="8" xfId="0" applyNumberFormat="1" applyFont="1" applyFill="1" applyBorder="1" applyAlignment="1" applyProtection="1">
      <alignment horizontal="center"/>
    </xf>
    <xf numFmtId="164" fontId="6" fillId="0" borderId="9" xfId="0" applyNumberFormat="1" applyFont="1" applyFill="1" applyBorder="1" applyAlignment="1" applyProtection="1">
      <alignment horizontal="center"/>
    </xf>
    <xf numFmtId="167" fontId="5" fillId="0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9"/>
  <sheetViews>
    <sheetView showGridLines="0" tabSelected="1" workbookViewId="0">
      <selection activeCell="E17" sqref="E17"/>
    </sheetView>
  </sheetViews>
  <sheetFormatPr baseColWidth="10" defaultColWidth="8.83203125" defaultRowHeight="13" x14ac:dyDescent="0.15"/>
  <cols>
    <col min="1" max="2" width="2.83203125" customWidth="1"/>
    <col min="3" max="3" width="12.5" customWidth="1"/>
    <col min="4" max="4" width="10.33203125" bestFit="1" customWidth="1"/>
    <col min="5" max="5" width="10.83203125" bestFit="1" customWidth="1"/>
    <col min="6" max="9" width="8.83203125" customWidth="1"/>
    <col min="10" max="10" width="2.33203125" customWidth="1"/>
    <col min="11" max="12" width="2" customWidth="1"/>
    <col min="13" max="13" width="12.5" customWidth="1"/>
    <col min="14" max="14" width="10.5" bestFit="1" customWidth="1"/>
    <col min="15" max="15" width="11" bestFit="1" customWidth="1"/>
  </cols>
  <sheetData>
    <row r="1" spans="1:19" ht="17" thickBot="1" x14ac:dyDescent="0.25">
      <c r="A1" s="1" t="s">
        <v>7</v>
      </c>
      <c r="B1" s="1"/>
    </row>
    <row r="2" spans="1:19" x14ac:dyDescent="0.15">
      <c r="B2" s="11"/>
      <c r="C2" s="22" t="s">
        <v>4</v>
      </c>
      <c r="D2" s="12"/>
      <c r="E2" s="12"/>
      <c r="F2" s="12"/>
      <c r="G2" s="12"/>
      <c r="H2" s="12"/>
      <c r="I2" s="12"/>
      <c r="J2" s="13"/>
    </row>
    <row r="3" spans="1:19" ht="14" thickBot="1" x14ac:dyDescent="0.2">
      <c r="B3" s="14"/>
      <c r="C3" s="15"/>
      <c r="D3" s="35" t="s">
        <v>8</v>
      </c>
      <c r="E3" s="35" t="s">
        <v>9</v>
      </c>
      <c r="F3" s="35"/>
      <c r="G3" s="35"/>
      <c r="H3" s="35"/>
      <c r="I3" s="23" t="s">
        <v>0</v>
      </c>
      <c r="J3" s="17"/>
    </row>
    <row r="4" spans="1:19" x14ac:dyDescent="0.15">
      <c r="B4" s="14"/>
      <c r="C4" s="36" t="s">
        <v>10</v>
      </c>
      <c r="D4" s="2">
        <v>10</v>
      </c>
      <c r="E4" s="3">
        <v>90</v>
      </c>
      <c r="F4" s="3"/>
      <c r="G4" s="3"/>
      <c r="H4" s="4"/>
      <c r="I4" s="39">
        <f>IF(SUM(D4:H4)&lt;&gt;0,SUM(D4:H4),"")</f>
        <v>100</v>
      </c>
      <c r="J4" s="18"/>
    </row>
    <row r="5" spans="1:19" x14ac:dyDescent="0.15">
      <c r="B5" s="14"/>
      <c r="C5" s="36" t="s">
        <v>11</v>
      </c>
      <c r="D5" s="5">
        <v>5</v>
      </c>
      <c r="E5" s="6">
        <v>60</v>
      </c>
      <c r="F5" s="6"/>
      <c r="G5" s="6"/>
      <c r="H5" s="7"/>
      <c r="I5" s="39">
        <f t="shared" ref="I5:I9" si="0">IF(SUM(D5:H5)&lt;&gt;0,SUM(D5:H5),"")</f>
        <v>65</v>
      </c>
      <c r="J5" s="18"/>
    </row>
    <row r="6" spans="1:19" x14ac:dyDescent="0.15">
      <c r="B6" s="14"/>
      <c r="C6" s="36"/>
      <c r="D6" s="5"/>
      <c r="E6" s="6"/>
      <c r="F6" s="6"/>
      <c r="G6" s="6"/>
      <c r="H6" s="7"/>
      <c r="I6" s="39" t="str">
        <f t="shared" si="0"/>
        <v/>
      </c>
      <c r="J6" s="18"/>
    </row>
    <row r="7" spans="1:19" x14ac:dyDescent="0.15">
      <c r="B7" s="14"/>
      <c r="C7" s="36"/>
      <c r="D7" s="5"/>
      <c r="E7" s="6"/>
      <c r="F7" s="6"/>
      <c r="G7" s="6"/>
      <c r="H7" s="7"/>
      <c r="I7" s="39" t="str">
        <f t="shared" si="0"/>
        <v/>
      </c>
      <c r="J7" s="18"/>
    </row>
    <row r="8" spans="1:19" ht="14" thickBot="1" x14ac:dyDescent="0.2">
      <c r="B8" s="14"/>
      <c r="C8" s="37"/>
      <c r="D8" s="8"/>
      <c r="E8" s="9"/>
      <c r="F8" s="9"/>
      <c r="G8" s="9"/>
      <c r="H8" s="10"/>
      <c r="I8" s="39" t="str">
        <f t="shared" si="0"/>
        <v/>
      </c>
      <c r="J8" s="18"/>
    </row>
    <row r="9" spans="1:19" x14ac:dyDescent="0.15">
      <c r="B9" s="14"/>
      <c r="C9" s="25" t="s">
        <v>0</v>
      </c>
      <c r="D9" s="38">
        <f>IF(SUM(D4:D8)&lt;&gt;0,SUM(D4:D8),"")</f>
        <v>15</v>
      </c>
      <c r="E9" s="38">
        <f t="shared" ref="E9:H9" si="1">IF(SUM(E4:E8)&lt;&gt;0,SUM(E4:E8),"")</f>
        <v>150</v>
      </c>
      <c r="F9" s="38" t="str">
        <f t="shared" si="1"/>
        <v/>
      </c>
      <c r="G9" s="38" t="str">
        <f t="shared" si="1"/>
        <v/>
      </c>
      <c r="H9" s="38" t="str">
        <f t="shared" si="1"/>
        <v/>
      </c>
      <c r="I9" s="39">
        <f t="shared" si="0"/>
        <v>165</v>
      </c>
      <c r="J9" s="18"/>
    </row>
    <row r="10" spans="1:19" ht="14" thickBot="1" x14ac:dyDescent="0.2">
      <c r="B10" s="19"/>
      <c r="C10" s="20"/>
      <c r="D10" s="20"/>
      <c r="E10" s="20"/>
      <c r="F10" s="20"/>
      <c r="G10" s="20"/>
      <c r="H10" s="20"/>
      <c r="I10" s="20"/>
      <c r="J10" s="21"/>
    </row>
    <row r="12" spans="1:19" ht="14" thickBot="1" x14ac:dyDescent="0.2"/>
    <row r="13" spans="1:19" x14ac:dyDescent="0.15">
      <c r="B13" s="11"/>
      <c r="C13" s="27" t="s">
        <v>1</v>
      </c>
      <c r="D13" s="12"/>
      <c r="E13" s="12"/>
      <c r="F13" s="12"/>
      <c r="G13" s="12"/>
      <c r="H13" s="12"/>
      <c r="I13" s="12"/>
      <c r="J13" s="13"/>
      <c r="L13" s="11"/>
      <c r="M13" s="27" t="s">
        <v>2</v>
      </c>
      <c r="N13" s="12"/>
      <c r="O13" s="12"/>
      <c r="P13" s="12"/>
      <c r="Q13" s="12"/>
      <c r="R13" s="12"/>
      <c r="S13" s="13"/>
    </row>
    <row r="14" spans="1:19" ht="14" thickBot="1" x14ac:dyDescent="0.2">
      <c r="B14" s="14"/>
      <c r="C14" s="28"/>
      <c r="D14" s="24" t="str">
        <f>IF(D3&lt;&gt;"",D3,"")</f>
        <v>Defective</v>
      </c>
      <c r="E14" s="24" t="str">
        <f t="shared" ref="E14:H14" si="2">IF(E3&lt;&gt;"",E3,"")</f>
        <v>!Defective</v>
      </c>
      <c r="F14" s="24" t="str">
        <f t="shared" si="2"/>
        <v/>
      </c>
      <c r="G14" s="24" t="str">
        <f t="shared" si="2"/>
        <v/>
      </c>
      <c r="H14" s="24" t="str">
        <f t="shared" si="2"/>
        <v/>
      </c>
      <c r="I14" s="23" t="s">
        <v>3</v>
      </c>
      <c r="J14" s="17"/>
      <c r="L14" s="14"/>
      <c r="M14" s="28"/>
      <c r="N14" s="24" t="str">
        <f>IF(D14&lt;&gt;"","P("&amp;D14,"")</f>
        <v>P(Defective</v>
      </c>
      <c r="O14" s="24" t="str">
        <f>IF(E14&lt;&gt;"","P("&amp;E14,"")</f>
        <v>P(!Defective</v>
      </c>
      <c r="P14" s="24" t="str">
        <f>IF(F14&lt;&gt;"","P("&amp;F14,"")</f>
        <v/>
      </c>
      <c r="Q14" s="24" t="str">
        <f>IF(G14&lt;&gt;"","P("&amp;G14,"")</f>
        <v/>
      </c>
      <c r="R14" s="24" t="str">
        <f>IF(H14&lt;&gt;"","P("&amp;H14,"")</f>
        <v/>
      </c>
      <c r="S14" s="16"/>
    </row>
    <row r="15" spans="1:19" x14ac:dyDescent="0.15">
      <c r="B15" s="14"/>
      <c r="C15" s="26" t="str">
        <f>IF(C4&lt;&gt;"",C4,"")</f>
        <v>Company1</v>
      </c>
      <c r="D15" s="40" cm="1">
        <f t="array" ref="D15:H19">IF(D4:H8/I9&lt;&gt;0,D4:H8/I9,"")</f>
        <v>6.0606060606060608E-2</v>
      </c>
      <c r="E15" s="41">
        <v>0.54545454545454541</v>
      </c>
      <c r="F15" s="41" t="str">
        <v/>
      </c>
      <c r="G15" s="41" t="str">
        <v/>
      </c>
      <c r="H15" s="42" t="str">
        <v/>
      </c>
      <c r="I15" s="39">
        <f t="shared" ref="I15:I20" si="3">IF(SUM(D15:H15)&lt;&gt;0,SUM(D15:H15),"")</f>
        <v>0.60606060606060597</v>
      </c>
      <c r="J15" s="29"/>
      <c r="L15" s="14"/>
      <c r="M15" s="26" t="str">
        <f>IF(C15&lt;&gt;"","| "&amp;C15&amp;")","")</f>
        <v>| Company1)</v>
      </c>
      <c r="N15" s="40">
        <f>IF(D15&lt;&gt;"",D15/$I$15,"")</f>
        <v>0.10000000000000002</v>
      </c>
      <c r="O15" s="40">
        <f t="shared" ref="O15:R15" si="4">IF(E15&lt;&gt;"",E15/$I$15,"")</f>
        <v>0.9</v>
      </c>
      <c r="P15" s="40" t="str">
        <f t="shared" ref="P15" si="5">IF(F15&lt;&gt;"",F15/$I$15,"")</f>
        <v/>
      </c>
      <c r="Q15" s="40" t="str">
        <f t="shared" ref="Q15" si="6">IF(G15&lt;&gt;"",G15/$I$15,"")</f>
        <v/>
      </c>
      <c r="R15" s="40" t="str">
        <f t="shared" ref="R15" si="7">IF(H15&lt;&gt;"",H15/$I$15,"")</f>
        <v/>
      </c>
      <c r="S15" s="16"/>
    </row>
    <row r="16" spans="1:19" x14ac:dyDescent="0.15">
      <c r="B16" s="14"/>
      <c r="C16" s="26" t="str">
        <f t="shared" ref="C16:C19" si="8">IF(C5&lt;&gt;"",C5,"")</f>
        <v>Company2</v>
      </c>
      <c r="D16" s="43">
        <v>3.0303030303030304E-2</v>
      </c>
      <c r="E16" s="44">
        <v>0.36363636363636365</v>
      </c>
      <c r="F16" s="44" t="str">
        <v/>
      </c>
      <c r="G16" s="44" t="str">
        <v/>
      </c>
      <c r="H16" s="45" t="str">
        <v/>
      </c>
      <c r="I16" s="39">
        <f t="shared" si="3"/>
        <v>0.39393939393939392</v>
      </c>
      <c r="J16" s="29"/>
      <c r="L16" s="14"/>
      <c r="M16" s="26" t="str">
        <f>IF(C16&lt;&gt;"","| "&amp;C16&amp;")","")</f>
        <v>| Company2)</v>
      </c>
      <c r="N16" s="43">
        <f>IF(D16&lt;&gt;"",D16/$I$16,"")</f>
        <v>7.6923076923076927E-2</v>
      </c>
      <c r="O16" s="43">
        <f t="shared" ref="O16:R19" si="9">IF(E16&lt;&gt;"",E16/$I$16,"")</f>
        <v>0.92307692307692313</v>
      </c>
      <c r="P16" s="43" t="str">
        <f t="shared" si="9"/>
        <v/>
      </c>
      <c r="Q16" s="43" t="str">
        <f t="shared" si="9"/>
        <v/>
      </c>
      <c r="R16" s="43" t="str">
        <f t="shared" si="9"/>
        <v/>
      </c>
      <c r="S16" s="16"/>
    </row>
    <row r="17" spans="2:19" x14ac:dyDescent="0.15">
      <c r="B17" s="14"/>
      <c r="C17" s="26" t="str">
        <f t="shared" si="8"/>
        <v/>
      </c>
      <c r="D17" s="43" t="str">
        <v/>
      </c>
      <c r="E17" s="44" t="str">
        <v/>
      </c>
      <c r="F17" s="44" t="str">
        <v/>
      </c>
      <c r="G17" s="44" t="str">
        <v/>
      </c>
      <c r="H17" s="45" t="str">
        <v/>
      </c>
      <c r="I17" s="39" t="str">
        <f t="shared" si="3"/>
        <v/>
      </c>
      <c r="J17" s="29"/>
      <c r="L17" s="14"/>
      <c r="M17" s="26" t="str">
        <f>IF(C17&lt;&gt;"","| "&amp;C17&amp;")","")</f>
        <v/>
      </c>
      <c r="N17" s="43" t="str">
        <f>IF(D17&lt;&gt;"",D17/$I$17,"")</f>
        <v/>
      </c>
      <c r="O17" s="43" t="str">
        <f t="shared" ref="O17:R17" si="10">IF(E17&lt;&gt;"",E17/$I$17,"")</f>
        <v/>
      </c>
      <c r="P17" s="43" t="str">
        <f t="shared" si="10"/>
        <v/>
      </c>
      <c r="Q17" s="43" t="str">
        <f t="shared" si="10"/>
        <v/>
      </c>
      <c r="R17" s="43" t="str">
        <f t="shared" si="10"/>
        <v/>
      </c>
      <c r="S17" s="16"/>
    </row>
    <row r="18" spans="2:19" x14ac:dyDescent="0.15">
      <c r="B18" s="14"/>
      <c r="C18" s="26" t="str">
        <f t="shared" si="8"/>
        <v/>
      </c>
      <c r="D18" s="43" t="str">
        <v/>
      </c>
      <c r="E18" s="44" t="str">
        <v/>
      </c>
      <c r="F18" s="44" t="str">
        <v/>
      </c>
      <c r="G18" s="44" t="str">
        <v/>
      </c>
      <c r="H18" s="45" t="str">
        <v/>
      </c>
      <c r="I18" s="39" t="str">
        <f t="shared" si="3"/>
        <v/>
      </c>
      <c r="J18" s="29"/>
      <c r="L18" s="14"/>
      <c r="M18" s="26" t="str">
        <f>IF(C18&lt;&gt;"","| "&amp;C18&amp;")","")</f>
        <v/>
      </c>
      <c r="N18" s="43" t="str">
        <f>IF(D18&lt;&gt;"",D18/$I$18,"")</f>
        <v/>
      </c>
      <c r="O18" s="43" t="str">
        <f t="shared" ref="O18:R18" si="11">IF(E18&lt;&gt;"",E18/$I$18,"")</f>
        <v/>
      </c>
      <c r="P18" s="43" t="str">
        <f t="shared" si="11"/>
        <v/>
      </c>
      <c r="Q18" s="43" t="str">
        <f t="shared" si="11"/>
        <v/>
      </c>
      <c r="R18" s="43" t="str">
        <f t="shared" si="11"/>
        <v/>
      </c>
      <c r="S18" s="16"/>
    </row>
    <row r="19" spans="2:19" ht="14" thickBot="1" x14ac:dyDescent="0.2">
      <c r="B19" s="14"/>
      <c r="C19" s="26" t="str">
        <f t="shared" si="8"/>
        <v/>
      </c>
      <c r="D19" s="46" t="str">
        <v/>
      </c>
      <c r="E19" s="47" t="str">
        <v/>
      </c>
      <c r="F19" s="47" t="str">
        <v/>
      </c>
      <c r="G19" s="47" t="str">
        <v/>
      </c>
      <c r="H19" s="48" t="str">
        <v/>
      </c>
      <c r="I19" s="39" t="str">
        <f t="shared" si="3"/>
        <v/>
      </c>
      <c r="J19" s="29"/>
      <c r="L19" s="14"/>
      <c r="M19" s="26" t="str">
        <f>IF(C19&lt;&gt;"","| "&amp;C19&amp;")","")</f>
        <v/>
      </c>
      <c r="N19" s="43" t="str">
        <f>IF(D19&lt;&gt;"",D19/$I$19,"")</f>
        <v/>
      </c>
      <c r="O19" s="43" t="str">
        <f t="shared" ref="O19:R19" si="12">IF(E19&lt;&gt;"",E19/$I$19,"")</f>
        <v/>
      </c>
      <c r="P19" s="43" t="str">
        <f t="shared" si="12"/>
        <v/>
      </c>
      <c r="Q19" s="43" t="str">
        <f t="shared" si="12"/>
        <v/>
      </c>
      <c r="R19" s="43" t="str">
        <f t="shared" si="12"/>
        <v/>
      </c>
      <c r="S19" s="16"/>
    </row>
    <row r="20" spans="2:19" ht="14" thickBot="1" x14ac:dyDescent="0.2">
      <c r="B20" s="14"/>
      <c r="C20" s="25" t="s">
        <v>3</v>
      </c>
      <c r="D20" s="38">
        <f>IF(SUM(D15:D19)&lt;&gt;0,SUM(D15:D19),"")</f>
        <v>9.0909090909090912E-2</v>
      </c>
      <c r="E20" s="38">
        <f t="shared" ref="E20:H20" si="13">IF(SUM(E15:E19)&lt;&gt;0,SUM(E15:E19),"")</f>
        <v>0.90909090909090906</v>
      </c>
      <c r="F20" s="38" t="str">
        <f t="shared" si="13"/>
        <v/>
      </c>
      <c r="G20" s="38" t="str">
        <f t="shared" si="13"/>
        <v/>
      </c>
      <c r="H20" s="38" t="str">
        <f t="shared" si="13"/>
        <v/>
      </c>
      <c r="I20" s="49">
        <f t="shared" si="3"/>
        <v>1</v>
      </c>
      <c r="J20" s="30"/>
      <c r="L20" s="19"/>
      <c r="M20" s="20"/>
      <c r="N20" s="20"/>
      <c r="O20" s="20"/>
      <c r="P20" s="20"/>
      <c r="Q20" s="20"/>
      <c r="R20" s="20"/>
      <c r="S20" s="21"/>
    </row>
    <row r="21" spans="2:19" ht="14" thickBot="1" x14ac:dyDescent="0.2">
      <c r="B21" s="19"/>
      <c r="C21" s="31"/>
      <c r="D21" s="32"/>
      <c r="E21" s="32"/>
      <c r="F21" s="32"/>
      <c r="G21" s="32"/>
      <c r="H21" s="32"/>
      <c r="I21" s="33"/>
      <c r="J21" s="34"/>
    </row>
    <row r="22" spans="2:19" ht="14" thickBot="1" x14ac:dyDescent="0.2"/>
    <row r="23" spans="2:19" x14ac:dyDescent="0.15">
      <c r="B23" s="11"/>
      <c r="C23" s="27" t="s">
        <v>5</v>
      </c>
      <c r="D23" s="12"/>
      <c r="E23" s="12"/>
      <c r="F23" s="12"/>
      <c r="G23" s="12"/>
      <c r="H23" s="12"/>
      <c r="I23" s="12"/>
      <c r="J23" s="13"/>
    </row>
    <row r="24" spans="2:19" ht="14" thickBot="1" x14ac:dyDescent="0.2">
      <c r="B24" s="14"/>
      <c r="C24" s="28"/>
      <c r="D24" s="24" t="str">
        <f>IF(D3&lt;&gt;"","| "&amp;D3&amp;")","")</f>
        <v>| Defective)</v>
      </c>
      <c r="E24" s="24" t="str">
        <f>IF(E3&lt;&gt;"","| "&amp;E3&amp;")","")</f>
        <v>| !Defective)</v>
      </c>
      <c r="F24" s="24" t="str">
        <f>IF(F3&lt;&gt;"","| "&amp;F3&amp;")","")</f>
        <v/>
      </c>
      <c r="G24" s="24" t="str">
        <f>IF(G3&lt;&gt;"","| "&amp;G3&amp;")","")</f>
        <v/>
      </c>
      <c r="H24" s="24" t="str">
        <f>IF(H3&lt;&gt;"","| "&amp;H3&amp;")","")</f>
        <v/>
      </c>
      <c r="I24" s="15"/>
      <c r="J24" s="16"/>
    </row>
    <row r="25" spans="2:19" ht="14" thickBot="1" x14ac:dyDescent="0.2">
      <c r="B25" s="14"/>
      <c r="C25" s="26" t="str">
        <f>IF(C15&lt;&gt;"","P("&amp;C15,"")</f>
        <v>P(Company1</v>
      </c>
      <c r="D25" s="40">
        <f>IF(D15&lt;&gt;"",D15/$D$20,"")</f>
        <v>0.66666666666666663</v>
      </c>
      <c r="E25" s="41">
        <f>IF(E15&lt;&gt;"",E15/$E$20,"")</f>
        <v>0.6</v>
      </c>
      <c r="F25" s="41" t="str">
        <f>IF(F15&lt;&gt;"",F15/$F$20,"")</f>
        <v/>
      </c>
      <c r="G25" s="41" t="str">
        <f>IF(G15&lt;&gt;"",G15/$G$20,"")</f>
        <v/>
      </c>
      <c r="H25" s="42" t="str">
        <f>IF(H15&lt;&gt;"",H15/$H$20,"")</f>
        <v/>
      </c>
      <c r="I25" s="15"/>
      <c r="J25" s="16"/>
    </row>
    <row r="26" spans="2:19" ht="14" thickBot="1" x14ac:dyDescent="0.2">
      <c r="B26" s="14"/>
      <c r="C26" s="26" t="str">
        <f>IF(C16&lt;&gt;"","P("&amp;C16,"")</f>
        <v>P(Company2</v>
      </c>
      <c r="D26" s="40">
        <f t="shared" ref="D26:D29" si="14">IF(D16&lt;&gt;"",D16/$D$20,"")</f>
        <v>0.33333333333333331</v>
      </c>
      <c r="E26" s="41">
        <f t="shared" ref="E26:E29" si="15">IF(E16&lt;&gt;"",E16/$E$20,"")</f>
        <v>0.4</v>
      </c>
      <c r="F26" s="41" t="str">
        <f t="shared" ref="F26:F29" si="16">IF(F16&lt;&gt;"",F16/$F$20,"")</f>
        <v/>
      </c>
      <c r="G26" s="41" t="str">
        <f t="shared" ref="G26:G29" si="17">IF(G16&lt;&gt;"",G16/$G$20,"")</f>
        <v/>
      </c>
      <c r="H26" s="42" t="str">
        <f t="shared" ref="H26:H29" si="18">IF(H16&lt;&gt;"",H16/$H$20,"")</f>
        <v/>
      </c>
      <c r="I26" s="15"/>
      <c r="J26" s="16"/>
    </row>
    <row r="27" spans="2:19" ht="14" thickBot="1" x14ac:dyDescent="0.2">
      <c r="B27" s="14"/>
      <c r="C27" s="26" t="str">
        <f>IF(C17&lt;&gt;"","P("&amp;C17,"")</f>
        <v/>
      </c>
      <c r="D27" s="40" t="str">
        <f t="shared" si="14"/>
        <v/>
      </c>
      <c r="E27" s="41" t="str">
        <f t="shared" si="15"/>
        <v/>
      </c>
      <c r="F27" s="41" t="str">
        <f t="shared" si="16"/>
        <v/>
      </c>
      <c r="G27" s="41" t="str">
        <f t="shared" si="17"/>
        <v/>
      </c>
      <c r="H27" s="42" t="str">
        <f t="shared" si="18"/>
        <v/>
      </c>
      <c r="I27" s="15"/>
      <c r="J27" s="16"/>
    </row>
    <row r="28" spans="2:19" ht="14" thickBot="1" x14ac:dyDescent="0.2">
      <c r="B28" s="14"/>
      <c r="C28" s="26" t="str">
        <f>IF(C18&lt;&gt;"","P("&amp;C18,"")</f>
        <v/>
      </c>
      <c r="D28" s="40" t="str">
        <f t="shared" si="14"/>
        <v/>
      </c>
      <c r="E28" s="41" t="str">
        <f t="shared" si="15"/>
        <v/>
      </c>
      <c r="F28" s="41" t="str">
        <f t="shared" si="16"/>
        <v/>
      </c>
      <c r="G28" s="41" t="str">
        <f t="shared" si="17"/>
        <v/>
      </c>
      <c r="H28" s="42" t="str">
        <f t="shared" si="18"/>
        <v/>
      </c>
      <c r="I28" s="15"/>
      <c r="J28" s="16"/>
    </row>
    <row r="29" spans="2:19" x14ac:dyDescent="0.15">
      <c r="B29" s="14"/>
      <c r="C29" s="26" t="str">
        <f>IF(C19&lt;&gt;"","P("&amp;C19,"")</f>
        <v/>
      </c>
      <c r="D29" s="40" t="str">
        <f t="shared" si="14"/>
        <v/>
      </c>
      <c r="E29" s="41" t="str">
        <f t="shared" si="15"/>
        <v/>
      </c>
      <c r="F29" s="41" t="str">
        <f t="shared" si="16"/>
        <v/>
      </c>
      <c r="G29" s="41" t="str">
        <f t="shared" si="17"/>
        <v/>
      </c>
      <c r="H29" s="42" t="str">
        <f t="shared" si="18"/>
        <v/>
      </c>
      <c r="I29" s="15"/>
      <c r="J29" s="16"/>
    </row>
    <row r="30" spans="2:19" ht="14" thickBot="1" x14ac:dyDescent="0.2">
      <c r="B30" s="19"/>
      <c r="C30" s="20"/>
      <c r="D30" s="20"/>
      <c r="E30" s="20"/>
      <c r="F30" s="20"/>
      <c r="G30" s="20"/>
      <c r="H30" s="20"/>
      <c r="I30" s="20"/>
      <c r="J30" s="21"/>
    </row>
    <row r="31" spans="2:19" ht="14" thickBot="1" x14ac:dyDescent="0.2"/>
    <row r="32" spans="2:19" x14ac:dyDescent="0.15">
      <c r="B32" s="11"/>
      <c r="C32" s="27" t="s">
        <v>6</v>
      </c>
      <c r="D32" s="12"/>
      <c r="E32" s="12"/>
      <c r="F32" s="12"/>
      <c r="G32" s="12"/>
      <c r="H32" s="12"/>
      <c r="I32" s="12"/>
      <c r="J32" s="13"/>
    </row>
    <row r="33" spans="2:10" ht="14" thickBot="1" x14ac:dyDescent="0.2">
      <c r="B33" s="14"/>
      <c r="C33" s="28"/>
      <c r="D33" s="24" t="str">
        <f>IF(D3&lt;&gt;"",D3,"")</f>
        <v>Defective</v>
      </c>
      <c r="E33" s="24" t="str">
        <f t="shared" ref="E33:H33" si="19">IF(E3&lt;&gt;"",E3,"")</f>
        <v>!Defective</v>
      </c>
      <c r="F33" s="24" t="str">
        <f t="shared" si="19"/>
        <v/>
      </c>
      <c r="G33" s="24" t="str">
        <f t="shared" si="19"/>
        <v/>
      </c>
      <c r="H33" s="24" t="str">
        <f t="shared" si="19"/>
        <v/>
      </c>
      <c r="I33" s="15"/>
      <c r="J33" s="17"/>
    </row>
    <row r="34" spans="2:10" ht="14" thickBot="1" x14ac:dyDescent="0.2">
      <c r="B34" s="14"/>
      <c r="C34" s="26" t="str">
        <f>IF(C4&lt;&gt;"",C4,"")</f>
        <v>Company1</v>
      </c>
      <c r="D34" s="40">
        <f>IF(D15&lt;&gt;"",D$20+$I15-D15,"")</f>
        <v>0.63636363636363624</v>
      </c>
      <c r="E34" s="40">
        <f t="shared" ref="E34:H34" si="20">IF(E15&lt;&gt;"",E$20+$I15-E15,"")</f>
        <v>0.96969696969696972</v>
      </c>
      <c r="F34" s="40" t="str">
        <f t="shared" si="20"/>
        <v/>
      </c>
      <c r="G34" s="40" t="str">
        <f t="shared" si="20"/>
        <v/>
      </c>
      <c r="H34" s="40" t="str">
        <f t="shared" si="20"/>
        <v/>
      </c>
      <c r="I34" s="15"/>
      <c r="J34" s="29"/>
    </row>
    <row r="35" spans="2:10" ht="14" thickBot="1" x14ac:dyDescent="0.2">
      <c r="B35" s="14"/>
      <c r="C35" s="26" t="str">
        <f t="shared" ref="C35:C38" si="21">IF(C5&lt;&gt;"",C5,"")</f>
        <v>Company2</v>
      </c>
      <c r="D35" s="40">
        <f t="shared" ref="D35:H35" si="22">IF(D16&lt;&gt;"",D$20+$I16-D16,"")</f>
        <v>0.45454545454545459</v>
      </c>
      <c r="E35" s="40">
        <f t="shared" si="22"/>
        <v>0.93939393939393934</v>
      </c>
      <c r="F35" s="40" t="str">
        <f t="shared" si="22"/>
        <v/>
      </c>
      <c r="G35" s="40" t="str">
        <f t="shared" si="22"/>
        <v/>
      </c>
      <c r="H35" s="40" t="str">
        <f t="shared" si="22"/>
        <v/>
      </c>
      <c r="I35" s="15"/>
      <c r="J35" s="29"/>
    </row>
    <row r="36" spans="2:10" ht="14" thickBot="1" x14ac:dyDescent="0.2">
      <c r="B36" s="14"/>
      <c r="C36" s="26" t="str">
        <f t="shared" si="21"/>
        <v/>
      </c>
      <c r="D36" s="40" t="str">
        <f t="shared" ref="D36:H36" si="23">IF(D17&lt;&gt;"",D$20+$I17-D17,"")</f>
        <v/>
      </c>
      <c r="E36" s="40" t="str">
        <f t="shared" si="23"/>
        <v/>
      </c>
      <c r="F36" s="40" t="str">
        <f t="shared" si="23"/>
        <v/>
      </c>
      <c r="G36" s="40" t="str">
        <f t="shared" si="23"/>
        <v/>
      </c>
      <c r="H36" s="40" t="str">
        <f t="shared" si="23"/>
        <v/>
      </c>
      <c r="I36" s="15"/>
      <c r="J36" s="29"/>
    </row>
    <row r="37" spans="2:10" ht="14" thickBot="1" x14ac:dyDescent="0.2">
      <c r="B37" s="14"/>
      <c r="C37" s="26" t="str">
        <f t="shared" si="21"/>
        <v/>
      </c>
      <c r="D37" s="40" t="str">
        <f t="shared" ref="D37:H37" si="24">IF(D18&lt;&gt;"",D$20+$I18-D18,"")</f>
        <v/>
      </c>
      <c r="E37" s="40" t="str">
        <f t="shared" si="24"/>
        <v/>
      </c>
      <c r="F37" s="40" t="str">
        <f t="shared" si="24"/>
        <v/>
      </c>
      <c r="G37" s="40" t="str">
        <f t="shared" si="24"/>
        <v/>
      </c>
      <c r="H37" s="40" t="str">
        <f t="shared" si="24"/>
        <v/>
      </c>
      <c r="I37" s="15"/>
      <c r="J37" s="29"/>
    </row>
    <row r="38" spans="2:10" x14ac:dyDescent="0.15">
      <c r="B38" s="14"/>
      <c r="C38" s="26" t="str">
        <f t="shared" si="21"/>
        <v/>
      </c>
      <c r="D38" s="40" t="str">
        <f t="shared" ref="D38:H38" si="25">IF(D19&lt;&gt;"",D$20+$I19-D19,"")</f>
        <v/>
      </c>
      <c r="E38" s="40" t="str">
        <f t="shared" si="25"/>
        <v/>
      </c>
      <c r="F38" s="40" t="str">
        <f t="shared" si="25"/>
        <v/>
      </c>
      <c r="G38" s="40" t="str">
        <f t="shared" si="25"/>
        <v/>
      </c>
      <c r="H38" s="40" t="str">
        <f t="shared" si="25"/>
        <v/>
      </c>
      <c r="I38" s="15"/>
      <c r="J38" s="29"/>
    </row>
    <row r="39" spans="2:10" ht="14" thickBot="1" x14ac:dyDescent="0.2">
      <c r="B39" s="19"/>
      <c r="C39" s="31"/>
      <c r="D39" s="32"/>
      <c r="E39" s="32"/>
      <c r="F39" s="32"/>
      <c r="G39" s="32"/>
      <c r="H39" s="32"/>
      <c r="I39" s="33"/>
      <c r="J39" s="34"/>
    </row>
  </sheetData>
  <phoneticPr fontId="0" type="noConversion"/>
  <pageMargins left="0.75" right="0.75" top="1" bottom="1" header="0.5" footer="0.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Schaub</dc:creator>
  <cp:keywords/>
  <dc:description/>
  <cp:lastModifiedBy>Microsoft Office User</cp:lastModifiedBy>
  <dcterms:created xsi:type="dcterms:W3CDTF">2000-07-09T23:00:42Z</dcterms:created>
  <dcterms:modified xsi:type="dcterms:W3CDTF">2021-08-28T23:03:15Z</dcterms:modified>
  <cp:category/>
</cp:coreProperties>
</file>