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" windowWidth="14172" windowHeight="8388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54" i="1"/>
  <c r="C254"/>
  <c r="E254" s="1"/>
  <c r="C253"/>
  <c r="D253" s="1"/>
  <c r="D252"/>
  <c r="C252"/>
  <c r="E252" s="1"/>
  <c r="C251"/>
  <c r="D251" s="1"/>
  <c r="D250"/>
  <c r="C250"/>
  <c r="E250" s="1"/>
  <c r="C249"/>
  <c r="D249" s="1"/>
  <c r="D248"/>
  <c r="C248"/>
  <c r="E248" s="1"/>
  <c r="C247"/>
  <c r="D247" s="1"/>
  <c r="D246"/>
  <c r="C246"/>
  <c r="E246" s="1"/>
  <c r="C245"/>
  <c r="D245" s="1"/>
  <c r="D244"/>
  <c r="C244"/>
  <c r="E244" s="1"/>
  <c r="C243"/>
  <c r="D243" s="1"/>
  <c r="D242"/>
  <c r="C242"/>
  <c r="E242" s="1"/>
  <c r="C241"/>
  <c r="D241" s="1"/>
  <c r="D240"/>
  <c r="C240"/>
  <c r="E240" s="1"/>
  <c r="C239"/>
  <c r="D239" s="1"/>
  <c r="D238"/>
  <c r="C238"/>
  <c r="E238" s="1"/>
  <c r="C237"/>
  <c r="D237" s="1"/>
  <c r="D236"/>
  <c r="C236"/>
  <c r="E236" s="1"/>
  <c r="C235"/>
  <c r="D235" s="1"/>
  <c r="D234"/>
  <c r="C234"/>
  <c r="E234" s="1"/>
  <c r="C233"/>
  <c r="D233" s="1"/>
  <c r="D232"/>
  <c r="C232"/>
  <c r="E232" s="1"/>
  <c r="C231"/>
  <c r="D231" s="1"/>
  <c r="D230"/>
  <c r="C230"/>
  <c r="E230" s="1"/>
  <c r="C229"/>
  <c r="D229" s="1"/>
  <c r="D228"/>
  <c r="C228"/>
  <c r="E228" s="1"/>
  <c r="C227"/>
  <c r="D227" s="1"/>
  <c r="D226"/>
  <c r="C226"/>
  <c r="E226" s="1"/>
  <c r="C225"/>
  <c r="D225" s="1"/>
  <c r="D224"/>
  <c r="C224"/>
  <c r="E224" s="1"/>
  <c r="C223"/>
  <c r="D223" s="1"/>
  <c r="D222"/>
  <c r="C222"/>
  <c r="E222" s="1"/>
  <c r="C221"/>
  <c r="D221" s="1"/>
  <c r="D220"/>
  <c r="C220"/>
  <c r="E220" s="1"/>
  <c r="C219"/>
  <c r="D219" s="1"/>
  <c r="D218"/>
  <c r="C218"/>
  <c r="E218" s="1"/>
  <c r="C217"/>
  <c r="D217" s="1"/>
  <c r="D216"/>
  <c r="C216"/>
  <c r="E216" s="1"/>
  <c r="C215"/>
  <c r="D215" s="1"/>
  <c r="D214"/>
  <c r="C214"/>
  <c r="E214" s="1"/>
  <c r="C213"/>
  <c r="D213" s="1"/>
  <c r="D212"/>
  <c r="C212"/>
  <c r="E212" s="1"/>
  <c r="C211"/>
  <c r="D211" s="1"/>
  <c r="D210"/>
  <c r="C210"/>
  <c r="E210" s="1"/>
  <c r="C209"/>
  <c r="D209" s="1"/>
  <c r="D208"/>
  <c r="C208"/>
  <c r="E208" s="1"/>
  <c r="C207"/>
  <c r="D207" s="1"/>
  <c r="D206"/>
  <c r="C206"/>
  <c r="E206" s="1"/>
  <c r="C205"/>
  <c r="D205" s="1"/>
  <c r="D204"/>
  <c r="C204"/>
  <c r="E204" s="1"/>
  <c r="C203"/>
  <c r="D203" s="1"/>
  <c r="D202"/>
  <c r="C202"/>
  <c r="E202" s="1"/>
  <c r="C201"/>
  <c r="D201" s="1"/>
  <c r="D200"/>
  <c r="C200"/>
  <c r="E200" s="1"/>
  <c r="C199"/>
  <c r="D199" s="1"/>
  <c r="D198"/>
  <c r="C198"/>
  <c r="E198" s="1"/>
  <c r="C197"/>
  <c r="D197" s="1"/>
  <c r="D196"/>
  <c r="C196"/>
  <c r="E196" s="1"/>
  <c r="C195"/>
  <c r="D195" s="1"/>
  <c r="D194"/>
  <c r="C194"/>
  <c r="E194" s="1"/>
  <c r="C193"/>
  <c r="D193" s="1"/>
  <c r="D192"/>
  <c r="C192"/>
  <c r="E192" s="1"/>
  <c r="C191"/>
  <c r="D191" s="1"/>
  <c r="D190"/>
  <c r="C190"/>
  <c r="E190" s="1"/>
  <c r="C189"/>
  <c r="D189" s="1"/>
  <c r="D188"/>
  <c r="C188"/>
  <c r="E188" s="1"/>
  <c r="C187"/>
  <c r="D187" s="1"/>
  <c r="D186"/>
  <c r="C186"/>
  <c r="E186" s="1"/>
  <c r="C185"/>
  <c r="D185" s="1"/>
  <c r="D184"/>
  <c r="C184"/>
  <c r="E184" s="1"/>
  <c r="C183"/>
  <c r="D183" s="1"/>
  <c r="D182"/>
  <c r="C182"/>
  <c r="E182" s="1"/>
  <c r="C181"/>
  <c r="D181" s="1"/>
  <c r="D180"/>
  <c r="C180"/>
  <c r="E180" s="1"/>
  <c r="C179"/>
  <c r="D179" s="1"/>
  <c r="D178"/>
  <c r="C178"/>
  <c r="E178" s="1"/>
  <c r="C177"/>
  <c r="D177" s="1"/>
  <c r="D176"/>
  <c r="C176"/>
  <c r="E176" s="1"/>
  <c r="C175"/>
  <c r="D175" s="1"/>
  <c r="D174"/>
  <c r="C174"/>
  <c r="E174" s="1"/>
  <c r="C173"/>
  <c r="D173" s="1"/>
  <c r="D172"/>
  <c r="C172"/>
  <c r="E172" s="1"/>
  <c r="C171"/>
  <c r="D171" s="1"/>
  <c r="D170"/>
  <c r="C170"/>
  <c r="E170" s="1"/>
  <c r="C169"/>
  <c r="D169" s="1"/>
  <c r="D168"/>
  <c r="C168"/>
  <c r="E168" s="1"/>
  <c r="C167"/>
  <c r="D167" s="1"/>
  <c r="D166"/>
  <c r="C166"/>
  <c r="E166" s="1"/>
  <c r="C165"/>
  <c r="D165" s="1"/>
  <c r="D164"/>
  <c r="C164"/>
  <c r="E164" s="1"/>
  <c r="C163"/>
  <c r="D163" s="1"/>
  <c r="D162"/>
  <c r="C162"/>
  <c r="E162" s="1"/>
  <c r="C161"/>
  <c r="D161" s="1"/>
  <c r="D160"/>
  <c r="C160"/>
  <c r="E160" s="1"/>
  <c r="C159"/>
  <c r="D159" s="1"/>
  <c r="D158"/>
  <c r="C158"/>
  <c r="E158" s="1"/>
  <c r="C157"/>
  <c r="D157" s="1"/>
  <c r="D156"/>
  <c r="C156"/>
  <c r="E156" s="1"/>
  <c r="C155"/>
  <c r="D155" s="1"/>
  <c r="D154"/>
  <c r="C154"/>
  <c r="E154" s="1"/>
  <c r="C153"/>
  <c r="D153" s="1"/>
  <c r="D152"/>
  <c r="C152"/>
  <c r="E152" s="1"/>
  <c r="C151"/>
  <c r="D151" s="1"/>
  <c r="D150"/>
  <c r="C150"/>
  <c r="E150" s="1"/>
  <c r="C149"/>
  <c r="D149" s="1"/>
  <c r="D148"/>
  <c r="C148"/>
  <c r="E148" s="1"/>
  <c r="C147"/>
  <c r="D147" s="1"/>
  <c r="D146"/>
  <c r="C146"/>
  <c r="E146" s="1"/>
  <c r="C145"/>
  <c r="D145" s="1"/>
  <c r="D144"/>
  <c r="C144"/>
  <c r="E144" s="1"/>
  <c r="C143"/>
  <c r="D143" s="1"/>
  <c r="D142"/>
  <c r="C142"/>
  <c r="E142" s="1"/>
  <c r="C141"/>
  <c r="D141" s="1"/>
  <c r="D140"/>
  <c r="C140"/>
  <c r="E140" s="1"/>
  <c r="C139"/>
  <c r="D139" s="1"/>
  <c r="D138"/>
  <c r="C138"/>
  <c r="E138" s="1"/>
  <c r="C137"/>
  <c r="D137" s="1"/>
  <c r="D136"/>
  <c r="C136"/>
  <c r="E136" s="1"/>
  <c r="C135"/>
  <c r="D135" s="1"/>
  <c r="D134"/>
  <c r="C134"/>
  <c r="E134" s="1"/>
  <c r="C133"/>
  <c r="D133" s="1"/>
  <c r="D132"/>
  <c r="C132"/>
  <c r="E132" s="1"/>
  <c r="C131"/>
  <c r="D131" s="1"/>
  <c r="D130"/>
  <c r="C130"/>
  <c r="E130" s="1"/>
  <c r="C129"/>
  <c r="D129" s="1"/>
  <c r="D128"/>
  <c r="C128"/>
  <c r="E128" s="1"/>
  <c r="C127"/>
  <c r="D127" s="1"/>
  <c r="D126"/>
  <c r="C126"/>
  <c r="E126" s="1"/>
  <c r="C125"/>
  <c r="D125" s="1"/>
  <c r="D124"/>
  <c r="C124"/>
  <c r="E124" s="1"/>
  <c r="C123"/>
  <c r="D123" s="1"/>
  <c r="D122"/>
  <c r="C122"/>
  <c r="E122" s="1"/>
  <c r="C121"/>
  <c r="D121" s="1"/>
  <c r="D120"/>
  <c r="C120"/>
  <c r="E120" s="1"/>
  <c r="C119"/>
  <c r="D119" s="1"/>
  <c r="D118"/>
  <c r="C118"/>
  <c r="E118" s="1"/>
  <c r="C117"/>
  <c r="D117" s="1"/>
  <c r="D116"/>
  <c r="C116"/>
  <c r="E116" s="1"/>
  <c r="C115"/>
  <c r="D115" s="1"/>
  <c r="D114"/>
  <c r="C114"/>
  <c r="E114" s="1"/>
  <c r="C113"/>
  <c r="D113" s="1"/>
  <c r="D112"/>
  <c r="C112"/>
  <c r="E112" s="1"/>
  <c r="C111"/>
  <c r="D111" s="1"/>
  <c r="D110"/>
  <c r="C110"/>
  <c r="E110" s="1"/>
  <c r="C109"/>
  <c r="D109" s="1"/>
  <c r="D108"/>
  <c r="C108"/>
  <c r="E108" s="1"/>
  <c r="C107"/>
  <c r="D107" s="1"/>
  <c r="D106"/>
  <c r="C106"/>
  <c r="E106" s="1"/>
  <c r="C105"/>
  <c r="D105" s="1"/>
  <c r="D104"/>
  <c r="C104"/>
  <c r="E104" s="1"/>
  <c r="C103"/>
  <c r="D103" s="1"/>
  <c r="D102"/>
  <c r="C102"/>
  <c r="E102" s="1"/>
  <c r="C101"/>
  <c r="D101" s="1"/>
  <c r="D100"/>
  <c r="C100"/>
  <c r="E100" s="1"/>
  <c r="C99"/>
  <c r="D99" s="1"/>
  <c r="D98"/>
  <c r="C98"/>
  <c r="E98" s="1"/>
  <c r="C97"/>
  <c r="D97" s="1"/>
  <c r="D96"/>
  <c r="C96"/>
  <c r="E96" s="1"/>
  <c r="C95"/>
  <c r="D95" s="1"/>
  <c r="D94"/>
  <c r="C94"/>
  <c r="E94" s="1"/>
  <c r="C93"/>
  <c r="D93" s="1"/>
  <c r="D92"/>
  <c r="C92"/>
  <c r="E92" s="1"/>
  <c r="C91"/>
  <c r="D91" s="1"/>
  <c r="D90"/>
  <c r="C90"/>
  <c r="E90" s="1"/>
  <c r="C89"/>
  <c r="D89" s="1"/>
  <c r="D88"/>
  <c r="C88"/>
  <c r="E88" s="1"/>
  <c r="C87"/>
  <c r="D87" s="1"/>
  <c r="D86"/>
  <c r="C86"/>
  <c r="E86" s="1"/>
  <c r="C85"/>
  <c r="D85" s="1"/>
  <c r="D84"/>
  <c r="C84"/>
  <c r="E84" s="1"/>
  <c r="C83"/>
  <c r="D83" s="1"/>
  <c r="D82"/>
  <c r="C82"/>
  <c r="E82" s="1"/>
  <c r="C81"/>
  <c r="D81" s="1"/>
  <c r="D80"/>
  <c r="C80"/>
  <c r="E80" s="1"/>
  <c r="C79"/>
  <c r="D79" s="1"/>
  <c r="D78"/>
  <c r="C78"/>
  <c r="E78" s="1"/>
  <c r="C77"/>
  <c r="D77" s="1"/>
  <c r="D76"/>
  <c r="C76"/>
  <c r="E76" s="1"/>
  <c r="C75"/>
  <c r="D75" s="1"/>
  <c r="D74"/>
  <c r="C74"/>
  <c r="E74" s="1"/>
  <c r="C73"/>
  <c r="D73" s="1"/>
  <c r="D72"/>
  <c r="C72"/>
  <c r="E72" s="1"/>
  <c r="C71"/>
  <c r="D71" s="1"/>
  <c r="D70"/>
  <c r="C70"/>
  <c r="E70" s="1"/>
  <c r="C69"/>
  <c r="D69" s="1"/>
  <c r="D68"/>
  <c r="C68"/>
  <c r="E68" s="1"/>
  <c r="C67"/>
  <c r="D67" s="1"/>
  <c r="D66"/>
  <c r="C66"/>
  <c r="E66" s="1"/>
  <c r="C65"/>
  <c r="D65" s="1"/>
  <c r="D64"/>
  <c r="C64"/>
  <c r="E64" s="1"/>
  <c r="C63"/>
  <c r="D63" s="1"/>
  <c r="D62"/>
  <c r="C62"/>
  <c r="E62" s="1"/>
  <c r="C61"/>
  <c r="D61" s="1"/>
  <c r="D60"/>
  <c r="C60"/>
  <c r="E60" s="1"/>
  <c r="C59"/>
  <c r="D59" s="1"/>
  <c r="D58"/>
  <c r="C58"/>
  <c r="E58" s="1"/>
  <c r="C57"/>
  <c r="D57" s="1"/>
  <c r="D56"/>
  <c r="C56"/>
  <c r="E56" s="1"/>
  <c r="C55"/>
  <c r="D55" s="1"/>
  <c r="D54"/>
  <c r="C54"/>
  <c r="E54" s="1"/>
  <c r="C53"/>
  <c r="D53" s="1"/>
  <c r="D52"/>
  <c r="C52"/>
  <c r="E52" s="1"/>
  <c r="C51"/>
  <c r="D51" s="1"/>
  <c r="D50"/>
  <c r="C50"/>
  <c r="E50" s="1"/>
  <c r="C49"/>
  <c r="D49" s="1"/>
  <c r="D48"/>
  <c r="C48"/>
  <c r="E48" s="1"/>
  <c r="C47"/>
  <c r="D47" s="1"/>
  <c r="D46"/>
  <c r="C46"/>
  <c r="E46" s="1"/>
  <c r="C45"/>
  <c r="D45" s="1"/>
  <c r="D44"/>
  <c r="C44"/>
  <c r="E44" s="1"/>
  <c r="C43"/>
  <c r="D43" s="1"/>
  <c r="D42"/>
  <c r="C42"/>
  <c r="E42" s="1"/>
  <c r="C41"/>
  <c r="D41" s="1"/>
  <c r="D40"/>
  <c r="C40"/>
  <c r="E40" s="1"/>
  <c r="C39"/>
  <c r="D39" s="1"/>
  <c r="D38"/>
  <c r="C38"/>
  <c r="E38" s="1"/>
  <c r="C37"/>
  <c r="D37" s="1"/>
  <c r="D36"/>
  <c r="C36"/>
  <c r="E36" s="1"/>
  <c r="C35"/>
  <c r="D35" s="1"/>
  <c r="D34"/>
  <c r="C34"/>
  <c r="E34" s="1"/>
  <c r="C33"/>
  <c r="D33" s="1"/>
  <c r="D32"/>
  <c r="C32"/>
  <c r="E32" s="1"/>
  <c r="C31"/>
  <c r="D31" s="1"/>
  <c r="D30"/>
  <c r="C30"/>
  <c r="E30" s="1"/>
  <c r="C29"/>
  <c r="D29" s="1"/>
  <c r="D28"/>
  <c r="C28"/>
  <c r="E28" s="1"/>
  <c r="E29" l="1"/>
  <c r="E33"/>
  <c r="E37"/>
  <c r="E41"/>
  <c r="E45"/>
  <c r="E51"/>
  <c r="E55"/>
  <c r="E61"/>
  <c r="E65"/>
  <c r="E69"/>
  <c r="E75"/>
  <c r="E79"/>
  <c r="E83"/>
  <c r="E87"/>
  <c r="E91"/>
  <c r="E93"/>
  <c r="E97"/>
  <c r="E99"/>
  <c r="E103"/>
  <c r="E105"/>
  <c r="E109"/>
  <c r="E113"/>
  <c r="E117"/>
  <c r="E119"/>
  <c r="E123"/>
  <c r="E127"/>
  <c r="E131"/>
  <c r="E135"/>
  <c r="E139"/>
  <c r="E141"/>
  <c r="E145"/>
  <c r="E149"/>
  <c r="E153"/>
  <c r="E157"/>
  <c r="E161"/>
  <c r="E165"/>
  <c r="E169"/>
  <c r="E173"/>
  <c r="E177"/>
  <c r="E181"/>
  <c r="E187"/>
  <c r="E191"/>
  <c r="E195"/>
  <c r="E199"/>
  <c r="E205"/>
  <c r="E209"/>
  <c r="E215"/>
  <c r="E221"/>
  <c r="E225"/>
  <c r="E229"/>
  <c r="E235"/>
  <c r="E237"/>
  <c r="E241"/>
  <c r="E243"/>
  <c r="E245"/>
  <c r="E247"/>
  <c r="E249"/>
  <c r="E251"/>
  <c r="E31"/>
  <c r="E35"/>
  <c r="E39"/>
  <c r="E43"/>
  <c r="E47"/>
  <c r="E49"/>
  <c r="E53"/>
  <c r="E57"/>
  <c r="E59"/>
  <c r="E63"/>
  <c r="E67"/>
  <c r="E71"/>
  <c r="E73"/>
  <c r="E77"/>
  <c r="E81"/>
  <c r="E85"/>
  <c r="E89"/>
  <c r="E95"/>
  <c r="E101"/>
  <c r="E107"/>
  <c r="E111"/>
  <c r="E115"/>
  <c r="E121"/>
  <c r="E125"/>
  <c r="E129"/>
  <c r="E133"/>
  <c r="E137"/>
  <c r="E143"/>
  <c r="E147"/>
  <c r="E151"/>
  <c r="E155"/>
  <c r="E159"/>
  <c r="E163"/>
  <c r="E167"/>
  <c r="E171"/>
  <c r="E175"/>
  <c r="E179"/>
  <c r="E183"/>
  <c r="E185"/>
  <c r="E189"/>
  <c r="E193"/>
  <c r="E197"/>
  <c r="E201"/>
  <c r="E203"/>
  <c r="E207"/>
  <c r="E211"/>
  <c r="E213"/>
  <c r="E217"/>
  <c r="E219"/>
  <c r="E223"/>
  <c r="E227"/>
  <c r="E231"/>
  <c r="E233"/>
  <c r="E239"/>
  <c r="E253"/>
  <c r="D23"/>
  <c r="D19"/>
  <c r="D15"/>
  <c r="D14"/>
  <c r="D11"/>
  <c r="C27"/>
  <c r="E27" s="1"/>
  <c r="C26"/>
  <c r="E26" s="1"/>
  <c r="C25"/>
  <c r="E25" s="1"/>
  <c r="C24"/>
  <c r="E24" s="1"/>
  <c r="C23"/>
  <c r="E23" s="1"/>
  <c r="C22"/>
  <c r="E22" s="1"/>
  <c r="C21"/>
  <c r="E21" s="1"/>
  <c r="C20"/>
  <c r="E20" s="1"/>
  <c r="C19"/>
  <c r="E19" s="1"/>
  <c r="C18"/>
  <c r="E18" s="1"/>
  <c r="C17"/>
  <c r="E17" s="1"/>
  <c r="C16"/>
  <c r="E16" s="1"/>
  <c r="C15"/>
  <c r="E15" s="1"/>
  <c r="C14"/>
  <c r="E14" s="1"/>
  <c r="C13"/>
  <c r="E13" s="1"/>
  <c r="C12"/>
  <c r="E12" s="1"/>
  <c r="C11"/>
  <c r="E11" s="1"/>
  <c r="C10"/>
  <c r="E10" s="1"/>
  <c r="C9"/>
  <c r="E9" s="1"/>
  <c r="C8"/>
  <c r="E8" s="1"/>
  <c r="C7"/>
  <c r="E7" s="1"/>
  <c r="C6"/>
  <c r="E6" s="1"/>
  <c r="C5"/>
  <c r="E5" s="1"/>
  <c r="C4"/>
  <c r="D4" s="1"/>
  <c r="B3" a="1"/>
  <c r="D27" l="1"/>
  <c r="D26"/>
  <c r="D7"/>
  <c r="B13"/>
  <c r="B25"/>
  <c r="B11"/>
  <c r="B23"/>
  <c r="B22"/>
  <c r="B8"/>
  <c r="B10"/>
  <c r="B20"/>
  <c r="B12"/>
  <c r="B9"/>
  <c r="B21"/>
  <c r="B7"/>
  <c r="B19"/>
  <c r="B18"/>
  <c r="B4"/>
  <c r="B24"/>
  <c r="B6"/>
  <c r="B16"/>
  <c r="B5"/>
  <c r="B17"/>
  <c r="B3"/>
  <c r="B15"/>
  <c r="B27"/>
  <c r="B14"/>
  <c r="B26"/>
  <c r="D13"/>
  <c r="D25"/>
  <c r="D12"/>
  <c r="D24"/>
  <c r="D10"/>
  <c r="D22"/>
  <c r="D9"/>
  <c r="D21"/>
  <c r="E4"/>
  <c r="G12" s="1"/>
  <c r="D8"/>
  <c r="D20"/>
  <c r="D6"/>
  <c r="D18"/>
  <c r="D5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D17"/>
  <c r="D16"/>
  <c r="G13" l="1"/>
  <c r="H12"/>
  <c r="G14" l="1"/>
  <c r="H13"/>
  <c r="G15" l="1"/>
  <c r="H14"/>
  <c r="G16" l="1"/>
  <c r="H15"/>
  <c r="G17" l="1"/>
  <c r="H16"/>
  <c r="H17" l="1"/>
  <c r="G18"/>
  <c r="H18" l="1"/>
  <c r="G19"/>
  <c r="G20" l="1"/>
  <c r="H19"/>
  <c r="G21" l="1"/>
  <c r="H20"/>
  <c r="H21" l="1"/>
  <c r="G22"/>
  <c r="H22" l="1"/>
  <c r="G23"/>
  <c r="H23" l="1"/>
  <c r="G24"/>
  <c r="H24" l="1"/>
  <c r="G25"/>
  <c r="G26" l="1"/>
  <c r="H25"/>
  <c r="G27" l="1"/>
  <c r="H26"/>
  <c r="H27" l="1"/>
  <c r="G28"/>
  <c r="G29" l="1"/>
  <c r="H28"/>
  <c r="H29" l="1"/>
  <c r="G30"/>
  <c r="G31" l="1"/>
  <c r="H30"/>
  <c r="H31" l="1"/>
  <c r="G32"/>
  <c r="G33" l="1"/>
  <c r="H32"/>
  <c r="H33" l="1"/>
  <c r="G34"/>
  <c r="G35" l="1"/>
  <c r="H34"/>
  <c r="H35" l="1"/>
  <c r="G36"/>
  <c r="G37" l="1"/>
  <c r="H36"/>
  <c r="H37" l="1"/>
  <c r="G38"/>
  <c r="G39" l="1"/>
  <c r="H38"/>
  <c r="H39" l="1"/>
  <c r="G40"/>
  <c r="G41" l="1"/>
  <c r="H40"/>
  <c r="H41" l="1"/>
  <c r="G42"/>
  <c r="G43" l="1"/>
  <c r="H42"/>
  <c r="H43" l="1"/>
  <c r="G44"/>
  <c r="G45" l="1"/>
  <c r="H44"/>
  <c r="H45" l="1"/>
  <c r="G46"/>
  <c r="G47" l="1"/>
  <c r="H46"/>
  <c r="H47" l="1"/>
  <c r="G48"/>
  <c r="G49" l="1"/>
  <c r="H48"/>
  <c r="H49" l="1"/>
  <c r="G50"/>
  <c r="G51" l="1"/>
  <c r="H50"/>
  <c r="H51" l="1"/>
  <c r="G52"/>
  <c r="G53" l="1"/>
  <c r="H52"/>
  <c r="H53" l="1"/>
  <c r="G54"/>
  <c r="G55" l="1"/>
  <c r="H54"/>
  <c r="H55" l="1"/>
  <c r="G56"/>
  <c r="G57" l="1"/>
  <c r="H56"/>
  <c r="H57" l="1"/>
  <c r="G58"/>
  <c r="G59" l="1"/>
  <c r="H58"/>
  <c r="H59" l="1"/>
  <c r="G60"/>
  <c r="G61" l="1"/>
  <c r="H60"/>
  <c r="H61" l="1"/>
  <c r="G62"/>
  <c r="G63" l="1"/>
  <c r="H62"/>
  <c r="H63" l="1"/>
  <c r="G64"/>
  <c r="G65" l="1"/>
  <c r="H64"/>
  <c r="H65" l="1"/>
  <c r="G66"/>
  <c r="G67" l="1"/>
  <c r="H66"/>
  <c r="H67" l="1"/>
  <c r="G68"/>
  <c r="G69" l="1"/>
  <c r="H68"/>
  <c r="H69" l="1"/>
  <c r="G70"/>
  <c r="G71" l="1"/>
  <c r="H70"/>
  <c r="H71" l="1"/>
  <c r="G72"/>
  <c r="G73" l="1"/>
  <c r="H72"/>
  <c r="H73" l="1"/>
  <c r="G74"/>
  <c r="G75" l="1"/>
  <c r="H74"/>
  <c r="H75" l="1"/>
  <c r="G76"/>
  <c r="G77" l="1"/>
  <c r="H76"/>
  <c r="H77" l="1"/>
  <c r="G78"/>
  <c r="G79" l="1"/>
  <c r="H78"/>
  <c r="H79" l="1"/>
  <c r="G80"/>
  <c r="G81" l="1"/>
  <c r="H80"/>
  <c r="H81" l="1"/>
  <c r="G82"/>
  <c r="G83" l="1"/>
  <c r="H82"/>
  <c r="H83" l="1"/>
  <c r="G84"/>
  <c r="G85" l="1"/>
  <c r="H84"/>
  <c r="H85" l="1"/>
  <c r="G86"/>
  <c r="G87" l="1"/>
  <c r="H86"/>
  <c r="H87" l="1"/>
  <c r="G88"/>
  <c r="G89" l="1"/>
  <c r="H88"/>
  <c r="H89" l="1"/>
  <c r="G90"/>
  <c r="G91" l="1"/>
  <c r="H90"/>
  <c r="H91" l="1"/>
  <c r="G92"/>
  <c r="G93" l="1"/>
  <c r="H92"/>
  <c r="H93" l="1"/>
  <c r="G94"/>
  <c r="G95" l="1"/>
  <c r="H94"/>
  <c r="H95" l="1"/>
  <c r="G96"/>
  <c r="G97" l="1"/>
  <c r="H96"/>
  <c r="H97" l="1"/>
  <c r="G98"/>
  <c r="G99" l="1"/>
  <c r="H98"/>
  <c r="H99" l="1"/>
  <c r="G100"/>
  <c r="G101" l="1"/>
  <c r="H100"/>
  <c r="H101" l="1"/>
  <c r="G102"/>
  <c r="G103" l="1"/>
  <c r="H102"/>
  <c r="H103" l="1"/>
  <c r="G104"/>
  <c r="G105" l="1"/>
  <c r="H104"/>
  <c r="H105" l="1"/>
  <c r="G106"/>
  <c r="G107" l="1"/>
  <c r="H106"/>
  <c r="H107" l="1"/>
  <c r="G108"/>
  <c r="G109" l="1"/>
  <c r="H108"/>
  <c r="H109" l="1"/>
  <c r="G110"/>
  <c r="G111" l="1"/>
  <c r="H110"/>
  <c r="H111" l="1"/>
  <c r="G112"/>
  <c r="G113" l="1"/>
  <c r="H112"/>
  <c r="H113" l="1"/>
  <c r="G114"/>
  <c r="G115" l="1"/>
  <c r="H114"/>
  <c r="H115" l="1"/>
  <c r="G116"/>
  <c r="G117" l="1"/>
  <c r="H116"/>
  <c r="H117" l="1"/>
  <c r="G118"/>
  <c r="G119" l="1"/>
  <c r="H118"/>
  <c r="H119" l="1"/>
  <c r="G120"/>
  <c r="G121" l="1"/>
  <c r="H120"/>
  <c r="H121" l="1"/>
  <c r="G122"/>
  <c r="G123" l="1"/>
  <c r="H122"/>
  <c r="H123" l="1"/>
  <c r="G124"/>
  <c r="G125" l="1"/>
  <c r="H124"/>
  <c r="H125" l="1"/>
  <c r="G126"/>
  <c r="G127" l="1"/>
  <c r="H126"/>
  <c r="H127" l="1"/>
  <c r="G128"/>
  <c r="G129" l="1"/>
  <c r="H128"/>
  <c r="H129" l="1"/>
  <c r="G130"/>
  <c r="G131" l="1"/>
  <c r="H130"/>
  <c r="H131" l="1"/>
  <c r="G132"/>
  <c r="G133" l="1"/>
  <c r="H132"/>
  <c r="H133" l="1"/>
  <c r="G134"/>
  <c r="G135" l="1"/>
  <c r="H134"/>
  <c r="H135" l="1"/>
  <c r="G136"/>
  <c r="G137" l="1"/>
  <c r="H136"/>
  <c r="H137" l="1"/>
  <c r="G138"/>
  <c r="G139" l="1"/>
  <c r="H138"/>
  <c r="H139" l="1"/>
  <c r="G140"/>
  <c r="G141" l="1"/>
  <c r="H140"/>
  <c r="H141" l="1"/>
  <c r="G142"/>
  <c r="G143" l="1"/>
  <c r="H142"/>
  <c r="H143" l="1"/>
  <c r="G144"/>
  <c r="G145" l="1"/>
  <c r="H144"/>
  <c r="H145" l="1"/>
  <c r="G146"/>
  <c r="G147" l="1"/>
  <c r="H146"/>
  <c r="H147" l="1"/>
  <c r="G148"/>
  <c r="G149" l="1"/>
  <c r="H148"/>
  <c r="H149" l="1"/>
  <c r="G150"/>
  <c r="G151" l="1"/>
  <c r="H150"/>
  <c r="H151" l="1"/>
  <c r="G152"/>
  <c r="G153" l="1"/>
  <c r="H152"/>
  <c r="H153" l="1"/>
  <c r="G154"/>
  <c r="G155" l="1"/>
  <c r="H154"/>
  <c r="H155" l="1"/>
  <c r="G156"/>
  <c r="G157" l="1"/>
  <c r="H156"/>
  <c r="H157" l="1"/>
  <c r="G158"/>
  <c r="G159" l="1"/>
  <c r="H158"/>
  <c r="H159" l="1"/>
  <c r="G160"/>
  <c r="G161" l="1"/>
  <c r="H160"/>
  <c r="H161" l="1"/>
  <c r="G162"/>
  <c r="G163" l="1"/>
  <c r="H162"/>
  <c r="H163" l="1"/>
  <c r="G164"/>
  <c r="G165" l="1"/>
  <c r="H164"/>
  <c r="H165" l="1"/>
  <c r="G166"/>
  <c r="G167" l="1"/>
  <c r="H166"/>
  <c r="H167" l="1"/>
  <c r="G168"/>
  <c r="G169" l="1"/>
  <c r="H168"/>
  <c r="H169" l="1"/>
  <c r="G170"/>
  <c r="G171" l="1"/>
  <c r="H170"/>
  <c r="H171" l="1"/>
  <c r="G172"/>
  <c r="G173" l="1"/>
  <c r="H172"/>
  <c r="H173" l="1"/>
  <c r="G174"/>
  <c r="G175" l="1"/>
  <c r="H174"/>
  <c r="H175" l="1"/>
  <c r="G176"/>
  <c r="G177" l="1"/>
  <c r="H176"/>
  <c r="H177" l="1"/>
  <c r="G178"/>
  <c r="G179" l="1"/>
  <c r="H178"/>
  <c r="H179" l="1"/>
  <c r="G180"/>
  <c r="G181" l="1"/>
  <c r="H180"/>
  <c r="H181" l="1"/>
  <c r="G182"/>
  <c r="G183" l="1"/>
  <c r="H182"/>
  <c r="H183" l="1"/>
  <c r="G184"/>
  <c r="G185" l="1"/>
  <c r="H184"/>
  <c r="H185" l="1"/>
  <c r="G186"/>
  <c r="G187" l="1"/>
  <c r="H186"/>
  <c r="H187" l="1"/>
  <c r="G188"/>
  <c r="G189" l="1"/>
  <c r="H188"/>
  <c r="H189" l="1"/>
  <c r="G190"/>
  <c r="G191" l="1"/>
  <c r="H190"/>
  <c r="H191" l="1"/>
  <c r="G192"/>
  <c r="G193" l="1"/>
  <c r="H192"/>
  <c r="H193" l="1"/>
  <c r="G194"/>
  <c r="G195" l="1"/>
  <c r="H194"/>
  <c r="H195" l="1"/>
  <c r="G196"/>
  <c r="G197" l="1"/>
  <c r="H196"/>
  <c r="H197" l="1"/>
  <c r="G198"/>
  <c r="G199" l="1"/>
  <c r="H198"/>
  <c r="H199" l="1"/>
  <c r="G200"/>
  <c r="G201" l="1"/>
  <c r="H200"/>
  <c r="H201" l="1"/>
  <c r="G202"/>
  <c r="G203" l="1"/>
  <c r="H202"/>
  <c r="H203" l="1"/>
  <c r="G204"/>
  <c r="G205" l="1"/>
  <c r="H204"/>
  <c r="H205" l="1"/>
  <c r="G206"/>
  <c r="G207" l="1"/>
  <c r="H206"/>
  <c r="H207" l="1"/>
  <c r="G208"/>
  <c r="G209" l="1"/>
  <c r="H208"/>
  <c r="H209" l="1"/>
  <c r="G210"/>
  <c r="G211" l="1"/>
  <c r="H210"/>
  <c r="H211" l="1"/>
  <c r="G212"/>
  <c r="G213" l="1"/>
  <c r="H212"/>
  <c r="H213" l="1"/>
  <c r="G214"/>
  <c r="G215" l="1"/>
  <c r="H214"/>
  <c r="H215" l="1"/>
  <c r="G216"/>
  <c r="G217" l="1"/>
  <c r="H216"/>
  <c r="H217" l="1"/>
  <c r="G218"/>
  <c r="G219" l="1"/>
  <c r="H218"/>
  <c r="H219" l="1"/>
  <c r="G220"/>
  <c r="G221" l="1"/>
  <c r="H220"/>
  <c r="H221" l="1"/>
  <c r="G222"/>
  <c r="G223" l="1"/>
  <c r="H222"/>
  <c r="H223" l="1"/>
  <c r="G224"/>
  <c r="G225" l="1"/>
  <c r="H224"/>
  <c r="H225" l="1"/>
  <c r="G226"/>
  <c r="G227" l="1"/>
  <c r="H226"/>
  <c r="H227" l="1"/>
  <c r="G228"/>
  <c r="G229" l="1"/>
  <c r="H228"/>
  <c r="H229" l="1"/>
  <c r="G230"/>
  <c r="G231" l="1"/>
  <c r="H230"/>
  <c r="H231" l="1"/>
  <c r="G232"/>
  <c r="G233" l="1"/>
  <c r="H232"/>
  <c r="H233" l="1"/>
  <c r="G234"/>
  <c r="G235" l="1"/>
  <c r="H234"/>
  <c r="H235" l="1"/>
  <c r="G236"/>
  <c r="G237" l="1"/>
  <c r="H236"/>
  <c r="H237" l="1"/>
  <c r="G238"/>
  <c r="G239" l="1"/>
  <c r="H238"/>
  <c r="H239" l="1"/>
  <c r="G240"/>
  <c r="G241" l="1"/>
  <c r="H240"/>
  <c r="H241" l="1"/>
  <c r="G242"/>
  <c r="G243" l="1"/>
  <c r="H242"/>
  <c r="H243" l="1"/>
  <c r="G244"/>
  <c r="G245" l="1"/>
  <c r="H244"/>
  <c r="H245" l="1"/>
  <c r="G246"/>
  <c r="G247" l="1"/>
  <c r="H246"/>
  <c r="H247" l="1"/>
  <c r="G248"/>
  <c r="G249" l="1"/>
  <c r="H248"/>
  <c r="H249" l="1"/>
  <c r="G250"/>
  <c r="G251" l="1"/>
  <c r="H250"/>
  <c r="H251" l="1"/>
  <c r="G252"/>
  <c r="G253" l="1"/>
  <c r="H252"/>
  <c r="H253" l="1"/>
  <c r="G254"/>
  <c r="H254" s="1"/>
</calcChain>
</file>

<file path=xl/sharedStrings.xml><?xml version="1.0" encoding="utf-8"?>
<sst xmlns="http://schemas.openxmlformats.org/spreadsheetml/2006/main" count="10" uniqueCount="10">
  <si>
    <t>TA_RSI(9)</t>
  </si>
  <si>
    <t>TA-Lib</t>
  </si>
  <si>
    <t>Difference</t>
  </si>
  <si>
    <t>Avg Loss</t>
  </si>
  <si>
    <t>Avg Gain</t>
  </si>
  <si>
    <t>RSI</t>
  </si>
  <si>
    <t>Loss</t>
  </si>
  <si>
    <t>Gain</t>
  </si>
  <si>
    <t>Pure Excel Implementation</t>
  </si>
  <si>
    <t>Data</t>
  </si>
</sst>
</file>

<file path=xl/styles.xml><?xml version="1.0" encoding="utf-8"?>
<styleSheet xmlns="http://schemas.openxmlformats.org/spreadsheetml/2006/main">
  <numFmts count="2">
    <numFmt numFmtId="164" formatCode="0.0000"/>
    <numFmt numFmtId="170" formatCode="0.00000000000000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1" fillId="3" borderId="0" xfId="0" applyFont="1" applyFill="1" applyBorder="1" applyAlignment="1">
      <alignment horizontal="center"/>
    </xf>
    <xf numFmtId="164" fontId="0" fillId="0" borderId="0" xfId="0" applyNumberFormat="1"/>
    <xf numFmtId="170" fontId="0" fillId="3" borderId="0" xfId="0" applyNumberFormat="1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topLeftCell="A228" workbookViewId="0">
      <selection activeCell="J231" sqref="J231"/>
    </sheetView>
  </sheetViews>
  <sheetFormatPr defaultRowHeight="14.4"/>
  <cols>
    <col min="2" max="2" width="16.44140625" customWidth="1"/>
    <col min="3" max="3" width="13.5546875" customWidth="1"/>
    <col min="4" max="4" width="13.33203125" customWidth="1"/>
    <col min="5" max="5" width="12" customWidth="1"/>
    <col min="6" max="6" width="15.44140625" customWidth="1"/>
    <col min="7" max="7" width="15.109375" customWidth="1"/>
    <col min="8" max="8" width="31.109375" customWidth="1"/>
  </cols>
  <sheetData>
    <row r="1" spans="1:8">
      <c r="A1" s="1"/>
      <c r="B1" s="2" t="s">
        <v>1</v>
      </c>
      <c r="C1" s="10" t="s">
        <v>8</v>
      </c>
      <c r="D1" s="10"/>
      <c r="E1" s="10"/>
      <c r="F1" s="10"/>
      <c r="G1" s="10"/>
      <c r="H1" s="10"/>
    </row>
    <row r="2" spans="1:8" ht="15" thickBot="1">
      <c r="A2" s="5" t="s">
        <v>9</v>
      </c>
      <c r="B2" s="6" t="s">
        <v>0</v>
      </c>
      <c r="C2" s="7" t="s">
        <v>2</v>
      </c>
      <c r="D2" s="7" t="s">
        <v>6</v>
      </c>
      <c r="E2" s="7" t="s">
        <v>7</v>
      </c>
      <c r="F2" s="7" t="s">
        <v>3</v>
      </c>
      <c r="G2" s="7" t="s">
        <v>4</v>
      </c>
      <c r="H2" s="7" t="s">
        <v>5</v>
      </c>
    </row>
    <row r="3" spans="1:8">
      <c r="A3" s="11">
        <v>91.5</v>
      </c>
      <c r="B3" s="3" t="e">
        <f t="array" aca="1" ref="B3:B27" ca="1">TA_RSI(A3:A27,9)</f>
        <v>#NAME?</v>
      </c>
      <c r="C3" s="8"/>
      <c r="D3" s="8"/>
      <c r="E3" s="8"/>
      <c r="F3" s="8"/>
      <c r="G3" s="8"/>
      <c r="H3" s="4"/>
    </row>
    <row r="4" spans="1:8">
      <c r="A4" s="11">
        <v>94.814999999999998</v>
      </c>
      <c r="B4" s="3" t="e">
        <f ca="1"/>
        <v>#NAME?</v>
      </c>
      <c r="C4" s="9">
        <f>A4-A3</f>
        <v>3.3149999999999977</v>
      </c>
      <c r="D4" s="9">
        <f>IF(C4&lt;0,-C4,0)</f>
        <v>0</v>
      </c>
      <c r="E4" s="9">
        <f>IF(C4&gt;=0,C4,0)</f>
        <v>3.3149999999999977</v>
      </c>
      <c r="F4" s="9"/>
      <c r="G4" s="9"/>
      <c r="H4" s="4"/>
    </row>
    <row r="5" spans="1:8">
      <c r="A5" s="11">
        <v>94.375</v>
      </c>
      <c r="B5" s="3" t="e">
        <f ca="1"/>
        <v>#NAME?</v>
      </c>
      <c r="C5" s="9">
        <f t="shared" ref="C5:C27" si="0">A5-A4</f>
        <v>-0.43999999999999773</v>
      </c>
      <c r="D5" s="9">
        <f t="shared" ref="D5:D27" si="1">IF(C5&lt;0,-C5,0)</f>
        <v>0.43999999999999773</v>
      </c>
      <c r="E5" s="9">
        <f t="shared" ref="E5:E27" si="2">IF(C5&gt;=0,C5,0)</f>
        <v>0</v>
      </c>
      <c r="F5" s="9"/>
      <c r="G5" s="9"/>
      <c r="H5" s="4"/>
    </row>
    <row r="6" spans="1:8">
      <c r="A6" s="11">
        <v>95.094999999999999</v>
      </c>
      <c r="B6" s="3" t="e">
        <f ca="1"/>
        <v>#NAME?</v>
      </c>
      <c r="C6" s="9">
        <f t="shared" si="0"/>
        <v>0.71999999999999886</v>
      </c>
      <c r="D6" s="9">
        <f t="shared" si="1"/>
        <v>0</v>
      </c>
      <c r="E6" s="9">
        <f t="shared" si="2"/>
        <v>0.71999999999999886</v>
      </c>
      <c r="F6" s="9"/>
      <c r="G6" s="9"/>
      <c r="H6" s="4"/>
    </row>
    <row r="7" spans="1:8">
      <c r="A7" s="11">
        <v>93.78</v>
      </c>
      <c r="B7" s="3" t="e">
        <f ca="1"/>
        <v>#NAME?</v>
      </c>
      <c r="C7" s="9">
        <f t="shared" si="0"/>
        <v>-1.3149999999999977</v>
      </c>
      <c r="D7" s="9">
        <f t="shared" si="1"/>
        <v>1.3149999999999977</v>
      </c>
      <c r="E7" s="9">
        <f t="shared" si="2"/>
        <v>0</v>
      </c>
      <c r="F7" s="9"/>
      <c r="G7" s="9"/>
      <c r="H7" s="4"/>
    </row>
    <row r="8" spans="1:8">
      <c r="A8" s="11">
        <v>94.625</v>
      </c>
      <c r="B8" s="3" t="e">
        <f ca="1"/>
        <v>#NAME?</v>
      </c>
      <c r="C8" s="9">
        <f t="shared" si="0"/>
        <v>0.84499999999999886</v>
      </c>
      <c r="D8" s="9">
        <f t="shared" si="1"/>
        <v>0</v>
      </c>
      <c r="E8" s="9">
        <f t="shared" si="2"/>
        <v>0.84499999999999886</v>
      </c>
      <c r="F8" s="9"/>
      <c r="G8" s="9"/>
      <c r="H8" s="4"/>
    </row>
    <row r="9" spans="1:8">
      <c r="A9" s="11">
        <v>92.53</v>
      </c>
      <c r="B9" s="3" t="e">
        <f ca="1"/>
        <v>#NAME?</v>
      </c>
      <c r="C9" s="9">
        <f t="shared" si="0"/>
        <v>-2.0949999999999989</v>
      </c>
      <c r="D9" s="9">
        <f t="shared" si="1"/>
        <v>2.0949999999999989</v>
      </c>
      <c r="E9" s="9">
        <f t="shared" si="2"/>
        <v>0</v>
      </c>
      <c r="F9" s="9"/>
      <c r="G9" s="9"/>
      <c r="H9" s="4"/>
    </row>
    <row r="10" spans="1:8">
      <c r="A10" s="11">
        <v>92.75</v>
      </c>
      <c r="B10" s="3" t="e">
        <f ca="1"/>
        <v>#NAME?</v>
      </c>
      <c r="C10" s="9">
        <f t="shared" si="0"/>
        <v>0.21999999999999886</v>
      </c>
      <c r="D10" s="9">
        <f t="shared" si="1"/>
        <v>0</v>
      </c>
      <c r="E10" s="9">
        <f t="shared" si="2"/>
        <v>0.21999999999999886</v>
      </c>
      <c r="F10" s="9"/>
      <c r="G10" s="9"/>
      <c r="H10" s="4"/>
    </row>
    <row r="11" spans="1:8">
      <c r="A11" s="11">
        <v>90.314999999999998</v>
      </c>
      <c r="B11" s="3" t="e">
        <f ca="1"/>
        <v>#NAME?</v>
      </c>
      <c r="C11" s="9">
        <f t="shared" si="0"/>
        <v>-2.4350000000000023</v>
      </c>
      <c r="D11" s="9">
        <f t="shared" si="1"/>
        <v>2.4350000000000023</v>
      </c>
      <c r="E11" s="9">
        <f t="shared" si="2"/>
        <v>0</v>
      </c>
      <c r="F11" s="9"/>
      <c r="G11" s="9"/>
      <c r="H11" s="4"/>
    </row>
    <row r="12" spans="1:8">
      <c r="A12" s="11">
        <v>92.47</v>
      </c>
      <c r="B12" s="3" t="e">
        <f ca="1"/>
        <v>#NAME?</v>
      </c>
      <c r="C12" s="9">
        <f t="shared" si="0"/>
        <v>2.1550000000000011</v>
      </c>
      <c r="D12" s="9">
        <f t="shared" si="1"/>
        <v>0</v>
      </c>
      <c r="E12" s="9">
        <f t="shared" si="2"/>
        <v>2.1550000000000011</v>
      </c>
      <c r="F12" s="9">
        <f>SUM(D4:D12)/9</f>
        <v>0.69833333333333292</v>
      </c>
      <c r="G12" s="9">
        <f>SUM(E4:E12)/9</f>
        <v>0.80611111111111056</v>
      </c>
      <c r="H12" s="12">
        <f>100*(G12/(F12+G12))</f>
        <v>53.581979320531758</v>
      </c>
    </row>
    <row r="13" spans="1:8">
      <c r="A13" s="11">
        <v>96.125</v>
      </c>
      <c r="B13" s="3" t="e">
        <f ca="1"/>
        <v>#NAME?</v>
      </c>
      <c r="C13" s="9">
        <f t="shared" si="0"/>
        <v>3.6550000000000011</v>
      </c>
      <c r="D13" s="9">
        <f t="shared" si="1"/>
        <v>0</v>
      </c>
      <c r="E13" s="9">
        <f t="shared" si="2"/>
        <v>3.6550000000000011</v>
      </c>
      <c r="F13" s="9">
        <f>((F12*8)+D13)/9</f>
        <v>0.62074074074074037</v>
      </c>
      <c r="G13" s="9">
        <f>((G12*8)+E13)/9</f>
        <v>1.1226543209876541</v>
      </c>
      <c r="H13" s="12">
        <f t="shared" ref="H13:H27" si="3">100*(G13/(F13+G13))</f>
        <v>64.394717275077014</v>
      </c>
    </row>
    <row r="14" spans="1:8">
      <c r="A14" s="11">
        <v>97.25</v>
      </c>
      <c r="B14" s="3" t="e">
        <f ca="1"/>
        <v>#NAME?</v>
      </c>
      <c r="C14" s="9">
        <f t="shared" si="0"/>
        <v>1.125</v>
      </c>
      <c r="D14" s="9">
        <f t="shared" si="1"/>
        <v>0</v>
      </c>
      <c r="E14" s="9">
        <f t="shared" si="2"/>
        <v>1.125</v>
      </c>
      <c r="F14" s="9">
        <f t="shared" ref="F14:F27" si="4">((F13*8)+D14)/9</f>
        <v>0.55176954732510253</v>
      </c>
      <c r="G14" s="9">
        <f t="shared" ref="G14:G27" si="5">((G13*8)+E14)/9</f>
        <v>1.1229149519890258</v>
      </c>
      <c r="H14" s="12">
        <f t="shared" si="3"/>
        <v>67.05232851017125</v>
      </c>
    </row>
    <row r="15" spans="1:8">
      <c r="A15" s="11">
        <v>98.5</v>
      </c>
      <c r="B15" s="3" t="e">
        <f ca="1"/>
        <v>#NAME?</v>
      </c>
      <c r="C15" s="9">
        <f t="shared" si="0"/>
        <v>1.25</v>
      </c>
      <c r="D15" s="9">
        <f t="shared" si="1"/>
        <v>0</v>
      </c>
      <c r="E15" s="9">
        <f t="shared" si="2"/>
        <v>1.25</v>
      </c>
      <c r="F15" s="9">
        <f t="shared" si="4"/>
        <v>0.49046181984453557</v>
      </c>
      <c r="G15" s="9">
        <f t="shared" si="5"/>
        <v>1.1370355128791341</v>
      </c>
      <c r="H15" s="12">
        <f t="shared" si="3"/>
        <v>69.864047701772165</v>
      </c>
    </row>
    <row r="16" spans="1:8">
      <c r="A16" s="11">
        <v>89.875</v>
      </c>
      <c r="B16" s="3" t="e">
        <f ca="1"/>
        <v>#NAME?</v>
      </c>
      <c r="C16" s="9">
        <f t="shared" si="0"/>
        <v>-8.625</v>
      </c>
      <c r="D16" s="9">
        <f t="shared" si="1"/>
        <v>8.625</v>
      </c>
      <c r="E16" s="9">
        <f t="shared" si="2"/>
        <v>0</v>
      </c>
      <c r="F16" s="9">
        <f t="shared" si="4"/>
        <v>1.394299395417365</v>
      </c>
      <c r="G16" s="9">
        <f t="shared" si="5"/>
        <v>1.0106982336703414</v>
      </c>
      <c r="H16" s="12">
        <f t="shared" si="3"/>
        <v>42.024916010155572</v>
      </c>
    </row>
    <row r="17" spans="1:8">
      <c r="A17" s="11">
        <v>91</v>
      </c>
      <c r="B17" s="3" t="e">
        <f ca="1"/>
        <v>#NAME?</v>
      </c>
      <c r="C17" s="9">
        <f t="shared" si="0"/>
        <v>1.125</v>
      </c>
      <c r="D17" s="9">
        <f t="shared" si="1"/>
        <v>0</v>
      </c>
      <c r="E17" s="9">
        <f t="shared" si="2"/>
        <v>1.125</v>
      </c>
      <c r="F17" s="9">
        <f t="shared" si="4"/>
        <v>1.2393772403709911</v>
      </c>
      <c r="G17" s="9">
        <f t="shared" si="5"/>
        <v>1.0233984299291923</v>
      </c>
      <c r="H17" s="12">
        <f t="shared" si="3"/>
        <v>45.227569102925109</v>
      </c>
    </row>
    <row r="18" spans="1:8">
      <c r="A18" s="11">
        <v>92.814999999999998</v>
      </c>
      <c r="B18" s="3" t="e">
        <f ca="1"/>
        <v>#NAME?</v>
      </c>
      <c r="C18" s="9">
        <f t="shared" si="0"/>
        <v>1.8149999999999977</v>
      </c>
      <c r="D18" s="9">
        <f t="shared" si="1"/>
        <v>0</v>
      </c>
      <c r="E18" s="9">
        <f t="shared" si="2"/>
        <v>1.8149999999999977</v>
      </c>
      <c r="F18" s="9">
        <f t="shared" si="4"/>
        <v>1.1016686581075477</v>
      </c>
      <c r="G18" s="9">
        <f t="shared" si="5"/>
        <v>1.1113541599370595</v>
      </c>
      <c r="H18" s="12">
        <f t="shared" si="3"/>
        <v>50.218829687397218</v>
      </c>
    </row>
    <row r="19" spans="1:8">
      <c r="A19" s="11">
        <v>89.155000000000001</v>
      </c>
      <c r="B19" s="3" t="e">
        <f ca="1"/>
        <v>#NAME?</v>
      </c>
      <c r="C19" s="9">
        <f t="shared" si="0"/>
        <v>-3.6599999999999966</v>
      </c>
      <c r="D19" s="9">
        <f t="shared" si="1"/>
        <v>3.6599999999999966</v>
      </c>
      <c r="E19" s="9">
        <f t="shared" si="2"/>
        <v>0</v>
      </c>
      <c r="F19" s="9">
        <f t="shared" si="4"/>
        <v>1.3859276960955975</v>
      </c>
      <c r="G19" s="9">
        <f t="shared" si="5"/>
        <v>0.9878703643884974</v>
      </c>
      <c r="H19" s="12">
        <f t="shared" si="3"/>
        <v>41.615602474080646</v>
      </c>
    </row>
    <row r="20" spans="1:8">
      <c r="A20" s="11">
        <v>89.344999999999999</v>
      </c>
      <c r="B20" s="3" t="e">
        <f ca="1"/>
        <v>#NAME?</v>
      </c>
      <c r="C20" s="9">
        <f t="shared" si="0"/>
        <v>0.18999999999999773</v>
      </c>
      <c r="D20" s="9">
        <f t="shared" si="1"/>
        <v>0</v>
      </c>
      <c r="E20" s="9">
        <f t="shared" si="2"/>
        <v>0.18999999999999773</v>
      </c>
      <c r="F20" s="9">
        <f t="shared" si="4"/>
        <v>1.2319357298627533</v>
      </c>
      <c r="G20" s="9">
        <f t="shared" si="5"/>
        <v>0.89921810167866412</v>
      </c>
      <c r="H20" s="12">
        <f t="shared" si="3"/>
        <v>42.193955610810093</v>
      </c>
    </row>
    <row r="21" spans="1:8">
      <c r="A21" s="11">
        <v>91.625</v>
      </c>
      <c r="B21" s="3" t="e">
        <f ca="1"/>
        <v>#NAME?</v>
      </c>
      <c r="C21" s="9">
        <f t="shared" si="0"/>
        <v>2.2800000000000011</v>
      </c>
      <c r="D21" s="9">
        <f t="shared" si="1"/>
        <v>0</v>
      </c>
      <c r="E21" s="9">
        <f t="shared" si="2"/>
        <v>2.2800000000000011</v>
      </c>
      <c r="F21" s="9">
        <f t="shared" si="4"/>
        <v>1.0950539821002252</v>
      </c>
      <c r="G21" s="9">
        <f t="shared" si="5"/>
        <v>1.052638312603257</v>
      </c>
      <c r="H21" s="12">
        <f t="shared" si="3"/>
        <v>49.012529178375061</v>
      </c>
    </row>
    <row r="22" spans="1:8">
      <c r="A22" s="11">
        <v>89.875</v>
      </c>
      <c r="B22" s="3" t="e">
        <f ca="1"/>
        <v>#NAME?</v>
      </c>
      <c r="C22" s="9">
        <f t="shared" si="0"/>
        <v>-1.75</v>
      </c>
      <c r="D22" s="9">
        <f t="shared" si="1"/>
        <v>1.75</v>
      </c>
      <c r="E22" s="9">
        <f t="shared" si="2"/>
        <v>0</v>
      </c>
      <c r="F22" s="9">
        <f t="shared" si="4"/>
        <v>1.1678257618668668</v>
      </c>
      <c r="G22" s="9">
        <f t="shared" si="5"/>
        <v>0.93567850009178399</v>
      </c>
      <c r="H22" s="12">
        <f t="shared" si="3"/>
        <v>44.481892288658308</v>
      </c>
    </row>
    <row r="23" spans="1:8">
      <c r="A23" s="11">
        <v>88.375</v>
      </c>
      <c r="B23" s="3" t="e">
        <f ca="1"/>
        <v>#NAME?</v>
      </c>
      <c r="C23" s="9">
        <f t="shared" si="0"/>
        <v>-1.5</v>
      </c>
      <c r="D23" s="9">
        <f t="shared" si="1"/>
        <v>1.5</v>
      </c>
      <c r="E23" s="9">
        <f t="shared" si="2"/>
        <v>0</v>
      </c>
      <c r="F23" s="9">
        <f t="shared" si="4"/>
        <v>1.204734010548326</v>
      </c>
      <c r="G23" s="9">
        <f t="shared" si="5"/>
        <v>0.83171422230380798</v>
      </c>
      <c r="H23" s="12">
        <f t="shared" si="3"/>
        <v>40.841412459523028</v>
      </c>
    </row>
    <row r="24" spans="1:8">
      <c r="A24" s="11">
        <v>87.625</v>
      </c>
      <c r="B24" s="3" t="e">
        <f ca="1"/>
        <v>#NAME?</v>
      </c>
      <c r="C24" s="9">
        <f t="shared" si="0"/>
        <v>-0.75</v>
      </c>
      <c r="D24" s="9">
        <f t="shared" si="1"/>
        <v>0.75</v>
      </c>
      <c r="E24" s="9">
        <f t="shared" si="2"/>
        <v>0</v>
      </c>
      <c r="F24" s="9">
        <f t="shared" si="4"/>
        <v>1.1542080093762896</v>
      </c>
      <c r="G24" s="9">
        <f t="shared" si="5"/>
        <v>0.73930153093671824</v>
      </c>
      <c r="H24" s="12">
        <f t="shared" si="3"/>
        <v>39.043982361689473</v>
      </c>
    </row>
    <row r="25" spans="1:8">
      <c r="A25" s="11">
        <v>84.78</v>
      </c>
      <c r="B25" s="3" t="e">
        <f ca="1"/>
        <v>#NAME?</v>
      </c>
      <c r="C25" s="9">
        <f t="shared" si="0"/>
        <v>-2.8449999999999989</v>
      </c>
      <c r="D25" s="9">
        <f t="shared" si="1"/>
        <v>2.8449999999999989</v>
      </c>
      <c r="E25" s="9">
        <f t="shared" si="2"/>
        <v>0</v>
      </c>
      <c r="F25" s="9">
        <f t="shared" si="4"/>
        <v>1.3420737861122574</v>
      </c>
      <c r="G25" s="9">
        <f t="shared" si="5"/>
        <v>0.65715691638819396</v>
      </c>
      <c r="H25" s="12">
        <f t="shared" si="3"/>
        <v>32.870489412066519</v>
      </c>
    </row>
    <row r="26" spans="1:8">
      <c r="A26" s="11">
        <v>83</v>
      </c>
      <c r="B26" s="3" t="e">
        <f ca="1"/>
        <v>#NAME?</v>
      </c>
      <c r="C26" s="9">
        <f t="shared" si="0"/>
        <v>-1.7800000000000011</v>
      </c>
      <c r="D26" s="9">
        <f t="shared" si="1"/>
        <v>1.7800000000000011</v>
      </c>
      <c r="E26" s="9">
        <f t="shared" si="2"/>
        <v>0</v>
      </c>
      <c r="F26" s="9">
        <f t="shared" si="4"/>
        <v>1.3907322543220066</v>
      </c>
      <c r="G26" s="9">
        <f t="shared" si="5"/>
        <v>0.58413948123395021</v>
      </c>
      <c r="H26" s="12">
        <f t="shared" si="3"/>
        <v>29.57860354761247</v>
      </c>
    </row>
    <row r="27" spans="1:8">
      <c r="A27" s="11">
        <v>83.5</v>
      </c>
      <c r="B27" s="3" t="e">
        <f ca="1"/>
        <v>#NAME?</v>
      </c>
      <c r="C27" s="9">
        <f t="shared" si="0"/>
        <v>0.5</v>
      </c>
      <c r="D27" s="9">
        <f t="shared" si="1"/>
        <v>0</v>
      </c>
      <c r="E27" s="9">
        <f t="shared" si="2"/>
        <v>0.5</v>
      </c>
      <c r="F27" s="9">
        <f t="shared" si="4"/>
        <v>1.2362064482862281</v>
      </c>
      <c r="G27" s="9">
        <f t="shared" si="5"/>
        <v>0.57479064998573348</v>
      </c>
      <c r="H27" s="12">
        <f t="shared" si="3"/>
        <v>31.738905077992335</v>
      </c>
    </row>
    <row r="28" spans="1:8">
      <c r="A28" s="11">
        <v>81.375</v>
      </c>
      <c r="C28" s="9">
        <f t="shared" ref="C28:C91" si="6">A28-A27</f>
        <v>-2.125</v>
      </c>
      <c r="D28" s="9">
        <f t="shared" ref="D28:D91" si="7">IF(C28&lt;0,-C28,0)</f>
        <v>2.125</v>
      </c>
      <c r="E28" s="9">
        <f t="shared" ref="E28:E91" si="8">IF(C28&gt;=0,C28,0)</f>
        <v>0</v>
      </c>
      <c r="F28" s="9">
        <f t="shared" ref="F28:F91" si="9">((F27*8)+D28)/9</f>
        <v>1.3349612873655361</v>
      </c>
      <c r="G28" s="9">
        <f t="shared" ref="G28:G91" si="10">((G27*8)+E28)/9</f>
        <v>0.51092502220954084</v>
      </c>
      <c r="H28" s="12">
        <f t="shared" ref="H28:H91" si="11">100*(G28/(F28+G28))</f>
        <v>27.679116506755815</v>
      </c>
    </row>
    <row r="29" spans="1:8">
      <c r="A29" s="11">
        <v>84.44</v>
      </c>
      <c r="C29" s="9">
        <f t="shared" si="6"/>
        <v>3.0649999999999977</v>
      </c>
      <c r="D29" s="9">
        <f t="shared" si="7"/>
        <v>0</v>
      </c>
      <c r="E29" s="9">
        <f t="shared" si="8"/>
        <v>3.0649999999999977</v>
      </c>
      <c r="F29" s="9">
        <f t="shared" si="9"/>
        <v>1.186632255436032</v>
      </c>
      <c r="G29" s="9">
        <f t="shared" si="10"/>
        <v>0.79471113085292489</v>
      </c>
      <c r="H29" s="12">
        <f t="shared" si="11"/>
        <v>40.109712246367025</v>
      </c>
    </row>
    <row r="30" spans="1:8">
      <c r="A30" s="11">
        <v>89.25</v>
      </c>
      <c r="C30" s="9">
        <f t="shared" si="6"/>
        <v>4.8100000000000023</v>
      </c>
      <c r="D30" s="9">
        <f t="shared" si="7"/>
        <v>0</v>
      </c>
      <c r="E30" s="9">
        <f t="shared" si="8"/>
        <v>4.8100000000000023</v>
      </c>
      <c r="F30" s="9">
        <f t="shared" si="9"/>
        <v>1.0547842270542507</v>
      </c>
      <c r="G30" s="9">
        <f t="shared" si="10"/>
        <v>1.2408543385359334</v>
      </c>
      <c r="H30" s="12">
        <f t="shared" si="11"/>
        <v>54.052687436749139</v>
      </c>
    </row>
    <row r="31" spans="1:8">
      <c r="A31" s="11">
        <v>86.375</v>
      </c>
      <c r="C31" s="9">
        <f t="shared" si="6"/>
        <v>-2.875</v>
      </c>
      <c r="D31" s="9">
        <f t="shared" si="7"/>
        <v>2.875</v>
      </c>
      <c r="E31" s="9">
        <f t="shared" si="8"/>
        <v>0</v>
      </c>
      <c r="F31" s="9">
        <f t="shared" si="9"/>
        <v>1.2570304240482228</v>
      </c>
      <c r="G31" s="9">
        <f t="shared" si="10"/>
        <v>1.102981634254163</v>
      </c>
      <c r="H31" s="12">
        <f t="shared" si="11"/>
        <v>46.736271129375687</v>
      </c>
    </row>
    <row r="32" spans="1:8">
      <c r="A32" s="11">
        <v>86.25</v>
      </c>
      <c r="C32" s="9">
        <f t="shared" si="6"/>
        <v>-0.125</v>
      </c>
      <c r="D32" s="9">
        <f t="shared" si="7"/>
        <v>0.125</v>
      </c>
      <c r="E32" s="9">
        <f t="shared" si="8"/>
        <v>0</v>
      </c>
      <c r="F32" s="9">
        <f t="shared" si="9"/>
        <v>1.1312492658206426</v>
      </c>
      <c r="G32" s="9">
        <f t="shared" si="10"/>
        <v>0.98042811933703378</v>
      </c>
      <c r="H32" s="12">
        <f t="shared" si="11"/>
        <v>46.428878115007443</v>
      </c>
    </row>
    <row r="33" spans="1:8">
      <c r="A33" s="11">
        <v>85.25</v>
      </c>
      <c r="C33" s="9">
        <f t="shared" si="6"/>
        <v>-1</v>
      </c>
      <c r="D33" s="9">
        <f t="shared" si="7"/>
        <v>1</v>
      </c>
      <c r="E33" s="9">
        <f t="shared" si="8"/>
        <v>0</v>
      </c>
      <c r="F33" s="9">
        <f t="shared" si="9"/>
        <v>1.1166660140627933</v>
      </c>
      <c r="G33" s="9">
        <f t="shared" si="10"/>
        <v>0.87149166163291891</v>
      </c>
      <c r="H33" s="12">
        <f t="shared" si="11"/>
        <v>43.834132085522818</v>
      </c>
    </row>
    <row r="34" spans="1:8">
      <c r="A34" s="11">
        <v>87.125</v>
      </c>
      <c r="C34" s="9">
        <f t="shared" si="6"/>
        <v>1.875</v>
      </c>
      <c r="D34" s="9">
        <f t="shared" si="7"/>
        <v>0</v>
      </c>
      <c r="E34" s="9">
        <f t="shared" si="8"/>
        <v>1.875</v>
      </c>
      <c r="F34" s="9">
        <f t="shared" si="9"/>
        <v>0.99259201250026075</v>
      </c>
      <c r="G34" s="9">
        <f t="shared" si="10"/>
        <v>0.98299258811815016</v>
      </c>
      <c r="H34" s="12">
        <f t="shared" si="11"/>
        <v>49.757048511637876</v>
      </c>
    </row>
    <row r="35" spans="1:8">
      <c r="A35" s="11">
        <v>85.814999999999998</v>
      </c>
      <c r="C35" s="9">
        <f t="shared" si="6"/>
        <v>-1.3100000000000023</v>
      </c>
      <c r="D35" s="9">
        <f t="shared" si="7"/>
        <v>1.3100000000000023</v>
      </c>
      <c r="E35" s="9">
        <f t="shared" si="8"/>
        <v>0</v>
      </c>
      <c r="F35" s="9">
        <f t="shared" si="9"/>
        <v>1.0278595666668986</v>
      </c>
      <c r="G35" s="9">
        <f t="shared" si="10"/>
        <v>0.87377118943835574</v>
      </c>
      <c r="H35" s="12">
        <f t="shared" si="11"/>
        <v>45.948520060115861</v>
      </c>
    </row>
    <row r="36" spans="1:8">
      <c r="A36" s="11">
        <v>88.97</v>
      </c>
      <c r="C36" s="9">
        <f t="shared" si="6"/>
        <v>3.1550000000000011</v>
      </c>
      <c r="D36" s="9">
        <f t="shared" si="7"/>
        <v>0</v>
      </c>
      <c r="E36" s="9">
        <f t="shared" si="8"/>
        <v>3.1550000000000011</v>
      </c>
      <c r="F36" s="9">
        <f t="shared" si="9"/>
        <v>0.91365294814835429</v>
      </c>
      <c r="G36" s="9">
        <f t="shared" si="10"/>
        <v>1.1272410572785385</v>
      </c>
      <c r="H36" s="12">
        <f t="shared" si="11"/>
        <v>55.232709502851129</v>
      </c>
    </row>
    <row r="37" spans="1:8">
      <c r="A37" s="11">
        <v>88.47</v>
      </c>
      <c r="C37" s="9">
        <f t="shared" si="6"/>
        <v>-0.5</v>
      </c>
      <c r="D37" s="9">
        <f t="shared" si="7"/>
        <v>0.5</v>
      </c>
      <c r="E37" s="9">
        <f t="shared" si="8"/>
        <v>0</v>
      </c>
      <c r="F37" s="9">
        <f t="shared" si="9"/>
        <v>0.86769150946520379</v>
      </c>
      <c r="G37" s="9">
        <f t="shared" si="10"/>
        <v>1.0019920509142564</v>
      </c>
      <c r="H37" s="12">
        <f t="shared" si="11"/>
        <v>53.591531323669436</v>
      </c>
    </row>
    <row r="38" spans="1:8">
      <c r="A38" s="11">
        <v>86.875</v>
      </c>
      <c r="C38" s="9">
        <f t="shared" si="6"/>
        <v>-1.5949999999999989</v>
      </c>
      <c r="D38" s="9">
        <f t="shared" si="7"/>
        <v>1.5949999999999989</v>
      </c>
      <c r="E38" s="9">
        <f t="shared" si="8"/>
        <v>0</v>
      </c>
      <c r="F38" s="9">
        <f t="shared" si="9"/>
        <v>0.94850356396906987</v>
      </c>
      <c r="G38" s="9">
        <f t="shared" si="10"/>
        <v>0.89065960081267237</v>
      </c>
      <c r="H38" s="12">
        <f t="shared" si="11"/>
        <v>48.427437971136676</v>
      </c>
    </row>
    <row r="39" spans="1:8">
      <c r="A39" s="11">
        <v>86.814999999999998</v>
      </c>
      <c r="C39" s="9">
        <f t="shared" si="6"/>
        <v>-6.0000000000002274E-2</v>
      </c>
      <c r="D39" s="9">
        <f t="shared" si="7"/>
        <v>6.0000000000002274E-2</v>
      </c>
      <c r="E39" s="9">
        <f t="shared" si="8"/>
        <v>0</v>
      </c>
      <c r="F39" s="9">
        <f t="shared" si="9"/>
        <v>0.84978094575028462</v>
      </c>
      <c r="G39" s="9">
        <f t="shared" si="10"/>
        <v>0.79169742294459766</v>
      </c>
      <c r="H39" s="12">
        <f t="shared" si="11"/>
        <v>48.230755765247501</v>
      </c>
    </row>
    <row r="40" spans="1:8">
      <c r="A40" s="11">
        <v>84.875</v>
      </c>
      <c r="C40" s="9">
        <f t="shared" si="6"/>
        <v>-1.9399999999999977</v>
      </c>
      <c r="D40" s="9">
        <f t="shared" si="7"/>
        <v>1.9399999999999977</v>
      </c>
      <c r="E40" s="9">
        <f t="shared" si="8"/>
        <v>0</v>
      </c>
      <c r="F40" s="9">
        <f t="shared" si="9"/>
        <v>0.97091639622247505</v>
      </c>
      <c r="G40" s="9">
        <f t="shared" si="10"/>
        <v>0.70373104261742014</v>
      </c>
      <c r="H40" s="12">
        <f t="shared" si="11"/>
        <v>42.022638693725696</v>
      </c>
    </row>
    <row r="41" spans="1:8">
      <c r="A41" s="11">
        <v>84.19</v>
      </c>
      <c r="C41" s="9">
        <f t="shared" si="6"/>
        <v>-0.68500000000000227</v>
      </c>
      <c r="D41" s="9">
        <f t="shared" si="7"/>
        <v>0.68500000000000227</v>
      </c>
      <c r="E41" s="9">
        <f t="shared" si="8"/>
        <v>0</v>
      </c>
      <c r="F41" s="9">
        <f t="shared" si="9"/>
        <v>0.93914790775331147</v>
      </c>
      <c r="G41" s="9">
        <f t="shared" si="10"/>
        <v>0.62553870454881788</v>
      </c>
      <c r="H41" s="12">
        <f t="shared" si="11"/>
        <v>39.978529862185013</v>
      </c>
    </row>
    <row r="42" spans="1:8">
      <c r="A42" s="11">
        <v>83.875</v>
      </c>
      <c r="C42" s="9">
        <f t="shared" si="6"/>
        <v>-0.31499999999999773</v>
      </c>
      <c r="D42" s="9">
        <f t="shared" si="7"/>
        <v>0.31499999999999773</v>
      </c>
      <c r="E42" s="9">
        <f t="shared" si="8"/>
        <v>0</v>
      </c>
      <c r="F42" s="9">
        <f t="shared" si="9"/>
        <v>0.86979814022516555</v>
      </c>
      <c r="G42" s="9">
        <f t="shared" si="10"/>
        <v>0.55603440404339366</v>
      </c>
      <c r="H42" s="12">
        <f t="shared" si="11"/>
        <v>38.9971744072257</v>
      </c>
    </row>
    <row r="43" spans="1:8">
      <c r="A43" s="11">
        <v>83.375</v>
      </c>
      <c r="C43" s="9">
        <f t="shared" si="6"/>
        <v>-0.5</v>
      </c>
      <c r="D43" s="9">
        <f t="shared" si="7"/>
        <v>0.5</v>
      </c>
      <c r="E43" s="9">
        <f t="shared" si="8"/>
        <v>0</v>
      </c>
      <c r="F43" s="9">
        <f t="shared" si="9"/>
        <v>0.82870945797792495</v>
      </c>
      <c r="G43" s="9">
        <f t="shared" si="10"/>
        <v>0.49425280359412771</v>
      </c>
      <c r="H43" s="12">
        <f t="shared" si="11"/>
        <v>37.3595542329995</v>
      </c>
    </row>
    <row r="44" spans="1:8">
      <c r="A44" s="11">
        <v>85.5</v>
      </c>
      <c r="C44" s="9">
        <f t="shared" si="6"/>
        <v>2.125</v>
      </c>
      <c r="D44" s="9">
        <f t="shared" si="7"/>
        <v>0</v>
      </c>
      <c r="E44" s="9">
        <f t="shared" si="8"/>
        <v>2.125</v>
      </c>
      <c r="F44" s="9">
        <f t="shared" si="9"/>
        <v>0.73663062931371104</v>
      </c>
      <c r="G44" s="9">
        <f t="shared" si="10"/>
        <v>0.6754469365281135</v>
      </c>
      <c r="H44" s="12">
        <f t="shared" si="11"/>
        <v>47.833557650598237</v>
      </c>
    </row>
    <row r="45" spans="1:8">
      <c r="A45" s="11">
        <v>89.19</v>
      </c>
      <c r="C45" s="9">
        <f t="shared" si="6"/>
        <v>3.6899999999999977</v>
      </c>
      <c r="D45" s="9">
        <f t="shared" si="7"/>
        <v>0</v>
      </c>
      <c r="E45" s="9">
        <f t="shared" si="8"/>
        <v>3.6899999999999977</v>
      </c>
      <c r="F45" s="9">
        <f t="shared" si="9"/>
        <v>0.65478278161218761</v>
      </c>
      <c r="G45" s="9">
        <f t="shared" si="10"/>
        <v>1.0103972769138785</v>
      </c>
      <c r="H45" s="12">
        <f t="shared" si="11"/>
        <v>60.677959223714915</v>
      </c>
    </row>
    <row r="46" spans="1:8">
      <c r="A46" s="11">
        <v>89.44</v>
      </c>
      <c r="C46" s="9">
        <f t="shared" si="6"/>
        <v>0.25</v>
      </c>
      <c r="D46" s="9">
        <f t="shared" si="7"/>
        <v>0</v>
      </c>
      <c r="E46" s="9">
        <f t="shared" si="8"/>
        <v>0.25</v>
      </c>
      <c r="F46" s="9">
        <f t="shared" si="9"/>
        <v>0.58202913921083343</v>
      </c>
      <c r="G46" s="9">
        <f t="shared" si="10"/>
        <v>0.92590869059011416</v>
      </c>
      <c r="H46" s="12">
        <f t="shared" si="11"/>
        <v>61.402311971464826</v>
      </c>
    </row>
    <row r="47" spans="1:8">
      <c r="A47" s="11">
        <v>91.094999999999999</v>
      </c>
      <c r="C47" s="9">
        <f t="shared" si="6"/>
        <v>1.6550000000000011</v>
      </c>
      <c r="D47" s="9">
        <f t="shared" si="7"/>
        <v>0</v>
      </c>
      <c r="E47" s="9">
        <f t="shared" si="8"/>
        <v>1.6550000000000011</v>
      </c>
      <c r="F47" s="9">
        <f t="shared" si="9"/>
        <v>0.5173592348540742</v>
      </c>
      <c r="G47" s="9">
        <f t="shared" si="10"/>
        <v>1.0069188360801016</v>
      </c>
      <c r="H47" s="12">
        <f t="shared" si="11"/>
        <v>66.058736609849461</v>
      </c>
    </row>
    <row r="48" spans="1:8">
      <c r="A48" s="11">
        <v>90.75</v>
      </c>
      <c r="C48" s="9">
        <f t="shared" si="6"/>
        <v>-0.34499999999999886</v>
      </c>
      <c r="D48" s="9">
        <f t="shared" si="7"/>
        <v>0.34499999999999886</v>
      </c>
      <c r="E48" s="9">
        <f t="shared" si="8"/>
        <v>0</v>
      </c>
      <c r="F48" s="9">
        <f t="shared" si="9"/>
        <v>0.49820820875917693</v>
      </c>
      <c r="G48" s="9">
        <f t="shared" si="10"/>
        <v>0.89503896540453476</v>
      </c>
      <c r="H48" s="12">
        <f t="shared" si="11"/>
        <v>64.241218787454329</v>
      </c>
    </row>
    <row r="49" spans="1:8">
      <c r="A49" s="11">
        <v>91.44</v>
      </c>
      <c r="C49" s="9">
        <f t="shared" si="6"/>
        <v>0.68999999999999773</v>
      </c>
      <c r="D49" s="9">
        <f t="shared" si="7"/>
        <v>0</v>
      </c>
      <c r="E49" s="9">
        <f t="shared" si="8"/>
        <v>0.68999999999999773</v>
      </c>
      <c r="F49" s="9">
        <f t="shared" si="9"/>
        <v>0.44285174111926839</v>
      </c>
      <c r="G49" s="9">
        <f t="shared" si="10"/>
        <v>0.87225685813736398</v>
      </c>
      <c r="H49" s="12">
        <f t="shared" si="11"/>
        <v>66.325842491670187</v>
      </c>
    </row>
    <row r="50" spans="1:8">
      <c r="A50" s="11">
        <v>89</v>
      </c>
      <c r="C50" s="9">
        <f t="shared" si="6"/>
        <v>-2.4399999999999977</v>
      </c>
      <c r="D50" s="9">
        <f t="shared" si="7"/>
        <v>2.4399999999999977</v>
      </c>
      <c r="E50" s="9">
        <f t="shared" si="8"/>
        <v>0</v>
      </c>
      <c r="F50" s="9">
        <f t="shared" si="9"/>
        <v>0.66475710321712722</v>
      </c>
      <c r="G50" s="9">
        <f t="shared" si="10"/>
        <v>0.77533942945543466</v>
      </c>
      <c r="H50" s="12">
        <f t="shared" si="11"/>
        <v>53.839406724807759</v>
      </c>
    </row>
    <row r="51" spans="1:8">
      <c r="A51" s="11">
        <v>91</v>
      </c>
      <c r="C51" s="9">
        <f t="shared" si="6"/>
        <v>2</v>
      </c>
      <c r="D51" s="9">
        <f t="shared" si="7"/>
        <v>0</v>
      </c>
      <c r="E51" s="9">
        <f t="shared" si="8"/>
        <v>2</v>
      </c>
      <c r="F51" s="9">
        <f t="shared" si="9"/>
        <v>0.59089520285966868</v>
      </c>
      <c r="G51" s="9">
        <f t="shared" si="10"/>
        <v>0.91141282618260844</v>
      </c>
      <c r="H51" s="12">
        <f t="shared" si="11"/>
        <v>60.667506833710725</v>
      </c>
    </row>
    <row r="52" spans="1:8">
      <c r="A52" s="11">
        <v>90.5</v>
      </c>
      <c r="C52" s="9">
        <f t="shared" si="6"/>
        <v>-0.5</v>
      </c>
      <c r="D52" s="9">
        <f t="shared" si="7"/>
        <v>0.5</v>
      </c>
      <c r="E52" s="9">
        <f t="shared" si="8"/>
        <v>0</v>
      </c>
      <c r="F52" s="9">
        <f t="shared" si="9"/>
        <v>0.58079573587526101</v>
      </c>
      <c r="G52" s="9">
        <f t="shared" si="10"/>
        <v>0.81014473438454082</v>
      </c>
      <c r="H52" s="12">
        <f t="shared" si="11"/>
        <v>58.244385845874547</v>
      </c>
    </row>
    <row r="53" spans="1:8">
      <c r="A53" s="11">
        <v>89.03</v>
      </c>
      <c r="C53" s="9">
        <f t="shared" si="6"/>
        <v>-1.4699999999999989</v>
      </c>
      <c r="D53" s="9">
        <f t="shared" si="7"/>
        <v>1.4699999999999989</v>
      </c>
      <c r="E53" s="9">
        <f t="shared" si="8"/>
        <v>0</v>
      </c>
      <c r="F53" s="9">
        <f t="shared" si="9"/>
        <v>0.6795962096668986</v>
      </c>
      <c r="G53" s="9">
        <f t="shared" si="10"/>
        <v>0.72012865278625848</v>
      </c>
      <c r="H53" s="12">
        <f t="shared" si="11"/>
        <v>51.447871799902259</v>
      </c>
    </row>
    <row r="54" spans="1:8">
      <c r="A54" s="11">
        <v>88.814999999999998</v>
      </c>
      <c r="C54" s="9">
        <f t="shared" si="6"/>
        <v>-0.21500000000000341</v>
      </c>
      <c r="D54" s="9">
        <f t="shared" si="7"/>
        <v>0.21500000000000341</v>
      </c>
      <c r="E54" s="9">
        <f t="shared" si="8"/>
        <v>0</v>
      </c>
      <c r="F54" s="9">
        <f t="shared" si="9"/>
        <v>0.62797440859279918</v>
      </c>
      <c r="G54" s="9">
        <f t="shared" si="10"/>
        <v>0.64011435803222971</v>
      </c>
      <c r="H54" s="12">
        <f t="shared" si="11"/>
        <v>50.478671121412923</v>
      </c>
    </row>
    <row r="55" spans="1:8">
      <c r="A55" s="11">
        <v>84.28</v>
      </c>
      <c r="C55" s="9">
        <f t="shared" si="6"/>
        <v>-4.5349999999999966</v>
      </c>
      <c r="D55" s="9">
        <f t="shared" si="7"/>
        <v>4.5349999999999966</v>
      </c>
      <c r="E55" s="9">
        <f t="shared" si="8"/>
        <v>0</v>
      </c>
      <c r="F55" s="9">
        <f t="shared" si="9"/>
        <v>1.0620883631935989</v>
      </c>
      <c r="G55" s="9">
        <f t="shared" si="10"/>
        <v>0.56899054047309305</v>
      </c>
      <c r="H55" s="12">
        <f t="shared" si="11"/>
        <v>34.884305056854885</v>
      </c>
    </row>
    <row r="56" spans="1:8">
      <c r="A56" s="11">
        <v>83.5</v>
      </c>
      <c r="C56" s="9">
        <f t="shared" si="6"/>
        <v>-0.78000000000000114</v>
      </c>
      <c r="D56" s="9">
        <f t="shared" si="7"/>
        <v>0.78000000000000114</v>
      </c>
      <c r="E56" s="9">
        <f t="shared" si="8"/>
        <v>0</v>
      </c>
      <c r="F56" s="9">
        <f t="shared" si="9"/>
        <v>1.0307452117276437</v>
      </c>
      <c r="G56" s="9">
        <f t="shared" si="10"/>
        <v>0.50576936930941607</v>
      </c>
      <c r="H56" s="12">
        <f t="shared" si="11"/>
        <v>32.916665780551888</v>
      </c>
    </row>
    <row r="57" spans="1:8">
      <c r="A57" s="11">
        <v>82.69</v>
      </c>
      <c r="C57" s="9">
        <f t="shared" si="6"/>
        <v>-0.81000000000000227</v>
      </c>
      <c r="D57" s="9">
        <f t="shared" si="7"/>
        <v>0.81000000000000227</v>
      </c>
      <c r="E57" s="9">
        <f t="shared" si="8"/>
        <v>0</v>
      </c>
      <c r="F57" s="9">
        <f t="shared" si="9"/>
        <v>1.006217965980128</v>
      </c>
      <c r="G57" s="9">
        <f t="shared" si="10"/>
        <v>0.44957277271948093</v>
      </c>
      <c r="H57" s="12">
        <f t="shared" si="11"/>
        <v>30.881689295610144</v>
      </c>
    </row>
    <row r="58" spans="1:8">
      <c r="A58" s="11">
        <v>84.75</v>
      </c>
      <c r="C58" s="9">
        <f t="shared" si="6"/>
        <v>2.0600000000000023</v>
      </c>
      <c r="D58" s="9">
        <f t="shared" si="7"/>
        <v>0</v>
      </c>
      <c r="E58" s="9">
        <f t="shared" si="8"/>
        <v>2.0600000000000023</v>
      </c>
      <c r="F58" s="9">
        <f t="shared" si="9"/>
        <v>0.89441596976011384</v>
      </c>
      <c r="G58" s="9">
        <f t="shared" si="10"/>
        <v>0.62850913130620556</v>
      </c>
      <c r="H58" s="12">
        <f t="shared" si="11"/>
        <v>41.269864871630062</v>
      </c>
    </row>
    <row r="59" spans="1:8">
      <c r="A59" s="11">
        <v>85.655000000000001</v>
      </c>
      <c r="C59" s="9">
        <f t="shared" si="6"/>
        <v>0.90500000000000114</v>
      </c>
      <c r="D59" s="9">
        <f t="shared" si="7"/>
        <v>0</v>
      </c>
      <c r="E59" s="9">
        <f t="shared" si="8"/>
        <v>0.90500000000000114</v>
      </c>
      <c r="F59" s="9">
        <f t="shared" si="9"/>
        <v>0.79503641756454568</v>
      </c>
      <c r="G59" s="9">
        <f t="shared" si="10"/>
        <v>0.65923033893884952</v>
      </c>
      <c r="H59" s="12">
        <f t="shared" si="11"/>
        <v>45.330771400144457</v>
      </c>
    </row>
    <row r="60" spans="1:8">
      <c r="A60" s="11">
        <v>86.19</v>
      </c>
      <c r="C60" s="9">
        <f t="shared" si="6"/>
        <v>0.53499999999999659</v>
      </c>
      <c r="D60" s="9">
        <f t="shared" si="7"/>
        <v>0</v>
      </c>
      <c r="E60" s="9">
        <f t="shared" si="8"/>
        <v>0.53499999999999659</v>
      </c>
      <c r="F60" s="9">
        <f t="shared" si="9"/>
        <v>0.70669903783515176</v>
      </c>
      <c r="G60" s="9">
        <f t="shared" si="10"/>
        <v>0.64542696794564369</v>
      </c>
      <c r="H60" s="12">
        <f t="shared" si="11"/>
        <v>47.734232252484261</v>
      </c>
    </row>
    <row r="61" spans="1:8">
      <c r="A61" s="11">
        <v>88.94</v>
      </c>
      <c r="C61" s="9">
        <f t="shared" si="6"/>
        <v>2.75</v>
      </c>
      <c r="D61" s="9">
        <f t="shared" si="7"/>
        <v>0</v>
      </c>
      <c r="E61" s="9">
        <f t="shared" si="8"/>
        <v>2.75</v>
      </c>
      <c r="F61" s="9">
        <f t="shared" si="9"/>
        <v>0.62817692252013491</v>
      </c>
      <c r="G61" s="9">
        <f t="shared" si="10"/>
        <v>0.87926841595168326</v>
      </c>
      <c r="H61" s="12">
        <f t="shared" si="11"/>
        <v>58.328378052039142</v>
      </c>
    </row>
    <row r="62" spans="1:8">
      <c r="A62" s="11">
        <v>89.28</v>
      </c>
      <c r="C62" s="9">
        <f t="shared" si="6"/>
        <v>0.34000000000000341</v>
      </c>
      <c r="D62" s="9">
        <f t="shared" si="7"/>
        <v>0</v>
      </c>
      <c r="E62" s="9">
        <f t="shared" si="8"/>
        <v>0.34000000000000341</v>
      </c>
      <c r="F62" s="9">
        <f t="shared" si="9"/>
        <v>0.55837948668456439</v>
      </c>
      <c r="G62" s="9">
        <f t="shared" si="10"/>
        <v>0.81934970306816324</v>
      </c>
      <c r="H62" s="12">
        <f t="shared" si="11"/>
        <v>59.471027337035565</v>
      </c>
    </row>
    <row r="63" spans="1:8">
      <c r="A63" s="11">
        <v>88.625</v>
      </c>
      <c r="C63" s="9">
        <f t="shared" si="6"/>
        <v>-0.65500000000000114</v>
      </c>
      <c r="D63" s="9">
        <f t="shared" si="7"/>
        <v>0.65500000000000114</v>
      </c>
      <c r="E63" s="9">
        <f t="shared" si="8"/>
        <v>0</v>
      </c>
      <c r="F63" s="9">
        <f t="shared" si="9"/>
        <v>0.56911509927516846</v>
      </c>
      <c r="G63" s="9">
        <f t="shared" si="10"/>
        <v>0.72831084717170069</v>
      </c>
      <c r="H63" s="12">
        <f t="shared" si="11"/>
        <v>56.135061054255374</v>
      </c>
    </row>
    <row r="64" spans="1:8">
      <c r="A64" s="11">
        <v>88.5</v>
      </c>
      <c r="C64" s="9">
        <f t="shared" si="6"/>
        <v>-0.125</v>
      </c>
      <c r="D64" s="9">
        <f t="shared" si="7"/>
        <v>0.125</v>
      </c>
      <c r="E64" s="9">
        <f t="shared" si="8"/>
        <v>0</v>
      </c>
      <c r="F64" s="9">
        <f t="shared" si="9"/>
        <v>0.51976897713348302</v>
      </c>
      <c r="G64" s="9">
        <f t="shared" si="10"/>
        <v>0.64738741970817837</v>
      </c>
      <c r="H64" s="12">
        <f t="shared" si="11"/>
        <v>55.467066920938457</v>
      </c>
    </row>
    <row r="65" spans="1:8">
      <c r="A65" s="11">
        <v>91.97</v>
      </c>
      <c r="C65" s="9">
        <f t="shared" si="6"/>
        <v>3.4699999999999989</v>
      </c>
      <c r="D65" s="9">
        <f t="shared" si="7"/>
        <v>0</v>
      </c>
      <c r="E65" s="9">
        <f t="shared" si="8"/>
        <v>3.4699999999999989</v>
      </c>
      <c r="F65" s="9">
        <f t="shared" si="9"/>
        <v>0.46201686856309604</v>
      </c>
      <c r="G65" s="9">
        <f t="shared" si="10"/>
        <v>0.96101103974060287</v>
      </c>
      <c r="H65" s="12">
        <f t="shared" si="11"/>
        <v>67.532831516014539</v>
      </c>
    </row>
    <row r="66" spans="1:8">
      <c r="A66" s="11">
        <v>91.5</v>
      </c>
      <c r="C66" s="9">
        <f t="shared" si="6"/>
        <v>-0.46999999999999886</v>
      </c>
      <c r="D66" s="9">
        <f t="shared" si="7"/>
        <v>0.46999999999999886</v>
      </c>
      <c r="E66" s="9">
        <f t="shared" si="8"/>
        <v>0</v>
      </c>
      <c r="F66" s="9">
        <f t="shared" si="9"/>
        <v>0.46290388316719638</v>
      </c>
      <c r="G66" s="9">
        <f t="shared" si="10"/>
        <v>0.85423203532498038</v>
      </c>
      <c r="H66" s="12">
        <f t="shared" si="11"/>
        <v>64.855268414734553</v>
      </c>
    </row>
    <row r="67" spans="1:8">
      <c r="A67" s="11">
        <v>93.25</v>
      </c>
      <c r="C67" s="9">
        <f t="shared" si="6"/>
        <v>1.75</v>
      </c>
      <c r="D67" s="9">
        <f t="shared" si="7"/>
        <v>0</v>
      </c>
      <c r="E67" s="9">
        <f t="shared" si="8"/>
        <v>1.75</v>
      </c>
      <c r="F67" s="9">
        <f t="shared" si="9"/>
        <v>0.41147011837084124</v>
      </c>
      <c r="G67" s="9">
        <f t="shared" si="10"/>
        <v>0.95376180917776032</v>
      </c>
      <c r="H67" s="12">
        <f t="shared" si="11"/>
        <v>69.860789945802594</v>
      </c>
    </row>
    <row r="68" spans="1:8">
      <c r="A68" s="11">
        <v>93.5</v>
      </c>
      <c r="C68" s="9">
        <f t="shared" si="6"/>
        <v>0.25</v>
      </c>
      <c r="D68" s="9">
        <f t="shared" si="7"/>
        <v>0</v>
      </c>
      <c r="E68" s="9">
        <f t="shared" si="8"/>
        <v>0.25</v>
      </c>
      <c r="F68" s="9">
        <f t="shared" si="9"/>
        <v>0.36575121632963664</v>
      </c>
      <c r="G68" s="9">
        <f t="shared" si="10"/>
        <v>0.87556605260245357</v>
      </c>
      <c r="H68" s="12">
        <f t="shared" si="11"/>
        <v>70.53523498917454</v>
      </c>
    </row>
    <row r="69" spans="1:8">
      <c r="A69" s="11">
        <v>93.155000000000001</v>
      </c>
      <c r="C69" s="9">
        <f t="shared" si="6"/>
        <v>-0.34499999999999886</v>
      </c>
      <c r="D69" s="9">
        <f t="shared" si="7"/>
        <v>0.34499999999999886</v>
      </c>
      <c r="E69" s="9">
        <f t="shared" si="8"/>
        <v>0</v>
      </c>
      <c r="F69" s="9">
        <f t="shared" si="9"/>
        <v>0.36344552562634358</v>
      </c>
      <c r="G69" s="9">
        <f t="shared" si="10"/>
        <v>0.77828093564662537</v>
      </c>
      <c r="H69" s="12">
        <f t="shared" si="11"/>
        <v>68.167022666609682</v>
      </c>
    </row>
    <row r="70" spans="1:8">
      <c r="A70" s="11">
        <v>91.72</v>
      </c>
      <c r="C70" s="9">
        <f t="shared" si="6"/>
        <v>-1.4350000000000023</v>
      </c>
      <c r="D70" s="9">
        <f t="shared" si="7"/>
        <v>1.4350000000000023</v>
      </c>
      <c r="E70" s="9">
        <f t="shared" si="8"/>
        <v>0</v>
      </c>
      <c r="F70" s="9">
        <f t="shared" si="9"/>
        <v>0.48250713389008343</v>
      </c>
      <c r="G70" s="9">
        <f t="shared" si="10"/>
        <v>0.69180527613033371</v>
      </c>
      <c r="H70" s="12">
        <f t="shared" si="11"/>
        <v>58.911518794075043</v>
      </c>
    </row>
    <row r="71" spans="1:8">
      <c r="A71" s="11">
        <v>90</v>
      </c>
      <c r="C71" s="9">
        <f t="shared" si="6"/>
        <v>-1.7199999999999989</v>
      </c>
      <c r="D71" s="9">
        <f t="shared" si="7"/>
        <v>1.7199999999999989</v>
      </c>
      <c r="E71" s="9">
        <f t="shared" si="8"/>
        <v>0</v>
      </c>
      <c r="F71" s="9">
        <f t="shared" si="9"/>
        <v>0.62000634123562959</v>
      </c>
      <c r="G71" s="9">
        <f t="shared" si="10"/>
        <v>0.61493802322696334</v>
      </c>
      <c r="H71" s="12">
        <f t="shared" si="11"/>
        <v>49.794795694667911</v>
      </c>
    </row>
    <row r="72" spans="1:8">
      <c r="A72" s="11">
        <v>89.69</v>
      </c>
      <c r="C72" s="9">
        <f t="shared" si="6"/>
        <v>-0.31000000000000227</v>
      </c>
      <c r="D72" s="9">
        <f t="shared" si="7"/>
        <v>0.31000000000000227</v>
      </c>
      <c r="E72" s="9">
        <f t="shared" si="8"/>
        <v>0</v>
      </c>
      <c r="F72" s="9">
        <f t="shared" si="9"/>
        <v>0.5855611922094488</v>
      </c>
      <c r="G72" s="9">
        <f t="shared" si="10"/>
        <v>0.54661157620174516</v>
      </c>
      <c r="H72" s="12">
        <f t="shared" si="11"/>
        <v>48.279873130036385</v>
      </c>
    </row>
    <row r="73" spans="1:8">
      <c r="A73" s="11">
        <v>88.875</v>
      </c>
      <c r="C73" s="9">
        <f t="shared" si="6"/>
        <v>-0.81499999999999773</v>
      </c>
      <c r="D73" s="9">
        <f t="shared" si="7"/>
        <v>0.81499999999999773</v>
      </c>
      <c r="E73" s="9">
        <f t="shared" si="8"/>
        <v>0</v>
      </c>
      <c r="F73" s="9">
        <f t="shared" si="9"/>
        <v>0.61105439307506537</v>
      </c>
      <c r="G73" s="9">
        <f t="shared" si="10"/>
        <v>0.4858769566237735</v>
      </c>
      <c r="H73" s="12">
        <f t="shared" si="11"/>
        <v>44.29419915450228</v>
      </c>
    </row>
    <row r="74" spans="1:8">
      <c r="A74" s="11">
        <v>85.19</v>
      </c>
      <c r="C74" s="9">
        <f t="shared" si="6"/>
        <v>-3.6850000000000023</v>
      </c>
      <c r="D74" s="9">
        <f t="shared" si="7"/>
        <v>3.6850000000000023</v>
      </c>
      <c r="E74" s="9">
        <f t="shared" si="8"/>
        <v>0</v>
      </c>
      <c r="F74" s="9">
        <f t="shared" si="9"/>
        <v>0.95260390495561387</v>
      </c>
      <c r="G74" s="9">
        <f t="shared" si="10"/>
        <v>0.43189062811002088</v>
      </c>
      <c r="H74" s="12">
        <f t="shared" si="11"/>
        <v>31.194823655511406</v>
      </c>
    </row>
    <row r="75" spans="1:8">
      <c r="A75" s="11">
        <v>83.375</v>
      </c>
      <c r="C75" s="9">
        <f t="shared" si="6"/>
        <v>-1.8149999999999977</v>
      </c>
      <c r="D75" s="9">
        <f t="shared" si="7"/>
        <v>1.8149999999999977</v>
      </c>
      <c r="E75" s="9">
        <f t="shared" si="8"/>
        <v>0</v>
      </c>
      <c r="F75" s="9">
        <f t="shared" si="9"/>
        <v>1.0484256932938787</v>
      </c>
      <c r="G75" s="9">
        <f t="shared" si="10"/>
        <v>0.38390278054224081</v>
      </c>
      <c r="H75" s="12">
        <f t="shared" si="11"/>
        <v>26.802705353895323</v>
      </c>
    </row>
    <row r="76" spans="1:8">
      <c r="A76" s="11">
        <v>84.875</v>
      </c>
      <c r="C76" s="9">
        <f t="shared" si="6"/>
        <v>1.5</v>
      </c>
      <c r="D76" s="9">
        <f t="shared" si="7"/>
        <v>0</v>
      </c>
      <c r="E76" s="9">
        <f t="shared" si="8"/>
        <v>1.5</v>
      </c>
      <c r="F76" s="9">
        <f t="shared" si="9"/>
        <v>0.93193394959455889</v>
      </c>
      <c r="G76" s="9">
        <f t="shared" si="10"/>
        <v>0.50791358270421405</v>
      </c>
      <c r="H76" s="12">
        <f t="shared" si="11"/>
        <v>35.275511560124016</v>
      </c>
    </row>
    <row r="77" spans="1:8">
      <c r="A77" s="11">
        <v>85.94</v>
      </c>
      <c r="C77" s="9">
        <f t="shared" si="6"/>
        <v>1.0649999999999977</v>
      </c>
      <c r="D77" s="9">
        <f t="shared" si="7"/>
        <v>0</v>
      </c>
      <c r="E77" s="9">
        <f t="shared" si="8"/>
        <v>1.0649999999999977</v>
      </c>
      <c r="F77" s="9">
        <f t="shared" si="9"/>
        <v>0.82838573297294127</v>
      </c>
      <c r="G77" s="9">
        <f t="shared" si="10"/>
        <v>0.56981207351485663</v>
      </c>
      <c r="H77" s="12">
        <f t="shared" si="11"/>
        <v>40.753323376053324</v>
      </c>
    </row>
    <row r="78" spans="1:8">
      <c r="A78" s="11">
        <v>97.25</v>
      </c>
      <c r="C78" s="9">
        <f t="shared" si="6"/>
        <v>11.310000000000002</v>
      </c>
      <c r="D78" s="9">
        <f t="shared" si="7"/>
        <v>0</v>
      </c>
      <c r="E78" s="9">
        <f t="shared" si="8"/>
        <v>11.310000000000002</v>
      </c>
      <c r="F78" s="9">
        <f t="shared" si="9"/>
        <v>0.73634287375372554</v>
      </c>
      <c r="G78" s="9">
        <f t="shared" si="10"/>
        <v>1.7631662875687617</v>
      </c>
      <c r="H78" s="12">
        <f t="shared" si="11"/>
        <v>70.540501105259906</v>
      </c>
    </row>
    <row r="79" spans="1:8">
      <c r="A79" s="11">
        <v>99.875</v>
      </c>
      <c r="C79" s="9">
        <f t="shared" si="6"/>
        <v>2.625</v>
      </c>
      <c r="D79" s="9">
        <f t="shared" si="7"/>
        <v>0</v>
      </c>
      <c r="E79" s="9">
        <f t="shared" si="8"/>
        <v>2.625</v>
      </c>
      <c r="F79" s="9">
        <f t="shared" si="9"/>
        <v>0.65452699889220045</v>
      </c>
      <c r="G79" s="9">
        <f t="shared" si="10"/>
        <v>1.8589255889500105</v>
      </c>
      <c r="H79" s="12">
        <f t="shared" si="11"/>
        <v>73.959047325650602</v>
      </c>
    </row>
    <row r="80" spans="1:8">
      <c r="A80" s="11">
        <v>104.94</v>
      </c>
      <c r="C80" s="9">
        <f t="shared" si="6"/>
        <v>5.0649999999999977</v>
      </c>
      <c r="D80" s="9">
        <f t="shared" si="7"/>
        <v>0</v>
      </c>
      <c r="E80" s="9">
        <f t="shared" si="8"/>
        <v>5.0649999999999977</v>
      </c>
      <c r="F80" s="9">
        <f t="shared" si="9"/>
        <v>0.5818017767930671</v>
      </c>
      <c r="G80" s="9">
        <f t="shared" si="10"/>
        <v>2.2151560790666758</v>
      </c>
      <c r="H80" s="12">
        <f t="shared" si="11"/>
        <v>79.198764987675148</v>
      </c>
    </row>
    <row r="81" spans="1:8">
      <c r="A81" s="11">
        <v>106</v>
      </c>
      <c r="C81" s="9">
        <f t="shared" si="6"/>
        <v>1.0600000000000023</v>
      </c>
      <c r="D81" s="9">
        <f t="shared" si="7"/>
        <v>0</v>
      </c>
      <c r="E81" s="9">
        <f t="shared" si="8"/>
        <v>1.0600000000000023</v>
      </c>
      <c r="F81" s="9">
        <f t="shared" si="9"/>
        <v>0.51715713492717075</v>
      </c>
      <c r="G81" s="9">
        <f t="shared" si="10"/>
        <v>2.0868054036148234</v>
      </c>
      <c r="H81" s="12">
        <f t="shared" si="11"/>
        <v>80.139609258098758</v>
      </c>
    </row>
    <row r="82" spans="1:8">
      <c r="A82" s="11">
        <v>102.5</v>
      </c>
      <c r="C82" s="9">
        <f t="shared" si="6"/>
        <v>-3.5</v>
      </c>
      <c r="D82" s="9">
        <f t="shared" si="7"/>
        <v>3.5</v>
      </c>
      <c r="E82" s="9">
        <f t="shared" si="8"/>
        <v>0</v>
      </c>
      <c r="F82" s="9">
        <f t="shared" si="9"/>
        <v>0.84858411993526284</v>
      </c>
      <c r="G82" s="9">
        <f t="shared" si="10"/>
        <v>1.8549381365465096</v>
      </c>
      <c r="H82" s="12">
        <f t="shared" si="11"/>
        <v>68.611905528028942</v>
      </c>
    </row>
    <row r="83" spans="1:8">
      <c r="A83" s="11">
        <v>102.405</v>
      </c>
      <c r="C83" s="9">
        <f t="shared" si="6"/>
        <v>-9.4999999999998863E-2</v>
      </c>
      <c r="D83" s="9">
        <f t="shared" si="7"/>
        <v>9.4999999999998863E-2</v>
      </c>
      <c r="E83" s="9">
        <f t="shared" si="8"/>
        <v>0</v>
      </c>
      <c r="F83" s="9">
        <f t="shared" si="9"/>
        <v>0.76485255105356686</v>
      </c>
      <c r="G83" s="9">
        <f t="shared" si="10"/>
        <v>1.6488338991524529</v>
      </c>
      <c r="H83" s="12">
        <f t="shared" si="11"/>
        <v>68.311851318207346</v>
      </c>
    </row>
    <row r="84" spans="1:8">
      <c r="A84" s="11">
        <v>104.595</v>
      </c>
      <c r="C84" s="9">
        <f t="shared" si="6"/>
        <v>2.1899999999999977</v>
      </c>
      <c r="D84" s="9">
        <f t="shared" si="7"/>
        <v>0</v>
      </c>
      <c r="E84" s="9">
        <f t="shared" si="8"/>
        <v>2.1899999999999977</v>
      </c>
      <c r="F84" s="9">
        <f t="shared" si="9"/>
        <v>0.67986893426983719</v>
      </c>
      <c r="G84" s="9">
        <f t="shared" si="10"/>
        <v>1.7089634659132913</v>
      </c>
      <c r="H84" s="12">
        <f t="shared" si="11"/>
        <v>71.539697208656492</v>
      </c>
    </row>
    <row r="85" spans="1:8">
      <c r="A85" s="11">
        <v>106.125</v>
      </c>
      <c r="C85" s="9">
        <f t="shared" si="6"/>
        <v>1.5300000000000011</v>
      </c>
      <c r="D85" s="9">
        <f t="shared" si="7"/>
        <v>0</v>
      </c>
      <c r="E85" s="9">
        <f t="shared" si="8"/>
        <v>1.5300000000000011</v>
      </c>
      <c r="F85" s="9">
        <f t="shared" si="9"/>
        <v>0.60432794157318859</v>
      </c>
      <c r="G85" s="9">
        <f t="shared" si="10"/>
        <v>1.6890786363673702</v>
      </c>
      <c r="H85" s="12">
        <f t="shared" si="11"/>
        <v>73.649332508853931</v>
      </c>
    </row>
    <row r="86" spans="1:8">
      <c r="A86" s="11">
        <v>106</v>
      </c>
      <c r="C86" s="9">
        <f t="shared" si="6"/>
        <v>-0.125</v>
      </c>
      <c r="D86" s="9">
        <f t="shared" si="7"/>
        <v>0.125</v>
      </c>
      <c r="E86" s="9">
        <f t="shared" si="8"/>
        <v>0</v>
      </c>
      <c r="F86" s="9">
        <f t="shared" si="9"/>
        <v>0.55106928139838984</v>
      </c>
      <c r="G86" s="9">
        <f t="shared" si="10"/>
        <v>1.5014032323265514</v>
      </c>
      <c r="H86" s="12">
        <f t="shared" si="11"/>
        <v>73.150954387287811</v>
      </c>
    </row>
    <row r="87" spans="1:8">
      <c r="A87" s="11">
        <v>106.065</v>
      </c>
      <c r="C87" s="9">
        <f t="shared" si="6"/>
        <v>6.4999999999997726E-2</v>
      </c>
      <c r="D87" s="9">
        <f t="shared" si="7"/>
        <v>0</v>
      </c>
      <c r="E87" s="9">
        <f t="shared" si="8"/>
        <v>6.4999999999997726E-2</v>
      </c>
      <c r="F87" s="9">
        <f t="shared" si="9"/>
        <v>0.48983936124301319</v>
      </c>
      <c r="G87" s="9">
        <f t="shared" si="10"/>
        <v>1.3418028731791565</v>
      </c>
      <c r="H87" s="12">
        <f t="shared" si="11"/>
        <v>73.256821008086035</v>
      </c>
    </row>
    <row r="88" spans="1:8">
      <c r="A88" s="11">
        <v>104.625</v>
      </c>
      <c r="C88" s="9">
        <f t="shared" si="6"/>
        <v>-1.4399999999999977</v>
      </c>
      <c r="D88" s="9">
        <f t="shared" si="7"/>
        <v>1.4399999999999977</v>
      </c>
      <c r="E88" s="9">
        <f t="shared" si="8"/>
        <v>0</v>
      </c>
      <c r="F88" s="9">
        <f t="shared" si="9"/>
        <v>0.59541276554934486</v>
      </c>
      <c r="G88" s="9">
        <f t="shared" si="10"/>
        <v>1.1927136650481391</v>
      </c>
      <c r="H88" s="12">
        <f t="shared" si="11"/>
        <v>66.701864288735237</v>
      </c>
    </row>
    <row r="89" spans="1:8">
      <c r="A89" s="11">
        <v>108.625</v>
      </c>
      <c r="C89" s="9">
        <f t="shared" si="6"/>
        <v>4</v>
      </c>
      <c r="D89" s="9">
        <f t="shared" si="7"/>
        <v>0</v>
      </c>
      <c r="E89" s="9">
        <f t="shared" si="8"/>
        <v>4</v>
      </c>
      <c r="F89" s="9">
        <f t="shared" si="9"/>
        <v>0.5292557915994176</v>
      </c>
      <c r="G89" s="9">
        <f t="shared" si="10"/>
        <v>1.5046343689316792</v>
      </c>
      <c r="H89" s="12">
        <f t="shared" si="11"/>
        <v>73.978152710999083</v>
      </c>
    </row>
    <row r="90" spans="1:8">
      <c r="A90" s="11">
        <v>109.315</v>
      </c>
      <c r="C90" s="9">
        <f t="shared" si="6"/>
        <v>0.68999999999999773</v>
      </c>
      <c r="D90" s="9">
        <f t="shared" si="7"/>
        <v>0</v>
      </c>
      <c r="E90" s="9">
        <f t="shared" si="8"/>
        <v>0.68999999999999773</v>
      </c>
      <c r="F90" s="9">
        <f t="shared" si="9"/>
        <v>0.47044959253281565</v>
      </c>
      <c r="G90" s="9">
        <f t="shared" si="10"/>
        <v>1.4141194390503813</v>
      </c>
      <c r="H90" s="12">
        <f t="shared" si="11"/>
        <v>75.036754576318259</v>
      </c>
    </row>
    <row r="91" spans="1:8">
      <c r="A91" s="11">
        <v>110.5</v>
      </c>
      <c r="C91" s="9">
        <f t="shared" si="6"/>
        <v>1.1850000000000023</v>
      </c>
      <c r="D91" s="9">
        <f t="shared" si="7"/>
        <v>0</v>
      </c>
      <c r="E91" s="9">
        <f t="shared" si="8"/>
        <v>1.1850000000000023</v>
      </c>
      <c r="F91" s="9">
        <f t="shared" si="9"/>
        <v>0.41817741558472504</v>
      </c>
      <c r="G91" s="9">
        <f t="shared" si="10"/>
        <v>1.3886617236003391</v>
      </c>
      <c r="H91" s="12">
        <f t="shared" si="11"/>
        <v>76.855858027663999</v>
      </c>
    </row>
    <row r="92" spans="1:8">
      <c r="A92" s="11">
        <v>112.75</v>
      </c>
      <c r="C92" s="9">
        <f t="shared" ref="C92:C155" si="12">A92-A91</f>
        <v>2.25</v>
      </c>
      <c r="D92" s="9">
        <f t="shared" ref="D92:D155" si="13">IF(C92&lt;0,-C92,0)</f>
        <v>0</v>
      </c>
      <c r="E92" s="9">
        <f t="shared" ref="E92:E155" si="14">IF(C92&gt;=0,C92,0)</f>
        <v>2.25</v>
      </c>
      <c r="F92" s="9">
        <f t="shared" ref="F92:F155" si="15">((F91*8)+D92)/9</f>
        <v>0.37171325829753338</v>
      </c>
      <c r="G92" s="9">
        <f t="shared" ref="G92:G155" si="16">((G91*8)+E92)/9</f>
        <v>1.4843659765336348</v>
      </c>
      <c r="H92" s="12">
        <f t="shared" ref="H92:H155" si="17">100*(G92/(F92+G92))</f>
        <v>79.973200964594326</v>
      </c>
    </row>
    <row r="93" spans="1:8">
      <c r="A93" s="11">
        <v>123</v>
      </c>
      <c r="C93" s="9">
        <f t="shared" si="12"/>
        <v>10.25</v>
      </c>
      <c r="D93" s="9">
        <f t="shared" si="13"/>
        <v>0</v>
      </c>
      <c r="E93" s="9">
        <f t="shared" si="14"/>
        <v>10.25</v>
      </c>
      <c r="F93" s="9">
        <f t="shared" si="15"/>
        <v>0.330411785153363</v>
      </c>
      <c r="G93" s="9">
        <f t="shared" si="16"/>
        <v>2.4583253124743418</v>
      </c>
      <c r="H93" s="12">
        <f t="shared" si="17"/>
        <v>88.151920615448674</v>
      </c>
    </row>
    <row r="94" spans="1:8">
      <c r="A94" s="11">
        <v>119.625</v>
      </c>
      <c r="C94" s="9">
        <f t="shared" si="12"/>
        <v>-3.375</v>
      </c>
      <c r="D94" s="9">
        <f t="shared" si="13"/>
        <v>3.375</v>
      </c>
      <c r="E94" s="9">
        <f t="shared" si="14"/>
        <v>0</v>
      </c>
      <c r="F94" s="9">
        <f t="shared" si="15"/>
        <v>0.66869936458076706</v>
      </c>
      <c r="G94" s="9">
        <f t="shared" si="16"/>
        <v>2.1851780555327482</v>
      </c>
      <c r="H94" s="12">
        <f t="shared" si="17"/>
        <v>76.568742586212096</v>
      </c>
    </row>
    <row r="95" spans="1:8">
      <c r="A95" s="11">
        <v>118.75</v>
      </c>
      <c r="C95" s="9">
        <f t="shared" si="12"/>
        <v>-0.875</v>
      </c>
      <c r="D95" s="9">
        <f t="shared" si="13"/>
        <v>0.875</v>
      </c>
      <c r="E95" s="9">
        <f t="shared" si="14"/>
        <v>0</v>
      </c>
      <c r="F95" s="9">
        <f t="shared" si="15"/>
        <v>0.69162165740512627</v>
      </c>
      <c r="G95" s="9">
        <f t="shared" si="16"/>
        <v>1.9423804938068874</v>
      </c>
      <c r="H95" s="12">
        <f t="shared" si="17"/>
        <v>73.742555332125207</v>
      </c>
    </row>
    <row r="96" spans="1:8">
      <c r="A96" s="11">
        <v>119.25</v>
      </c>
      <c r="C96" s="9">
        <f t="shared" si="12"/>
        <v>0.5</v>
      </c>
      <c r="D96" s="9">
        <f t="shared" si="13"/>
        <v>0</v>
      </c>
      <c r="E96" s="9">
        <f t="shared" si="14"/>
        <v>0.5</v>
      </c>
      <c r="F96" s="9">
        <f t="shared" si="15"/>
        <v>0.61477480658233441</v>
      </c>
      <c r="G96" s="9">
        <f t="shared" si="16"/>
        <v>1.7821159944950109</v>
      </c>
      <c r="H96" s="12">
        <f t="shared" si="17"/>
        <v>74.351154991874978</v>
      </c>
    </row>
    <row r="97" spans="1:8">
      <c r="A97" s="11">
        <v>117.94</v>
      </c>
      <c r="C97" s="9">
        <f t="shared" si="12"/>
        <v>-1.3100000000000023</v>
      </c>
      <c r="D97" s="9">
        <f t="shared" si="13"/>
        <v>1.3100000000000023</v>
      </c>
      <c r="E97" s="9">
        <f t="shared" si="14"/>
        <v>0</v>
      </c>
      <c r="F97" s="9">
        <f t="shared" si="15"/>
        <v>0.69202205029540864</v>
      </c>
      <c r="G97" s="9">
        <f t="shared" si="16"/>
        <v>1.5841031062177875</v>
      </c>
      <c r="H97" s="12">
        <f t="shared" si="17"/>
        <v>69.596485135487029</v>
      </c>
    </row>
    <row r="98" spans="1:8">
      <c r="A98" s="11">
        <v>116.44</v>
      </c>
      <c r="C98" s="9">
        <f t="shared" si="12"/>
        <v>-1.5</v>
      </c>
      <c r="D98" s="9">
        <f t="shared" si="13"/>
        <v>1.5</v>
      </c>
      <c r="E98" s="9">
        <f t="shared" si="14"/>
        <v>0</v>
      </c>
      <c r="F98" s="9">
        <f t="shared" si="15"/>
        <v>0.7817973780403632</v>
      </c>
      <c r="G98" s="9">
        <f t="shared" si="16"/>
        <v>1.4080916499713667</v>
      </c>
      <c r="H98" s="12">
        <f t="shared" si="17"/>
        <v>64.299680575586876</v>
      </c>
    </row>
    <row r="99" spans="1:8">
      <c r="A99" s="11">
        <v>115.19</v>
      </c>
      <c r="C99" s="9">
        <f t="shared" si="12"/>
        <v>-1.25</v>
      </c>
      <c r="D99" s="9">
        <f t="shared" si="13"/>
        <v>1.25</v>
      </c>
      <c r="E99" s="9">
        <f t="shared" si="14"/>
        <v>0</v>
      </c>
      <c r="F99" s="9">
        <f t="shared" si="15"/>
        <v>0.83381989159143399</v>
      </c>
      <c r="G99" s="9">
        <f t="shared" si="16"/>
        <v>1.2516370221967703</v>
      </c>
      <c r="H99" s="12">
        <f t="shared" si="17"/>
        <v>60.017400211984651</v>
      </c>
    </row>
    <row r="100" spans="1:8">
      <c r="A100" s="11">
        <v>111.875</v>
      </c>
      <c r="C100" s="9">
        <f t="shared" si="12"/>
        <v>-3.3149999999999977</v>
      </c>
      <c r="D100" s="9">
        <f t="shared" si="13"/>
        <v>3.3149999999999977</v>
      </c>
      <c r="E100" s="9">
        <f t="shared" si="14"/>
        <v>0</v>
      </c>
      <c r="F100" s="9">
        <f t="shared" si="15"/>
        <v>1.1095065703034968</v>
      </c>
      <c r="G100" s="9">
        <f t="shared" si="16"/>
        <v>1.1125662419526847</v>
      </c>
      <c r="H100" s="12">
        <f t="shared" si="17"/>
        <v>50.068847241015511</v>
      </c>
    </row>
    <row r="101" spans="1:8">
      <c r="A101" s="11">
        <v>110.595</v>
      </c>
      <c r="C101" s="9">
        <f t="shared" si="12"/>
        <v>-1.2800000000000011</v>
      </c>
      <c r="D101" s="9">
        <f t="shared" si="13"/>
        <v>1.2800000000000011</v>
      </c>
      <c r="E101" s="9">
        <f t="shared" si="14"/>
        <v>0</v>
      </c>
      <c r="F101" s="9">
        <f t="shared" si="15"/>
        <v>1.1284502847142195</v>
      </c>
      <c r="G101" s="9">
        <f t="shared" si="16"/>
        <v>0.98894777062460859</v>
      </c>
      <c r="H101" s="12">
        <f t="shared" si="17"/>
        <v>46.70580329150043</v>
      </c>
    </row>
    <row r="102" spans="1:8">
      <c r="A102" s="11">
        <v>118.125</v>
      </c>
      <c r="C102" s="9">
        <f t="shared" si="12"/>
        <v>7.5300000000000011</v>
      </c>
      <c r="D102" s="9">
        <f t="shared" si="13"/>
        <v>0</v>
      </c>
      <c r="E102" s="9">
        <f t="shared" si="14"/>
        <v>7.5300000000000011</v>
      </c>
      <c r="F102" s="9">
        <f t="shared" si="15"/>
        <v>1.003066919745973</v>
      </c>
      <c r="G102" s="9">
        <f t="shared" si="16"/>
        <v>1.7157313516663188</v>
      </c>
      <c r="H102" s="12">
        <f t="shared" si="17"/>
        <v>63.106239609865376</v>
      </c>
    </row>
    <row r="103" spans="1:8">
      <c r="A103" s="11">
        <v>116</v>
      </c>
      <c r="C103" s="9">
        <f t="shared" si="12"/>
        <v>-2.125</v>
      </c>
      <c r="D103" s="9">
        <f t="shared" si="13"/>
        <v>2.125</v>
      </c>
      <c r="E103" s="9">
        <f t="shared" si="14"/>
        <v>0</v>
      </c>
      <c r="F103" s="9">
        <f t="shared" si="15"/>
        <v>1.1277261508853094</v>
      </c>
      <c r="G103" s="9">
        <f t="shared" si="16"/>
        <v>1.5250945348145057</v>
      </c>
      <c r="H103" s="12">
        <f t="shared" si="17"/>
        <v>57.489544733860711</v>
      </c>
    </row>
    <row r="104" spans="1:8">
      <c r="A104" s="11">
        <v>116</v>
      </c>
      <c r="C104" s="9">
        <f t="shared" si="12"/>
        <v>0</v>
      </c>
      <c r="D104" s="9">
        <f t="shared" si="13"/>
        <v>0</v>
      </c>
      <c r="E104" s="9">
        <f t="shared" si="14"/>
        <v>0</v>
      </c>
      <c r="F104" s="9">
        <f t="shared" si="15"/>
        <v>1.0024232452313862</v>
      </c>
      <c r="G104" s="9">
        <f t="shared" si="16"/>
        <v>1.355639586501783</v>
      </c>
      <c r="H104" s="12">
        <f t="shared" si="17"/>
        <v>57.489544733860718</v>
      </c>
    </row>
    <row r="105" spans="1:8">
      <c r="A105" s="11">
        <v>112</v>
      </c>
      <c r="C105" s="9">
        <f t="shared" si="12"/>
        <v>-4</v>
      </c>
      <c r="D105" s="9">
        <f t="shared" si="13"/>
        <v>4</v>
      </c>
      <c r="E105" s="9">
        <f t="shared" si="14"/>
        <v>0</v>
      </c>
      <c r="F105" s="9">
        <f t="shared" si="15"/>
        <v>1.3354873290945655</v>
      </c>
      <c r="G105" s="9">
        <f t="shared" si="16"/>
        <v>1.2050129657793627</v>
      </c>
      <c r="H105" s="12">
        <f t="shared" si="17"/>
        <v>47.432112809070198</v>
      </c>
    </row>
    <row r="106" spans="1:8">
      <c r="A106" s="11">
        <v>113.75</v>
      </c>
      <c r="C106" s="9">
        <f t="shared" si="12"/>
        <v>1.75</v>
      </c>
      <c r="D106" s="9">
        <f t="shared" si="13"/>
        <v>0</v>
      </c>
      <c r="E106" s="9">
        <f t="shared" si="14"/>
        <v>1.75</v>
      </c>
      <c r="F106" s="9">
        <f t="shared" si="15"/>
        <v>1.1870998480840582</v>
      </c>
      <c r="G106" s="9">
        <f t="shared" si="16"/>
        <v>1.2655670806927668</v>
      </c>
      <c r="H106" s="12">
        <f t="shared" si="17"/>
        <v>51.599630828141862</v>
      </c>
    </row>
    <row r="107" spans="1:8">
      <c r="A107" s="11">
        <v>112.94</v>
      </c>
      <c r="C107" s="9">
        <f t="shared" si="12"/>
        <v>-0.81000000000000227</v>
      </c>
      <c r="D107" s="9">
        <f t="shared" si="13"/>
        <v>0.81000000000000227</v>
      </c>
      <c r="E107" s="9">
        <f t="shared" si="14"/>
        <v>0</v>
      </c>
      <c r="F107" s="9">
        <f t="shared" si="15"/>
        <v>1.1451998649636075</v>
      </c>
      <c r="G107" s="9">
        <f t="shared" si="16"/>
        <v>1.1249485161713482</v>
      </c>
      <c r="H107" s="12">
        <f t="shared" si="17"/>
        <v>49.553964204266364</v>
      </c>
    </row>
    <row r="108" spans="1:8">
      <c r="A108" s="11">
        <v>116</v>
      </c>
      <c r="C108" s="9">
        <f t="shared" si="12"/>
        <v>3.0600000000000023</v>
      </c>
      <c r="D108" s="9">
        <f t="shared" si="13"/>
        <v>0</v>
      </c>
      <c r="E108" s="9">
        <f t="shared" si="14"/>
        <v>3.0600000000000023</v>
      </c>
      <c r="F108" s="9">
        <f t="shared" si="15"/>
        <v>1.0179554355232066</v>
      </c>
      <c r="G108" s="9">
        <f t="shared" si="16"/>
        <v>1.3399542365967543</v>
      </c>
      <c r="H108" s="12">
        <f t="shared" si="17"/>
        <v>56.828056326348651</v>
      </c>
    </row>
    <row r="109" spans="1:8">
      <c r="A109" s="11">
        <v>120.5</v>
      </c>
      <c r="C109" s="9">
        <f t="shared" si="12"/>
        <v>4.5</v>
      </c>
      <c r="D109" s="9">
        <f t="shared" si="13"/>
        <v>0</v>
      </c>
      <c r="E109" s="9">
        <f t="shared" si="14"/>
        <v>4.5</v>
      </c>
      <c r="F109" s="9">
        <f t="shared" si="15"/>
        <v>0.90484927602062803</v>
      </c>
      <c r="G109" s="9">
        <f t="shared" si="16"/>
        <v>1.6910704325304482</v>
      </c>
      <c r="H109" s="12">
        <f t="shared" si="17"/>
        <v>65.143402816350061</v>
      </c>
    </row>
    <row r="110" spans="1:8">
      <c r="A110" s="11">
        <v>116.62</v>
      </c>
      <c r="C110" s="9">
        <f t="shared" si="12"/>
        <v>-3.8799999999999955</v>
      </c>
      <c r="D110" s="9">
        <f t="shared" si="13"/>
        <v>3.8799999999999955</v>
      </c>
      <c r="E110" s="9">
        <f t="shared" si="14"/>
        <v>0</v>
      </c>
      <c r="F110" s="9">
        <f t="shared" si="15"/>
        <v>1.2354215786850022</v>
      </c>
      <c r="G110" s="9">
        <f t="shared" si="16"/>
        <v>1.5031737178048428</v>
      </c>
      <c r="H110" s="12">
        <f t="shared" si="17"/>
        <v>54.888494102488018</v>
      </c>
    </row>
    <row r="111" spans="1:8">
      <c r="A111" s="11">
        <v>117</v>
      </c>
      <c r="C111" s="9">
        <f t="shared" si="12"/>
        <v>0.37999999999999545</v>
      </c>
      <c r="D111" s="9">
        <f t="shared" si="13"/>
        <v>0</v>
      </c>
      <c r="E111" s="9">
        <f t="shared" si="14"/>
        <v>0.37999999999999545</v>
      </c>
      <c r="F111" s="9">
        <f t="shared" si="15"/>
        <v>1.0981525143866686</v>
      </c>
      <c r="G111" s="9">
        <f t="shared" si="16"/>
        <v>1.3783766380487485</v>
      </c>
      <c r="H111" s="12">
        <f t="shared" si="17"/>
        <v>55.657597920591961</v>
      </c>
    </row>
    <row r="112" spans="1:8">
      <c r="A112" s="11">
        <v>115.25</v>
      </c>
      <c r="C112" s="9">
        <f t="shared" si="12"/>
        <v>-1.75</v>
      </c>
      <c r="D112" s="9">
        <f t="shared" si="13"/>
        <v>1.75</v>
      </c>
      <c r="E112" s="9">
        <f t="shared" si="14"/>
        <v>0</v>
      </c>
      <c r="F112" s="9">
        <f t="shared" si="15"/>
        <v>1.1705800127881498</v>
      </c>
      <c r="G112" s="9">
        <f t="shared" si="16"/>
        <v>1.2252236782655543</v>
      </c>
      <c r="H112" s="12">
        <f t="shared" si="17"/>
        <v>51.14040364996206</v>
      </c>
    </row>
    <row r="113" spans="1:8">
      <c r="A113" s="11">
        <v>114.31</v>
      </c>
      <c r="C113" s="9">
        <f t="shared" si="12"/>
        <v>-0.93999999999999773</v>
      </c>
      <c r="D113" s="9">
        <f t="shared" si="13"/>
        <v>0.93999999999999773</v>
      </c>
      <c r="E113" s="9">
        <f t="shared" si="14"/>
        <v>0</v>
      </c>
      <c r="F113" s="9">
        <f t="shared" si="15"/>
        <v>1.144960011367244</v>
      </c>
      <c r="G113" s="9">
        <f t="shared" si="16"/>
        <v>1.089087714013826</v>
      </c>
      <c r="H113" s="12">
        <f t="shared" si="17"/>
        <v>48.749527668575482</v>
      </c>
    </row>
    <row r="114" spans="1:8">
      <c r="A114" s="11">
        <v>115.5</v>
      </c>
      <c r="C114" s="9">
        <f t="shared" si="12"/>
        <v>1.1899999999999977</v>
      </c>
      <c r="D114" s="9">
        <f t="shared" si="13"/>
        <v>0</v>
      </c>
      <c r="E114" s="9">
        <f t="shared" si="14"/>
        <v>1.1899999999999977</v>
      </c>
      <c r="F114" s="9">
        <f t="shared" si="15"/>
        <v>1.0177422323264391</v>
      </c>
      <c r="G114" s="9">
        <f t="shared" si="16"/>
        <v>1.1003001902345118</v>
      </c>
      <c r="H114" s="12">
        <f t="shared" si="17"/>
        <v>51.948921254567018</v>
      </c>
    </row>
    <row r="115" spans="1:8">
      <c r="A115" s="11">
        <v>115.87</v>
      </c>
      <c r="C115" s="9">
        <f t="shared" si="12"/>
        <v>0.37000000000000455</v>
      </c>
      <c r="D115" s="9">
        <f t="shared" si="13"/>
        <v>0</v>
      </c>
      <c r="E115" s="9">
        <f t="shared" si="14"/>
        <v>0.37000000000000455</v>
      </c>
      <c r="F115" s="9">
        <f t="shared" si="15"/>
        <v>0.90465976206794585</v>
      </c>
      <c r="G115" s="9">
        <f t="shared" si="16"/>
        <v>1.0191557246528999</v>
      </c>
      <c r="H115" s="12">
        <f t="shared" si="17"/>
        <v>52.975752180374457</v>
      </c>
    </row>
    <row r="116" spans="1:8">
      <c r="A116" s="11">
        <v>120.69</v>
      </c>
      <c r="C116" s="9">
        <f t="shared" si="12"/>
        <v>4.8199999999999932</v>
      </c>
      <c r="D116" s="9">
        <f t="shared" si="13"/>
        <v>0</v>
      </c>
      <c r="E116" s="9">
        <f t="shared" si="14"/>
        <v>4.8199999999999932</v>
      </c>
      <c r="F116" s="9">
        <f t="shared" si="15"/>
        <v>0.80414201072706293</v>
      </c>
      <c r="G116" s="9">
        <f t="shared" si="16"/>
        <v>1.4414717552470213</v>
      </c>
      <c r="H116" s="12">
        <f t="shared" si="17"/>
        <v>64.190546793417582</v>
      </c>
    </row>
    <row r="117" spans="1:8">
      <c r="A117" s="11">
        <v>120.19</v>
      </c>
      <c r="C117" s="9">
        <f t="shared" si="12"/>
        <v>-0.5</v>
      </c>
      <c r="D117" s="9">
        <f t="shared" si="13"/>
        <v>0.5</v>
      </c>
      <c r="E117" s="9">
        <f t="shared" si="14"/>
        <v>0</v>
      </c>
      <c r="F117" s="9">
        <f t="shared" si="15"/>
        <v>0.77034845397961149</v>
      </c>
      <c r="G117" s="9">
        <f t="shared" si="16"/>
        <v>1.2813082268862412</v>
      </c>
      <c r="H117" s="12">
        <f t="shared" si="17"/>
        <v>62.452370264282983</v>
      </c>
    </row>
    <row r="118" spans="1:8">
      <c r="A118" s="11">
        <v>120.75</v>
      </c>
      <c r="C118" s="9">
        <f t="shared" si="12"/>
        <v>0.56000000000000227</v>
      </c>
      <c r="D118" s="9">
        <f t="shared" si="13"/>
        <v>0</v>
      </c>
      <c r="E118" s="9">
        <f t="shared" si="14"/>
        <v>0.56000000000000227</v>
      </c>
      <c r="F118" s="9">
        <f t="shared" si="15"/>
        <v>0.68475418131521026</v>
      </c>
      <c r="G118" s="9">
        <f t="shared" si="16"/>
        <v>1.2011628683433258</v>
      </c>
      <c r="H118" s="12">
        <f t="shared" si="17"/>
        <v>63.691182417636462</v>
      </c>
    </row>
    <row r="119" spans="1:8">
      <c r="A119" s="11">
        <v>124.75</v>
      </c>
      <c r="C119" s="9">
        <f t="shared" si="12"/>
        <v>4</v>
      </c>
      <c r="D119" s="9">
        <f t="shared" si="13"/>
        <v>0</v>
      </c>
      <c r="E119" s="9">
        <f t="shared" si="14"/>
        <v>4</v>
      </c>
      <c r="F119" s="9">
        <f t="shared" si="15"/>
        <v>0.60867038339129798</v>
      </c>
      <c r="G119" s="9">
        <f t="shared" si="16"/>
        <v>1.5121447718607339</v>
      </c>
      <c r="H119" s="12">
        <f t="shared" si="17"/>
        <v>71.300168150723849</v>
      </c>
    </row>
    <row r="120" spans="1:8">
      <c r="A120" s="11">
        <v>123.37</v>
      </c>
      <c r="C120" s="9">
        <f t="shared" si="12"/>
        <v>-1.3799999999999955</v>
      </c>
      <c r="D120" s="9">
        <f t="shared" si="13"/>
        <v>1.3799999999999955</v>
      </c>
      <c r="E120" s="9">
        <f t="shared" si="14"/>
        <v>0</v>
      </c>
      <c r="F120" s="9">
        <f t="shared" si="15"/>
        <v>0.6943736741255977</v>
      </c>
      <c r="G120" s="9">
        <f t="shared" si="16"/>
        <v>1.3441286860984301</v>
      </c>
      <c r="H120" s="12">
        <f t="shared" si="17"/>
        <v>65.937067934064729</v>
      </c>
    </row>
    <row r="121" spans="1:8">
      <c r="A121" s="11">
        <v>122.94</v>
      </c>
      <c r="C121" s="9">
        <f t="shared" si="12"/>
        <v>-0.43000000000000682</v>
      </c>
      <c r="D121" s="9">
        <f t="shared" si="13"/>
        <v>0.43000000000000682</v>
      </c>
      <c r="E121" s="9">
        <f t="shared" si="14"/>
        <v>0</v>
      </c>
      <c r="F121" s="9">
        <f t="shared" si="15"/>
        <v>0.66499882144497646</v>
      </c>
      <c r="G121" s="9">
        <f t="shared" si="16"/>
        <v>1.1947810543097157</v>
      </c>
      <c r="H121" s="12">
        <f t="shared" si="17"/>
        <v>64.243143497016149</v>
      </c>
    </row>
    <row r="122" spans="1:8">
      <c r="A122" s="11">
        <v>122.56</v>
      </c>
      <c r="C122" s="9">
        <f t="shared" si="12"/>
        <v>-0.37999999999999545</v>
      </c>
      <c r="D122" s="9">
        <f t="shared" si="13"/>
        <v>0.37999999999999545</v>
      </c>
      <c r="E122" s="9">
        <f t="shared" si="14"/>
        <v>0</v>
      </c>
      <c r="F122" s="9">
        <f t="shared" si="15"/>
        <v>0.63333228572886746</v>
      </c>
      <c r="G122" s="9">
        <f t="shared" si="16"/>
        <v>1.0620276038308585</v>
      </c>
      <c r="H122" s="12">
        <f t="shared" si="17"/>
        <v>62.643195133433302</v>
      </c>
    </row>
    <row r="123" spans="1:8">
      <c r="A123" s="11">
        <v>123.12</v>
      </c>
      <c r="C123" s="9">
        <f t="shared" si="12"/>
        <v>0.56000000000000227</v>
      </c>
      <c r="D123" s="9">
        <f t="shared" si="13"/>
        <v>0</v>
      </c>
      <c r="E123" s="9">
        <f t="shared" si="14"/>
        <v>0.56000000000000227</v>
      </c>
      <c r="F123" s="9">
        <f t="shared" si="15"/>
        <v>0.56296203175899329</v>
      </c>
      <c r="G123" s="9">
        <f t="shared" si="16"/>
        <v>1.0062467589607633</v>
      </c>
      <c r="H123" s="12">
        <f t="shared" si="17"/>
        <v>64.124466094739589</v>
      </c>
    </row>
    <row r="124" spans="1:8">
      <c r="A124" s="11">
        <v>122.56</v>
      </c>
      <c r="C124" s="9">
        <f t="shared" si="12"/>
        <v>-0.56000000000000227</v>
      </c>
      <c r="D124" s="9">
        <f t="shared" si="13"/>
        <v>0.56000000000000227</v>
      </c>
      <c r="E124" s="9">
        <f t="shared" si="14"/>
        <v>0</v>
      </c>
      <c r="F124" s="9">
        <f t="shared" si="15"/>
        <v>0.56263291711910535</v>
      </c>
      <c r="G124" s="9">
        <f t="shared" si="16"/>
        <v>0.8944415635206785</v>
      </c>
      <c r="H124" s="12">
        <f t="shared" si="17"/>
        <v>61.386125102399703</v>
      </c>
    </row>
    <row r="125" spans="1:8">
      <c r="A125" s="11">
        <v>124.62</v>
      </c>
      <c r="C125" s="9">
        <f t="shared" si="12"/>
        <v>2.0600000000000023</v>
      </c>
      <c r="D125" s="9">
        <f t="shared" si="13"/>
        <v>0</v>
      </c>
      <c r="E125" s="9">
        <f t="shared" si="14"/>
        <v>2.0600000000000023</v>
      </c>
      <c r="F125" s="9">
        <f t="shared" si="15"/>
        <v>0.50011814855031589</v>
      </c>
      <c r="G125" s="9">
        <f t="shared" si="16"/>
        <v>1.0239480564628256</v>
      </c>
      <c r="H125" s="12">
        <f t="shared" si="17"/>
        <v>67.185274044836945</v>
      </c>
    </row>
    <row r="126" spans="1:8">
      <c r="A126" s="11">
        <v>129.25</v>
      </c>
      <c r="C126" s="9">
        <f t="shared" si="12"/>
        <v>4.6299999999999955</v>
      </c>
      <c r="D126" s="9">
        <f t="shared" si="13"/>
        <v>0</v>
      </c>
      <c r="E126" s="9">
        <f t="shared" si="14"/>
        <v>4.6299999999999955</v>
      </c>
      <c r="F126" s="9">
        <f t="shared" si="15"/>
        <v>0.44454946537805856</v>
      </c>
      <c r="G126" s="9">
        <f t="shared" si="16"/>
        <v>1.4246204946336223</v>
      </c>
      <c r="H126" s="12">
        <f t="shared" si="17"/>
        <v>76.216744603830435</v>
      </c>
    </row>
    <row r="127" spans="1:8">
      <c r="A127" s="11">
        <v>131</v>
      </c>
      <c r="C127" s="9">
        <f t="shared" si="12"/>
        <v>1.75</v>
      </c>
      <c r="D127" s="9">
        <f t="shared" si="13"/>
        <v>0</v>
      </c>
      <c r="E127" s="9">
        <f t="shared" si="14"/>
        <v>1.75</v>
      </c>
      <c r="F127" s="9">
        <f t="shared" si="15"/>
        <v>0.39515508033605207</v>
      </c>
      <c r="G127" s="9">
        <f t="shared" si="16"/>
        <v>1.4607737730076642</v>
      </c>
      <c r="H127" s="12">
        <f t="shared" si="17"/>
        <v>78.708500618214714</v>
      </c>
    </row>
    <row r="128" spans="1:8">
      <c r="A128" s="11">
        <v>132.25</v>
      </c>
      <c r="C128" s="9">
        <f t="shared" si="12"/>
        <v>1.25</v>
      </c>
      <c r="D128" s="9">
        <f t="shared" si="13"/>
        <v>0</v>
      </c>
      <c r="E128" s="9">
        <f t="shared" si="14"/>
        <v>1.25</v>
      </c>
      <c r="F128" s="9">
        <f t="shared" si="15"/>
        <v>0.35124896029871294</v>
      </c>
      <c r="G128" s="9">
        <f t="shared" si="16"/>
        <v>1.4373544648957015</v>
      </c>
      <c r="H128" s="12">
        <f t="shared" si="17"/>
        <v>80.361831172243598</v>
      </c>
    </row>
    <row r="129" spans="1:8">
      <c r="A129" s="11">
        <v>131</v>
      </c>
      <c r="C129" s="9">
        <f t="shared" si="12"/>
        <v>-1.25</v>
      </c>
      <c r="D129" s="9">
        <f t="shared" si="13"/>
        <v>1.25</v>
      </c>
      <c r="E129" s="9">
        <f t="shared" si="14"/>
        <v>0</v>
      </c>
      <c r="F129" s="9">
        <f t="shared" si="15"/>
        <v>0.45111018693218935</v>
      </c>
      <c r="G129" s="9">
        <f t="shared" si="16"/>
        <v>1.2776484132406236</v>
      </c>
      <c r="H129" s="12">
        <f t="shared" si="17"/>
        <v>73.905541994868756</v>
      </c>
    </row>
    <row r="130" spans="1:8">
      <c r="A130" s="11">
        <v>132.81</v>
      </c>
      <c r="C130" s="9">
        <f t="shared" si="12"/>
        <v>1.8100000000000023</v>
      </c>
      <c r="D130" s="9">
        <f t="shared" si="13"/>
        <v>0</v>
      </c>
      <c r="E130" s="9">
        <f t="shared" si="14"/>
        <v>1.8100000000000023</v>
      </c>
      <c r="F130" s="9">
        <f t="shared" si="15"/>
        <v>0.40098683282861275</v>
      </c>
      <c r="G130" s="9">
        <f t="shared" si="16"/>
        <v>1.3367985895472212</v>
      </c>
      <c r="H130" s="12">
        <f t="shared" si="17"/>
        <v>76.92541163796858</v>
      </c>
    </row>
    <row r="131" spans="1:8">
      <c r="A131" s="11">
        <v>134</v>
      </c>
      <c r="C131" s="9">
        <f t="shared" si="12"/>
        <v>1.1899999999999977</v>
      </c>
      <c r="D131" s="9">
        <f t="shared" si="13"/>
        <v>0</v>
      </c>
      <c r="E131" s="9">
        <f t="shared" si="14"/>
        <v>1.1899999999999977</v>
      </c>
      <c r="F131" s="9">
        <f t="shared" si="15"/>
        <v>0.3564327402921002</v>
      </c>
      <c r="G131" s="9">
        <f t="shared" si="16"/>
        <v>1.3204876351530852</v>
      </c>
      <c r="H131" s="12">
        <f t="shared" si="17"/>
        <v>78.744802346535081</v>
      </c>
    </row>
    <row r="132" spans="1:8">
      <c r="A132" s="11">
        <v>137.38</v>
      </c>
      <c r="C132" s="9">
        <f t="shared" si="12"/>
        <v>3.3799999999999955</v>
      </c>
      <c r="D132" s="9">
        <f t="shared" si="13"/>
        <v>0</v>
      </c>
      <c r="E132" s="9">
        <f t="shared" si="14"/>
        <v>3.3799999999999955</v>
      </c>
      <c r="F132" s="9">
        <f t="shared" si="15"/>
        <v>0.31682910248186685</v>
      </c>
      <c r="G132" s="9">
        <f t="shared" si="16"/>
        <v>1.5493223423582974</v>
      </c>
      <c r="H132" s="12">
        <f t="shared" si="17"/>
        <v>83.022326330594069</v>
      </c>
    </row>
    <row r="133" spans="1:8">
      <c r="A133" s="11">
        <v>137.81</v>
      </c>
      <c r="C133" s="9">
        <f t="shared" si="12"/>
        <v>0.43000000000000682</v>
      </c>
      <c r="D133" s="9">
        <f t="shared" si="13"/>
        <v>0</v>
      </c>
      <c r="E133" s="9">
        <f t="shared" si="14"/>
        <v>0.43000000000000682</v>
      </c>
      <c r="F133" s="9">
        <f t="shared" si="15"/>
        <v>0.28162586887277052</v>
      </c>
      <c r="G133" s="9">
        <f t="shared" si="16"/>
        <v>1.4249531932073762</v>
      </c>
      <c r="H133" s="12">
        <f t="shared" si="17"/>
        <v>83.497637166045081</v>
      </c>
    </row>
    <row r="134" spans="1:8">
      <c r="A134" s="11">
        <v>137.88</v>
      </c>
      <c r="C134" s="9">
        <f t="shared" si="12"/>
        <v>6.9999999999993179E-2</v>
      </c>
      <c r="D134" s="9">
        <f t="shared" si="13"/>
        <v>0</v>
      </c>
      <c r="E134" s="9">
        <f t="shared" si="14"/>
        <v>6.9999999999993179E-2</v>
      </c>
      <c r="F134" s="9">
        <f t="shared" si="15"/>
        <v>0.25033410566468489</v>
      </c>
      <c r="G134" s="9">
        <f t="shared" si="16"/>
        <v>1.274402838406556</v>
      </c>
      <c r="H134" s="12">
        <f t="shared" si="17"/>
        <v>83.581816743007423</v>
      </c>
    </row>
    <row r="135" spans="1:8">
      <c r="A135" s="11">
        <v>137.25</v>
      </c>
      <c r="C135" s="9">
        <f t="shared" si="12"/>
        <v>-0.62999999999999545</v>
      </c>
      <c r="D135" s="9">
        <f t="shared" si="13"/>
        <v>0.62999999999999545</v>
      </c>
      <c r="E135" s="9">
        <f t="shared" si="14"/>
        <v>0</v>
      </c>
      <c r="F135" s="9">
        <f t="shared" si="15"/>
        <v>0.29251920503527495</v>
      </c>
      <c r="G135" s="9">
        <f t="shared" si="16"/>
        <v>1.1328025230280498</v>
      </c>
      <c r="H135" s="12">
        <f t="shared" si="17"/>
        <v>79.47697005694711</v>
      </c>
    </row>
    <row r="136" spans="1:8">
      <c r="A136" s="11">
        <v>136.31</v>
      </c>
      <c r="C136" s="9">
        <f t="shared" si="12"/>
        <v>-0.93999999999999773</v>
      </c>
      <c r="D136" s="9">
        <f t="shared" si="13"/>
        <v>0.93999999999999773</v>
      </c>
      <c r="E136" s="9">
        <f t="shared" si="14"/>
        <v>0</v>
      </c>
      <c r="F136" s="9">
        <f t="shared" si="15"/>
        <v>0.36446151558691081</v>
      </c>
      <c r="G136" s="9">
        <f t="shared" si="16"/>
        <v>1.0069355760249332</v>
      </c>
      <c r="H136" s="12">
        <f t="shared" si="17"/>
        <v>73.424071130371999</v>
      </c>
    </row>
    <row r="137" spans="1:8">
      <c r="A137" s="11">
        <v>136.25</v>
      </c>
      <c r="C137" s="9">
        <f t="shared" si="12"/>
        <v>-6.0000000000002274E-2</v>
      </c>
      <c r="D137" s="9">
        <f t="shared" si="13"/>
        <v>6.0000000000002274E-2</v>
      </c>
      <c r="E137" s="9">
        <f t="shared" si="14"/>
        <v>0</v>
      </c>
      <c r="F137" s="9">
        <f t="shared" si="15"/>
        <v>0.33063245829947652</v>
      </c>
      <c r="G137" s="9">
        <f t="shared" si="16"/>
        <v>0.89505384535549615</v>
      </c>
      <c r="H137" s="12">
        <f t="shared" si="17"/>
        <v>73.024708091006886</v>
      </c>
    </row>
    <row r="138" spans="1:8">
      <c r="A138" s="11">
        <v>134.63</v>
      </c>
      <c r="C138" s="9">
        <f t="shared" si="12"/>
        <v>-1.6200000000000045</v>
      </c>
      <c r="D138" s="9">
        <f t="shared" si="13"/>
        <v>1.6200000000000045</v>
      </c>
      <c r="E138" s="9">
        <f t="shared" si="14"/>
        <v>0</v>
      </c>
      <c r="F138" s="9">
        <f t="shared" si="15"/>
        <v>0.47389551848842409</v>
      </c>
      <c r="G138" s="9">
        <f t="shared" si="16"/>
        <v>0.79560341809377433</v>
      </c>
      <c r="H138" s="12">
        <f t="shared" si="17"/>
        <v>62.670664398958323</v>
      </c>
    </row>
    <row r="139" spans="1:8">
      <c r="A139" s="11">
        <v>128.25</v>
      </c>
      <c r="C139" s="9">
        <f t="shared" si="12"/>
        <v>-6.3799999999999955</v>
      </c>
      <c r="D139" s="9">
        <f t="shared" si="13"/>
        <v>6.3799999999999955</v>
      </c>
      <c r="E139" s="9">
        <f t="shared" si="14"/>
        <v>0</v>
      </c>
      <c r="F139" s="9">
        <f t="shared" si="15"/>
        <v>1.1301293497674876</v>
      </c>
      <c r="G139" s="9">
        <f t="shared" si="16"/>
        <v>0.70720303830557718</v>
      </c>
      <c r="H139" s="12">
        <f t="shared" si="17"/>
        <v>38.490751205189881</v>
      </c>
    </row>
    <row r="140" spans="1:8">
      <c r="A140" s="11">
        <v>129</v>
      </c>
      <c r="C140" s="9">
        <f t="shared" si="12"/>
        <v>0.75</v>
      </c>
      <c r="D140" s="9">
        <f t="shared" si="13"/>
        <v>0</v>
      </c>
      <c r="E140" s="9">
        <f t="shared" si="14"/>
        <v>0.75</v>
      </c>
      <c r="F140" s="9">
        <f t="shared" si="15"/>
        <v>1.0045594220155445</v>
      </c>
      <c r="G140" s="9">
        <f t="shared" si="16"/>
        <v>0.71195825627162412</v>
      </c>
      <c r="H140" s="12">
        <f t="shared" si="17"/>
        <v>41.476896234593596</v>
      </c>
    </row>
    <row r="141" spans="1:8">
      <c r="A141" s="11">
        <v>123.87</v>
      </c>
      <c r="C141" s="9">
        <f t="shared" si="12"/>
        <v>-5.1299999999999955</v>
      </c>
      <c r="D141" s="9">
        <f t="shared" si="13"/>
        <v>5.1299999999999955</v>
      </c>
      <c r="E141" s="9">
        <f t="shared" si="14"/>
        <v>0</v>
      </c>
      <c r="F141" s="9">
        <f t="shared" si="15"/>
        <v>1.4629417084582612</v>
      </c>
      <c r="G141" s="9">
        <f t="shared" si="16"/>
        <v>0.63285178335255476</v>
      </c>
      <c r="H141" s="12">
        <f t="shared" si="17"/>
        <v>30.196285360431936</v>
      </c>
    </row>
    <row r="142" spans="1:8">
      <c r="A142" s="11">
        <v>124.81</v>
      </c>
      <c r="C142" s="9">
        <f t="shared" si="12"/>
        <v>0.93999999999999773</v>
      </c>
      <c r="D142" s="9">
        <f t="shared" si="13"/>
        <v>0</v>
      </c>
      <c r="E142" s="9">
        <f t="shared" si="14"/>
        <v>0.93999999999999773</v>
      </c>
      <c r="F142" s="9">
        <f t="shared" si="15"/>
        <v>1.3003926297406767</v>
      </c>
      <c r="G142" s="9">
        <f t="shared" si="16"/>
        <v>0.66697936298004845</v>
      </c>
      <c r="H142" s="12">
        <f t="shared" si="17"/>
        <v>33.902046254997607</v>
      </c>
    </row>
    <row r="143" spans="1:8">
      <c r="A143" s="11">
        <v>123</v>
      </c>
      <c r="C143" s="9">
        <f t="shared" si="12"/>
        <v>-1.8100000000000023</v>
      </c>
      <c r="D143" s="9">
        <f t="shared" si="13"/>
        <v>1.8100000000000023</v>
      </c>
      <c r="E143" s="9">
        <f t="shared" si="14"/>
        <v>0</v>
      </c>
      <c r="F143" s="9">
        <f t="shared" si="15"/>
        <v>1.3570156708806018</v>
      </c>
      <c r="G143" s="9">
        <f t="shared" si="16"/>
        <v>0.5928705448711542</v>
      </c>
      <c r="H143" s="12">
        <f t="shared" si="17"/>
        <v>30.405391867575197</v>
      </c>
    </row>
    <row r="144" spans="1:8">
      <c r="A144" s="11">
        <v>126.25</v>
      </c>
      <c r="C144" s="9">
        <f t="shared" si="12"/>
        <v>3.25</v>
      </c>
      <c r="D144" s="9">
        <f t="shared" si="13"/>
        <v>0</v>
      </c>
      <c r="E144" s="9">
        <f t="shared" si="14"/>
        <v>3.25</v>
      </c>
      <c r="F144" s="9">
        <f t="shared" si="15"/>
        <v>1.2062361518938682</v>
      </c>
      <c r="G144" s="9">
        <f t="shared" si="16"/>
        <v>0.88810715099658155</v>
      </c>
      <c r="H144" s="12">
        <f t="shared" si="17"/>
        <v>42.40504170309066</v>
      </c>
    </row>
    <row r="145" spans="1:8">
      <c r="A145" s="11">
        <v>128.38</v>
      </c>
      <c r="C145" s="9">
        <f t="shared" si="12"/>
        <v>2.1299999999999955</v>
      </c>
      <c r="D145" s="9">
        <f t="shared" si="13"/>
        <v>0</v>
      </c>
      <c r="E145" s="9">
        <f t="shared" si="14"/>
        <v>2.1299999999999955</v>
      </c>
      <c r="F145" s="9">
        <f t="shared" si="15"/>
        <v>1.0722099127945495</v>
      </c>
      <c r="G145" s="9">
        <f t="shared" si="16"/>
        <v>1.0260952453302943</v>
      </c>
      <c r="H145" s="12">
        <f t="shared" si="17"/>
        <v>48.901144876718845</v>
      </c>
    </row>
    <row r="146" spans="1:8">
      <c r="A146" s="11">
        <v>125.37</v>
      </c>
      <c r="C146" s="9">
        <f t="shared" si="12"/>
        <v>-3.0099999999999909</v>
      </c>
      <c r="D146" s="9">
        <f t="shared" si="13"/>
        <v>3.0099999999999909</v>
      </c>
      <c r="E146" s="9">
        <f t="shared" si="14"/>
        <v>0</v>
      </c>
      <c r="F146" s="9">
        <f t="shared" si="15"/>
        <v>1.287519922484043</v>
      </c>
      <c r="G146" s="9">
        <f t="shared" si="16"/>
        <v>0.9120846625158171</v>
      </c>
      <c r="H146" s="12">
        <f t="shared" si="17"/>
        <v>41.465846576959883</v>
      </c>
    </row>
    <row r="147" spans="1:8">
      <c r="A147" s="11">
        <v>125.69</v>
      </c>
      <c r="C147" s="9">
        <f t="shared" si="12"/>
        <v>0.31999999999999318</v>
      </c>
      <c r="D147" s="9">
        <f t="shared" si="13"/>
        <v>0</v>
      </c>
      <c r="E147" s="9">
        <f t="shared" si="14"/>
        <v>0.31999999999999318</v>
      </c>
      <c r="F147" s="9">
        <f t="shared" si="15"/>
        <v>1.1444621533191492</v>
      </c>
      <c r="G147" s="9">
        <f t="shared" si="16"/>
        <v>0.84629747779183662</v>
      </c>
      <c r="H147" s="12">
        <f t="shared" si="17"/>
        <v>42.511283862007097</v>
      </c>
    </row>
    <row r="148" spans="1:8">
      <c r="A148" s="11">
        <v>122.25</v>
      </c>
      <c r="C148" s="9">
        <f t="shared" si="12"/>
        <v>-3.4399999999999977</v>
      </c>
      <c r="D148" s="9">
        <f t="shared" si="13"/>
        <v>3.4399999999999977</v>
      </c>
      <c r="E148" s="9">
        <f t="shared" si="14"/>
        <v>0</v>
      </c>
      <c r="F148" s="9">
        <f t="shared" si="15"/>
        <v>1.3995219140614656</v>
      </c>
      <c r="G148" s="9">
        <f t="shared" si="16"/>
        <v>0.75226442470385479</v>
      </c>
      <c r="H148" s="12">
        <f t="shared" si="17"/>
        <v>34.95999631336533</v>
      </c>
    </row>
    <row r="149" spans="1:8">
      <c r="A149" s="11">
        <v>119.37</v>
      </c>
      <c r="C149" s="9">
        <f t="shared" si="12"/>
        <v>-2.8799999999999955</v>
      </c>
      <c r="D149" s="9">
        <f t="shared" si="13"/>
        <v>2.8799999999999955</v>
      </c>
      <c r="E149" s="9">
        <f t="shared" si="14"/>
        <v>0</v>
      </c>
      <c r="F149" s="9">
        <f t="shared" si="15"/>
        <v>1.5640194791657467</v>
      </c>
      <c r="G149" s="9">
        <f t="shared" si="16"/>
        <v>0.66867948862564874</v>
      </c>
      <c r="H149" s="12">
        <f t="shared" si="17"/>
        <v>29.949379574762467</v>
      </c>
    </row>
    <row r="150" spans="1:8">
      <c r="A150" s="11">
        <v>118.5</v>
      </c>
      <c r="C150" s="9">
        <f t="shared" si="12"/>
        <v>-0.87000000000000455</v>
      </c>
      <c r="D150" s="9">
        <f t="shared" si="13"/>
        <v>0.87000000000000455</v>
      </c>
      <c r="E150" s="9">
        <f t="shared" si="14"/>
        <v>0</v>
      </c>
      <c r="F150" s="9">
        <f t="shared" si="15"/>
        <v>1.4869062037028864</v>
      </c>
      <c r="G150" s="9">
        <f t="shared" si="16"/>
        <v>0.59438176766724338</v>
      </c>
      <c r="H150" s="12">
        <f t="shared" si="17"/>
        <v>28.558362698649368</v>
      </c>
    </row>
    <row r="151" spans="1:8">
      <c r="A151" s="11">
        <v>123.19</v>
      </c>
      <c r="C151" s="9">
        <f t="shared" si="12"/>
        <v>4.6899999999999977</v>
      </c>
      <c r="D151" s="9">
        <f t="shared" si="13"/>
        <v>0</v>
      </c>
      <c r="E151" s="9">
        <f t="shared" si="14"/>
        <v>4.6899999999999977</v>
      </c>
      <c r="F151" s="9">
        <f t="shared" si="15"/>
        <v>1.3216944032914546</v>
      </c>
      <c r="G151" s="9">
        <f t="shared" si="16"/>
        <v>1.0494504601486605</v>
      </c>
      <c r="H151" s="12">
        <f t="shared" si="17"/>
        <v>44.259230059275758</v>
      </c>
    </row>
    <row r="152" spans="1:8">
      <c r="A152" s="11">
        <v>123.5</v>
      </c>
      <c r="C152" s="9">
        <f t="shared" si="12"/>
        <v>0.31000000000000227</v>
      </c>
      <c r="D152" s="9">
        <f t="shared" si="13"/>
        <v>0</v>
      </c>
      <c r="E152" s="9">
        <f t="shared" si="14"/>
        <v>0.31000000000000227</v>
      </c>
      <c r="F152" s="9">
        <f t="shared" si="15"/>
        <v>1.174839469592404</v>
      </c>
      <c r="G152" s="9">
        <f t="shared" si="16"/>
        <v>0.96728929790992069</v>
      </c>
      <c r="H152" s="12">
        <f t="shared" si="17"/>
        <v>45.155515979450612</v>
      </c>
    </row>
    <row r="153" spans="1:8">
      <c r="A153" s="11">
        <v>122.19</v>
      </c>
      <c r="C153" s="9">
        <f t="shared" si="12"/>
        <v>-1.3100000000000023</v>
      </c>
      <c r="D153" s="9">
        <f t="shared" si="13"/>
        <v>1.3100000000000023</v>
      </c>
      <c r="E153" s="9">
        <f t="shared" si="14"/>
        <v>0</v>
      </c>
      <c r="F153" s="9">
        <f t="shared" si="15"/>
        <v>1.1898573063043594</v>
      </c>
      <c r="G153" s="9">
        <f t="shared" si="16"/>
        <v>0.85981270925326281</v>
      </c>
      <c r="H153" s="12">
        <f t="shared" si="17"/>
        <v>41.948835799276054</v>
      </c>
    </row>
    <row r="154" spans="1:8">
      <c r="A154" s="11">
        <v>119.31</v>
      </c>
      <c r="C154" s="9">
        <f t="shared" si="12"/>
        <v>-2.8799999999999955</v>
      </c>
      <c r="D154" s="9">
        <f t="shared" si="13"/>
        <v>2.8799999999999955</v>
      </c>
      <c r="E154" s="9">
        <f t="shared" si="14"/>
        <v>0</v>
      </c>
      <c r="F154" s="9">
        <f t="shared" si="15"/>
        <v>1.3776509389372078</v>
      </c>
      <c r="G154" s="9">
        <f t="shared" si="16"/>
        <v>0.76427796378067803</v>
      </c>
      <c r="H154" s="12">
        <f t="shared" si="17"/>
        <v>35.681761556645903</v>
      </c>
    </row>
    <row r="155" spans="1:8">
      <c r="A155" s="11">
        <v>123.31</v>
      </c>
      <c r="C155" s="9">
        <f t="shared" si="12"/>
        <v>4</v>
      </c>
      <c r="D155" s="9">
        <f t="shared" si="13"/>
        <v>0</v>
      </c>
      <c r="E155" s="9">
        <f t="shared" si="14"/>
        <v>4</v>
      </c>
      <c r="F155" s="9">
        <f t="shared" si="15"/>
        <v>1.2245786123886291</v>
      </c>
      <c r="G155" s="9">
        <f t="shared" si="16"/>
        <v>1.1238026344717138</v>
      </c>
      <c r="H155" s="12">
        <f t="shared" si="17"/>
        <v>47.854352268149661</v>
      </c>
    </row>
    <row r="156" spans="1:8">
      <c r="A156" s="11">
        <v>121.12</v>
      </c>
      <c r="C156" s="9">
        <f t="shared" ref="C156:C219" si="18">A156-A155</f>
        <v>-2.1899999999999977</v>
      </c>
      <c r="D156" s="9">
        <f t="shared" ref="D156:D219" si="19">IF(C156&lt;0,-C156,0)</f>
        <v>2.1899999999999977</v>
      </c>
      <c r="E156" s="9">
        <f t="shared" ref="E156:E219" si="20">IF(C156&gt;=0,C156,0)</f>
        <v>0</v>
      </c>
      <c r="F156" s="9">
        <f t="shared" ref="F156:F219" si="21">((F155*8)+D156)/9</f>
        <v>1.331847655456559</v>
      </c>
      <c r="G156" s="9">
        <f t="shared" ref="G156:G219" si="22">((G155*8)+E156)/9</f>
        <v>0.99893567508596781</v>
      </c>
      <c r="H156" s="12">
        <f t="shared" ref="H156:H219" si="23">100*(G156/(F156+G156))</f>
        <v>42.85836705608537</v>
      </c>
    </row>
    <row r="157" spans="1:8">
      <c r="A157" s="11">
        <v>123.37</v>
      </c>
      <c r="C157" s="9">
        <f t="shared" si="18"/>
        <v>2.25</v>
      </c>
      <c r="D157" s="9">
        <f t="shared" si="19"/>
        <v>0</v>
      </c>
      <c r="E157" s="9">
        <f t="shared" si="20"/>
        <v>2.25</v>
      </c>
      <c r="F157" s="9">
        <f t="shared" si="21"/>
        <v>1.1838645826280525</v>
      </c>
      <c r="G157" s="9">
        <f t="shared" si="22"/>
        <v>1.1379428222986381</v>
      </c>
      <c r="H157" s="12">
        <f t="shared" si="23"/>
        <v>49.011077313476306</v>
      </c>
    </row>
    <row r="158" spans="1:8">
      <c r="A158" s="11">
        <v>127.37</v>
      </c>
      <c r="C158" s="9">
        <f t="shared" si="18"/>
        <v>4</v>
      </c>
      <c r="D158" s="9">
        <f t="shared" si="19"/>
        <v>0</v>
      </c>
      <c r="E158" s="9">
        <f t="shared" si="20"/>
        <v>4</v>
      </c>
      <c r="F158" s="9">
        <f t="shared" si="21"/>
        <v>1.0523240734471577</v>
      </c>
      <c r="G158" s="9">
        <f t="shared" si="22"/>
        <v>1.4559491753765672</v>
      </c>
      <c r="H158" s="12">
        <f t="shared" si="23"/>
        <v>58.04587582550451</v>
      </c>
    </row>
    <row r="159" spans="1:8">
      <c r="A159" s="11">
        <v>128.5</v>
      </c>
      <c r="C159" s="9">
        <f t="shared" si="18"/>
        <v>1.1299999999999955</v>
      </c>
      <c r="D159" s="9">
        <f t="shared" si="19"/>
        <v>0</v>
      </c>
      <c r="E159" s="9">
        <f t="shared" si="20"/>
        <v>1.1299999999999955</v>
      </c>
      <c r="F159" s="9">
        <f t="shared" si="21"/>
        <v>0.9353991763974735</v>
      </c>
      <c r="G159" s="9">
        <f t="shared" si="22"/>
        <v>1.4197326003347259</v>
      </c>
      <c r="H159" s="12">
        <f t="shared" si="23"/>
        <v>60.282512187264444</v>
      </c>
    </row>
    <row r="160" spans="1:8">
      <c r="A160" s="11">
        <v>123.87</v>
      </c>
      <c r="C160" s="9">
        <f t="shared" si="18"/>
        <v>-4.6299999999999955</v>
      </c>
      <c r="D160" s="9">
        <f t="shared" si="19"/>
        <v>4.6299999999999955</v>
      </c>
      <c r="E160" s="9">
        <f t="shared" si="20"/>
        <v>0</v>
      </c>
      <c r="F160" s="9">
        <f t="shared" si="21"/>
        <v>1.3459103790199758</v>
      </c>
      <c r="G160" s="9">
        <f t="shared" si="22"/>
        <v>1.2619845336308675</v>
      </c>
      <c r="H160" s="12">
        <f t="shared" si="23"/>
        <v>48.390927391629432</v>
      </c>
    </row>
    <row r="161" spans="1:8">
      <c r="A161" s="11">
        <v>122.94</v>
      </c>
      <c r="C161" s="9">
        <f t="shared" si="18"/>
        <v>-0.93000000000000682</v>
      </c>
      <c r="D161" s="9">
        <f t="shared" si="19"/>
        <v>0.93000000000000682</v>
      </c>
      <c r="E161" s="9">
        <f t="shared" si="20"/>
        <v>0</v>
      </c>
      <c r="F161" s="9">
        <f t="shared" si="21"/>
        <v>1.2996981146844238</v>
      </c>
      <c r="G161" s="9">
        <f t="shared" si="22"/>
        <v>1.1217640298941045</v>
      </c>
      <c r="H161" s="12">
        <f t="shared" si="23"/>
        <v>46.32589579835679</v>
      </c>
    </row>
    <row r="162" spans="1:8">
      <c r="A162" s="11">
        <v>121.75</v>
      </c>
      <c r="C162" s="9">
        <f t="shared" si="18"/>
        <v>-1.1899999999999977</v>
      </c>
      <c r="D162" s="9">
        <f t="shared" si="19"/>
        <v>1.1899999999999977</v>
      </c>
      <c r="E162" s="9">
        <f t="shared" si="20"/>
        <v>0</v>
      </c>
      <c r="F162" s="9">
        <f t="shared" si="21"/>
        <v>1.2875094352750431</v>
      </c>
      <c r="G162" s="9">
        <f t="shared" si="22"/>
        <v>0.99712358212809293</v>
      </c>
      <c r="H162" s="12">
        <f t="shared" si="23"/>
        <v>43.644803105467197</v>
      </c>
    </row>
    <row r="163" spans="1:8">
      <c r="A163" s="11">
        <v>124.44</v>
      </c>
      <c r="C163" s="9">
        <f t="shared" si="18"/>
        <v>2.6899999999999977</v>
      </c>
      <c r="D163" s="9">
        <f t="shared" si="19"/>
        <v>0</v>
      </c>
      <c r="E163" s="9">
        <f t="shared" si="20"/>
        <v>2.6899999999999977</v>
      </c>
      <c r="F163" s="9">
        <f t="shared" si="21"/>
        <v>1.1444528313555939</v>
      </c>
      <c r="G163" s="9">
        <f t="shared" si="22"/>
        <v>1.1852209618916381</v>
      </c>
      <c r="H163" s="12">
        <f t="shared" si="23"/>
        <v>50.874975085658214</v>
      </c>
    </row>
    <row r="164" spans="1:8">
      <c r="A164" s="11">
        <v>122</v>
      </c>
      <c r="C164" s="9">
        <f t="shared" si="18"/>
        <v>-2.4399999999999977</v>
      </c>
      <c r="D164" s="9">
        <f t="shared" si="19"/>
        <v>2.4399999999999977</v>
      </c>
      <c r="E164" s="9">
        <f t="shared" si="20"/>
        <v>0</v>
      </c>
      <c r="F164" s="9">
        <f t="shared" si="21"/>
        <v>1.2884025167605277</v>
      </c>
      <c r="G164" s="9">
        <f t="shared" si="22"/>
        <v>1.0535297439036784</v>
      </c>
      <c r="H164" s="12">
        <f t="shared" si="23"/>
        <v>44.985491749658117</v>
      </c>
    </row>
    <row r="165" spans="1:8">
      <c r="A165" s="11">
        <v>122.37</v>
      </c>
      <c r="C165" s="9">
        <f t="shared" si="18"/>
        <v>0.37000000000000455</v>
      </c>
      <c r="D165" s="9">
        <f t="shared" si="19"/>
        <v>0</v>
      </c>
      <c r="E165" s="9">
        <f t="shared" si="20"/>
        <v>0.37000000000000455</v>
      </c>
      <c r="F165" s="9">
        <f t="shared" si="21"/>
        <v>1.1452466815649136</v>
      </c>
      <c r="G165" s="9">
        <f t="shared" si="22"/>
        <v>0.977581994581048</v>
      </c>
      <c r="H165" s="12">
        <f t="shared" si="23"/>
        <v>46.05091336696411</v>
      </c>
    </row>
    <row r="166" spans="1:8">
      <c r="A166" s="11">
        <v>122.94</v>
      </c>
      <c r="C166" s="9">
        <f t="shared" si="18"/>
        <v>0.56999999999999318</v>
      </c>
      <c r="D166" s="9">
        <f t="shared" si="19"/>
        <v>0</v>
      </c>
      <c r="E166" s="9">
        <f t="shared" si="20"/>
        <v>0.56999999999999318</v>
      </c>
      <c r="F166" s="9">
        <f t="shared" si="21"/>
        <v>1.0179970502799232</v>
      </c>
      <c r="G166" s="9">
        <f t="shared" si="22"/>
        <v>0.93229510629426415</v>
      </c>
      <c r="H166" s="12">
        <f t="shared" si="23"/>
        <v>47.802843443307488</v>
      </c>
    </row>
    <row r="167" spans="1:8">
      <c r="A167" s="11">
        <v>124</v>
      </c>
      <c r="C167" s="9">
        <f t="shared" si="18"/>
        <v>1.0600000000000023</v>
      </c>
      <c r="D167" s="9">
        <f t="shared" si="19"/>
        <v>0</v>
      </c>
      <c r="E167" s="9">
        <f t="shared" si="20"/>
        <v>1.0600000000000023</v>
      </c>
      <c r="F167" s="9">
        <f t="shared" si="21"/>
        <v>0.90488626691548724</v>
      </c>
      <c r="G167" s="9">
        <f t="shared" si="22"/>
        <v>0.94648453892823503</v>
      </c>
      <c r="H167" s="12">
        <f t="shared" si="23"/>
        <v>51.123445175905488</v>
      </c>
    </row>
    <row r="168" spans="1:8">
      <c r="A168" s="11">
        <v>123.19</v>
      </c>
      <c r="C168" s="9">
        <f t="shared" si="18"/>
        <v>-0.81000000000000227</v>
      </c>
      <c r="D168" s="9">
        <f t="shared" si="19"/>
        <v>0.81000000000000227</v>
      </c>
      <c r="E168" s="9">
        <f t="shared" si="20"/>
        <v>0</v>
      </c>
      <c r="F168" s="9">
        <f t="shared" si="21"/>
        <v>0.89434334836932239</v>
      </c>
      <c r="G168" s="9">
        <f t="shared" si="22"/>
        <v>0.84131959015843116</v>
      </c>
      <c r="H168" s="12">
        <f t="shared" si="23"/>
        <v>48.472521448897574</v>
      </c>
    </row>
    <row r="169" spans="1:8">
      <c r="A169" s="11">
        <v>124.56</v>
      </c>
      <c r="C169" s="9">
        <f t="shared" si="18"/>
        <v>1.3700000000000045</v>
      </c>
      <c r="D169" s="9">
        <f t="shared" si="19"/>
        <v>0</v>
      </c>
      <c r="E169" s="9">
        <f t="shared" si="20"/>
        <v>1.3700000000000045</v>
      </c>
      <c r="F169" s="9">
        <f t="shared" si="21"/>
        <v>0.79497186521717544</v>
      </c>
      <c r="G169" s="9">
        <f t="shared" si="22"/>
        <v>0.90006185791860593</v>
      </c>
      <c r="H169" s="12">
        <f t="shared" si="23"/>
        <v>53.0999381094028</v>
      </c>
    </row>
    <row r="170" spans="1:8">
      <c r="A170" s="11">
        <v>127.25</v>
      </c>
      <c r="C170" s="9">
        <f t="shared" si="18"/>
        <v>2.6899999999999977</v>
      </c>
      <c r="D170" s="9">
        <f t="shared" si="19"/>
        <v>0</v>
      </c>
      <c r="E170" s="9">
        <f t="shared" si="20"/>
        <v>2.6899999999999977</v>
      </c>
      <c r="F170" s="9">
        <f t="shared" si="21"/>
        <v>0.70664165797082257</v>
      </c>
      <c r="G170" s="9">
        <f t="shared" si="22"/>
        <v>1.0989438737054273</v>
      </c>
      <c r="H170" s="12">
        <f t="shared" si="23"/>
        <v>60.863573307723719</v>
      </c>
    </row>
    <row r="171" spans="1:8">
      <c r="A171" s="11">
        <v>125.87</v>
      </c>
      <c r="C171" s="9">
        <f t="shared" si="18"/>
        <v>-1.3799999999999955</v>
      </c>
      <c r="D171" s="9">
        <f t="shared" si="19"/>
        <v>1.3799999999999955</v>
      </c>
      <c r="E171" s="9">
        <f t="shared" si="20"/>
        <v>0</v>
      </c>
      <c r="F171" s="9">
        <f t="shared" si="21"/>
        <v>0.78145925152961959</v>
      </c>
      <c r="G171" s="9">
        <f t="shared" si="22"/>
        <v>0.97683899884926872</v>
      </c>
      <c r="H171" s="12">
        <f t="shared" si="23"/>
        <v>55.555933052812499</v>
      </c>
    </row>
    <row r="172" spans="1:8">
      <c r="A172" s="11">
        <v>128.86000000000001</v>
      </c>
      <c r="C172" s="9">
        <f t="shared" si="18"/>
        <v>2.9900000000000091</v>
      </c>
      <c r="D172" s="9">
        <f t="shared" si="19"/>
        <v>0</v>
      </c>
      <c r="E172" s="9">
        <f t="shared" si="20"/>
        <v>2.9900000000000091</v>
      </c>
      <c r="F172" s="9">
        <f t="shared" si="21"/>
        <v>0.69463044580410627</v>
      </c>
      <c r="G172" s="9">
        <f t="shared" si="22"/>
        <v>1.2005235545326842</v>
      </c>
      <c r="H172" s="12">
        <f t="shared" si="23"/>
        <v>63.347018464955227</v>
      </c>
    </row>
    <row r="173" spans="1:8">
      <c r="A173" s="11">
        <v>132</v>
      </c>
      <c r="C173" s="9">
        <f t="shared" si="18"/>
        <v>3.1399999999999864</v>
      </c>
      <c r="D173" s="9">
        <f t="shared" si="19"/>
        <v>0</v>
      </c>
      <c r="E173" s="9">
        <f t="shared" si="20"/>
        <v>3.1399999999999864</v>
      </c>
      <c r="F173" s="9">
        <f t="shared" si="21"/>
        <v>0.61744928515920561</v>
      </c>
      <c r="G173" s="9">
        <f t="shared" si="22"/>
        <v>1.4160209373623844</v>
      </c>
      <c r="H173" s="12">
        <f t="shared" si="23"/>
        <v>69.635685916583427</v>
      </c>
    </row>
    <row r="174" spans="1:8">
      <c r="A174" s="11">
        <v>130.75</v>
      </c>
      <c r="C174" s="9">
        <f t="shared" si="18"/>
        <v>-1.25</v>
      </c>
      <c r="D174" s="9">
        <f t="shared" si="19"/>
        <v>1.25</v>
      </c>
      <c r="E174" s="9">
        <f t="shared" si="20"/>
        <v>0</v>
      </c>
      <c r="F174" s="9">
        <f t="shared" si="21"/>
        <v>0.68773269791929392</v>
      </c>
      <c r="G174" s="9">
        <f t="shared" si="22"/>
        <v>1.2586852776554529</v>
      </c>
      <c r="H174" s="12">
        <f t="shared" si="23"/>
        <v>64.666751615042131</v>
      </c>
    </row>
    <row r="175" spans="1:8">
      <c r="A175" s="11">
        <v>134.75</v>
      </c>
      <c r="C175" s="9">
        <f t="shared" si="18"/>
        <v>4</v>
      </c>
      <c r="D175" s="9">
        <f t="shared" si="19"/>
        <v>0</v>
      </c>
      <c r="E175" s="9">
        <f t="shared" si="20"/>
        <v>4</v>
      </c>
      <c r="F175" s="9">
        <f t="shared" si="21"/>
        <v>0.61131795370603903</v>
      </c>
      <c r="G175" s="9">
        <f t="shared" si="22"/>
        <v>1.5632758023604025</v>
      </c>
      <c r="H175" s="12">
        <f t="shared" si="23"/>
        <v>71.888176722633744</v>
      </c>
    </row>
    <row r="176" spans="1:8">
      <c r="A176" s="11">
        <v>135</v>
      </c>
      <c r="C176" s="9">
        <f t="shared" si="18"/>
        <v>0.25</v>
      </c>
      <c r="D176" s="9">
        <f t="shared" si="19"/>
        <v>0</v>
      </c>
      <c r="E176" s="9">
        <f t="shared" si="20"/>
        <v>0.25</v>
      </c>
      <c r="F176" s="9">
        <f t="shared" si="21"/>
        <v>0.54339373662759027</v>
      </c>
      <c r="G176" s="9">
        <f t="shared" si="22"/>
        <v>1.4173562687648023</v>
      </c>
      <c r="H176" s="12">
        <f t="shared" si="23"/>
        <v>72.286434520812648</v>
      </c>
    </row>
    <row r="177" spans="1:8">
      <c r="A177" s="11">
        <v>132.38</v>
      </c>
      <c r="C177" s="9">
        <f t="shared" si="18"/>
        <v>-2.6200000000000045</v>
      </c>
      <c r="D177" s="9">
        <f t="shared" si="19"/>
        <v>2.6200000000000045</v>
      </c>
      <c r="E177" s="9">
        <f t="shared" si="20"/>
        <v>0</v>
      </c>
      <c r="F177" s="9">
        <f t="shared" si="21"/>
        <v>0.77412776589119181</v>
      </c>
      <c r="G177" s="9">
        <f t="shared" si="22"/>
        <v>1.2598722389020465</v>
      </c>
      <c r="H177" s="12">
        <f t="shared" si="23"/>
        <v>61.940621235648216</v>
      </c>
    </row>
    <row r="178" spans="1:8">
      <c r="A178" s="11">
        <v>133.31</v>
      </c>
      <c r="C178" s="9">
        <f t="shared" si="18"/>
        <v>0.93000000000000682</v>
      </c>
      <c r="D178" s="9">
        <f t="shared" si="19"/>
        <v>0</v>
      </c>
      <c r="E178" s="9">
        <f t="shared" si="20"/>
        <v>0.93000000000000682</v>
      </c>
      <c r="F178" s="9">
        <f t="shared" si="21"/>
        <v>0.68811356968105941</v>
      </c>
      <c r="G178" s="9">
        <f t="shared" si="22"/>
        <v>1.2232197679129309</v>
      </c>
      <c r="H178" s="12">
        <f t="shared" si="23"/>
        <v>63.998243731401395</v>
      </c>
    </row>
    <row r="179" spans="1:8">
      <c r="A179" s="11">
        <v>131.94</v>
      </c>
      <c r="C179" s="9">
        <f t="shared" si="18"/>
        <v>-1.3700000000000045</v>
      </c>
      <c r="D179" s="9">
        <f t="shared" si="19"/>
        <v>1.3700000000000045</v>
      </c>
      <c r="E179" s="9">
        <f t="shared" si="20"/>
        <v>0</v>
      </c>
      <c r="F179" s="9">
        <f t="shared" si="21"/>
        <v>0.76387872860538664</v>
      </c>
      <c r="G179" s="9">
        <f t="shared" si="22"/>
        <v>1.0873064603670497</v>
      </c>
      <c r="H179" s="12">
        <f t="shared" si="23"/>
        <v>58.73569358939158</v>
      </c>
    </row>
    <row r="180" spans="1:8">
      <c r="A180" s="11">
        <v>130</v>
      </c>
      <c r="C180" s="9">
        <f t="shared" si="18"/>
        <v>-1.9399999999999977</v>
      </c>
      <c r="D180" s="9">
        <f t="shared" si="19"/>
        <v>1.9399999999999977</v>
      </c>
      <c r="E180" s="9">
        <f t="shared" si="20"/>
        <v>0</v>
      </c>
      <c r="F180" s="9">
        <f t="shared" si="21"/>
        <v>0.89455886987145461</v>
      </c>
      <c r="G180" s="9">
        <f t="shared" si="22"/>
        <v>0.96649463143737746</v>
      </c>
      <c r="H180" s="12">
        <f t="shared" si="23"/>
        <v>51.932662374169581</v>
      </c>
    </row>
    <row r="181" spans="1:8">
      <c r="A181" s="11">
        <v>125.37</v>
      </c>
      <c r="C181" s="9">
        <f t="shared" si="18"/>
        <v>-4.6299999999999955</v>
      </c>
      <c r="D181" s="9">
        <f t="shared" si="19"/>
        <v>4.6299999999999955</v>
      </c>
      <c r="E181" s="9">
        <f t="shared" si="20"/>
        <v>0</v>
      </c>
      <c r="F181" s="9">
        <f t="shared" si="21"/>
        <v>1.3096078843301813</v>
      </c>
      <c r="G181" s="9">
        <f t="shared" si="22"/>
        <v>0.85910633905544664</v>
      </c>
      <c r="H181" s="12">
        <f t="shared" si="23"/>
        <v>39.6136258890891</v>
      </c>
    </row>
    <row r="182" spans="1:8">
      <c r="A182" s="11">
        <v>130.13</v>
      </c>
      <c r="C182" s="9">
        <f t="shared" si="18"/>
        <v>4.7599999999999909</v>
      </c>
      <c r="D182" s="9">
        <f t="shared" si="19"/>
        <v>0</v>
      </c>
      <c r="E182" s="9">
        <f t="shared" si="20"/>
        <v>4.7599999999999909</v>
      </c>
      <c r="F182" s="9">
        <f t="shared" si="21"/>
        <v>1.1640958971823834</v>
      </c>
      <c r="G182" s="9">
        <f t="shared" si="22"/>
        <v>1.2925389680492847</v>
      </c>
      <c r="H182" s="12">
        <f t="shared" si="23"/>
        <v>52.614207603350714</v>
      </c>
    </row>
    <row r="183" spans="1:8">
      <c r="A183" s="11">
        <v>127.12</v>
      </c>
      <c r="C183" s="9">
        <f t="shared" si="18"/>
        <v>-3.0099999999999909</v>
      </c>
      <c r="D183" s="9">
        <f t="shared" si="19"/>
        <v>3.0099999999999909</v>
      </c>
      <c r="E183" s="9">
        <f t="shared" si="20"/>
        <v>0</v>
      </c>
      <c r="F183" s="9">
        <f t="shared" si="21"/>
        <v>1.3691963530510065</v>
      </c>
      <c r="G183" s="9">
        <f t="shared" si="22"/>
        <v>1.1489235271549196</v>
      </c>
      <c r="H183" s="12">
        <f t="shared" si="23"/>
        <v>45.626244254144218</v>
      </c>
    </row>
    <row r="184" spans="1:8">
      <c r="A184" s="11">
        <v>125.19</v>
      </c>
      <c r="C184" s="9">
        <f t="shared" si="18"/>
        <v>-1.9300000000000068</v>
      </c>
      <c r="D184" s="9">
        <f t="shared" si="19"/>
        <v>1.9300000000000068</v>
      </c>
      <c r="E184" s="9">
        <f t="shared" si="20"/>
        <v>0</v>
      </c>
      <c r="F184" s="9">
        <f t="shared" si="21"/>
        <v>1.4315078693786731</v>
      </c>
      <c r="G184" s="9">
        <f t="shared" si="22"/>
        <v>1.0212653574710397</v>
      </c>
      <c r="H184" s="12">
        <f t="shared" si="23"/>
        <v>41.637169971181159</v>
      </c>
    </row>
    <row r="185" spans="1:8">
      <c r="A185" s="11">
        <v>122</v>
      </c>
      <c r="C185" s="9">
        <f t="shared" si="18"/>
        <v>-3.1899999999999977</v>
      </c>
      <c r="D185" s="9">
        <f t="shared" si="19"/>
        <v>3.1899999999999977</v>
      </c>
      <c r="E185" s="9">
        <f t="shared" si="20"/>
        <v>0</v>
      </c>
      <c r="F185" s="9">
        <f t="shared" si="21"/>
        <v>1.6268958838921537</v>
      </c>
      <c r="G185" s="9">
        <f t="shared" si="22"/>
        <v>0.90779142886314645</v>
      </c>
      <c r="H185" s="12">
        <f t="shared" si="23"/>
        <v>35.8147304519524</v>
      </c>
    </row>
    <row r="186" spans="1:8">
      <c r="A186" s="11">
        <v>125</v>
      </c>
      <c r="C186" s="9">
        <f t="shared" si="18"/>
        <v>3</v>
      </c>
      <c r="D186" s="9">
        <f t="shared" si="19"/>
        <v>0</v>
      </c>
      <c r="E186" s="9">
        <f t="shared" si="20"/>
        <v>3</v>
      </c>
      <c r="F186" s="9">
        <f t="shared" si="21"/>
        <v>1.4461296745708032</v>
      </c>
      <c r="G186" s="9">
        <f t="shared" si="22"/>
        <v>1.1402590478783523</v>
      </c>
      <c r="H186" s="12">
        <f t="shared" si="23"/>
        <v>44.086916942577567</v>
      </c>
    </row>
    <row r="187" spans="1:8">
      <c r="A187" s="11">
        <v>123</v>
      </c>
      <c r="C187" s="9">
        <f t="shared" si="18"/>
        <v>-2</v>
      </c>
      <c r="D187" s="9">
        <f t="shared" si="19"/>
        <v>2</v>
      </c>
      <c r="E187" s="9">
        <f t="shared" si="20"/>
        <v>0</v>
      </c>
      <c r="F187" s="9">
        <f t="shared" si="21"/>
        <v>1.507670821840714</v>
      </c>
      <c r="G187" s="9">
        <f t="shared" si="22"/>
        <v>1.0135635981140909</v>
      </c>
      <c r="H187" s="12">
        <f t="shared" si="23"/>
        <v>40.201085233964868</v>
      </c>
    </row>
    <row r="188" spans="1:8">
      <c r="A188" s="11">
        <v>123.5</v>
      </c>
      <c r="C188" s="9">
        <f t="shared" si="18"/>
        <v>0.5</v>
      </c>
      <c r="D188" s="9">
        <f t="shared" si="19"/>
        <v>0</v>
      </c>
      <c r="E188" s="9">
        <f t="shared" si="20"/>
        <v>0.5</v>
      </c>
      <c r="F188" s="9">
        <f t="shared" si="21"/>
        <v>1.3401518416361902</v>
      </c>
      <c r="G188" s="9">
        <f t="shared" si="22"/>
        <v>0.95650097610141416</v>
      </c>
      <c r="H188" s="12">
        <f t="shared" si="23"/>
        <v>41.64760858559579</v>
      </c>
    </row>
    <row r="189" spans="1:8">
      <c r="A189" s="11">
        <v>120.06</v>
      </c>
      <c r="C189" s="9">
        <f t="shared" si="18"/>
        <v>-3.4399999999999977</v>
      </c>
      <c r="D189" s="9">
        <f t="shared" si="19"/>
        <v>3.4399999999999977</v>
      </c>
      <c r="E189" s="9">
        <f t="shared" si="20"/>
        <v>0</v>
      </c>
      <c r="F189" s="9">
        <f t="shared" si="21"/>
        <v>1.5734683036766133</v>
      </c>
      <c r="G189" s="9">
        <f t="shared" si="22"/>
        <v>0.85022308986792372</v>
      </c>
      <c r="H189" s="12">
        <f t="shared" si="23"/>
        <v>35.079676073137001</v>
      </c>
    </row>
    <row r="190" spans="1:8">
      <c r="A190" s="11">
        <v>121</v>
      </c>
      <c r="C190" s="9">
        <f t="shared" si="18"/>
        <v>0.93999999999999773</v>
      </c>
      <c r="D190" s="9">
        <f t="shared" si="19"/>
        <v>0</v>
      </c>
      <c r="E190" s="9">
        <f t="shared" si="20"/>
        <v>0.93999999999999773</v>
      </c>
      <c r="F190" s="9">
        <f t="shared" si="21"/>
        <v>1.3986384921569897</v>
      </c>
      <c r="G190" s="9">
        <f t="shared" si="22"/>
        <v>0.86019830210482084</v>
      </c>
      <c r="H190" s="12">
        <f t="shared" si="23"/>
        <v>38.081472034190689</v>
      </c>
    </row>
    <row r="191" spans="1:8">
      <c r="A191" s="11">
        <v>117.75</v>
      </c>
      <c r="C191" s="9">
        <f t="shared" si="18"/>
        <v>-3.25</v>
      </c>
      <c r="D191" s="9">
        <f t="shared" si="19"/>
        <v>3.25</v>
      </c>
      <c r="E191" s="9">
        <f t="shared" si="20"/>
        <v>0</v>
      </c>
      <c r="F191" s="9">
        <f t="shared" si="21"/>
        <v>1.6043453263617686</v>
      </c>
      <c r="G191" s="9">
        <f t="shared" si="22"/>
        <v>0.76462071298206302</v>
      </c>
      <c r="H191" s="12">
        <f t="shared" si="23"/>
        <v>32.27655864555372</v>
      </c>
    </row>
    <row r="192" spans="1:8">
      <c r="A192" s="11">
        <v>119.87</v>
      </c>
      <c r="C192" s="9">
        <f t="shared" si="18"/>
        <v>2.1200000000000045</v>
      </c>
      <c r="D192" s="9">
        <f t="shared" si="19"/>
        <v>0</v>
      </c>
      <c r="E192" s="9">
        <f t="shared" si="20"/>
        <v>2.1200000000000045</v>
      </c>
      <c r="F192" s="9">
        <f t="shared" si="21"/>
        <v>1.4260847345437944</v>
      </c>
      <c r="G192" s="9">
        <f t="shared" si="22"/>
        <v>0.91521841153961203</v>
      </c>
      <c r="H192" s="12">
        <f t="shared" si="23"/>
        <v>39.090128635013087</v>
      </c>
    </row>
    <row r="193" spans="1:8">
      <c r="A193" s="11">
        <v>122</v>
      </c>
      <c r="C193" s="9">
        <f t="shared" si="18"/>
        <v>2.1299999999999955</v>
      </c>
      <c r="D193" s="9">
        <f t="shared" si="19"/>
        <v>0</v>
      </c>
      <c r="E193" s="9">
        <f t="shared" si="20"/>
        <v>2.1299999999999955</v>
      </c>
      <c r="F193" s="9">
        <f t="shared" si="21"/>
        <v>1.2676308751500394</v>
      </c>
      <c r="G193" s="9">
        <f t="shared" si="22"/>
        <v>1.0501941435907658</v>
      </c>
      <c r="H193" s="12">
        <f t="shared" si="23"/>
        <v>45.309466206439524</v>
      </c>
    </row>
    <row r="194" spans="1:8">
      <c r="A194" s="11">
        <v>119.19</v>
      </c>
      <c r="C194" s="9">
        <f t="shared" si="18"/>
        <v>-2.8100000000000023</v>
      </c>
      <c r="D194" s="9">
        <f t="shared" si="19"/>
        <v>2.8100000000000023</v>
      </c>
      <c r="E194" s="9">
        <f t="shared" si="20"/>
        <v>0</v>
      </c>
      <c r="F194" s="9">
        <f t="shared" si="21"/>
        <v>1.4390052223555907</v>
      </c>
      <c r="G194" s="9">
        <f t="shared" si="22"/>
        <v>0.93350590541401401</v>
      </c>
      <c r="H194" s="12">
        <f t="shared" si="23"/>
        <v>39.346745078983126</v>
      </c>
    </row>
    <row r="195" spans="1:8">
      <c r="A195" s="11">
        <v>116.37</v>
      </c>
      <c r="C195" s="9">
        <f t="shared" si="18"/>
        <v>-2.8199999999999932</v>
      </c>
      <c r="D195" s="9">
        <f t="shared" si="19"/>
        <v>2.8199999999999932</v>
      </c>
      <c r="E195" s="9">
        <f t="shared" si="20"/>
        <v>0</v>
      </c>
      <c r="F195" s="9">
        <f t="shared" si="21"/>
        <v>1.5924490865383021</v>
      </c>
      <c r="G195" s="9">
        <f t="shared" si="22"/>
        <v>0.8297830270346791</v>
      </c>
      <c r="H195" s="12">
        <f t="shared" si="23"/>
        <v>34.256957555181792</v>
      </c>
    </row>
    <row r="196" spans="1:8">
      <c r="A196" s="11">
        <v>113.5</v>
      </c>
      <c r="C196" s="9">
        <f t="shared" si="18"/>
        <v>-2.8700000000000045</v>
      </c>
      <c r="D196" s="9">
        <f t="shared" si="19"/>
        <v>2.8700000000000045</v>
      </c>
      <c r="E196" s="9">
        <f t="shared" si="20"/>
        <v>0</v>
      </c>
      <c r="F196" s="9">
        <f t="shared" si="21"/>
        <v>1.7343991880340468</v>
      </c>
      <c r="G196" s="9">
        <f t="shared" si="22"/>
        <v>0.73758491291971473</v>
      </c>
      <c r="H196" s="12">
        <f t="shared" si="23"/>
        <v>29.837769289662241</v>
      </c>
    </row>
    <row r="197" spans="1:8">
      <c r="A197" s="11">
        <v>114.25</v>
      </c>
      <c r="C197" s="9">
        <f t="shared" si="18"/>
        <v>0.75</v>
      </c>
      <c r="D197" s="9">
        <f t="shared" si="19"/>
        <v>0</v>
      </c>
      <c r="E197" s="9">
        <f t="shared" si="20"/>
        <v>0.75</v>
      </c>
      <c r="F197" s="9">
        <f t="shared" si="21"/>
        <v>1.5416881671413749</v>
      </c>
      <c r="G197" s="9">
        <f t="shared" si="22"/>
        <v>0.73896436703974644</v>
      </c>
      <c r="H197" s="12">
        <f t="shared" si="23"/>
        <v>32.401444585028592</v>
      </c>
    </row>
    <row r="198" spans="1:8">
      <c r="A198" s="11">
        <v>110</v>
      </c>
      <c r="C198" s="9">
        <f t="shared" si="18"/>
        <v>-4.25</v>
      </c>
      <c r="D198" s="9">
        <f t="shared" si="19"/>
        <v>4.25</v>
      </c>
      <c r="E198" s="9">
        <f t="shared" si="20"/>
        <v>0</v>
      </c>
      <c r="F198" s="9">
        <f t="shared" si="21"/>
        <v>1.8426117041256669</v>
      </c>
      <c r="G198" s="9">
        <f t="shared" si="22"/>
        <v>0.65685721514644124</v>
      </c>
      <c r="H198" s="12">
        <f t="shared" si="23"/>
        <v>26.279871299129031</v>
      </c>
    </row>
    <row r="199" spans="1:8">
      <c r="A199" s="11">
        <v>105.06</v>
      </c>
      <c r="C199" s="9">
        <f t="shared" si="18"/>
        <v>-4.9399999999999977</v>
      </c>
      <c r="D199" s="9">
        <f t="shared" si="19"/>
        <v>4.9399999999999977</v>
      </c>
      <c r="E199" s="9">
        <f t="shared" si="20"/>
        <v>0</v>
      </c>
      <c r="F199" s="9">
        <f t="shared" si="21"/>
        <v>2.1867659592228148</v>
      </c>
      <c r="G199" s="9">
        <f t="shared" si="22"/>
        <v>0.58387308013017003</v>
      </c>
      <c r="H199" s="12">
        <f t="shared" si="23"/>
        <v>21.073588866578568</v>
      </c>
    </row>
    <row r="200" spans="1:8">
      <c r="A200" s="11">
        <v>107</v>
      </c>
      <c r="C200" s="9">
        <f t="shared" si="18"/>
        <v>1.9399999999999977</v>
      </c>
      <c r="D200" s="9">
        <f t="shared" si="19"/>
        <v>0</v>
      </c>
      <c r="E200" s="9">
        <f t="shared" si="20"/>
        <v>1.9399999999999977</v>
      </c>
      <c r="F200" s="9">
        <f t="shared" si="21"/>
        <v>1.9437919637536132</v>
      </c>
      <c r="G200" s="9">
        <f t="shared" si="22"/>
        <v>0.73455384900459531</v>
      </c>
      <c r="H200" s="12">
        <f t="shared" si="23"/>
        <v>27.425653756343682</v>
      </c>
    </row>
    <row r="201" spans="1:8">
      <c r="A201" s="11">
        <v>107.87</v>
      </c>
      <c r="C201" s="9">
        <f t="shared" si="18"/>
        <v>0.87000000000000455</v>
      </c>
      <c r="D201" s="9">
        <f t="shared" si="19"/>
        <v>0</v>
      </c>
      <c r="E201" s="9">
        <f t="shared" si="20"/>
        <v>0.87000000000000455</v>
      </c>
      <c r="F201" s="9">
        <f t="shared" si="21"/>
        <v>1.7278150788921005</v>
      </c>
      <c r="G201" s="9">
        <f t="shared" si="22"/>
        <v>0.74960342133741853</v>
      </c>
      <c r="H201" s="12">
        <f t="shared" si="23"/>
        <v>30.257440205115604</v>
      </c>
    </row>
    <row r="202" spans="1:8">
      <c r="A202" s="11">
        <v>107</v>
      </c>
      <c r="C202" s="9">
        <f t="shared" si="18"/>
        <v>-0.87000000000000455</v>
      </c>
      <c r="D202" s="9">
        <f t="shared" si="19"/>
        <v>0.87000000000000455</v>
      </c>
      <c r="E202" s="9">
        <f t="shared" si="20"/>
        <v>0</v>
      </c>
      <c r="F202" s="9">
        <f t="shared" si="21"/>
        <v>1.6325022923485344</v>
      </c>
      <c r="G202" s="9">
        <f t="shared" si="22"/>
        <v>0.66631415229992763</v>
      </c>
      <c r="H202" s="12">
        <f t="shared" si="23"/>
        <v>28.985095954532429</v>
      </c>
    </row>
    <row r="203" spans="1:8">
      <c r="A203" s="11">
        <v>107.12</v>
      </c>
      <c r="C203" s="9">
        <f t="shared" si="18"/>
        <v>0.12000000000000455</v>
      </c>
      <c r="D203" s="9">
        <f t="shared" si="19"/>
        <v>0</v>
      </c>
      <c r="E203" s="9">
        <f t="shared" si="20"/>
        <v>0.12000000000000455</v>
      </c>
      <c r="F203" s="9">
        <f t="shared" si="21"/>
        <v>1.4511131487542528</v>
      </c>
      <c r="G203" s="9">
        <f t="shared" si="22"/>
        <v>0.60561257982215844</v>
      </c>
      <c r="H203" s="12">
        <f t="shared" si="23"/>
        <v>29.445471090661211</v>
      </c>
    </row>
    <row r="204" spans="1:8">
      <c r="A204" s="11">
        <v>107</v>
      </c>
      <c r="C204" s="9">
        <f t="shared" si="18"/>
        <v>-0.12000000000000455</v>
      </c>
      <c r="D204" s="9">
        <f t="shared" si="19"/>
        <v>0.12000000000000455</v>
      </c>
      <c r="E204" s="9">
        <f t="shared" si="20"/>
        <v>0</v>
      </c>
      <c r="F204" s="9">
        <f t="shared" si="21"/>
        <v>1.3032116877815585</v>
      </c>
      <c r="G204" s="9">
        <f t="shared" si="22"/>
        <v>0.53832229317525193</v>
      </c>
      <c r="H204" s="12">
        <f t="shared" si="23"/>
        <v>29.23227584948253</v>
      </c>
    </row>
    <row r="205" spans="1:8">
      <c r="A205" s="11">
        <v>91</v>
      </c>
      <c r="C205" s="9">
        <f t="shared" si="18"/>
        <v>-16</v>
      </c>
      <c r="D205" s="9">
        <f t="shared" si="19"/>
        <v>16</v>
      </c>
      <c r="E205" s="9">
        <f t="shared" si="20"/>
        <v>0</v>
      </c>
      <c r="F205" s="9">
        <f t="shared" si="21"/>
        <v>2.9361881669169407</v>
      </c>
      <c r="G205" s="9">
        <f t="shared" si="22"/>
        <v>0.47850870504466836</v>
      </c>
      <c r="H205" s="12">
        <f t="shared" si="23"/>
        <v>14.013211801426579</v>
      </c>
    </row>
    <row r="206" spans="1:8">
      <c r="A206" s="11">
        <v>93.94</v>
      </c>
      <c r="C206" s="9">
        <f t="shared" si="18"/>
        <v>2.9399999999999977</v>
      </c>
      <c r="D206" s="9">
        <f t="shared" si="19"/>
        <v>0</v>
      </c>
      <c r="E206" s="9">
        <f t="shared" si="20"/>
        <v>2.9399999999999977</v>
      </c>
      <c r="F206" s="9">
        <f t="shared" si="21"/>
        <v>2.6099450372595028</v>
      </c>
      <c r="G206" s="9">
        <f t="shared" si="22"/>
        <v>0.75200773781748276</v>
      </c>
      <c r="H206" s="12">
        <f t="shared" si="23"/>
        <v>22.3681826643226</v>
      </c>
    </row>
    <row r="207" spans="1:8">
      <c r="A207" s="11">
        <v>93.87</v>
      </c>
      <c r="C207" s="9">
        <f t="shared" si="18"/>
        <v>-6.9999999999993179E-2</v>
      </c>
      <c r="D207" s="9">
        <f t="shared" si="19"/>
        <v>6.9999999999993179E-2</v>
      </c>
      <c r="E207" s="9">
        <f t="shared" si="20"/>
        <v>0</v>
      </c>
      <c r="F207" s="9">
        <f t="shared" si="21"/>
        <v>2.3277289220084461</v>
      </c>
      <c r="G207" s="9">
        <f t="shared" si="22"/>
        <v>0.66845132250442907</v>
      </c>
      <c r="H207" s="12">
        <f t="shared" si="23"/>
        <v>22.310117147611965</v>
      </c>
    </row>
    <row r="208" spans="1:8">
      <c r="A208" s="11">
        <v>95.5</v>
      </c>
      <c r="C208" s="9">
        <f t="shared" si="18"/>
        <v>1.6299999999999955</v>
      </c>
      <c r="D208" s="9">
        <f t="shared" si="19"/>
        <v>0</v>
      </c>
      <c r="E208" s="9">
        <f t="shared" si="20"/>
        <v>1.6299999999999955</v>
      </c>
      <c r="F208" s="9">
        <f t="shared" si="21"/>
        <v>2.0690923751186188</v>
      </c>
      <c r="G208" s="9">
        <f t="shared" si="22"/>
        <v>0.77529006444838089</v>
      </c>
      <c r="H208" s="12">
        <f t="shared" si="23"/>
        <v>27.256885489927413</v>
      </c>
    </row>
    <row r="209" spans="1:8">
      <c r="A209" s="11">
        <v>93</v>
      </c>
      <c r="C209" s="9">
        <f t="shared" si="18"/>
        <v>-2.5</v>
      </c>
      <c r="D209" s="9">
        <f t="shared" si="19"/>
        <v>2.5</v>
      </c>
      <c r="E209" s="9">
        <f t="shared" si="20"/>
        <v>0</v>
      </c>
      <c r="F209" s="9">
        <f t="shared" si="21"/>
        <v>2.1169710001054387</v>
      </c>
      <c r="G209" s="9">
        <f t="shared" si="22"/>
        <v>0.68914672395411636</v>
      </c>
      <c r="H209" s="12">
        <f t="shared" si="23"/>
        <v>24.558724605364791</v>
      </c>
    </row>
    <row r="210" spans="1:8">
      <c r="A210" s="11">
        <v>94.94</v>
      </c>
      <c r="C210" s="9">
        <f t="shared" si="18"/>
        <v>1.9399999999999977</v>
      </c>
      <c r="D210" s="9">
        <f t="shared" si="19"/>
        <v>0</v>
      </c>
      <c r="E210" s="9">
        <f t="shared" si="20"/>
        <v>1.9399999999999977</v>
      </c>
      <c r="F210" s="9">
        <f t="shared" si="21"/>
        <v>1.8817520000937233</v>
      </c>
      <c r="G210" s="9">
        <f t="shared" si="22"/>
        <v>0.82813042129254766</v>
      </c>
      <c r="H210" s="12">
        <f t="shared" si="23"/>
        <v>30.559644018389115</v>
      </c>
    </row>
    <row r="211" spans="1:8">
      <c r="A211" s="11">
        <v>98.25</v>
      </c>
      <c r="C211" s="9">
        <f t="shared" si="18"/>
        <v>3.3100000000000023</v>
      </c>
      <c r="D211" s="9">
        <f t="shared" si="19"/>
        <v>0</v>
      </c>
      <c r="E211" s="9">
        <f t="shared" si="20"/>
        <v>3.3100000000000023</v>
      </c>
      <c r="F211" s="9">
        <f t="shared" si="21"/>
        <v>1.672668444527754</v>
      </c>
      <c r="G211" s="9">
        <f t="shared" si="22"/>
        <v>1.1038937078155984</v>
      </c>
      <c r="H211" s="12">
        <f t="shared" si="23"/>
        <v>39.757572395198807</v>
      </c>
    </row>
    <row r="212" spans="1:8">
      <c r="A212" s="11">
        <v>96.75</v>
      </c>
      <c r="C212" s="9">
        <f t="shared" si="18"/>
        <v>-1.5</v>
      </c>
      <c r="D212" s="9">
        <f t="shared" si="19"/>
        <v>1.5</v>
      </c>
      <c r="E212" s="9">
        <f t="shared" si="20"/>
        <v>0</v>
      </c>
      <c r="F212" s="9">
        <f t="shared" si="21"/>
        <v>1.6534830618024481</v>
      </c>
      <c r="G212" s="9">
        <f t="shared" si="22"/>
        <v>0.98123885139164302</v>
      </c>
      <c r="H212" s="12">
        <f t="shared" si="23"/>
        <v>37.24259651380364</v>
      </c>
    </row>
    <row r="213" spans="1:8">
      <c r="A213" s="11">
        <v>94.81</v>
      </c>
      <c r="C213" s="9">
        <f t="shared" si="18"/>
        <v>-1.9399999999999977</v>
      </c>
      <c r="D213" s="9">
        <f t="shared" si="19"/>
        <v>1.9399999999999977</v>
      </c>
      <c r="E213" s="9">
        <f t="shared" si="20"/>
        <v>0</v>
      </c>
      <c r="F213" s="9">
        <f t="shared" si="21"/>
        <v>1.6853182771577313</v>
      </c>
      <c r="G213" s="9">
        <f t="shared" si="22"/>
        <v>0.87221231234812713</v>
      </c>
      <c r="H213" s="12">
        <f t="shared" si="23"/>
        <v>34.10369033031381</v>
      </c>
    </row>
    <row r="214" spans="1:8">
      <c r="A214" s="11">
        <v>94.37</v>
      </c>
      <c r="C214" s="9">
        <f t="shared" si="18"/>
        <v>-0.43999999999999773</v>
      </c>
      <c r="D214" s="9">
        <f t="shared" si="19"/>
        <v>0.43999999999999773</v>
      </c>
      <c r="E214" s="9">
        <f t="shared" si="20"/>
        <v>0</v>
      </c>
      <c r="F214" s="9">
        <f t="shared" si="21"/>
        <v>1.5469495796957609</v>
      </c>
      <c r="G214" s="9">
        <f t="shared" si="22"/>
        <v>0.77529983319833518</v>
      </c>
      <c r="H214" s="12">
        <f t="shared" si="23"/>
        <v>33.385726308877402</v>
      </c>
    </row>
    <row r="215" spans="1:8">
      <c r="A215" s="11">
        <v>91.56</v>
      </c>
      <c r="C215" s="9">
        <f t="shared" si="18"/>
        <v>-2.8100000000000023</v>
      </c>
      <c r="D215" s="9">
        <f t="shared" si="19"/>
        <v>2.8100000000000023</v>
      </c>
      <c r="E215" s="9">
        <f t="shared" si="20"/>
        <v>0</v>
      </c>
      <c r="F215" s="9">
        <f t="shared" si="21"/>
        <v>1.6872885152851209</v>
      </c>
      <c r="G215" s="9">
        <f t="shared" si="22"/>
        <v>0.68915540728740909</v>
      </c>
      <c r="H215" s="12">
        <f t="shared" si="23"/>
        <v>28.999439066981637</v>
      </c>
    </row>
    <row r="216" spans="1:8">
      <c r="A216" s="11">
        <v>90.25</v>
      </c>
      <c r="C216" s="9">
        <f t="shared" si="18"/>
        <v>-1.3100000000000023</v>
      </c>
      <c r="D216" s="9">
        <f t="shared" si="19"/>
        <v>1.3100000000000023</v>
      </c>
      <c r="E216" s="9">
        <f t="shared" si="20"/>
        <v>0</v>
      </c>
      <c r="F216" s="9">
        <f t="shared" si="21"/>
        <v>1.64536756914233</v>
      </c>
      <c r="G216" s="9">
        <f t="shared" si="22"/>
        <v>0.61258258425547474</v>
      </c>
      <c r="H216" s="12">
        <f t="shared" si="23"/>
        <v>27.130031339870335</v>
      </c>
    </row>
    <row r="217" spans="1:8">
      <c r="A217" s="11">
        <v>93.94</v>
      </c>
      <c r="C217" s="9">
        <f t="shared" si="18"/>
        <v>3.6899999999999977</v>
      </c>
      <c r="D217" s="9">
        <f t="shared" si="19"/>
        <v>0</v>
      </c>
      <c r="E217" s="9">
        <f t="shared" si="20"/>
        <v>3.6899999999999977</v>
      </c>
      <c r="F217" s="9">
        <f t="shared" si="21"/>
        <v>1.4625489503487377</v>
      </c>
      <c r="G217" s="9">
        <f t="shared" si="22"/>
        <v>0.954517852671533</v>
      </c>
      <c r="H217" s="12">
        <f t="shared" si="23"/>
        <v>39.490751826917041</v>
      </c>
    </row>
    <row r="218" spans="1:8">
      <c r="A218" s="11">
        <v>93.62</v>
      </c>
      <c r="C218" s="9">
        <f t="shared" si="18"/>
        <v>-0.31999999999999318</v>
      </c>
      <c r="D218" s="9">
        <f t="shared" si="19"/>
        <v>0.31999999999999318</v>
      </c>
      <c r="E218" s="9">
        <f t="shared" si="20"/>
        <v>0</v>
      </c>
      <c r="F218" s="9">
        <f t="shared" si="21"/>
        <v>1.3355990669766549</v>
      </c>
      <c r="G218" s="9">
        <f t="shared" si="22"/>
        <v>0.84846031348580708</v>
      </c>
      <c r="H218" s="12">
        <f t="shared" si="23"/>
        <v>38.847859223779466</v>
      </c>
    </row>
    <row r="219" spans="1:8">
      <c r="A219" s="11">
        <v>97</v>
      </c>
      <c r="C219" s="9">
        <f t="shared" si="18"/>
        <v>3.3799999999999955</v>
      </c>
      <c r="D219" s="9">
        <f t="shared" si="19"/>
        <v>0</v>
      </c>
      <c r="E219" s="9">
        <f t="shared" si="20"/>
        <v>3.3799999999999955</v>
      </c>
      <c r="F219" s="9">
        <f t="shared" si="21"/>
        <v>1.1871991706459155</v>
      </c>
      <c r="G219" s="9">
        <f t="shared" si="22"/>
        <v>1.1297425008762725</v>
      </c>
      <c r="H219" s="12">
        <f t="shared" si="23"/>
        <v>48.760075178502547</v>
      </c>
    </row>
    <row r="220" spans="1:8">
      <c r="A220" s="11">
        <v>95</v>
      </c>
      <c r="C220" s="9">
        <f t="shared" ref="C220:C254" si="24">A220-A219</f>
        <v>-2</v>
      </c>
      <c r="D220" s="9">
        <f t="shared" ref="D220:D254" si="25">IF(C220&lt;0,-C220,0)</f>
        <v>2</v>
      </c>
      <c r="E220" s="9">
        <f t="shared" ref="E220:E254" si="26">IF(C220&gt;=0,C220,0)</f>
        <v>0</v>
      </c>
      <c r="F220" s="9">
        <f t="shared" ref="F220:F254" si="27">((F219*8)+D220)/9</f>
        <v>1.2775103739074805</v>
      </c>
      <c r="G220" s="9">
        <f t="shared" ref="G220:G254" si="28">((G219*8)+E220)/9</f>
        <v>1.0042155563344644</v>
      </c>
      <c r="H220" s="12">
        <f t="shared" ref="H220:H254" si="29">100*(G220/(F220+G220))</f>
        <v>44.01122602082107</v>
      </c>
    </row>
    <row r="221" spans="1:8">
      <c r="A221" s="11">
        <v>95.87</v>
      </c>
      <c r="C221" s="9">
        <f t="shared" si="24"/>
        <v>0.87000000000000455</v>
      </c>
      <c r="D221" s="9">
        <f t="shared" si="25"/>
        <v>0</v>
      </c>
      <c r="E221" s="9">
        <f t="shared" si="26"/>
        <v>0.87000000000000455</v>
      </c>
      <c r="F221" s="9">
        <f t="shared" si="27"/>
        <v>1.1355647768066492</v>
      </c>
      <c r="G221" s="9">
        <f t="shared" si="28"/>
        <v>0.98930271674174663</v>
      </c>
      <c r="H221" s="12">
        <f t="shared" si="29"/>
        <v>46.558325154180459</v>
      </c>
    </row>
    <row r="222" spans="1:8">
      <c r="A222" s="11">
        <v>94.06</v>
      </c>
      <c r="C222" s="9">
        <f t="shared" si="24"/>
        <v>-1.8100000000000023</v>
      </c>
      <c r="D222" s="9">
        <f t="shared" si="25"/>
        <v>1.8100000000000023</v>
      </c>
      <c r="E222" s="9">
        <f t="shared" si="26"/>
        <v>0</v>
      </c>
      <c r="F222" s="9">
        <f t="shared" si="27"/>
        <v>1.210502023828133</v>
      </c>
      <c r="G222" s="9">
        <f t="shared" si="28"/>
        <v>0.87938019265933032</v>
      </c>
      <c r="H222" s="12">
        <f t="shared" si="29"/>
        <v>42.077978640219001</v>
      </c>
    </row>
    <row r="223" spans="1:8">
      <c r="A223" s="11">
        <v>94.62</v>
      </c>
      <c r="C223" s="9">
        <f t="shared" si="24"/>
        <v>0.56000000000000227</v>
      </c>
      <c r="D223" s="9">
        <f t="shared" si="25"/>
        <v>0</v>
      </c>
      <c r="E223" s="9">
        <f t="shared" si="26"/>
        <v>0.56000000000000227</v>
      </c>
      <c r="F223" s="9">
        <f t="shared" si="27"/>
        <v>1.0760017989583404</v>
      </c>
      <c r="G223" s="9">
        <f t="shared" si="28"/>
        <v>0.8438935045860716</v>
      </c>
      <c r="H223" s="12">
        <f t="shared" si="29"/>
        <v>43.955183547150661</v>
      </c>
    </row>
    <row r="224" spans="1:8">
      <c r="A224" s="11">
        <v>93.75</v>
      </c>
      <c r="C224" s="9">
        <f t="shared" si="24"/>
        <v>-0.87000000000000455</v>
      </c>
      <c r="D224" s="9">
        <f t="shared" si="25"/>
        <v>0.87000000000000455</v>
      </c>
      <c r="E224" s="9">
        <f t="shared" si="26"/>
        <v>0</v>
      </c>
      <c r="F224" s="9">
        <f t="shared" si="27"/>
        <v>1.053112710185192</v>
      </c>
      <c r="G224" s="9">
        <f t="shared" si="28"/>
        <v>0.75012755963206368</v>
      </c>
      <c r="H224" s="12">
        <f t="shared" si="29"/>
        <v>41.598869112882177</v>
      </c>
    </row>
    <row r="225" spans="1:8">
      <c r="A225" s="11">
        <v>98</v>
      </c>
      <c r="C225" s="9">
        <f t="shared" si="24"/>
        <v>4.25</v>
      </c>
      <c r="D225" s="9">
        <f t="shared" si="25"/>
        <v>0</v>
      </c>
      <c r="E225" s="9">
        <f t="shared" si="26"/>
        <v>4.25</v>
      </c>
      <c r="F225" s="9">
        <f t="shared" si="27"/>
        <v>0.93610018683128182</v>
      </c>
      <c r="G225" s="9">
        <f t="shared" si="28"/>
        <v>1.1390022752285012</v>
      </c>
      <c r="H225" s="12">
        <f t="shared" si="29"/>
        <v>54.88896553560577</v>
      </c>
    </row>
    <row r="226" spans="1:8">
      <c r="A226" s="11">
        <v>103.94</v>
      </c>
      <c r="C226" s="9">
        <f t="shared" si="24"/>
        <v>5.9399999999999977</v>
      </c>
      <c r="D226" s="9">
        <f t="shared" si="25"/>
        <v>0</v>
      </c>
      <c r="E226" s="9">
        <f t="shared" si="26"/>
        <v>5.9399999999999977</v>
      </c>
      <c r="F226" s="9">
        <f t="shared" si="27"/>
        <v>0.83208905496113938</v>
      </c>
      <c r="G226" s="9">
        <f t="shared" si="28"/>
        <v>1.6724464668697785</v>
      </c>
      <c r="H226" s="12">
        <f t="shared" si="29"/>
        <v>66.776711781159008</v>
      </c>
    </row>
    <row r="227" spans="1:8">
      <c r="A227" s="11">
        <v>107.87</v>
      </c>
      <c r="C227" s="9">
        <f t="shared" si="24"/>
        <v>3.9300000000000068</v>
      </c>
      <c r="D227" s="9">
        <f t="shared" si="25"/>
        <v>0</v>
      </c>
      <c r="E227" s="9">
        <f t="shared" si="26"/>
        <v>3.9300000000000068</v>
      </c>
      <c r="F227" s="9">
        <f t="shared" si="27"/>
        <v>0.73963471552101279</v>
      </c>
      <c r="G227" s="9">
        <f t="shared" si="28"/>
        <v>1.9232857483286925</v>
      </c>
      <c r="H227" s="12">
        <f t="shared" si="29"/>
        <v>72.22467867283784</v>
      </c>
    </row>
    <row r="228" spans="1:8">
      <c r="A228" s="11">
        <v>106.06</v>
      </c>
      <c r="C228" s="9">
        <f t="shared" si="24"/>
        <v>-1.8100000000000023</v>
      </c>
      <c r="D228" s="9">
        <f t="shared" si="25"/>
        <v>1.8100000000000023</v>
      </c>
      <c r="E228" s="9">
        <f t="shared" si="26"/>
        <v>0</v>
      </c>
      <c r="F228" s="9">
        <f t="shared" si="27"/>
        <v>0.8585641915742338</v>
      </c>
      <c r="G228" s="9">
        <f t="shared" si="28"/>
        <v>1.7095873318477266</v>
      </c>
      <c r="H228" s="12">
        <f t="shared" si="29"/>
        <v>66.568787560080139</v>
      </c>
    </row>
    <row r="229" spans="1:8">
      <c r="A229" s="11">
        <v>104.5</v>
      </c>
      <c r="C229" s="9">
        <f t="shared" si="24"/>
        <v>-1.5600000000000023</v>
      </c>
      <c r="D229" s="9">
        <f t="shared" si="25"/>
        <v>1.5600000000000023</v>
      </c>
      <c r="E229" s="9">
        <f t="shared" si="26"/>
        <v>0</v>
      </c>
      <c r="F229" s="9">
        <f t="shared" si="27"/>
        <v>0.93650150362154128</v>
      </c>
      <c r="G229" s="9">
        <f t="shared" si="28"/>
        <v>1.519633183864646</v>
      </c>
      <c r="H229" s="12">
        <f t="shared" si="29"/>
        <v>61.870922291316411</v>
      </c>
    </row>
    <row r="230" spans="1:8">
      <c r="A230" s="11">
        <v>105</v>
      </c>
      <c r="C230" s="9">
        <f t="shared" si="24"/>
        <v>0.5</v>
      </c>
      <c r="D230" s="9">
        <f t="shared" si="25"/>
        <v>0</v>
      </c>
      <c r="E230" s="9">
        <f t="shared" si="26"/>
        <v>0.5</v>
      </c>
      <c r="F230" s="9">
        <f t="shared" si="27"/>
        <v>0.83244578099692557</v>
      </c>
      <c r="G230" s="9">
        <f t="shared" si="28"/>
        <v>1.4063406078796854</v>
      </c>
      <c r="H230" s="12">
        <f t="shared" si="29"/>
        <v>62.81709656924285</v>
      </c>
    </row>
    <row r="231" spans="1:8">
      <c r="A231" s="11">
        <v>104.19</v>
      </c>
      <c r="C231" s="9">
        <f t="shared" si="24"/>
        <v>-0.81000000000000227</v>
      </c>
      <c r="D231" s="9">
        <f t="shared" si="25"/>
        <v>0.81000000000000227</v>
      </c>
      <c r="E231" s="9">
        <f t="shared" si="26"/>
        <v>0</v>
      </c>
      <c r="F231" s="9">
        <f t="shared" si="27"/>
        <v>0.82995180533060076</v>
      </c>
      <c r="G231" s="9">
        <f t="shared" si="28"/>
        <v>1.2500805403374982</v>
      </c>
      <c r="H231" s="12">
        <f t="shared" si="29"/>
        <v>60.099091388695534</v>
      </c>
    </row>
    <row r="232" spans="1:8">
      <c r="A232" s="11">
        <v>103.06</v>
      </c>
      <c r="C232" s="9">
        <f t="shared" si="24"/>
        <v>-1.1299999999999955</v>
      </c>
      <c r="D232" s="9">
        <f t="shared" si="25"/>
        <v>1.1299999999999955</v>
      </c>
      <c r="E232" s="9">
        <f t="shared" si="26"/>
        <v>0</v>
      </c>
      <c r="F232" s="9">
        <f t="shared" si="27"/>
        <v>0.86329049362720012</v>
      </c>
      <c r="G232" s="9">
        <f t="shared" si="28"/>
        <v>1.1111827025222205</v>
      </c>
      <c r="H232" s="12">
        <f t="shared" si="29"/>
        <v>56.27742654036669</v>
      </c>
    </row>
    <row r="233" spans="1:8">
      <c r="A233" s="11">
        <v>103.42</v>
      </c>
      <c r="C233" s="9">
        <f t="shared" si="24"/>
        <v>0.35999999999999943</v>
      </c>
      <c r="D233" s="9">
        <f t="shared" si="25"/>
        <v>0</v>
      </c>
      <c r="E233" s="9">
        <f t="shared" si="26"/>
        <v>0.35999999999999943</v>
      </c>
      <c r="F233" s="9">
        <f t="shared" si="27"/>
        <v>0.76736932766862231</v>
      </c>
      <c r="G233" s="9">
        <f t="shared" si="28"/>
        <v>1.0277179577975293</v>
      </c>
      <c r="H233" s="12">
        <f t="shared" si="29"/>
        <v>57.25169835018076</v>
      </c>
    </row>
    <row r="234" spans="1:8">
      <c r="A234" s="11">
        <v>105.27</v>
      </c>
      <c r="C234" s="9">
        <f t="shared" si="24"/>
        <v>1.8499999999999943</v>
      </c>
      <c r="D234" s="9">
        <f t="shared" si="25"/>
        <v>0</v>
      </c>
      <c r="E234" s="9">
        <f t="shared" si="26"/>
        <v>1.8499999999999943</v>
      </c>
      <c r="F234" s="9">
        <f t="shared" si="27"/>
        <v>0.68210606903877535</v>
      </c>
      <c r="G234" s="9">
        <f t="shared" si="28"/>
        <v>1.1190826291533587</v>
      </c>
      <c r="H234" s="12">
        <f t="shared" si="29"/>
        <v>62.130227125930219</v>
      </c>
    </row>
    <row r="235" spans="1:8">
      <c r="A235" s="11">
        <v>111.87</v>
      </c>
      <c r="C235" s="9">
        <f t="shared" si="24"/>
        <v>6.6000000000000085</v>
      </c>
      <c r="D235" s="9">
        <f t="shared" si="25"/>
        <v>0</v>
      </c>
      <c r="E235" s="9">
        <f t="shared" si="26"/>
        <v>6.6000000000000085</v>
      </c>
      <c r="F235" s="9">
        <f t="shared" si="27"/>
        <v>0.60631650581224472</v>
      </c>
      <c r="G235" s="9">
        <f t="shared" si="28"/>
        <v>1.7280734481363198</v>
      </c>
      <c r="H235" s="12">
        <f t="shared" si="29"/>
        <v>74.026768544532388</v>
      </c>
    </row>
    <row r="236" spans="1:8">
      <c r="A236" s="11">
        <v>116</v>
      </c>
      <c r="C236" s="9">
        <f t="shared" si="24"/>
        <v>4.1299999999999955</v>
      </c>
      <c r="D236" s="9">
        <f t="shared" si="25"/>
        <v>0</v>
      </c>
      <c r="E236" s="9">
        <f t="shared" si="26"/>
        <v>4.1299999999999955</v>
      </c>
      <c r="F236" s="9">
        <f t="shared" si="27"/>
        <v>0.5389480051664397</v>
      </c>
      <c r="G236" s="9">
        <f t="shared" si="28"/>
        <v>1.9949541761211727</v>
      </c>
      <c r="H236" s="12">
        <f t="shared" si="29"/>
        <v>78.730512600428355</v>
      </c>
    </row>
    <row r="237" spans="1:8">
      <c r="A237" s="11">
        <v>116.62</v>
      </c>
      <c r="C237" s="9">
        <f t="shared" si="24"/>
        <v>0.62000000000000455</v>
      </c>
      <c r="D237" s="9">
        <f t="shared" si="25"/>
        <v>0</v>
      </c>
      <c r="E237" s="9">
        <f t="shared" si="26"/>
        <v>0.62000000000000455</v>
      </c>
      <c r="F237" s="9">
        <f t="shared" si="27"/>
        <v>0.47906489348127973</v>
      </c>
      <c r="G237" s="9">
        <f t="shared" si="28"/>
        <v>1.8421814898854874</v>
      </c>
      <c r="H237" s="12">
        <f t="shared" si="29"/>
        <v>79.361738723037334</v>
      </c>
    </row>
    <row r="238" spans="1:8">
      <c r="A238" s="11">
        <v>118.28</v>
      </c>
      <c r="C238" s="9">
        <f t="shared" si="24"/>
        <v>1.6599999999999966</v>
      </c>
      <c r="D238" s="9">
        <f t="shared" si="25"/>
        <v>0</v>
      </c>
      <c r="E238" s="9">
        <f t="shared" si="26"/>
        <v>1.6599999999999966</v>
      </c>
      <c r="F238" s="9">
        <f t="shared" si="27"/>
        <v>0.42583546087224866</v>
      </c>
      <c r="G238" s="9">
        <f t="shared" si="28"/>
        <v>1.8219391021204328</v>
      </c>
      <c r="H238" s="12">
        <f t="shared" si="29"/>
        <v>81.055241576126193</v>
      </c>
    </row>
    <row r="239" spans="1:8">
      <c r="A239" s="11">
        <v>113.37</v>
      </c>
      <c r="C239" s="9">
        <f t="shared" si="24"/>
        <v>-4.9099999999999966</v>
      </c>
      <c r="D239" s="9">
        <f t="shared" si="25"/>
        <v>4.9099999999999966</v>
      </c>
      <c r="E239" s="9">
        <f t="shared" si="26"/>
        <v>0</v>
      </c>
      <c r="F239" s="9">
        <f t="shared" si="27"/>
        <v>0.92407596521977609</v>
      </c>
      <c r="G239" s="9">
        <f t="shared" si="28"/>
        <v>1.6195014241070513</v>
      </c>
      <c r="H239" s="12">
        <f t="shared" si="29"/>
        <v>63.670224106515647</v>
      </c>
    </row>
    <row r="240" spans="1:8">
      <c r="A240" s="11">
        <v>109</v>
      </c>
      <c r="C240" s="9">
        <f t="shared" si="24"/>
        <v>-4.3700000000000045</v>
      </c>
      <c r="D240" s="9">
        <f t="shared" si="25"/>
        <v>4.3700000000000045</v>
      </c>
      <c r="E240" s="9">
        <f t="shared" si="26"/>
        <v>0</v>
      </c>
      <c r="F240" s="9">
        <f t="shared" si="27"/>
        <v>1.3069564135286904</v>
      </c>
      <c r="G240" s="9">
        <f t="shared" si="28"/>
        <v>1.4395568214284902</v>
      </c>
      <c r="H240" s="12">
        <f t="shared" si="29"/>
        <v>52.413977224141561</v>
      </c>
    </row>
    <row r="241" spans="1:8">
      <c r="A241" s="11">
        <v>109.7</v>
      </c>
      <c r="C241" s="9">
        <f t="shared" si="24"/>
        <v>0.70000000000000284</v>
      </c>
      <c r="D241" s="9">
        <f t="shared" si="25"/>
        <v>0</v>
      </c>
      <c r="E241" s="9">
        <f t="shared" si="26"/>
        <v>0.70000000000000284</v>
      </c>
      <c r="F241" s="9">
        <f t="shared" si="27"/>
        <v>1.1617390342477247</v>
      </c>
      <c r="G241" s="9">
        <f t="shared" si="28"/>
        <v>1.3573838412697694</v>
      </c>
      <c r="H241" s="12">
        <f t="shared" si="29"/>
        <v>53.883193013795605</v>
      </c>
    </row>
    <row r="242" spans="1:8">
      <c r="A242" s="11">
        <v>109.25</v>
      </c>
      <c r="C242" s="9">
        <f t="shared" si="24"/>
        <v>-0.45000000000000284</v>
      </c>
      <c r="D242" s="9">
        <f t="shared" si="25"/>
        <v>0.45000000000000284</v>
      </c>
      <c r="E242" s="9">
        <f t="shared" si="26"/>
        <v>0</v>
      </c>
      <c r="F242" s="9">
        <f t="shared" si="27"/>
        <v>1.0826569193313111</v>
      </c>
      <c r="G242" s="9">
        <f t="shared" si="28"/>
        <v>1.2065634144620172</v>
      </c>
      <c r="H242" s="12">
        <f t="shared" si="29"/>
        <v>52.706303392941386</v>
      </c>
    </row>
    <row r="243" spans="1:8">
      <c r="A243" s="11">
        <v>107</v>
      </c>
      <c r="C243" s="9">
        <f t="shared" si="24"/>
        <v>-2.25</v>
      </c>
      <c r="D243" s="9">
        <f t="shared" si="25"/>
        <v>2.25</v>
      </c>
      <c r="E243" s="9">
        <f t="shared" si="26"/>
        <v>0</v>
      </c>
      <c r="F243" s="9">
        <f t="shared" si="27"/>
        <v>1.2123617060722767</v>
      </c>
      <c r="G243" s="9">
        <f t="shared" si="28"/>
        <v>1.0725008128551263</v>
      </c>
      <c r="H243" s="12">
        <f t="shared" si="29"/>
        <v>46.939402435407665</v>
      </c>
    </row>
    <row r="244" spans="1:8">
      <c r="A244" s="11">
        <v>109.19</v>
      </c>
      <c r="C244" s="9">
        <f t="shared" si="24"/>
        <v>2.1899999999999977</v>
      </c>
      <c r="D244" s="9">
        <f t="shared" si="25"/>
        <v>0</v>
      </c>
      <c r="E244" s="9">
        <f t="shared" si="26"/>
        <v>2.1899999999999977</v>
      </c>
      <c r="F244" s="9">
        <f t="shared" si="27"/>
        <v>1.0776548498420238</v>
      </c>
      <c r="G244" s="9">
        <f t="shared" si="28"/>
        <v>1.1966673892045565</v>
      </c>
      <c r="H244" s="12">
        <f t="shared" si="29"/>
        <v>52.616439687377458</v>
      </c>
    </row>
    <row r="245" spans="1:8">
      <c r="A245" s="11">
        <v>110</v>
      </c>
      <c r="C245" s="9">
        <f t="shared" si="24"/>
        <v>0.81000000000000227</v>
      </c>
      <c r="D245" s="9">
        <f t="shared" si="25"/>
        <v>0</v>
      </c>
      <c r="E245" s="9">
        <f t="shared" si="26"/>
        <v>0.81000000000000227</v>
      </c>
      <c r="F245" s="9">
        <f t="shared" si="27"/>
        <v>0.95791542208179892</v>
      </c>
      <c r="G245" s="9">
        <f t="shared" si="28"/>
        <v>1.1537043459596061</v>
      </c>
      <c r="H245" s="12">
        <f t="shared" si="29"/>
        <v>54.635989083854057</v>
      </c>
    </row>
    <row r="246" spans="1:8">
      <c r="A246" s="11">
        <v>109.2</v>
      </c>
      <c r="C246" s="9">
        <f t="shared" si="24"/>
        <v>-0.79999999999999716</v>
      </c>
      <c r="D246" s="9">
        <f t="shared" si="25"/>
        <v>0.79999999999999716</v>
      </c>
      <c r="E246" s="9">
        <f t="shared" si="26"/>
        <v>0</v>
      </c>
      <c r="F246" s="9">
        <f t="shared" si="27"/>
        <v>0.94036926407270982</v>
      </c>
      <c r="G246" s="9">
        <f t="shared" si="28"/>
        <v>1.0255149741863165</v>
      </c>
      <c r="H246" s="12">
        <f t="shared" si="29"/>
        <v>52.165583009837121</v>
      </c>
    </row>
    <row r="247" spans="1:8">
      <c r="A247" s="11">
        <v>110.12</v>
      </c>
      <c r="C247" s="9">
        <f t="shared" si="24"/>
        <v>0.92000000000000171</v>
      </c>
      <c r="D247" s="9">
        <f t="shared" si="25"/>
        <v>0</v>
      </c>
      <c r="E247" s="9">
        <f t="shared" si="26"/>
        <v>0.92000000000000171</v>
      </c>
      <c r="F247" s="9">
        <f t="shared" si="27"/>
        <v>0.83588379028685322</v>
      </c>
      <c r="G247" s="9">
        <f t="shared" si="28"/>
        <v>1.0137910881656149</v>
      </c>
      <c r="H247" s="12">
        <f t="shared" si="29"/>
        <v>54.809150514808522</v>
      </c>
    </row>
    <row r="248" spans="1:8">
      <c r="A248" s="11">
        <v>108</v>
      </c>
      <c r="C248" s="9">
        <f t="shared" si="24"/>
        <v>-2.1200000000000045</v>
      </c>
      <c r="D248" s="9">
        <f t="shared" si="25"/>
        <v>2.1200000000000045</v>
      </c>
      <c r="E248" s="9">
        <f t="shared" si="26"/>
        <v>0</v>
      </c>
      <c r="F248" s="9">
        <f t="shared" si="27"/>
        <v>0.97856336914386999</v>
      </c>
      <c r="G248" s="9">
        <f t="shared" si="28"/>
        <v>0.90114763392499109</v>
      </c>
      <c r="H248" s="12">
        <f t="shared" si="29"/>
        <v>47.940754320943803</v>
      </c>
    </row>
    <row r="249" spans="1:8">
      <c r="A249" s="11">
        <v>108.62</v>
      </c>
      <c r="C249" s="9">
        <f t="shared" si="24"/>
        <v>0.62000000000000455</v>
      </c>
      <c r="D249" s="9">
        <f t="shared" si="25"/>
        <v>0</v>
      </c>
      <c r="E249" s="9">
        <f t="shared" si="26"/>
        <v>0.62000000000000455</v>
      </c>
      <c r="F249" s="9">
        <f t="shared" si="27"/>
        <v>0.86983410590566224</v>
      </c>
      <c r="G249" s="9">
        <f t="shared" si="28"/>
        <v>0.86990900793332593</v>
      </c>
      <c r="H249" s="12">
        <f t="shared" si="29"/>
        <v>50.002152674928489</v>
      </c>
    </row>
    <row r="250" spans="1:8">
      <c r="A250" s="11">
        <v>109.75</v>
      </c>
      <c r="C250" s="9">
        <f t="shared" si="24"/>
        <v>1.1299999999999955</v>
      </c>
      <c r="D250" s="9">
        <f t="shared" si="25"/>
        <v>0</v>
      </c>
      <c r="E250" s="9">
        <f t="shared" si="26"/>
        <v>1.1299999999999955</v>
      </c>
      <c r="F250" s="9">
        <f t="shared" si="27"/>
        <v>0.77318587191614419</v>
      </c>
      <c r="G250" s="9">
        <f t="shared" si="28"/>
        <v>0.89880800705184472</v>
      </c>
      <c r="H250" s="12">
        <f t="shared" si="29"/>
        <v>53.756656549880397</v>
      </c>
    </row>
    <row r="251" spans="1:8">
      <c r="A251" s="11">
        <v>109.81</v>
      </c>
      <c r="C251" s="9">
        <f t="shared" si="24"/>
        <v>6.0000000000002274E-2</v>
      </c>
      <c r="D251" s="9">
        <f t="shared" si="25"/>
        <v>0</v>
      </c>
      <c r="E251" s="9">
        <f t="shared" si="26"/>
        <v>6.0000000000002274E-2</v>
      </c>
      <c r="F251" s="9">
        <f t="shared" si="27"/>
        <v>0.68727633059212812</v>
      </c>
      <c r="G251" s="9">
        <f t="shared" si="28"/>
        <v>0.80560711737941781</v>
      </c>
      <c r="H251" s="12">
        <f t="shared" si="29"/>
        <v>53.96316225985597</v>
      </c>
    </row>
    <row r="252" spans="1:8">
      <c r="A252" s="11">
        <v>109</v>
      </c>
      <c r="C252" s="9">
        <f t="shared" si="24"/>
        <v>-0.81000000000000227</v>
      </c>
      <c r="D252" s="9">
        <f t="shared" si="25"/>
        <v>0.81000000000000227</v>
      </c>
      <c r="E252" s="9">
        <f t="shared" si="26"/>
        <v>0</v>
      </c>
      <c r="F252" s="9">
        <f t="shared" si="27"/>
        <v>0.70091229385966969</v>
      </c>
      <c r="G252" s="9">
        <f t="shared" si="28"/>
        <v>0.7160952154483714</v>
      </c>
      <c r="H252" s="12">
        <f t="shared" si="29"/>
        <v>50.53573892477521</v>
      </c>
    </row>
    <row r="253" spans="1:8">
      <c r="A253" s="11">
        <v>108.75</v>
      </c>
      <c r="C253" s="9">
        <f t="shared" si="24"/>
        <v>-0.25</v>
      </c>
      <c r="D253" s="9">
        <f t="shared" si="25"/>
        <v>0.25</v>
      </c>
      <c r="E253" s="9">
        <f t="shared" si="26"/>
        <v>0</v>
      </c>
      <c r="F253" s="9">
        <f t="shared" si="27"/>
        <v>0.65081092787526196</v>
      </c>
      <c r="G253" s="9">
        <f t="shared" si="28"/>
        <v>0.63652908039855238</v>
      </c>
      <c r="H253" s="12">
        <f t="shared" si="29"/>
        <v>49.445296216037747</v>
      </c>
    </row>
    <row r="254" spans="1:8">
      <c r="A254" s="11">
        <v>107.87</v>
      </c>
      <c r="C254" s="9">
        <f t="shared" si="24"/>
        <v>-0.87999999999999545</v>
      </c>
      <c r="D254" s="9">
        <f t="shared" si="25"/>
        <v>0.87999999999999545</v>
      </c>
      <c r="E254" s="9">
        <f t="shared" si="26"/>
        <v>0</v>
      </c>
      <c r="F254" s="9">
        <f t="shared" si="27"/>
        <v>0.67627638033356563</v>
      </c>
      <c r="G254" s="9">
        <f t="shared" si="28"/>
        <v>0.56580362702093545</v>
      </c>
      <c r="H254" s="12">
        <f t="shared" si="29"/>
        <v>45.552913151386868</v>
      </c>
    </row>
  </sheetData>
  <mergeCells count="1">
    <mergeCell ref="C1:H1"/>
  </mergeCells>
  <pageMargins left="0.7" right="0.7" top="0.75" bottom="0.75" header="0.3" footer="0.3"/>
  <pageSetup orientation="portrait" horizontalDpi="300" r:id="rId1"/>
  <ignoredErrors>
    <ignoredError sqref="B3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Buzzo</dc:creator>
  <cp:lastModifiedBy>Binck</cp:lastModifiedBy>
  <dcterms:created xsi:type="dcterms:W3CDTF">2007-04-15T20:59:32Z</dcterms:created>
  <dcterms:modified xsi:type="dcterms:W3CDTF">2024-02-04T19:37:31Z</dcterms:modified>
</cp:coreProperties>
</file>