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5ECCF0D-17D2-4D37-9B17-554856E23CBB}" xr6:coauthVersionLast="41" xr6:coauthVersionMax="41" xr10:uidLastSave="{00000000-0000-0000-0000-000000000000}"/>
  <bookViews>
    <workbookView xWindow="4965" yWindow="1200" windowWidth="26280" windowHeight="11505" xr2:uid="{0A098ED2-9B7D-4916-A6B0-60CC4BC67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1" l="1"/>
  <c r="T11" i="1"/>
  <c r="T10" i="1"/>
  <c r="T9" i="1"/>
  <c r="T8" i="1"/>
  <c r="T7" i="1"/>
  <c r="T6" i="1"/>
  <c r="T5" i="1"/>
  <c r="T4" i="1"/>
  <c r="T3" i="1"/>
  <c r="S12" i="1"/>
  <c r="S11" i="1"/>
  <c r="S10" i="1"/>
  <c r="S9" i="1"/>
  <c r="S8" i="1"/>
  <c r="S7" i="1"/>
  <c r="S6" i="1"/>
  <c r="S5" i="1"/>
  <c r="S4" i="1"/>
  <c r="S3" i="1"/>
  <c r="Q12" i="1"/>
  <c r="Q11" i="1"/>
  <c r="Q10" i="1"/>
  <c r="Q9" i="1"/>
  <c r="Q8" i="1"/>
  <c r="Q7" i="1"/>
  <c r="Q6" i="1"/>
  <c r="Q5" i="1"/>
  <c r="Q4" i="1"/>
  <c r="Q3" i="1"/>
  <c r="R12" i="1"/>
  <c r="R11" i="1"/>
  <c r="R10" i="1"/>
  <c r="R9" i="1"/>
  <c r="R8" i="1"/>
  <c r="R7" i="1"/>
  <c r="R6" i="1"/>
  <c r="R5" i="1"/>
  <c r="R4" i="1"/>
  <c r="R3" i="1"/>
  <c r="E12" i="1"/>
  <c r="E11" i="1"/>
  <c r="E10" i="1"/>
  <c r="E9" i="1"/>
  <c r="E8" i="1"/>
  <c r="E7" i="1"/>
  <c r="E6" i="1"/>
  <c r="E5" i="1"/>
  <c r="D12" i="1"/>
  <c r="D11" i="1"/>
  <c r="D10" i="1"/>
  <c r="D9" i="1"/>
  <c r="D8" i="1"/>
  <c r="D7" i="1"/>
  <c r="D6" i="1"/>
  <c r="D5" i="1"/>
  <c r="D4" i="1"/>
  <c r="D3" i="1"/>
  <c r="B12" i="1"/>
  <c r="B11" i="1"/>
  <c r="B10" i="1"/>
  <c r="B9" i="1"/>
  <c r="B8" i="1"/>
  <c r="B7" i="1"/>
  <c r="B6" i="1"/>
  <c r="B5" i="1"/>
  <c r="B4" i="1"/>
  <c r="B3" i="1"/>
  <c r="C12" i="1"/>
  <c r="C11" i="1"/>
  <c r="C10" i="1"/>
  <c r="C9" i="1"/>
  <c r="C8" i="1"/>
  <c r="C7" i="1"/>
  <c r="C6" i="1"/>
  <c r="C5" i="1"/>
  <c r="M12" i="1"/>
  <c r="M11" i="1"/>
  <c r="M10" i="1"/>
  <c r="M9" i="1"/>
  <c r="M8" i="1"/>
  <c r="M7" i="1"/>
  <c r="M6" i="1"/>
  <c r="M5" i="1"/>
  <c r="L12" i="1"/>
  <c r="L11" i="1"/>
  <c r="L10" i="1"/>
  <c r="L9" i="1"/>
  <c r="L8" i="1"/>
  <c r="L7" i="1"/>
  <c r="L6" i="1"/>
  <c r="L5" i="1"/>
  <c r="H12" i="1"/>
  <c r="H11" i="1"/>
  <c r="H10" i="1"/>
  <c r="H9" i="1"/>
  <c r="H8" i="1"/>
  <c r="H7" i="1"/>
  <c r="H6" i="1"/>
  <c r="H5" i="1"/>
  <c r="H4" i="1"/>
  <c r="H3" i="1"/>
  <c r="G12" i="1"/>
  <c r="G11" i="1"/>
  <c r="G10" i="1"/>
  <c r="G9" i="1"/>
  <c r="G8" i="1"/>
  <c r="G7" i="1"/>
  <c r="G6" i="1"/>
  <c r="G5" i="1"/>
  <c r="G4" i="1"/>
  <c r="G3" i="1"/>
  <c r="I4" i="1" l="1"/>
  <c r="N12" i="1"/>
  <c r="I3" i="1"/>
  <c r="I5" i="1"/>
  <c r="N8" i="1"/>
  <c r="I6" i="1"/>
  <c r="I11" i="1"/>
  <c r="O6" i="1"/>
  <c r="I12" i="1"/>
  <c r="J5" i="1"/>
  <c r="O5" i="1"/>
  <c r="J6" i="1"/>
  <c r="O8" i="1"/>
  <c r="N5" i="1"/>
  <c r="I7" i="1"/>
  <c r="O7" i="1"/>
  <c r="I8" i="1"/>
  <c r="I9" i="1"/>
  <c r="O9" i="1"/>
  <c r="I10" i="1"/>
  <c r="N10" i="1"/>
  <c r="N11" i="1"/>
  <c r="J3" i="1"/>
  <c r="J4" i="1"/>
  <c r="N6" i="1"/>
  <c r="O10" i="1"/>
  <c r="O11" i="1"/>
  <c r="O12" i="1"/>
  <c r="J8" i="1"/>
  <c r="J7" i="1"/>
  <c r="N7" i="1"/>
  <c r="J9" i="1"/>
  <c r="N9" i="1"/>
  <c r="J10" i="1"/>
  <c r="J11" i="1"/>
  <c r="J12" i="1"/>
</calcChain>
</file>

<file path=xl/sharedStrings.xml><?xml version="1.0" encoding="utf-8"?>
<sst xmlns="http://schemas.openxmlformats.org/spreadsheetml/2006/main" count="16" uniqueCount="11">
  <si>
    <t>varS3</t>
  </si>
  <si>
    <t>varS5</t>
  </si>
  <si>
    <t>varP3</t>
  </si>
  <si>
    <t>varP5</t>
  </si>
  <si>
    <t>excel</t>
  </si>
  <si>
    <t>s2_3</t>
  </si>
  <si>
    <t>S2_3/3</t>
  </si>
  <si>
    <t>algo</t>
  </si>
  <si>
    <t>s2_5</t>
  </si>
  <si>
    <t>S2_5/5</t>
  </si>
  <si>
    <t>algo vs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</si>
</sst>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000"/>
    <numFmt numFmtId="172" formatCode="0.0000000000000000"/>
    <numFmt numFmtId="173" formatCode="0.00000000000000000"/>
    <numFmt numFmtId="175" formatCode="0.00000"/>
    <numFmt numFmtId="176" formatCode="0.000000"/>
    <numFmt numFmtId="184" formatCode="0.00000000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72" fontId="0" fillId="0" borderId="0" xfId="0" applyNumberFormat="1"/>
    <xf numFmtId="173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18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DD72-A3DD-4FE0-99C9-C416633E728E}">
  <dimension ref="A1:T13"/>
  <sheetViews>
    <sheetView tabSelected="1" workbookViewId="0">
      <selection activeCell="C5" sqref="C5:C12"/>
    </sheetView>
  </sheetViews>
  <sheetFormatPr defaultRowHeight="15" x14ac:dyDescent="0.25"/>
  <cols>
    <col min="2" max="2" width="19.85546875" customWidth="1"/>
    <col min="4" max="4" width="21" customWidth="1"/>
    <col min="5" max="5" width="11.140625" customWidth="1"/>
    <col min="6" max="6" width="6.42578125" customWidth="1"/>
    <col min="7" max="7" width="5.7109375" customWidth="1"/>
    <col min="8" max="8" width="21.5703125" customWidth="1"/>
    <col min="9" max="9" width="20" customWidth="1"/>
    <col min="10" max="10" width="20.42578125" customWidth="1"/>
    <col min="11" max="11" width="4.5703125" customWidth="1"/>
    <col min="12" max="12" width="4.85546875" customWidth="1"/>
    <col min="13" max="13" width="12" customWidth="1"/>
    <col min="14" max="14" width="9.42578125" customWidth="1"/>
    <col min="15" max="15" width="10.7109375" customWidth="1"/>
    <col min="17" max="17" width="8.5703125" customWidth="1"/>
    <col min="18" max="18" width="7.5703125" customWidth="1"/>
  </cols>
  <sheetData>
    <row r="1" spans="1:20" x14ac:dyDescent="0.25">
      <c r="A1">
        <v>1</v>
      </c>
      <c r="B1" s="6" t="s">
        <v>0</v>
      </c>
      <c r="C1" s="6" t="s">
        <v>1</v>
      </c>
      <c r="D1" s="6" t="s">
        <v>2</v>
      </c>
      <c r="E1" s="6" t="s">
        <v>3</v>
      </c>
      <c r="G1" s="6" t="s">
        <v>5</v>
      </c>
      <c r="H1" s="6" t="s">
        <v>6</v>
      </c>
      <c r="I1" s="6" t="s">
        <v>0</v>
      </c>
      <c r="J1" s="6" t="s">
        <v>2</v>
      </c>
      <c r="L1" s="6" t="s">
        <v>8</v>
      </c>
      <c r="M1" s="6" t="s">
        <v>9</v>
      </c>
      <c r="N1" s="6" t="s">
        <v>1</v>
      </c>
      <c r="O1" s="6" t="s">
        <v>3</v>
      </c>
      <c r="Q1" s="6" t="s">
        <v>10</v>
      </c>
      <c r="R1" s="6"/>
      <c r="S1" s="6"/>
      <c r="T1" s="6"/>
    </row>
    <row r="2" spans="1:20" x14ac:dyDescent="0.25">
      <c r="A2">
        <v>2</v>
      </c>
      <c r="B2" s="6"/>
      <c r="C2" s="6"/>
      <c r="D2" s="6"/>
      <c r="E2" s="6"/>
      <c r="G2" s="6"/>
      <c r="H2" s="6"/>
      <c r="I2" s="6"/>
      <c r="J2" s="6"/>
      <c r="L2" s="6"/>
      <c r="M2" s="6"/>
      <c r="N2" s="6"/>
      <c r="O2" s="6"/>
    </row>
    <row r="3" spans="1:20" x14ac:dyDescent="0.25">
      <c r="A3">
        <v>8</v>
      </c>
      <c r="B3" s="2">
        <f>_xlfn.VAR.S(A1,A2,A3)</f>
        <v>14.333333333333332</v>
      </c>
      <c r="C3" s="6"/>
      <c r="D3" s="3">
        <f>_xlfn.VAR.P(A1,A2,A3)</f>
        <v>9.5555555555555554</v>
      </c>
      <c r="E3" s="6"/>
      <c r="G3">
        <f>A3*A3+A2*A2+A1*A1</f>
        <v>69</v>
      </c>
      <c r="H3" s="2">
        <f>(A3+A2+A1)*(A3+A2+A1)/3</f>
        <v>40.333333333333336</v>
      </c>
      <c r="I3" s="2">
        <f>(G3-H3)/2</f>
        <v>14.333333333333332</v>
      </c>
      <c r="J3" s="3">
        <f>(G3-H3)/3</f>
        <v>9.5555555555555554</v>
      </c>
      <c r="L3" s="6"/>
      <c r="M3" s="6"/>
      <c r="N3" s="6"/>
      <c r="O3" s="6"/>
      <c r="Q3" s="9" t="b">
        <f>B3=I3</f>
        <v>1</v>
      </c>
      <c r="R3" t="b">
        <f>C3=N3</f>
        <v>1</v>
      </c>
      <c r="S3" t="b">
        <f>D3=J3</f>
        <v>1</v>
      </c>
      <c r="T3" t="b">
        <f>E3=O3</f>
        <v>1</v>
      </c>
    </row>
    <row r="4" spans="1:20" x14ac:dyDescent="0.25">
      <c r="A4">
        <v>4</v>
      </c>
      <c r="B4" s="2">
        <f t="shared" ref="B4:B12" si="0">_xlfn.VAR.S(A2,A3,A4)</f>
        <v>9.3333333333333357</v>
      </c>
      <c r="C4" s="6"/>
      <c r="D4" s="3">
        <f t="shared" ref="D4:D12" si="1">_xlfn.VAR.P(A2,A3,A4)</f>
        <v>6.2222222222222223</v>
      </c>
      <c r="E4" s="6"/>
      <c r="G4">
        <f>A4*A4+A3*A3+A2*A2</f>
        <v>84</v>
      </c>
      <c r="H4" s="2">
        <f>(A4+A3+A2)*(A4+A3+A2)/3</f>
        <v>65.333333333333329</v>
      </c>
      <c r="I4" s="2">
        <f>(G4-H4)/2</f>
        <v>9.3333333333333357</v>
      </c>
      <c r="J4" s="3">
        <f>(G4-H4)/3</f>
        <v>6.2222222222222241</v>
      </c>
      <c r="L4" s="6"/>
      <c r="M4" s="6"/>
      <c r="N4" s="6"/>
      <c r="O4" s="6"/>
      <c r="Q4" s="9" t="b">
        <f t="shared" ref="Q4:Q12" si="2">B4=I4</f>
        <v>1</v>
      </c>
      <c r="R4" t="b">
        <f t="shared" ref="R4:R12" si="3">C4=N4</f>
        <v>1</v>
      </c>
      <c r="S4" t="b">
        <f t="shared" ref="S4:S12" si="4">D4=J4</f>
        <v>1</v>
      </c>
      <c r="T4" t="b">
        <f t="shared" ref="T4:T12" si="5">E4=O4</f>
        <v>1</v>
      </c>
    </row>
    <row r="5" spans="1:20" x14ac:dyDescent="0.25">
      <c r="A5">
        <v>9</v>
      </c>
      <c r="B5" s="2">
        <f t="shared" si="0"/>
        <v>7</v>
      </c>
      <c r="C5" s="1">
        <f>_xlfn.VAR.S(A1,A2,A3,A4,A5)</f>
        <v>12.7</v>
      </c>
      <c r="D5" s="3">
        <f t="shared" si="1"/>
        <v>4.666666666666667</v>
      </c>
      <c r="E5" s="4">
        <f>_xlfn.VAR.P(A1,A2,A3,A4,A5)</f>
        <v>10.16</v>
      </c>
      <c r="G5">
        <f>A5*A5+A4*A4+A3*A3</f>
        <v>161</v>
      </c>
      <c r="H5" s="2">
        <f>(A5+A4+A3)*(A5+A4+A3)/3</f>
        <v>147</v>
      </c>
      <c r="I5" s="2">
        <f>(G5-H5)/2</f>
        <v>7</v>
      </c>
      <c r="J5" s="3">
        <f>(G5-H5)/3</f>
        <v>4.666666666666667</v>
      </c>
      <c r="L5">
        <f>A5*A5+A4*A4+A3*A3+A2*A2+A1*A1</f>
        <v>166</v>
      </c>
      <c r="M5" s="1">
        <f>(A5+A4+A3+A2+A1)*(A5+A4+A3+A2+A1)/5</f>
        <v>115.2</v>
      </c>
      <c r="N5" s="1">
        <f>(L5-M5)/4</f>
        <v>12.7</v>
      </c>
      <c r="O5" s="5">
        <f>(L5-M5)/5</f>
        <v>10.16</v>
      </c>
      <c r="Q5" s="9" t="b">
        <f t="shared" si="2"/>
        <v>1</v>
      </c>
      <c r="R5" t="b">
        <f t="shared" si="3"/>
        <v>1</v>
      </c>
      <c r="S5" t="b">
        <f t="shared" si="4"/>
        <v>1</v>
      </c>
      <c r="T5" t="b">
        <f t="shared" si="5"/>
        <v>1</v>
      </c>
    </row>
    <row r="6" spans="1:20" x14ac:dyDescent="0.25">
      <c r="A6">
        <v>6</v>
      </c>
      <c r="B6" s="2">
        <f t="shared" si="0"/>
        <v>6.3333333333333357</v>
      </c>
      <c r="C6" s="1">
        <f>_xlfn.VAR.S(A2,A3,A4,A5,A6)</f>
        <v>8.2000000000000028</v>
      </c>
      <c r="D6" s="3">
        <f t="shared" si="1"/>
        <v>4.2222222222222223</v>
      </c>
      <c r="E6" s="4">
        <f t="shared" ref="E6:E12" si="6">_xlfn.VAR.P(A2,A3,A4,A5,A6)</f>
        <v>6.56</v>
      </c>
      <c r="G6">
        <f>A6*A6+A5*A5+A4*A4</f>
        <v>133</v>
      </c>
      <c r="H6" s="2">
        <f>(A6+A5+A4)*(A6+A5+A4)/3</f>
        <v>120.33333333333333</v>
      </c>
      <c r="I6" s="2">
        <f>(G6-H6)/2</f>
        <v>6.3333333333333357</v>
      </c>
      <c r="J6" s="3">
        <f>(G6-H6)/3</f>
        <v>4.2222222222222241</v>
      </c>
      <c r="L6">
        <f>A6*A6+A5*A5+A4*A4+A3*A3+A2*A2</f>
        <v>201</v>
      </c>
      <c r="M6" s="1">
        <f>(A6+A5+A4+A3+A2)*(A6+A5+A4+A3+A2)/5</f>
        <v>168.2</v>
      </c>
      <c r="N6" s="1">
        <f t="shared" ref="N6:N12" si="7">(L6-M6)/4</f>
        <v>8.2000000000000028</v>
      </c>
      <c r="O6" s="5">
        <f t="shared" ref="O6:O12" si="8">(L6-M6)/5</f>
        <v>6.5600000000000023</v>
      </c>
      <c r="Q6" s="9" t="b">
        <f t="shared" si="2"/>
        <v>1</v>
      </c>
      <c r="R6" t="b">
        <f t="shared" si="3"/>
        <v>1</v>
      </c>
      <c r="S6" t="b">
        <f t="shared" si="4"/>
        <v>1</v>
      </c>
      <c r="T6" t="b">
        <f t="shared" si="5"/>
        <v>1</v>
      </c>
    </row>
    <row r="7" spans="1:20" x14ac:dyDescent="0.25">
      <c r="A7">
        <v>7</v>
      </c>
      <c r="B7" s="2">
        <f t="shared" si="0"/>
        <v>2.3333333333333286</v>
      </c>
      <c r="C7" s="1">
        <f>_xlfn.VAR.S(A3,A4,A5,A6,A7)</f>
        <v>3.7000000000000028</v>
      </c>
      <c r="D7" s="3">
        <f t="shared" si="1"/>
        <v>1.5555555555555556</v>
      </c>
      <c r="E7" s="4">
        <f t="shared" si="6"/>
        <v>2.96</v>
      </c>
      <c r="G7">
        <f>A7*A7+A6*A6+A5*A5</f>
        <v>166</v>
      </c>
      <c r="H7" s="2">
        <f>(A7+A6+A5)*(A7+A6+A5)/3</f>
        <v>161.33333333333334</v>
      </c>
      <c r="I7" s="2">
        <f>(G7-H7)/2</f>
        <v>2.3333333333333286</v>
      </c>
      <c r="J7" s="3">
        <f>(G7-H7)/3</f>
        <v>1.5555555555555525</v>
      </c>
      <c r="L7">
        <f>A7*A7+A6*A6+A5*A5+A4*A4+A3*A3</f>
        <v>246</v>
      </c>
      <c r="M7" s="1">
        <f>(A7+A6+A5+A4+A3)*(A7+A6+A5+A4+A3)/5</f>
        <v>231.2</v>
      </c>
      <c r="N7" s="1">
        <f t="shared" si="7"/>
        <v>3.7000000000000028</v>
      </c>
      <c r="O7" s="5">
        <f t="shared" si="8"/>
        <v>2.9600000000000022</v>
      </c>
      <c r="Q7" s="9" t="b">
        <f t="shared" si="2"/>
        <v>1</v>
      </c>
      <c r="R7" t="b">
        <f t="shared" si="3"/>
        <v>1</v>
      </c>
      <c r="S7" t="b">
        <f t="shared" si="4"/>
        <v>0</v>
      </c>
      <c r="T7" t="b">
        <f t="shared" si="5"/>
        <v>1</v>
      </c>
    </row>
    <row r="8" spans="1:20" x14ac:dyDescent="0.25">
      <c r="A8">
        <v>13</v>
      </c>
      <c r="B8" s="2">
        <f t="shared" si="0"/>
        <v>14.333333333333329</v>
      </c>
      <c r="C8" s="1">
        <f>_xlfn.VAR.S(A4,A5,A6,A7,A8)</f>
        <v>11.700000000000003</v>
      </c>
      <c r="D8" s="3">
        <f t="shared" si="1"/>
        <v>9.5555555555555554</v>
      </c>
      <c r="E8" s="4">
        <f t="shared" si="6"/>
        <v>9.36</v>
      </c>
      <c r="G8">
        <f>A8*A8+A7*A7+A6*A6</f>
        <v>254</v>
      </c>
      <c r="H8" s="2">
        <f>(A8+A7+A6)*(A8+A7+A6)/3</f>
        <v>225.33333333333334</v>
      </c>
      <c r="I8" s="2">
        <f>(G8-H8)/2</f>
        <v>14.333333333333329</v>
      </c>
      <c r="J8" s="3">
        <f>(G8-H8)/3</f>
        <v>9.5555555555555518</v>
      </c>
      <c r="L8">
        <f>A8*A8+A7*A7+A6*A6+A5*A5+A4*A4</f>
        <v>351</v>
      </c>
      <c r="M8" s="1">
        <f>(A8+A7+A6+A5+A4)*(A8+A7+A6+A5+A4)/5</f>
        <v>304.2</v>
      </c>
      <c r="N8" s="1">
        <f t="shared" si="7"/>
        <v>11.700000000000003</v>
      </c>
      <c r="O8" s="5">
        <f t="shared" si="8"/>
        <v>9.360000000000003</v>
      </c>
      <c r="Q8" s="9" t="b">
        <f t="shared" si="2"/>
        <v>1</v>
      </c>
      <c r="R8" t="b">
        <f t="shared" si="3"/>
        <v>1</v>
      </c>
      <c r="S8" t="b">
        <f t="shared" si="4"/>
        <v>0</v>
      </c>
      <c r="T8" t="b">
        <f t="shared" si="5"/>
        <v>1</v>
      </c>
    </row>
    <row r="9" spans="1:20" x14ac:dyDescent="0.25">
      <c r="A9">
        <v>9</v>
      </c>
      <c r="B9" s="2">
        <f t="shared" si="0"/>
        <v>9.3333333333333428</v>
      </c>
      <c r="C9" s="1">
        <f>_xlfn.VAR.S(A5,A6,A7,A8,A9)</f>
        <v>7.2000000000000028</v>
      </c>
      <c r="D9" s="3">
        <f t="shared" si="1"/>
        <v>6.2222222222222223</v>
      </c>
      <c r="E9" s="4">
        <f t="shared" si="6"/>
        <v>5.76</v>
      </c>
      <c r="G9">
        <f>A9*A9+A8*A8+A7*A7</f>
        <v>299</v>
      </c>
      <c r="H9" s="2">
        <f>(A9+A8+A7)*(A9+A8+A7)/3</f>
        <v>280.33333333333331</v>
      </c>
      <c r="I9" s="2">
        <f>(G9-H9)/2</f>
        <v>9.3333333333333428</v>
      </c>
      <c r="J9" s="3">
        <f>(G9-H9)/3</f>
        <v>6.2222222222222285</v>
      </c>
      <c r="L9">
        <f>A9*A9+A8*A8+A7*A7+A6*A6+A5*A5</f>
        <v>416</v>
      </c>
      <c r="M9" s="1">
        <f>(A9+A8+A7+A6+A5)*(A9+A8+A7+A6+A5)/5</f>
        <v>387.2</v>
      </c>
      <c r="N9" s="1">
        <f t="shared" si="7"/>
        <v>7.2000000000000028</v>
      </c>
      <c r="O9" s="5">
        <f t="shared" si="8"/>
        <v>5.7600000000000025</v>
      </c>
      <c r="Q9" s="9" t="b">
        <f t="shared" si="2"/>
        <v>1</v>
      </c>
      <c r="R9" t="b">
        <f t="shared" si="3"/>
        <v>1</v>
      </c>
      <c r="S9" t="b">
        <f t="shared" si="4"/>
        <v>0</v>
      </c>
      <c r="T9" t="b">
        <f t="shared" si="5"/>
        <v>1</v>
      </c>
    </row>
    <row r="10" spans="1:20" x14ac:dyDescent="0.25">
      <c r="A10">
        <v>10</v>
      </c>
      <c r="B10" s="2">
        <f t="shared" si="0"/>
        <v>4.3333333333333428</v>
      </c>
      <c r="C10" s="1">
        <f>_xlfn.VAR.S(A6,A7,A8,A9,A10)</f>
        <v>7.5</v>
      </c>
      <c r="D10" s="3">
        <f t="shared" si="1"/>
        <v>2.8888888888888888</v>
      </c>
      <c r="E10" s="4">
        <f t="shared" si="6"/>
        <v>6</v>
      </c>
      <c r="G10">
        <f>A10*A10+A9*A9+A8*A8</f>
        <v>350</v>
      </c>
      <c r="H10" s="2">
        <f>(A10+A9+A8)*(A10+A9+A8)/3</f>
        <v>341.33333333333331</v>
      </c>
      <c r="I10" s="2">
        <f>(G10-H10)/2</f>
        <v>4.3333333333333428</v>
      </c>
      <c r="J10" s="3">
        <f>(G10-H10)/3</f>
        <v>2.8888888888888951</v>
      </c>
      <c r="L10">
        <f>A10*A10+A9*A9+A8*A8+A7*A7+A6*A6</f>
        <v>435</v>
      </c>
      <c r="M10" s="1">
        <f>(A10+A9+A8+A7+A6)*(A10+A9+A8+A7+A6)/5</f>
        <v>405</v>
      </c>
      <c r="N10" s="1">
        <f t="shared" si="7"/>
        <v>7.5</v>
      </c>
      <c r="O10" s="5">
        <f t="shared" si="8"/>
        <v>6</v>
      </c>
      <c r="Q10" s="9" t="b">
        <f t="shared" si="2"/>
        <v>1</v>
      </c>
      <c r="R10" t="b">
        <f t="shared" si="3"/>
        <v>1</v>
      </c>
      <c r="S10" t="b">
        <f t="shared" si="4"/>
        <v>0</v>
      </c>
      <c r="T10" t="b">
        <f t="shared" si="5"/>
        <v>1</v>
      </c>
    </row>
    <row r="11" spans="1:20" x14ac:dyDescent="0.25">
      <c r="A11">
        <v>3</v>
      </c>
      <c r="B11" s="2">
        <f t="shared" si="0"/>
        <v>14.333333333333329</v>
      </c>
      <c r="C11" s="1">
        <f>_xlfn.VAR.S(A7,A8,A9,A10,A11)</f>
        <v>13.799999999999997</v>
      </c>
      <c r="D11" s="3">
        <f t="shared" si="1"/>
        <v>9.5555555555555554</v>
      </c>
      <c r="E11" s="4">
        <f t="shared" si="6"/>
        <v>11.04</v>
      </c>
      <c r="G11">
        <f>A11*A11+A10*A10+A9*A9</f>
        <v>190</v>
      </c>
      <c r="H11" s="2">
        <f>(A11+A10+A9)*(A11+A10+A9)/3</f>
        <v>161.33333333333334</v>
      </c>
      <c r="I11" s="2">
        <f>(G11-H11)/2</f>
        <v>14.333333333333329</v>
      </c>
      <c r="J11" s="3">
        <f>(G11-H11)/3</f>
        <v>9.5555555555555518</v>
      </c>
      <c r="L11">
        <f>A11*A11+A10*A10+A9*A9+A8*A8+A7*A7</f>
        <v>408</v>
      </c>
      <c r="M11" s="1">
        <f>(A11+A10+A9+A8+A7)*(A11+A10+A9+A8+A7)/5</f>
        <v>352.8</v>
      </c>
      <c r="N11" s="1">
        <f t="shared" si="7"/>
        <v>13.799999999999997</v>
      </c>
      <c r="O11" s="5">
        <f t="shared" si="8"/>
        <v>11.039999999999997</v>
      </c>
      <c r="Q11" s="9" t="b">
        <f t="shared" si="2"/>
        <v>1</v>
      </c>
      <c r="R11" t="b">
        <f t="shared" si="3"/>
        <v>1</v>
      </c>
      <c r="S11" t="b">
        <f t="shared" si="4"/>
        <v>0</v>
      </c>
      <c r="T11" t="b">
        <f t="shared" si="5"/>
        <v>1</v>
      </c>
    </row>
    <row r="12" spans="1:20" x14ac:dyDescent="0.25">
      <c r="A12">
        <v>12</v>
      </c>
      <c r="B12" s="2">
        <f t="shared" si="0"/>
        <v>22.333333333333329</v>
      </c>
      <c r="C12" s="1">
        <f>_xlfn.VAR.S(A8,A9,A10,A11,A12)</f>
        <v>15.299999999999997</v>
      </c>
      <c r="D12" s="3">
        <f t="shared" si="1"/>
        <v>14.888888888888889</v>
      </c>
      <c r="E12" s="4">
        <f t="shared" si="6"/>
        <v>12.24</v>
      </c>
      <c r="G12">
        <f>A12*A12+A11*A11+A10*A10</f>
        <v>253</v>
      </c>
      <c r="H12" s="2">
        <f>(A12+A11+A10)*(A12+A11+A10)/3</f>
        <v>208.33333333333334</v>
      </c>
      <c r="I12" s="2">
        <f>(G12-H12)/2</f>
        <v>22.333333333333329</v>
      </c>
      <c r="J12" s="3">
        <f>(G12-H12)/3</f>
        <v>14.888888888888886</v>
      </c>
      <c r="L12">
        <f>A12*A12+A11*A11+A10*A10+A9*A9+A8*A8</f>
        <v>503</v>
      </c>
      <c r="M12" s="1">
        <f>(A12+A11+A10+A9+A8)*(A12+A11+A10+A9+A8)/5</f>
        <v>441.8</v>
      </c>
      <c r="N12" s="1">
        <f t="shared" si="7"/>
        <v>15.299999999999997</v>
      </c>
      <c r="O12" s="5">
        <f t="shared" si="8"/>
        <v>12.239999999999998</v>
      </c>
      <c r="Q12" s="9" t="b">
        <f t="shared" si="2"/>
        <v>1</v>
      </c>
      <c r="R12" t="b">
        <f t="shared" si="3"/>
        <v>1</v>
      </c>
      <c r="S12" t="b">
        <f t="shared" si="4"/>
        <v>1</v>
      </c>
      <c r="T12" t="b">
        <f t="shared" si="5"/>
        <v>1</v>
      </c>
    </row>
    <row r="13" spans="1:20" x14ac:dyDescent="0.25">
      <c r="B13" s="7" t="s">
        <v>4</v>
      </c>
      <c r="C13" s="7"/>
      <c r="D13" s="7"/>
      <c r="E13" s="7"/>
      <c r="G13" s="8" t="s">
        <v>7</v>
      </c>
      <c r="H13" s="6"/>
      <c r="I13" s="6"/>
      <c r="J13" s="6"/>
      <c r="L13" s="6" t="s">
        <v>7</v>
      </c>
      <c r="M13" s="6"/>
      <c r="N13" s="6"/>
      <c r="O1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Shiyan</dc:creator>
  <cp:lastModifiedBy>Ivan Shiyan</cp:lastModifiedBy>
  <dcterms:created xsi:type="dcterms:W3CDTF">2020-01-04T18:44:46Z</dcterms:created>
  <dcterms:modified xsi:type="dcterms:W3CDTF">2020-01-05T13:19:58Z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bbc3c5-d3b7-4e85-bca2-390d59fec4e3_Enabled">
    <vt:lpwstr>true</vt:lpwstr>
  </property>
  <property fmtid="{D5CDD505-2E9C-101B-9397-08002B2CF9AE}" pid="3" name="MSIP_Label_f2bbc3c5-d3b7-4e85-bca2-390d59fec4e3_SetDate">
    <vt:lpwstr>2020-01-05T13:19:56Z</vt:lpwstr>
  </property>
  <property fmtid="{D5CDD505-2E9C-101B-9397-08002B2CF9AE}" pid="4" name="MSIP_Label_f2bbc3c5-d3b7-4e85-bca2-390d59fec4e3_Method">
    <vt:lpwstr>Privileged</vt:lpwstr>
  </property>
  <property fmtid="{D5CDD505-2E9C-101B-9397-08002B2CF9AE}" pid="5" name="MSIP_Label_f2bbc3c5-d3b7-4e85-bca2-390d59fec4e3_Name">
    <vt:lpwstr>f2bbc3c5-d3b7-4e85-bca2-390d59fec4e3</vt:lpwstr>
  </property>
  <property fmtid="{D5CDD505-2E9C-101B-9397-08002B2CF9AE}" pid="6" name="MSIP_Label_f2bbc3c5-d3b7-4e85-bca2-390d59fec4e3_SiteId">
    <vt:lpwstr>ba99a79c-6ee8-41a0-9d78-a503f045a383</vt:lpwstr>
  </property>
  <property fmtid="{D5CDD505-2E9C-101B-9397-08002B2CF9AE}" pid="7" name="MSIP_Label_f2bbc3c5-d3b7-4e85-bca2-390d59fec4e3_ActionId">
    <vt:lpwstr>23dcd29f-f0f5-4f61-aa94-0000458f6bce</vt:lpwstr>
  </property>
  <property fmtid="{D5CDD505-2E9C-101B-9397-08002B2CF9AE}" pid="8" name="MSIP_Label_f2bbc3c5-d3b7-4e85-bca2-390d59fec4e3_ContentBits">
    <vt:lpwstr>0</vt:lpwstr>
  </property>
</Properties>
</file>