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rthern CA" sheetId="1" r:id="rId3"/>
  </sheets>
  <definedNames/>
  <calcPr/>
</workbook>
</file>

<file path=xl/sharedStrings.xml><?xml version="1.0" encoding="utf-8"?>
<sst xmlns="http://schemas.openxmlformats.org/spreadsheetml/2006/main" count="1286" uniqueCount="868">
  <si>
    <t>Pacific Crest Trail Water Report -- Northern California : Sierra City to Ashland, OR</t>
  </si>
  <si>
    <t>Updated 9:08pm 8/12/18</t>
  </si>
  <si>
    <t>Sierra City, CA to Ashland, OR</t>
  </si>
  <si>
    <t>See Snow/Fords page for updates on Snow &amp; Creek crossings &amp; Road Closures in NorCal.</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</si>
  <si>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</si>
  <si>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</si>
  <si>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</si>
  <si>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</si>
  <si>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</si>
  <si>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</si>
  <si>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</si>
  <si>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</si>
  <si>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</si>
  <si>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</si>
  <si>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</si>
  <si>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</si>
  <si>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M5</t>
  </si>
  <si>
    <t>1195.4</t>
  </si>
  <si>
    <t>Church1195</t>
  </si>
  <si>
    <t>Church, 1.4 miles southwest of PCT in Sierra City, water, hikers allowed to camp on lawn, public restroom nearby.</t>
  </si>
  <si>
    <t>Sierra City</t>
  </si>
  <si>
    <t>M1</t>
  </si>
  <si>
    <t>1197.2</t>
  </si>
  <si>
    <t>WA1197</t>
  </si>
  <si>
    <t>Switchback spring</t>
  </si>
  <si>
    <t>Flowing well.</t>
  </si>
  <si>
    <t>Pine Nuts</t>
  </si>
  <si>
    <t>1200.7</t>
  </si>
  <si>
    <t>WA1201</t>
  </si>
  <si>
    <t>Seasonal spring</t>
  </si>
  <si>
    <t xml:space="preserve">down to a very low flow. Don't rely on it. </t>
  </si>
  <si>
    <t>SugarBear/Pink Panther</t>
  </si>
  <si>
    <t>1202.6</t>
  </si>
  <si>
    <t>WA1203</t>
  </si>
  <si>
    <t>Sierra Buttes Spring</t>
  </si>
  <si>
    <r>
      <rPr>
        <b/>
      </rPr>
      <t>Note: The Sierra Buttes Reroute</t>
    </r>
    <r>
      <t xml:space="preserve"> of the PCT (starting near mile 1204) was completed in the fall of 2017. This new trail is included in Halfmile Maps, Halfmile Trail Notes and Guthook, but is not in the Halfmile Smartphone Apps. This new section of trail replaced about 4.4 miles of old trail with 6.9 miles of new trail. The PCT is now 2.5 miles longer for 2018. The new section of trail takes PCT hikers and riders past lakes and camping. Plus, it avoids the old road walk and gets you further away from vehicle noises. </t>
    </r>
  </si>
  <si>
    <t>1205.4</t>
  </si>
  <si>
    <t>Tamarack Lakes</t>
  </si>
  <si>
    <t>good flow from the stream</t>
  </si>
  <si>
    <t>Tripod</t>
  </si>
  <si>
    <t>1206.3</t>
  </si>
  <si>
    <t>Tamarack Creek</t>
  </si>
  <si>
    <t>Many liters/second of clear water.</t>
  </si>
  <si>
    <t>Cloud Rider</t>
  </si>
  <si>
    <t>M2</t>
  </si>
  <si>
    <t>1207.5</t>
  </si>
  <si>
    <t>Packer Creek</t>
  </si>
  <si>
    <t>Great flow.</t>
  </si>
  <si>
    <t>1207.6</t>
  </si>
  <si>
    <t>Creek</t>
  </si>
  <si>
    <t>1208.4</t>
  </si>
  <si>
    <t>Several liters/second of clear water.</t>
  </si>
  <si>
    <t>1209.5</t>
  </si>
  <si>
    <t>Sawmill Creek</t>
  </si>
  <si>
    <t>1211.7</t>
  </si>
  <si>
    <t>SummitLake Road</t>
  </si>
  <si>
    <t>Unpaved road to Summit Lake, water at Summit Lake.</t>
  </si>
  <si>
    <t>M3</t>
  </si>
  <si>
    <t>1214.4</t>
  </si>
  <si>
    <t>PauleySeep</t>
  </si>
  <si>
    <t>Pauley Seep, 100 yards off trail.</t>
  </si>
  <si>
    <t>Pools deep enough to collect.
-----
Note that the sign is facing southbound traffic so watch for a faint use trail to avoid missing it.</t>
  </si>
  <si>
    <t>Deuce</t>
  </si>
  <si>
    <t>1216.0</t>
  </si>
  <si>
    <t>LittleJamison Creek</t>
  </si>
  <si>
    <t>Trail junction to Little Jamison Creek, 200 feet off-trail.</t>
  </si>
  <si>
    <t>WA1216</t>
  </si>
  <si>
    <t>Piped spring 1/10 mile E of PCT</t>
  </si>
  <si>
    <t>Still flowing but you need a funnel.I didn't find the pipe.</t>
  </si>
  <si>
    <t>1216.1</t>
  </si>
  <si>
    <t>WACS1216</t>
  </si>
  <si>
    <t>Small pond</t>
  </si>
  <si>
    <t>Pond is full of water but does not look as good as the creek.</t>
  </si>
  <si>
    <t>1219.7</t>
  </si>
  <si>
    <t>ATreeSpring</t>
  </si>
  <si>
    <t>*A Tree spring</t>
  </si>
  <si>
    <t xml:space="preserve">Flowing well. </t>
  </si>
  <si>
    <t>M4</t>
  </si>
  <si>
    <t>1223.8</t>
  </si>
  <si>
    <t>WA1224</t>
  </si>
  <si>
    <t>Small creek</t>
  </si>
  <si>
    <t>flowing well</t>
  </si>
  <si>
    <t>1224.0</t>
  </si>
  <si>
    <t>WBranch Nelson Creek</t>
  </si>
  <si>
    <t>Seasonal W Branch Nelson Creek</t>
  </si>
  <si>
    <t>No Water here</t>
  </si>
  <si>
    <t>1226.3</t>
  </si>
  <si>
    <t>EBranch        BearTrap</t>
  </si>
  <si>
    <t>East Branch of Bear Trap Creek</t>
  </si>
  <si>
    <t>1226.6</t>
  </si>
  <si>
    <t>WBranch        BearTrap</t>
  </si>
  <si>
    <t>West Branch of Bear Trap Creek. East Branch 3/10 mile south may be better water.</t>
  </si>
  <si>
    <t>1228.5</t>
  </si>
  <si>
    <t>E Hopkins Seep</t>
  </si>
  <si>
    <t>Seasonal East Hopkins Seep</t>
  </si>
  <si>
    <t>1231.6</t>
  </si>
  <si>
    <t>Duck Soup Pond</t>
  </si>
  <si>
    <t>Small Lake, west of the trail.</t>
  </si>
  <si>
    <t>Pond is full of water</t>
  </si>
  <si>
    <t>WhiskySpringTR</t>
  </si>
  <si>
    <t>Whiskey Spring trail junction, spring is 3/10 mile off trail</t>
  </si>
  <si>
    <t>Flowing well easy to collect.</t>
  </si>
  <si>
    <t>1234.8</t>
  </si>
  <si>
    <t>SFork Feather River</t>
  </si>
  <si>
    <t>*Creek 3/10 mile S of PCT on paved Quincy-LaPorte Road.</t>
  </si>
  <si>
    <t>1236.9</t>
  </si>
  <si>
    <t>Alder Spring</t>
  </si>
  <si>
    <t>*Alder Spring (800 feet off trail) trail junction.</t>
  </si>
  <si>
    <t>M6</t>
  </si>
  <si>
    <t>1241.4</t>
  </si>
  <si>
    <t>Black Rock Spring</t>
  </si>
  <si>
    <t>Black Rock Spring, 3/10 mile S of Fowler Peak Trailhead along trail</t>
  </si>
  <si>
    <t>1244.5</t>
  </si>
  <si>
    <t>N Fowler Creek</t>
  </si>
  <si>
    <t>Small N Fowler Creek, 1/10 mile S of PCT down short trail,</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</si>
  <si>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</si>
  <si>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</si>
  <si>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1249.7</t>
  </si>
  <si>
    <t>MForkFeather River</t>
  </si>
  <si>
    <t>**Middle Fork Feather River, steel bridge</t>
  </si>
  <si>
    <t>Huge River. Full of water.</t>
  </si>
  <si>
    <t>1252.1</t>
  </si>
  <si>
    <t>BearCreek</t>
  </si>
  <si>
    <t>Tributary of Bear Creek</t>
  </si>
  <si>
    <t>flowing great</t>
  </si>
  <si>
    <t>Asschaps</t>
  </si>
  <si>
    <t>1253.3</t>
  </si>
  <si>
    <t>BearCreekB</t>
  </si>
  <si>
    <t>*Bear Creek</t>
  </si>
  <si>
    <t>1253.7</t>
  </si>
  <si>
    <t>BearCreekC</t>
  </si>
  <si>
    <t>1257.8</t>
  </si>
  <si>
    <t>BearCreekD</t>
  </si>
  <si>
    <t>Seasonal tributary of Bear Creek</t>
  </si>
  <si>
    <t>weak flow.</t>
  </si>
  <si>
    <t>1259.7</t>
  </si>
  <si>
    <t>LookoutSpring</t>
  </si>
  <si>
    <t>Lookout Spring</t>
  </si>
  <si>
    <t>1263.5</t>
  </si>
  <si>
    <t>HaskensStore</t>
  </si>
  <si>
    <t>Haskens Store, small store next to bed and breakfast - alt. mi 2.7</t>
  </si>
  <si>
    <t>LkshoreResort</t>
  </si>
  <si>
    <r>
      <t xml:space="preserve">Lake Shore Resort, restaurant, bar, small store, </t>
    </r>
    <r>
      <rPr>
        <i/>
        <color rgb="FF0000FF"/>
      </rPr>
      <t>www.buckslakeshoreresort.com</t>
    </r>
    <r>
      <t>. - alt mi. 3.8</t>
    </r>
  </si>
  <si>
    <t>M8</t>
  </si>
  <si>
    <t>1264.6</t>
  </si>
  <si>
    <t>WA1265</t>
  </si>
  <si>
    <t xml:space="preserve">1 liter/second of clear water. </t>
  </si>
  <si>
    <t>1265.0</t>
  </si>
  <si>
    <t>WA1265B</t>
  </si>
  <si>
    <t xml:space="preserve"> &gt;1 liter/second of clear water. </t>
  </si>
  <si>
    <t>1265.6</t>
  </si>
  <si>
    <t>BigCreek</t>
  </si>
  <si>
    <t>Seasonal Big Creek</t>
  </si>
  <si>
    <t>M9</t>
  </si>
  <si>
    <t>1269.1</t>
  </si>
  <si>
    <t>BucksCreek</t>
  </si>
  <si>
    <t>Bucks Creek</t>
  </si>
  <si>
    <t xml:space="preserve">flowing well </t>
  </si>
  <si>
    <t>1269.5</t>
  </si>
  <si>
    <t>BucksCreek2</t>
  </si>
  <si>
    <t>M10</t>
  </si>
  <si>
    <t>1276.2</t>
  </si>
  <si>
    <t>ClearCreek    Spring</t>
  </si>
  <si>
    <t>Clear Creek Springs</t>
  </si>
  <si>
    <t>still flowing but not easy to collect</t>
  </si>
  <si>
    <t>1276.7</t>
  </si>
  <si>
    <t>ClearCreek</t>
  </si>
  <si>
    <t>Seasonal headwater of Clear Creek</t>
  </si>
  <si>
    <t>The first crossing of clear creek (M10) had a weak flow and looked hard to collect, just walk another 0.2mi up the trail to a better spot to collect downstream with stronger flow.</t>
  </si>
  <si>
    <t>1277.7</t>
  </si>
  <si>
    <t>ClearCreek2</t>
  </si>
  <si>
    <t>Clear Creek</t>
  </si>
  <si>
    <t xml:space="preserve">lot of flowing water, easy to collect </t>
  </si>
  <si>
    <t>1278.0</t>
  </si>
  <si>
    <t>WA1278</t>
  </si>
  <si>
    <t>Shallow lily pond</t>
  </si>
  <si>
    <t xml:space="preserve">Pond is full of water. </t>
  </si>
  <si>
    <t>M11</t>
  </si>
  <si>
    <t>1279.6</t>
  </si>
  <si>
    <t>BreckenFern   Spring</t>
  </si>
  <si>
    <t>Brecken Fern Spring</t>
  </si>
  <si>
    <t>1281.5</t>
  </si>
  <si>
    <t>WA1282</t>
  </si>
  <si>
    <t>Seasonal spring.</t>
  </si>
  <si>
    <t>easy to collect but be careful with your hands, a big rattlesnake was next to the iron angle</t>
  </si>
  <si>
    <t>1281.7</t>
  </si>
  <si>
    <t>CanyonView Spring</t>
  </si>
  <si>
    <t>Canyon View Spring</t>
  </si>
  <si>
    <t>Running at least 1 GPM with easy collect from an angle iron. Very good source right now.</t>
  </si>
  <si>
    <t>Lickity Split</t>
  </si>
  <si>
    <t>1286.9</t>
  </si>
  <si>
    <t>Belden</t>
  </si>
  <si>
    <t>Belden Town Resort</t>
  </si>
  <si>
    <r>
      <rPr>
        <b/>
        <u/>
      </rPr>
      <t>MURPHY FIRE</t>
    </r>
    <r>
      <rPr>
        <u/>
      </rPr>
      <t xml:space="preserve">
</t>
    </r>
    <r>
      <rPr>
        <b/>
        <color rgb="FF0000FF"/>
      </rPr>
      <t>PCTA : https://www.pcta.org/discover-the-trail/closures/northern-california/murphy-belden/
PLUMAS NATIONAL FOREST FACEBOOK : https://www.facebook.com/USFSPlumas/
TWITTER : https://twitter.com/hashtag/murphyfire?f=tweets&amp;vertical=default</t>
    </r>
    <r>
      <rPr>
        <u/>
      </rPr>
      <t xml:space="preserve">
</t>
    </r>
    <r>
      <rPr>
        <b/>
      </rPr>
      <t>8/10/18 (PCTA)</t>
    </r>
    <r>
      <t xml:space="preserve"> : The Pacific Crest Trail is closing right now for 44 miles from Hwy 70 near Belden (mile 1287) to Highway 36 (mile 1331). 
The Murphy Fire is burning on the north side of the Feather River Canyon and Highway 70 on Plumas National Forest.
As it expands, it may move onto Lassen National Forest. If the fire jumps to the south side of the Feather River Canyon, Bucks Lake Wilderness will likely close as well. We recommend a cautious approach of leaving the trail at Bucks Summit.
Detour information --&gt; Detour information has not yet been researched.</t>
    </r>
  </si>
  <si>
    <t>N1</t>
  </si>
  <si>
    <t>1287.9</t>
  </si>
  <si>
    <t>IndianCreek</t>
  </si>
  <si>
    <t>Indian Creek, large wooden footbridge.</t>
  </si>
  <si>
    <t>Flowing</t>
  </si>
  <si>
    <t>1289.0</t>
  </si>
  <si>
    <t>WA1289</t>
  </si>
  <si>
    <r>
      <rPr>
        <b/>
      </rPr>
      <t xml:space="preserve">6/5/18 </t>
    </r>
    <r>
      <t xml:space="preserve">(Cloud Rider) : Several liters/second clear water.
</t>
    </r>
    <r>
      <rPr>
        <b/>
      </rPr>
      <t>6/3/18</t>
    </r>
    <r>
      <t xml:space="preserve"> (Dalem) : Good flow.</t>
    </r>
  </si>
  <si>
    <t>1290.5</t>
  </si>
  <si>
    <t>WA1291</t>
  </si>
  <si>
    <t>Small seasonal creek.</t>
  </si>
  <si>
    <r>
      <rPr>
        <b/>
      </rPr>
      <t xml:space="preserve">6/5/18 </t>
    </r>
    <r>
      <t xml:space="preserve">(Cloud Rider) : Several liters/second clear water.
</t>
    </r>
    <r>
      <rPr>
        <b/>
      </rPr>
      <t>6/3/18</t>
    </r>
    <r>
      <t xml:space="preserve"> (Dalem) : Good flow.</t>
    </r>
  </si>
  <si>
    <t>1291.8</t>
  </si>
  <si>
    <t>Rattlesnake   Spring</t>
  </si>
  <si>
    <t>Seasonal Rattlesnake Spring</t>
  </si>
  <si>
    <t>1292.1</t>
  </si>
  <si>
    <t>WA1292</t>
  </si>
  <si>
    <r>
      <rPr>
        <b/>
      </rPr>
      <t>6/5/18</t>
    </r>
    <r>
      <t xml:space="preserve"> (Cloud Rider) : Many liters/second of clear water.
</t>
    </r>
    <r>
      <rPr>
        <b/>
      </rPr>
      <t>6/3/18</t>
    </r>
    <r>
      <t xml:space="preserve"> (Dalem) : Good flow.</t>
    </r>
  </si>
  <si>
    <t>1292.4</t>
  </si>
  <si>
    <t>WA1292B</t>
  </si>
  <si>
    <r>
      <rPr>
        <b/>
      </rPr>
      <t>6/5/18</t>
    </r>
    <r>
      <t xml:space="preserve"> (Cloud Rider) : Many liters/second of clear water.
</t>
    </r>
    <r>
      <rPr>
        <b/>
      </rPr>
      <t>6/3/18</t>
    </r>
    <r>
      <t xml:space="preserve"> (Dalem) : Good flow.</t>
    </r>
  </si>
  <si>
    <t>1292.7</t>
  </si>
  <si>
    <t>WilliamsCabin Site</t>
  </si>
  <si>
    <t>William's Cabin site, small creek nearby.</t>
  </si>
  <si>
    <t>1293.1</t>
  </si>
  <si>
    <t>ChipsCreek</t>
  </si>
  <si>
    <t>Large stream</t>
  </si>
  <si>
    <t>strong flow</t>
  </si>
  <si>
    <t>1293.6</t>
  </si>
  <si>
    <t>MyrtleFlat</t>
  </si>
  <si>
    <t>Myrtle Flat, small stream nearby.</t>
  </si>
  <si>
    <t>N2</t>
  </si>
  <si>
    <t>1295.0</t>
  </si>
  <si>
    <t>WA1295</t>
  </si>
  <si>
    <t>Large creek</t>
  </si>
  <si>
    <t>1295.4</t>
  </si>
  <si>
    <t>WA1295B</t>
  </si>
  <si>
    <t>good flow</t>
  </si>
  <si>
    <t>1295.6</t>
  </si>
  <si>
    <t>ChipsCreek2</t>
  </si>
  <si>
    <t>*Chips Creek ford, large creek.</t>
  </si>
  <si>
    <t>1296.0</t>
  </si>
  <si>
    <t>ChipsCreek3</t>
  </si>
  <si>
    <t>Chips Creek, 2nd crossing, large creek.</t>
  </si>
  <si>
    <t>barely flowing. Still a large pool.</t>
  </si>
  <si>
    <t>1296.2</t>
  </si>
  <si>
    <t>WA1296</t>
  </si>
  <si>
    <t>barely flowing. Not easy to collect</t>
  </si>
  <si>
    <t>1296.8</t>
  </si>
  <si>
    <t>WA1297</t>
  </si>
  <si>
    <t>1297.2</t>
  </si>
  <si>
    <t>ChipsCreek4</t>
  </si>
  <si>
    <t xml:space="preserve">good flow </t>
  </si>
  <si>
    <t>1297.3</t>
  </si>
  <si>
    <t>ChipsCreek5</t>
  </si>
  <si>
    <t>1299.6</t>
  </si>
  <si>
    <t>Andesite        Spring</t>
  </si>
  <si>
    <t>Andesite Spring</t>
  </si>
  <si>
    <t>barely flowing</t>
  </si>
  <si>
    <t>1301.0</t>
  </si>
  <si>
    <t>FrogSpring</t>
  </si>
  <si>
    <t>Frog Spring</t>
  </si>
  <si>
    <t xml:space="preserve">good flow, and cold water. </t>
  </si>
  <si>
    <t>N3</t>
  </si>
  <si>
    <t>1305.4</t>
  </si>
  <si>
    <t>ColdSprings</t>
  </si>
  <si>
    <t>*Cold Springs</t>
  </si>
  <si>
    <t>N4</t>
  </si>
  <si>
    <t>1313.2</t>
  </si>
  <si>
    <t>CubCreek     Spring</t>
  </si>
  <si>
    <t>Little Cub Spring, near sign on tree, 3/10 mile west of the PCT.</t>
  </si>
  <si>
    <t>Flowing.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</si>
  <si>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3rd Wheel</t>
  </si>
  <si>
    <t>1315.8</t>
  </si>
  <si>
    <t>TR1316</t>
  </si>
  <si>
    <t>Trail junction to a spring, 3/10 mile off-trail</t>
  </si>
  <si>
    <t>flowing OK</t>
  </si>
  <si>
    <t>N5</t>
  </si>
  <si>
    <t>1318.0</t>
  </si>
  <si>
    <t>CarterCreek</t>
  </si>
  <si>
    <t>Seasonal Carter Creek, ~0.5 mile N of PCT</t>
  </si>
  <si>
    <t>Both half mile and Guthook place water marker at .45 mile from PCT. Maybe early in the season. I did not find it. But if you keep walking the trail after 0.7 miles, you will see huge tree laying across the trail with the sign Water above it. Climb over the tree and 100 yards to the left is a creek. If you walk about 100 yards pass the tree, water is easy to access.
-----
Many hikers in 2014 could not find any water which is 0.5 mile off the PCT. A few hikers did find water however.</t>
  </si>
  <si>
    <r>
      <t xml:space="preserve">6/1/16 (Fat Sectioner) : Currently, Carter Creek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</si>
  <si>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N6</t>
  </si>
  <si>
    <t>1328.0</t>
  </si>
  <si>
    <t>SoldierCreek</t>
  </si>
  <si>
    <t>*Soldier Creek</t>
  </si>
  <si>
    <t>first crossing flowing well</t>
  </si>
  <si>
    <t>1330.1</t>
  </si>
  <si>
    <t>SoldierCreek2</t>
  </si>
  <si>
    <t>Wooden footbridge over seasonal part of Soldier Creek, often dry.</t>
  </si>
  <si>
    <t xml:space="preserve"> 2nd crossing was mucky and gross and smelled weird</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</si>
  <si>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
8/27/17 (Rocky &amp; Peaks) : Warner Valley Campground at Mile 1347.8 has bear boxes for your food. </t>
    </r>
  </si>
  <si>
    <t>1331.3</t>
  </si>
  <si>
    <t>Chester</t>
  </si>
  <si>
    <t>Town, 7.5 miles E on Hwy 36</t>
  </si>
  <si>
    <r>
      <rPr>
        <u/>
      </rPr>
      <t>MURPHY FIRE</t>
    </r>
    <r>
      <t xml:space="preserve"> (see update above)</t>
    </r>
  </si>
  <si>
    <t>N7</t>
  </si>
  <si>
    <t>1334.8</t>
  </si>
  <si>
    <t>StoverSpring</t>
  </si>
  <si>
    <t>*Stover Spring</t>
  </si>
  <si>
    <r>
      <rPr>
        <b/>
      </rPr>
      <t>7/31/18</t>
    </r>
    <r>
      <t xml:space="preserve"> (Asschaps) : flowing well if you walk around the pool to the iron angle spring. Take a left on the dirt road to avoid walking in the mud.
</t>
    </r>
    <r>
      <rPr>
        <b/>
      </rPr>
      <t>7/5/18</t>
    </r>
    <r>
      <t xml:space="preserve"> (Deuce) : Small flow at outlet. Stagnant water otherwise. 
</t>
    </r>
    <r>
      <rPr>
        <b/>
      </rPr>
      <t>7/2/18</t>
    </r>
    <r>
      <t xml:space="preserve"> (Bazinga) : flowing nicely gal/min.
</t>
    </r>
    <r>
      <rPr>
        <b/>
      </rPr>
      <t>6/8/18</t>
    </r>
    <r>
      <t xml:space="preserve"> (Cloud Rider) : &gt;1 liter/second of clear water.</t>
    </r>
  </si>
  <si>
    <t>N8</t>
  </si>
  <si>
    <t>1340.7</t>
  </si>
  <si>
    <t>NForkFeather  River</t>
  </si>
  <si>
    <t>**North Fork Feather River, footbridge.</t>
  </si>
  <si>
    <t>1341.4</t>
  </si>
  <si>
    <t>Domingo       Spring</t>
  </si>
  <si>
    <t>Domingo Spring trail junction, spring is 3/10 mile off-trail.</t>
  </si>
  <si>
    <t>N9</t>
  </si>
  <si>
    <t>1346.3</t>
  </si>
  <si>
    <t>Boundary       Spring</t>
  </si>
  <si>
    <t>Boundary Spring, 400 feet off-trail.</t>
  </si>
  <si>
    <t xml:space="preserve">I didn’t go down to the spring but there are several liters/second of clear water running upstream from the spring where trail crosses the stream. </t>
  </si>
  <si>
    <t>1350.1</t>
  </si>
  <si>
    <t>WarnerValley TH</t>
  </si>
  <si>
    <t>Warner Valley trailhead parking, water spigot, outhouse, picnic tables, trash cans. Drakesbad Resort is 4/10 mile west via the road.</t>
  </si>
  <si>
    <r>
      <rPr>
        <b/>
      </rPr>
      <t>7/5/18</t>
    </r>
    <r>
      <t xml:space="preserve"> (Deuce) : Spigots on. 
</t>
    </r>
    <r>
      <rPr>
        <b/>
      </rPr>
      <t>6/4/18</t>
    </r>
    <r>
      <t xml:space="preserve"> (Mantis &amp; Pickup) : water Spicket’s on. Park ranger who is testing to ensure the chlorine levels were right on June 4. The water tasted strongly of chlorine.</t>
    </r>
  </si>
  <si>
    <t>Drakesbad</t>
  </si>
  <si>
    <t>Drakesbad Resort</t>
  </si>
  <si>
    <t>N10</t>
  </si>
  <si>
    <t>1352.9</t>
  </si>
  <si>
    <t>SummitCreek</t>
  </si>
  <si>
    <t>Summit Lake trail junction, trail side creek</t>
  </si>
  <si>
    <t>flowing</t>
  </si>
  <si>
    <t>1354.3</t>
  </si>
  <si>
    <t>GrassySwale   Creek</t>
  </si>
  <si>
    <t>Grassy Swale Creek</t>
  </si>
  <si>
    <t>1357.0</t>
  </si>
  <si>
    <t>SwanLake</t>
  </si>
  <si>
    <t>Swan Lake.</t>
  </si>
  <si>
    <t xml:space="preserve">Lake is full of water. </t>
  </si>
  <si>
    <t>N11</t>
  </si>
  <si>
    <t>1357.6</t>
  </si>
  <si>
    <t>LowerTwin      Lake</t>
  </si>
  <si>
    <t>**Lower Twin Lake</t>
  </si>
  <si>
    <t>Full of water.</t>
  </si>
  <si>
    <t>N13</t>
  </si>
  <si>
    <t>1369.7</t>
  </si>
  <si>
    <t>HatCreek</t>
  </si>
  <si>
    <t>*Hat Creek</t>
  </si>
  <si>
    <t>many gallons per minute of cold clear water.</t>
  </si>
  <si>
    <t>Moose</t>
  </si>
  <si>
    <t>1373.5</t>
  </si>
  <si>
    <t>OldStation</t>
  </si>
  <si>
    <t>Old Station Post Office.</t>
  </si>
  <si>
    <t>N14</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</si>
  <si>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</si>
  <si>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</si>
  <si>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t>
    </r>
  </si>
  <si>
    <t>1377.5</t>
  </si>
  <si>
    <t>SubwayCave</t>
  </si>
  <si>
    <t xml:space="preserve">Subway Cave, water fountain, outhouse, paved parking area nearby. </t>
  </si>
  <si>
    <t>Spigot on. 
-----
The local Forest Service ranger is having trouble with hikers camping at Subway Cave. Absolutely no camping at Subway Cave.</t>
  </si>
  <si>
    <t>N15</t>
  </si>
  <si>
    <t>1385.5</t>
  </si>
  <si>
    <t>LostCreek    SpringTR</t>
  </si>
  <si>
    <r>
      <t xml:space="preserve">Trail to Lost Creek Spring, 3/10 mile off-trail and ~388ft descent
-----
</t>
    </r>
    <r>
      <rPr>
        <b/>
      </rPr>
      <t>We are especially interested in water reports about this location. Please send info.</t>
    </r>
  </si>
  <si>
    <r>
      <rPr>
        <b/>
      </rPr>
      <t>8/2/18</t>
    </r>
    <r>
      <t xml:space="preserve"> (Asschaps) : Flowing well.
</t>
    </r>
    <r>
      <rPr>
        <b/>
      </rPr>
      <t>8/1/18</t>
    </r>
    <r>
      <t xml:space="preserve"> (Moose) : many gallons per minute of cold clear water.
</t>
    </r>
    <r>
      <rPr>
        <b/>
      </rPr>
      <t>7/26/18</t>
    </r>
    <r>
      <t xml:space="preserve"> (Erik) : Flowing very well.
</t>
    </r>
    <r>
      <rPr>
        <b/>
      </rPr>
      <t>7/4/18</t>
    </r>
    <r>
      <t xml:space="preserve"> (Bazinga) : Can hear stream from PCT. Walking downhill switchbacks(without pack) takes 7minutes being careful of footing (good trail w/ 2or 3 awkward footing areas), uphill takes 12min. 2liter fillup took 15sec. Many gal/min flowing. </t>
    </r>
  </si>
  <si>
    <t>N17</t>
  </si>
  <si>
    <t>1393.6</t>
  </si>
  <si>
    <t>Road22</t>
  </si>
  <si>
    <r>
      <t xml:space="preserve">Cache 22
-----
</t>
    </r>
    <r>
      <rPr>
        <i/>
      </rPr>
      <t xml:space="preserve">Some hikers confused by the presence of a very large empty tank.The correct tank is at the northeast corner of the corral which is the closest corner to the PCT. It is hidden behind a wooden wall and protected from water thieves.
</t>
    </r>
    <r>
      <rPr>
        <b/>
        <i/>
      </rPr>
      <t>Please send in level gauge reading to help with monitoring for a refill. You can also let the Burney Mountain Guest Ranch know when the tank gets below 1/2 full and they will call to get it refilled.</t>
    </r>
  </si>
  <si>
    <r>
      <rPr>
        <b/>
      </rPr>
      <t>8/10/18</t>
    </r>
    <r>
      <t xml:space="preserve"> (BigBro) : tank is full, also lots of bottles (about 30 gallons).
</t>
    </r>
    <r>
      <rPr>
        <b/>
      </rPr>
      <t>8/6/18</t>
    </r>
    <r>
      <t xml:space="preserve"> (Cheryl) : Cache 22 has lots of water.</t>
    </r>
    <r>
      <rPr>
        <color rgb="FFFF0000"/>
      </rPr>
      <t xml:space="preserve">
</t>
    </r>
    <r>
      <rPr>
        <b/>
        <color rgb="FFFF0000"/>
      </rPr>
      <t>8/2/18</t>
    </r>
    <r>
      <rPr>
        <color rgb="FFFF0000"/>
      </rPr>
      <t xml:space="preserve"> (Asschaps) : Cache is dry.
</t>
    </r>
    <r>
      <rPr>
        <b/>
        <color rgb="FFFF0000"/>
      </rPr>
      <t>8/1/18</t>
    </r>
    <r>
      <rPr>
        <color rgb="FFFF0000"/>
      </rPr>
      <t xml:space="preserve"> (Moose) : Cache is dry.
</t>
    </r>
    <r>
      <rPr>
        <b/>
        <color rgb="FFFF0000"/>
      </rPr>
      <t>7/27/18 @ 7AM</t>
    </r>
    <r>
      <rPr>
        <color rgb="FFFF0000"/>
      </rPr>
      <t xml:space="preserve"> (Blueberry) : Cache 22 water tank gauge reading near empty.
</t>
    </r>
    <r>
      <rPr>
        <b/>
        <color rgb="FFFF0000"/>
      </rPr>
      <t>7/27/18 @ 5:30AM</t>
    </r>
    <r>
      <rPr>
        <color rgb="FFFF0000"/>
      </rPr>
      <t xml:space="preserve"> (Lizard) : Cache 22 water gauge reads EMPTY as of 6/27 5:30am. Water still coming out but not for much longer. DO NOT RELY ON THIS CACHE!
</t>
    </r>
    <r>
      <rPr>
        <b/>
        <color rgb="FFFF0000"/>
      </rPr>
      <t xml:space="preserve">7/27/18 </t>
    </r>
    <r>
      <rPr>
        <color rgb="FFFF0000"/>
      </rPr>
      <t xml:space="preserve">(SB) : Cache 22 is almost empty. Not sure how accurate the gauge is, but there's probably about 10 gallons left, 20 at best. 
</t>
    </r>
    <r>
      <rPr>
        <b/>
        <color rgb="FFFF0000"/>
      </rPr>
      <t xml:space="preserve">7/26/18 </t>
    </r>
    <r>
      <rPr>
        <color rgb="FFFF0000"/>
      </rPr>
      <t>(Erik) : Basically empty based on gauge and slow flow. Carry water from Lost Creek 9 miles before (flowing very well).</t>
    </r>
    <r>
      <t xml:space="preserve">
</t>
    </r>
    <r>
      <rPr>
        <b/>
      </rPr>
      <t>7/25/18</t>
    </r>
    <r>
      <t xml:space="preserve"> (Chante) : 1/8 capacity per gauge.
</t>
    </r>
    <r>
      <rPr>
        <b/>
      </rPr>
      <t>7/18/18</t>
    </r>
    <r>
      <t xml:space="preserve"> (Opa) : Gauge shows tank is ~60% full.
</t>
    </r>
    <r>
      <rPr>
        <b/>
      </rPr>
      <t xml:space="preserve">7/13/18 </t>
    </r>
    <r>
      <t xml:space="preserve">(Mr Doglegger) : tank gauge indicates that it’s full. 
</t>
    </r>
    <r>
      <rPr>
        <b/>
      </rPr>
      <t>7/11/18</t>
    </r>
    <r>
      <t xml:space="preserve"> (Chop Chop &amp; Notsofast) : Cache 22 is ~25% full.
</t>
    </r>
    <r>
      <rPr>
        <b/>
      </rPr>
      <t>7/10/18</t>
    </r>
    <r>
      <t xml:space="preserve"> (Silver) : Water tank looks to be at about 1/4.
</t>
    </r>
    <r>
      <rPr>
        <b/>
      </rPr>
      <t>7/7/18</t>
    </r>
    <r>
      <t xml:space="preserve"> (Super Vegan) : At ~33% capacity.
</t>
    </r>
    <r>
      <rPr>
        <b/>
      </rPr>
      <t>7/7/18</t>
    </r>
    <r>
      <t xml:space="preserve"> (Deuce) : Gauge read 3/7. 
</t>
    </r>
    <r>
      <rPr>
        <b/>
      </rPr>
      <t>7/4/18</t>
    </r>
    <r>
      <t xml:space="preserve"> (Bazinga) : At 50% capacity.
</t>
    </r>
    <r>
      <rPr>
        <b/>
      </rPr>
      <t>6/10/18</t>
    </r>
    <r>
      <t xml:space="preserve"> (Cloud Rider) : Gauge on the tank says 6/7’s.</t>
    </r>
  </si>
  <si>
    <t>BigBro</t>
  </si>
  <si>
    <t>1395.7</t>
  </si>
  <si>
    <t>GT1396</t>
  </si>
  <si>
    <t>Pipe Gate &amp; Ponds
-----
Devilfish : As for the ponds, one of them is directly on trail 0.2 miles south of GT 1396 and the other two are 0.2 and 0.4 miles north of the gate, respectively - 0.1 miles east of it, but you can see them from the trail.</t>
  </si>
  <si>
    <r>
      <rPr>
        <b/>
      </rPr>
      <t>8/2/18</t>
    </r>
    <r>
      <t xml:space="preserve"> (Asschaps) : cattle ponds at 1395.7 were both full. The one on trail was gross but filtered fine, no illness so far!
</t>
    </r>
    <r>
      <rPr>
        <b/>
      </rPr>
      <t>7/4/18</t>
    </r>
    <r>
      <t xml:space="preserve"> : Water present but questionable, definitely treat it.</t>
    </r>
  </si>
  <si>
    <t>N19</t>
  </si>
  <si>
    <t>1406.9</t>
  </si>
  <si>
    <t>RockSpring   Creek</t>
  </si>
  <si>
    <t>Small Rock Spring Creek</t>
  </si>
  <si>
    <r>
      <rPr>
        <b/>
      </rPr>
      <t>8/2/18</t>
    </r>
    <r>
      <t xml:space="preserve"> (Asschaps) : Flowing well.
</t>
    </r>
    <r>
      <rPr>
        <b/>
      </rPr>
      <t>7/7/18</t>
    </r>
    <r>
      <t xml:space="preserve"> (Deuce) : Flowing.</t>
    </r>
  </si>
  <si>
    <t>1407.1</t>
  </si>
  <si>
    <t>HatCreek2</t>
  </si>
  <si>
    <t>Hiker bridge over Hat Creek</t>
  </si>
  <si>
    <t>Flowing.</t>
  </si>
  <si>
    <t>1407.3</t>
  </si>
  <si>
    <t>CrystalLake   Fish</t>
  </si>
  <si>
    <t>Crystal Lake Fish Hatchery, 300 feet E of trail, water.</t>
  </si>
  <si>
    <t>-----
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t>
  </si>
  <si>
    <t>1407.7</t>
  </si>
  <si>
    <t>BaumLakeRd</t>
  </si>
  <si>
    <t>Pass near a lake.</t>
  </si>
  <si>
    <t>Lake is full of water.</t>
  </si>
  <si>
    <r>
      <t xml:space="preserve">HAT FIRE
</t>
    </r>
    <r>
      <rPr>
        <color rgb="FF0000FF"/>
      </rPr>
      <t>PCTA : https://www.pcta.org/discover-the-trail/closures/northern-california/hat-fire-near-burney-calif/
IMAGERY : https://www.pcta.org/wp-content/uploads/2018/08/hat-fire-8.10.jpg
CALFIRE : http://www.fire.ca.gov/current_incidents/incidentdetails/Index/2208</t>
    </r>
    <r>
      <t xml:space="preserve">
8/10/18 (PCTA)</t>
    </r>
    <r>
      <rPr/>
      <t xml:space="preserve"> : The Hat Fire is burning near the trail along Highway 299. Monitor the situation closely and be cautious.</t>
    </r>
  </si>
  <si>
    <t>N20</t>
  </si>
  <si>
    <t>1415.9</t>
  </si>
  <si>
    <t>RimLake        SpringTR</t>
  </si>
  <si>
    <t xml:space="preserve">Rim of the Lake Spring trail junction (1/4 mile off-trail). </t>
  </si>
  <si>
    <t>7/22/18 (Two-Ply) : a number of hikers have (3 to 5) gotten sick coming out of the Burney area. My friend was confirmed with Norovirus yesterday.</t>
  </si>
  <si>
    <t>1418.2</t>
  </si>
  <si>
    <t>BurneyCreek</t>
  </si>
  <si>
    <t>Hiker bridge over Burney Creek (usually dry).</t>
  </si>
  <si>
    <t xml:space="preserve"> Dry at the bridge where the trail crosses. Slightly muddy water in the headwaters pond 100 meters down the creek bed. Clear flowing water in the creek 250 meters down.</t>
  </si>
  <si>
    <t>1419.0</t>
  </si>
  <si>
    <t>BurneyFalls    SP</t>
  </si>
  <si>
    <t>Burney Falls State Park PCT trail camp, outhouse, picnic tables, outhouse, trash cans.</t>
  </si>
  <si>
    <t>Faucets on</t>
  </si>
  <si>
    <t>O1</t>
  </si>
  <si>
    <t>1420.9</t>
  </si>
  <si>
    <t>ClarkCreek     RD2</t>
  </si>
  <si>
    <t>PCT crosses Lake Britton Dam on a paved road.</t>
  </si>
  <si>
    <t>Full. 
-----
Best access on S side downstream via stairs.</t>
  </si>
  <si>
    <t>1424.5</t>
  </si>
  <si>
    <t>RockCreek</t>
  </si>
  <si>
    <t>*Cross Rock Creek on a wood bridge.</t>
  </si>
  <si>
    <t>O2</t>
  </si>
  <si>
    <t>1427.8</t>
  </si>
  <si>
    <t>UpperJake    Spring</t>
  </si>
  <si>
    <r>
      <t xml:space="preserve">Upper Jake Spring
</t>
    </r>
    <r>
      <rPr>
        <i/>
      </rPr>
      <t>At trail to left down to spring, 0.17 miles off trail and 111 feet down.</t>
    </r>
  </si>
  <si>
    <t xml:space="preserve">2+ LPM overall, 1/2 LPM from pipe. </t>
  </si>
  <si>
    <t>1428.6</t>
  </si>
  <si>
    <t>Screwdriver   Creek</t>
  </si>
  <si>
    <t>Screwdriver Creek, 1/10 mile off trail.</t>
  </si>
  <si>
    <t>1432.7</t>
  </si>
  <si>
    <t>PeavineCreek</t>
  </si>
  <si>
    <t>Seasonal Peavine Creek</t>
  </si>
  <si>
    <t>Good flow.</t>
  </si>
  <si>
    <t>Numbers</t>
  </si>
  <si>
    <t>O3</t>
  </si>
  <si>
    <t>1436.9</t>
  </si>
  <si>
    <t>ClarkSpring</t>
  </si>
  <si>
    <t>Clark Spring, 1/10 mile off trail.</t>
  </si>
  <si>
    <t>flowing at about 4 L/min</t>
  </si>
  <si>
    <t>Verde</t>
  </si>
  <si>
    <t>1438.8</t>
  </si>
  <si>
    <t>Deadman    Creek</t>
  </si>
  <si>
    <t>Deadman Creek</t>
  </si>
  <si>
    <t>1440.4</t>
  </si>
  <si>
    <t>KoskSpring</t>
  </si>
  <si>
    <t>Kosk Spring, 2/10 mile off-trail</t>
  </si>
  <si>
    <t>O4</t>
  </si>
  <si>
    <t>1447.3</t>
  </si>
  <si>
    <t>Moosehead    Creek</t>
  </si>
  <si>
    <t>Moosehead Creek</t>
  </si>
  <si>
    <t>1447.7</t>
  </si>
  <si>
    <t>Moosehead  Creek2</t>
  </si>
  <si>
    <t>Headwaters of Moosehead Creek, better water 4/10 mile back.</t>
  </si>
  <si>
    <t>flowing ~3litres per minute. Great fresh cold water, can't beat the headwaters</t>
  </si>
  <si>
    <t>Opa</t>
  </si>
  <si>
    <t>O5</t>
  </si>
  <si>
    <t>1455.1</t>
  </si>
  <si>
    <t>AlderCreekTR</t>
  </si>
  <si>
    <t>Alder Creek ~1/2 mile N of PCT</t>
  </si>
  <si>
    <t>O6</t>
  </si>
  <si>
    <t>1458.1</t>
  </si>
  <si>
    <t>GoldCreek</t>
  </si>
  <si>
    <t>Gold Creek trail junction, creek is 2/10 mile off trail.</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</si>
  <si>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</si>
  <si>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1459.6</t>
  </si>
  <si>
    <t>Seasonal stream</t>
  </si>
  <si>
    <t>slow trickle, 5 minutes per liter, lots of bees</t>
  </si>
  <si>
    <t>1461.6</t>
  </si>
  <si>
    <t>DeerCreek  Spring</t>
  </si>
  <si>
    <t>Deer Creek Spring</t>
  </si>
  <si>
    <t>1462.6</t>
  </si>
  <si>
    <t>DeerCreek</t>
  </si>
  <si>
    <t>Deer Creek</t>
  </si>
  <si>
    <t>1463.7</t>
  </si>
  <si>
    <t>DeerCreek2</t>
  </si>
  <si>
    <t>Another branch of Deer Creek.</t>
  </si>
  <si>
    <t>1464</t>
  </si>
  <si>
    <t>1466.7</t>
  </si>
  <si>
    <t>Butcherknife  Creek</t>
  </si>
  <si>
    <t>Small tributary of Butcherknife Creek</t>
  </si>
  <si>
    <t>1467.1</t>
  </si>
  <si>
    <t>Butcherknife  Creek2</t>
  </si>
  <si>
    <t>Butcherknife Creek</t>
  </si>
  <si>
    <t>1467.3</t>
  </si>
  <si>
    <t>WA1467</t>
  </si>
  <si>
    <t>Small spring</t>
  </si>
  <si>
    <t xml:space="preserve">&gt;1 liter/second of clear water. </t>
  </si>
  <si>
    <t>1467.4</t>
  </si>
  <si>
    <t>WA1467B</t>
  </si>
  <si>
    <t>1467.8</t>
  </si>
  <si>
    <t>WA1468</t>
  </si>
  <si>
    <t>1468.8</t>
  </si>
  <si>
    <t>Strider Creek</t>
  </si>
  <si>
    <t>&gt;1 liter/second of clear water.</t>
  </si>
  <si>
    <t>O7</t>
  </si>
  <si>
    <t>1470.9</t>
  </si>
  <si>
    <t>AshCamp</t>
  </si>
  <si>
    <t>Ash Camp Campground, outhouse, water from nearby creek, unpaved road.</t>
  </si>
  <si>
    <t xml:space="preserve">Large creek with many liters/second of clear water. </t>
  </si>
  <si>
    <t>1471.0</t>
  </si>
  <si>
    <t>McCloudRiver</t>
  </si>
  <si>
    <t>**McCloud River, large wooden bridge. Watch for Poison Oak near the McCloud River.</t>
  </si>
  <si>
    <t>Flowing strong.</t>
  </si>
  <si>
    <t>1472.7</t>
  </si>
  <si>
    <t>WA1473</t>
  </si>
  <si>
    <t>1473.1</t>
  </si>
  <si>
    <t>FitzhughGulch</t>
  </si>
  <si>
    <t>Fitzhugh Gulch Creek</t>
  </si>
  <si>
    <t>gallons per minute</t>
  </si>
  <si>
    <t>O8</t>
  </si>
  <si>
    <t>1481.4</t>
  </si>
  <si>
    <t>TroughCreek</t>
  </si>
  <si>
    <t>Trough Creek</t>
  </si>
  <si>
    <t>1481.9</t>
  </si>
  <si>
    <t>WestTrough  Creek</t>
  </si>
  <si>
    <t>West Trough Creek</t>
  </si>
  <si>
    <t>1484.7</t>
  </si>
  <si>
    <t>SquawValley  Creek</t>
  </si>
  <si>
    <t>*Squaw Valley Creek, Squaw Valley trailhead trail junction nearby.</t>
  </si>
  <si>
    <t xml:space="preserve">Deep and flowing! </t>
  </si>
  <si>
    <t>O9</t>
  </si>
  <si>
    <t>1494.0</t>
  </si>
  <si>
    <t>SForkFall     Creek</t>
  </si>
  <si>
    <t>South Fork of Fall Creek</t>
  </si>
  <si>
    <t>1494.8</t>
  </si>
  <si>
    <t>NForkFall    Creek</t>
  </si>
  <si>
    <t>North Fork of Fall Creek</t>
  </si>
  <si>
    <t>1500.3</t>
  </si>
  <si>
    <t>WA1500</t>
  </si>
  <si>
    <t>1 liter per 35 seconds of the good stuff.</t>
  </si>
  <si>
    <t>1500.8</t>
  </si>
  <si>
    <t>SodaCreek</t>
  </si>
  <si>
    <t>Cross a bridge over Soda Creek</t>
  </si>
  <si>
    <t xml:space="preserve">Large creek. Many liters/second of clear water. </t>
  </si>
  <si>
    <t>1500.9</t>
  </si>
  <si>
    <t>Sacramento   River</t>
  </si>
  <si>
    <t>Cross bridge over Sacramento River</t>
  </si>
  <si>
    <t xml:space="preserve">Large river with lots of water. </t>
  </si>
  <si>
    <t>1501.7</t>
  </si>
  <si>
    <t>Castella</t>
  </si>
  <si>
    <t>2.0 miles SW of PCT on I-5</t>
  </si>
  <si>
    <t>Dunsmuir</t>
  </si>
  <si>
    <t>5.5 miles N of PCT on I-5</t>
  </si>
  <si>
    <t>Mount Shasta</t>
  </si>
  <si>
    <t>13.2 miles N of PCT on I-5</t>
  </si>
  <si>
    <r>
      <rPr>
        <b/>
        <u/>
      </rPr>
      <t>CARR FIRE</t>
    </r>
    <r>
      <t xml:space="preserve">
</t>
    </r>
    <r>
      <rPr>
        <b/>
        <color rgb="FF0000FF"/>
      </rPr>
      <t>CALFIRE : http://www.fire.ca.gov/current_incidents/incidentdetails/Index/2164
INCIWEB : https://inciweb.nwcg.gov/incident/6036/</t>
    </r>
    <r>
      <t xml:space="preserve">
</t>
    </r>
    <r>
      <rPr>
        <b/>
      </rPr>
      <t xml:space="preserve">7/26/18 (CALFIRE) </t>
    </r>
    <r>
      <t xml:space="preserve">: The fire became very active overnight with a significant increase in size. Firefighters will be working throughout the day to reinforce containment lines and constructing new line around the fire. Continued hot dry weather forecasted for the remainder of the week with triple digit temperatures.
</t>
    </r>
    <r>
      <rPr>
        <b/>
      </rPr>
      <t>7/26/18</t>
    </r>
    <r>
      <t xml:space="preserve"> : The Carr fire is burning a good ways south of the PCT. While you may see smoke near the PCT intersection at Interstate-5 there is no expected closure of the PCT at this time. However, this is an active fire and conditions can change quickly so use caution.</t>
    </r>
  </si>
  <si>
    <t>P1</t>
  </si>
  <si>
    <t>1502.7</t>
  </si>
  <si>
    <t>FernSprings</t>
  </si>
  <si>
    <t>Fern Springs</t>
  </si>
  <si>
    <t xml:space="preserve">flowing 1-2 l per min. </t>
  </si>
  <si>
    <t>Smokbeard</t>
  </si>
  <si>
    <t>1504.5</t>
  </si>
  <si>
    <t>IndianSprings  Creek</t>
  </si>
  <si>
    <t>Indian Springs Creek</t>
  </si>
  <si>
    <t>Slow Go</t>
  </si>
  <si>
    <t>1504.7</t>
  </si>
  <si>
    <t>WintonCanyon Creek</t>
  </si>
  <si>
    <t>Winton Canyon Creek, wooden bridge.</t>
  </si>
  <si>
    <t>Many liters/minute of clear water.</t>
  </si>
  <si>
    <t>1504.9</t>
  </si>
  <si>
    <t>IndianCreek2</t>
  </si>
  <si>
    <t>Indian Creek</t>
  </si>
  <si>
    <t>1507.2</t>
  </si>
  <si>
    <t>EForkSulphur Creek</t>
  </si>
  <si>
    <t>East Fork of Sulphur Creek</t>
  </si>
  <si>
    <t>1507.6</t>
  </si>
  <si>
    <t>WForkSulphur Creek</t>
  </si>
  <si>
    <t>West Fork of Sulphur Creek. The east fork is often better.</t>
  </si>
  <si>
    <t>Flowing decently. Nice deep pool to fill from as well.</t>
  </si>
  <si>
    <t>1510.1</t>
  </si>
  <si>
    <t>Burstarse Creek</t>
  </si>
  <si>
    <t>Seasonal Burstarse Creek</t>
  </si>
  <si>
    <t xml:space="preserve">Trickle.  Big pools. </t>
  </si>
  <si>
    <t>1510.6</t>
  </si>
  <si>
    <t>Popcorn Spring</t>
  </si>
  <si>
    <t xml:space="preserve">Small flow at trail. </t>
  </si>
  <si>
    <t>P2</t>
  </si>
  <si>
    <t>1511.3</t>
  </si>
  <si>
    <t>TR1511</t>
  </si>
  <si>
    <t>Trail junction to a small spring</t>
  </si>
  <si>
    <t>Follow "Water" sign on trail .2 miles upstream from Disappearing Creek. There is cool, clear water flowing into a small rock pool 1' deep. Take trail to end, scramble upstream on large rocks to area with willows. 
-----
Follow the side trail for 0.1 mi and then walk over some rocks to get to the water.</t>
  </si>
  <si>
    <t>1515.3</t>
  </si>
  <si>
    <t>NForkSpring</t>
  </si>
  <si>
    <t>North Fork Spring</t>
  </si>
  <si>
    <t>go up (not down) 25 feet to trickling spring. 0.5 lpm scoop or small funnel</t>
  </si>
  <si>
    <t>Goatman</t>
  </si>
  <si>
    <t>1516.2</t>
  </si>
  <si>
    <t>GullySpring</t>
  </si>
  <si>
    <t>Gully Spring</t>
  </si>
  <si>
    <t xml:space="preserve">Follow trickle up hill about 10-15 yards to a decent pour over. Flowing at about 2L/min. </t>
  </si>
  <si>
    <t>P3</t>
  </si>
  <si>
    <t>1521.8</t>
  </si>
  <si>
    <t>WA1522</t>
  </si>
  <si>
    <t>Spring 1/3 mile off-trail</t>
  </si>
  <si>
    <t xml:space="preserve">Flowing slightly. Pools deep enough to collect. </t>
  </si>
  <si>
    <t>1526.6</t>
  </si>
  <si>
    <t>Picayune Spring</t>
  </si>
  <si>
    <t>Picayune Spring trail junction. Spring is 800 feet off-trail.</t>
  </si>
  <si>
    <r>
      <rPr>
        <b/>
      </rPr>
      <t>7/24/18</t>
    </r>
    <r>
      <t xml:space="preserve"> (Goatman) : flow @ 1 lpm.
</t>
    </r>
    <r>
      <rPr>
        <b/>
      </rPr>
      <t>7/11/18</t>
    </r>
    <r>
      <t xml:space="preserve"> (Catherine) : Trail is marked just south of road crossing. Follow old jeep road to piped spring. 2 liters/minute of cool, clear water. Follow steep jeep road to small piped spring, clear water, 1 liter/minute.</t>
    </r>
  </si>
  <si>
    <t>P4</t>
  </si>
  <si>
    <t>1529.0</t>
  </si>
  <si>
    <t>WhiteRidge Spring</t>
  </si>
  <si>
    <t>White Ridge Spring</t>
  </si>
  <si>
    <t xml:space="preserve">Flowing. Ice cold. Delicious. </t>
  </si>
  <si>
    <t>1531.3</t>
  </si>
  <si>
    <t>Porcupine  LakeTR</t>
  </si>
  <si>
    <t>Porcupine Lake trail junction. Lake is 2/10 mile W of PCT.</t>
  </si>
  <si>
    <t>Lake is clear</t>
  </si>
  <si>
    <t>P5</t>
  </si>
  <si>
    <t>1535.1</t>
  </si>
  <si>
    <t>RedRock Spring</t>
  </si>
  <si>
    <t>Red Rock Spring</t>
  </si>
  <si>
    <t>Medium flow</t>
  </si>
  <si>
    <t>1536.7</t>
  </si>
  <si>
    <t>DeadfallLakes</t>
  </si>
  <si>
    <t>**Deadfall Lake</t>
  </si>
  <si>
    <t>Full</t>
  </si>
  <si>
    <t>1537.4</t>
  </si>
  <si>
    <t>DeadfallCreek Spg</t>
  </si>
  <si>
    <t>Seasonal Spring above Deadfall Creek</t>
  </si>
  <si>
    <t xml:space="preserve">Small trickle but clear and easy to collect. </t>
  </si>
  <si>
    <t>Catherine</t>
  </si>
  <si>
    <t>High flow creek</t>
  </si>
  <si>
    <t>P6</t>
  </si>
  <si>
    <t>1545.9</t>
  </si>
  <si>
    <t>ChilcootCreek</t>
  </si>
  <si>
    <t>Seasonal headwaters of Chilcoot Cr</t>
  </si>
  <si>
    <t>dry</t>
  </si>
  <si>
    <t>Hong Kong 4</t>
  </si>
  <si>
    <t>1549.7</t>
  </si>
  <si>
    <t>LittleTrinity Headwaters</t>
  </si>
  <si>
    <t>Seasonal headwaters of Little Trinity River</t>
  </si>
  <si>
    <t>small flow, 1L /1mins</t>
  </si>
  <si>
    <t>P7</t>
  </si>
  <si>
    <t>1554.1</t>
  </si>
  <si>
    <t>LittleTrinity Trib</t>
  </si>
  <si>
    <t>Seasonal tributary of Little Trinity River</t>
  </si>
  <si>
    <t>small flow, 1L /2mins</t>
  </si>
  <si>
    <t>1555.8</t>
  </si>
  <si>
    <t>Masterson Spring</t>
  </si>
  <si>
    <t>Small seasonal spring above Masterson Meadow</t>
  </si>
  <si>
    <t>1557.7</t>
  </si>
  <si>
    <t>DanRiceCreek</t>
  </si>
  <si>
    <t>Small seasonal spring above Dan Rice Creek</t>
  </si>
  <si>
    <t>small flow, not easy to collect but ice cold another small stream just 30 feet North, easier to collect</t>
  </si>
  <si>
    <t>P8</t>
  </si>
  <si>
    <t>1564.7</t>
  </si>
  <si>
    <t>WA1565</t>
  </si>
  <si>
    <t>Spring just below the PCT</t>
  </si>
  <si>
    <t>nice flow over trail 3L/min
-----
No sign. Watch for short trail back to your left next to rock cairn (for NOBO).</t>
  </si>
  <si>
    <t>Bazinga</t>
  </si>
  <si>
    <t>P9</t>
  </si>
  <si>
    <t>1565.9</t>
  </si>
  <si>
    <t>WA1566</t>
  </si>
  <si>
    <t>8:30am-mile, Many Liters/minute</t>
  </si>
  <si>
    <t>1566.0</t>
  </si>
  <si>
    <t>MosquitoLake Creek</t>
  </si>
  <si>
    <t>Creek below Mosquito Lake.</t>
  </si>
  <si>
    <t xml:space="preserve">Many liters/second of clear water. </t>
  </si>
  <si>
    <t>1571.2</t>
  </si>
  <si>
    <t>EagleCreek</t>
  </si>
  <si>
    <t>Small seasonal tributary of Eagle Cr</t>
  </si>
  <si>
    <t>10:45am mile 1571.2-flowing about 4L/minute</t>
  </si>
  <si>
    <t>EagleCreek Spring</t>
  </si>
  <si>
    <t>Piped spring near Eagle Creek</t>
  </si>
  <si>
    <t>P10</t>
  </si>
  <si>
    <t>1573.1</t>
  </si>
  <si>
    <t>WolfordGulch</t>
  </si>
  <si>
    <t>Small seasonal tributary</t>
  </si>
  <si>
    <t>1575.5</t>
  </si>
  <si>
    <t>GraniteCreek Trib</t>
  </si>
  <si>
    <t>Small tributary of Granite Creek</t>
  </si>
  <si>
    <t>1578.1</t>
  </si>
  <si>
    <t>SForkScott Trib</t>
  </si>
  <si>
    <t>Small tributary of South Fork Scott River</t>
  </si>
  <si>
    <t>1579.0</t>
  </si>
  <si>
    <t>SForkScott  River</t>
  </si>
  <si>
    <t>**South Scott River</t>
  </si>
  <si>
    <t>P11</t>
  </si>
  <si>
    <t>1585.3</t>
  </si>
  <si>
    <t>WA1585</t>
  </si>
  <si>
    <t>Spring, 100 yards E of the PCT on a jeep road.</t>
  </si>
  <si>
    <t>5:30pm Flowing great at roughly 1L/min</t>
  </si>
  <si>
    <t>P12</t>
  </si>
  <si>
    <t>1587.8</t>
  </si>
  <si>
    <t>SRussian CreekTrib</t>
  </si>
  <si>
    <t>Spring, tributary of South Russian Creek</t>
  </si>
  <si>
    <t>Water can be heard under boulders. Didn't investigate further.</t>
  </si>
  <si>
    <t>1588.9</t>
  </si>
  <si>
    <t>SRussian CreekTrib2</t>
  </si>
  <si>
    <t>Small stream,  tributary of South Russian Creek below</t>
  </si>
  <si>
    <t>1589.3</t>
  </si>
  <si>
    <t>SRussian CreekTrib3</t>
  </si>
  <si>
    <t>flowing really good</t>
  </si>
  <si>
    <t>1590.8</t>
  </si>
  <si>
    <t>StatueCreek</t>
  </si>
  <si>
    <t>Seasonal creek below Statue Lake</t>
  </si>
  <si>
    <t>P13</t>
  </si>
  <si>
    <t>1594.0</t>
  </si>
  <si>
    <t>PaynesLake</t>
  </si>
  <si>
    <t>**Paynes Lake, 100 yards W of PCT.</t>
  </si>
  <si>
    <t xml:space="preserve">Lake is full of water. Outlet stream has many liters/second of clear water. </t>
  </si>
  <si>
    <t>1594.7</t>
  </si>
  <si>
    <t>PaynesLake CrkTrib</t>
  </si>
  <si>
    <t>Tributary of Paynes Lake Creek</t>
  </si>
  <si>
    <t xml:space="preserve">Several liters/second of clear water. </t>
  </si>
  <si>
    <t>PaynesLake CrkTrib2</t>
  </si>
  <si>
    <t>flowing great many gpm</t>
  </si>
  <si>
    <t>1599.7</t>
  </si>
  <si>
    <t>Etna</t>
  </si>
  <si>
    <t>10.4 miles E on Sawyers Bar Road</t>
  </si>
  <si>
    <t>Q1</t>
  </si>
  <si>
    <t>1607.2</t>
  </si>
  <si>
    <t>CubBear Spring</t>
  </si>
  <si>
    <t>Cub Bear Spring, small spring 2/10 mile E of PCT.</t>
  </si>
  <si>
    <t xml:space="preserve">Flowing about 1L/min over a leaf. Can fill water bags. A tad silty so be careful with micro filters. Walk past the bog to the trickle. </t>
  </si>
  <si>
    <t>GoalTech</t>
  </si>
  <si>
    <t>Q2</t>
  </si>
  <si>
    <t>1610.3</t>
  </si>
  <si>
    <t>ShellyLake Outlet</t>
  </si>
  <si>
    <t>Shelly Lake Outlet</t>
  </si>
  <si>
    <t>11:10pm mile 1610.3 Shelly Lake outlet Flowing about 4L/minute</t>
  </si>
  <si>
    <t>1613.5</t>
  </si>
  <si>
    <t>KidderCreek Trib</t>
  </si>
  <si>
    <t>Small tributary of Kidder Creek</t>
  </si>
  <si>
    <t>1614.0</t>
  </si>
  <si>
    <t>MartenLake</t>
  </si>
  <si>
    <t>Marten Lake</t>
  </si>
  <si>
    <t xml:space="preserve">Full of water but water at Fischer Lake just south of here is better. Also, at this time, there is tons of fresh water crossing the trail for the next mile heading north. </t>
  </si>
  <si>
    <t>Q3</t>
  </si>
  <si>
    <t>1615.2</t>
  </si>
  <si>
    <t>WA1615</t>
  </si>
  <si>
    <t>1620.4</t>
  </si>
  <si>
    <t>ColdSpring</t>
  </si>
  <si>
    <t>Cold Spring, 3/10 mile S of PCT, 270 ft elevation drop.</t>
  </si>
  <si>
    <t>Q4</t>
  </si>
  <si>
    <t>1623.7</t>
  </si>
  <si>
    <t>MarbleValley Cabin</t>
  </si>
  <si>
    <t>Creek near Marble Valley Cabin [locked]</t>
  </si>
  <si>
    <t>1625.0</t>
  </si>
  <si>
    <t>WA1625</t>
  </si>
  <si>
    <t>flowing several L / min.</t>
  </si>
  <si>
    <t>Smokebeard</t>
  </si>
  <si>
    <t>Q5</t>
  </si>
  <si>
    <t>1629.0</t>
  </si>
  <si>
    <t>ParadiseLake</t>
  </si>
  <si>
    <t>**Paradise Lake</t>
  </si>
  <si>
    <t>infinite water</t>
  </si>
  <si>
    <t>1629.5</t>
  </si>
  <si>
    <t>KelseyCreek Trib</t>
  </si>
  <si>
    <t>Seasonal tributary of Kelsey Creek</t>
  </si>
  <si>
    <t>Q6</t>
  </si>
  <si>
    <t>1634.5</t>
  </si>
  <si>
    <t>Buckhorn Spring</t>
  </si>
  <si>
    <t>Buckhorn Spring, small signed spring 150 feet W of the PCT in a meadow NW of the large three-forked tree</t>
  </si>
  <si>
    <t>3:30pm mile 1634.5 Buckhorn Spring. Pool to dip in or flowing from pipe at a 0.5L/minute</t>
  </si>
  <si>
    <t>1640.7</t>
  </si>
  <si>
    <t>WA1641</t>
  </si>
  <si>
    <t>Seasonal creek</t>
  </si>
  <si>
    <t>1641.5</t>
  </si>
  <si>
    <t>ColdSpring Creek</t>
  </si>
  <si>
    <t>Cold Spring Creek, a large creek.</t>
  </si>
  <si>
    <t>1641.6</t>
  </si>
  <si>
    <t>WACS1642</t>
  </si>
  <si>
    <t>Medium flow.</t>
  </si>
  <si>
    <t>Q7</t>
  </si>
  <si>
    <t>1642.5</t>
  </si>
  <si>
    <t>GriderCreek</t>
  </si>
  <si>
    <t>**Grider Creek, 1st crossing, wooden footbridge (bridge was completely burnt in Nov 2014).</t>
  </si>
  <si>
    <t>1643.7</t>
  </si>
  <si>
    <t>GriderCreek2</t>
  </si>
  <si>
    <t>**Grider Creek, 2nd crossing, wooden footbridge (bridge was burnt &amp; broken in half but passable on foot, Nov. 2014).</t>
  </si>
  <si>
    <t>1645.4</t>
  </si>
  <si>
    <t>GriderCreek3</t>
  </si>
  <si>
    <t>**Grider Creek, 3rd crossing, wooden footbridge.</t>
  </si>
  <si>
    <t>1645.8</t>
  </si>
  <si>
    <t>BarkShanty Creek</t>
  </si>
  <si>
    <t>Bark Shanty Creek</t>
  </si>
  <si>
    <t>Q8</t>
  </si>
  <si>
    <t>1647.8</t>
  </si>
  <si>
    <t>WA1648</t>
  </si>
  <si>
    <t>1649.4</t>
  </si>
  <si>
    <t>GriderCreek4</t>
  </si>
  <si>
    <t>**Grider Creek, 4th crossing near campground, steel footbridge, good swimming just N of bridge. Walk through the campground to start of 6.4 mile roadwalk to Seiad Valley.</t>
  </si>
  <si>
    <t>1655.0</t>
  </si>
  <si>
    <t>KlamathRiver</t>
  </si>
  <si>
    <t>Highway crosses the Klamath River on a large highway bridge.</t>
  </si>
  <si>
    <t xml:space="preserve">Huge river but difficult to get down to. </t>
  </si>
  <si>
    <t>1655.9</t>
  </si>
  <si>
    <t>SeiadValley</t>
  </si>
  <si>
    <t>R1</t>
  </si>
  <si>
    <t>1657.6</t>
  </si>
  <si>
    <t>FernSpring</t>
  </si>
  <si>
    <t>Fern Spring</t>
  </si>
  <si>
    <r>
      <rPr>
        <b/>
      </rPr>
      <t>7/31/18</t>
    </r>
    <r>
      <t xml:space="preserve"> (Opa) : flowing ~2 liter/minute. Hard to get but manageable with some patience.
</t>
    </r>
    <r>
      <rPr>
        <b/>
      </rPr>
      <t>7/18/18</t>
    </r>
    <r>
      <t xml:space="preserve"> (Deuce) : Stagnant at collection box. Nasty. </t>
    </r>
  </si>
  <si>
    <t>1661.9</t>
  </si>
  <si>
    <t>Lookout Spring2</t>
  </si>
  <si>
    <t>*Lookout Spring, flowing from iron pipe.</t>
  </si>
  <si>
    <t>2pm, Flowing slowly (about a liter per 3 minutes) but cold and clear lots of yellow jackets but are doing their own thing and didn't get stung</t>
  </si>
  <si>
    <t>R2</t>
  </si>
  <si>
    <t>1666.0</t>
  </si>
  <si>
    <t>Kangaroo Spring</t>
  </si>
  <si>
    <t xml:space="preserve">Pools a couple hundred feet below the trail in the meadow. Follow the side trail to the first big pool, then continue another 150 feet down the meadow where you will find deeper pools with clear cold water and less stuff on the surface. </t>
  </si>
  <si>
    <t>1667.7</t>
  </si>
  <si>
    <t>WA1668</t>
  </si>
  <si>
    <t>spring flowing 1L/min need scoop</t>
  </si>
  <si>
    <t>1670.7</t>
  </si>
  <si>
    <t>CookGreen PassSpg</t>
  </si>
  <si>
    <t>*Piped Cook and Green Pass spring</t>
  </si>
  <si>
    <t>1L/min, cold tasty</t>
  </si>
  <si>
    <t>R3</t>
  </si>
  <si>
    <t>1676.2</t>
  </si>
  <si>
    <t>BearDog SpringTR</t>
  </si>
  <si>
    <t>Bear Dog Spring</t>
  </si>
  <si>
    <t>flowing 2L/min on 7/31</t>
  </si>
  <si>
    <t>Northern Comfort</t>
  </si>
  <si>
    <t>R4</t>
  </si>
  <si>
    <t>1677.9</t>
  </si>
  <si>
    <t>WA1678</t>
  </si>
  <si>
    <t>Spring, 1/10  mile  SW of PCT</t>
  </si>
  <si>
    <t xml:space="preserve">Couldn't locate. Trail just disappeared. Wandered around in meadow for 10 minutes before abandoning search. </t>
  </si>
  <si>
    <t>1680.2</t>
  </si>
  <si>
    <t>ReevesRanch Spring</t>
  </si>
  <si>
    <t>Reeves Ranch Springs, 9/10 mile S of PCT.</t>
  </si>
  <si>
    <t>R5</t>
  </si>
  <si>
    <t>1683.2</t>
  </si>
  <si>
    <t>AlexHole</t>
  </si>
  <si>
    <t>*Alex Hole Spring nearby.</t>
  </si>
  <si>
    <t xml:space="preserve">So cold and delicious! Drank a liter right there. </t>
  </si>
  <si>
    <t>Look for trail to the left of the PCT right after you pass the unpaved road on the right. About 0.1 mile and 100 ft down (after a sharp turn to the left) you will run into multiple small streams from the spring which is ice cold.</t>
  </si>
  <si>
    <t>1685.3</t>
  </si>
  <si>
    <t>MudSpring</t>
  </si>
  <si>
    <t>Mud Springs, 2/10  mile north of PCT mile 1692.4.</t>
  </si>
  <si>
    <t>1687.2</t>
  </si>
  <si>
    <t>WA1687</t>
  </si>
  <si>
    <t>Spring above Bearground Gulch</t>
  </si>
  <si>
    <t>Spring at 1687.2 can hear flowing from trail.</t>
  </si>
  <si>
    <t>1687.6</t>
  </si>
  <si>
    <t>WA1688</t>
  </si>
  <si>
    <t>flowing several L/min</t>
  </si>
  <si>
    <t>1687.7</t>
  </si>
  <si>
    <t>WA1688B</t>
  </si>
  <si>
    <t>Another small spring</t>
  </si>
  <si>
    <t>R6</t>
  </si>
  <si>
    <t>1690.5</t>
  </si>
  <si>
    <t>Donomore Creek</t>
  </si>
  <si>
    <t>Donomore Creek, small wooden bridge.</t>
  </si>
  <si>
    <t xml:space="preserve">Pools. Not flowing much. </t>
  </si>
  <si>
    <t>1693.1</t>
  </si>
  <si>
    <t>Tamarack     CreekTrib</t>
  </si>
  <si>
    <t>Small spring, tributary of Tamarack Creek</t>
  </si>
  <si>
    <t>flowing 2L/min need scoop or make funnel</t>
  </si>
  <si>
    <t>1696.1</t>
  </si>
  <si>
    <t>SheepCamp Spring</t>
  </si>
  <si>
    <t>*Sheep Camp Spring</t>
  </si>
  <si>
    <t xml:space="preserve">Coming out da pipe like a fire hose! </t>
  </si>
  <si>
    <r>
      <rPr>
        <b/>
        <u/>
      </rPr>
      <t>HENDRIX FIRE</t>
    </r>
    <r>
      <t xml:space="preserve">
</t>
    </r>
    <r>
      <rPr>
        <color rgb="FF0000FF"/>
      </rPr>
      <t>PCTA :</t>
    </r>
    <r>
      <rPr>
        <b/>
        <color rgb="FF0000FF"/>
      </rPr>
      <t xml:space="preserve"> https://www.pcta.org/discover-the-trail/closures/oregon/hendrix-fire-southern-oregon/
</t>
    </r>
    <r>
      <rPr>
        <color rgb="FF0000FF"/>
      </rPr>
      <t xml:space="preserve">Closure Map : </t>
    </r>
    <r>
      <rPr>
        <b/>
        <color rgb="FF0000FF"/>
      </rPr>
      <t xml:space="preserve">https://inciweb.nwcg.gov/photos/ORRSF/2018-07-18-0041-Hendrix/picts/2018_07_20-10.15.58.985-CDT.jpeg
</t>
    </r>
    <r>
      <rPr>
        <color rgb="FF0000FF"/>
      </rPr>
      <t xml:space="preserve">Inciweb : </t>
    </r>
    <r>
      <rPr>
        <b/>
        <color rgb="FF0000FF"/>
      </rPr>
      <t xml:space="preserve">https://inciweb.nwcg.gov/incident/5939/
</t>
    </r>
    <r>
      <rPr>
        <color rgb="FF0000FF"/>
      </rPr>
      <t xml:space="preserve">Facebook Page : </t>
    </r>
    <r>
      <rPr>
        <b/>
        <color rgb="FF0000FF"/>
      </rPr>
      <t xml:space="preserve">https://www.facebook.com/events/200076570675251/
</t>
    </r>
    <r>
      <rPr>
        <b/>
      </rPr>
      <t>8/7/18 (PCTA) :</t>
    </r>
    <r>
      <t xml:space="preserve"> As of the evening of Thursday, July 26th, the PCT IS OPEN on the Siskiyou Crest between mile 1695 and mile 1708.  However, the Wrangle Campground on the north side of the Crest is still closed.  Also, please be aware that there is still fire suppression in the area and be prepared to encounter areas of smoke.The Hendrix fire is still active on the Siskiyou Mountains Ranger District of Rogue River-Siskiyou National Forest in southern Oregon.</t>
    </r>
  </si>
  <si>
    <r>
      <rPr>
        <b/>
      </rPr>
      <t xml:space="preserve">7/26/18 (Morgan) </t>
    </r>
    <r>
      <t xml:space="preserve">: Here’s the water info for the Detour around the Hendrix fire. I’ve also attached the tracks for the Gaia GPS app. 
General conditions: the detour was really reasonable- the road went down about 2,000 ft for the first 10 miles (to Cow Creek), then up about 2,400 ft the last 10 miles. We didn’t have much smoke, but that could have been that the winds were in our favor. There’s plenty of campsites along the road, especially for those in 1 person tents. 
W01- 0.5 miles- first water on the Detour. This water is flowing about 1L/min, but clear appears to be from a spring.
W02- 3.5 miles- spring flowing about 1L/min - scooping required
W03- 4.0 miles- spring flowing about 0.5L/min - scoop required
W04- 9 miles- seasonal stream flowing at about 3-5 L/min. You can hear the flow, as it’s going into a culvert on the left, and comes out much further downslope on the right (nobo). Go to the north end of the trees, and the access is easier to the upslope side of the stream. Really nice water - cold and clear! 
W05- 9.2 miles- water is clear and cold coming from a spring- flowing about 5L/min. Easier to get to than W04
W06- 10 miles- Cow Creek flowing very well (many gallons/min). There is a bridge over this creek. Easiest access from trail North side via off shoot road. Appears to be a good campsite nearby also. This would be a nice place to wash off after a hot day of hiking, but not really a good swim spot.
W07- 11.7 miles- spring flow, about 0.5L/min. Scoop required. 
W08- 12 miles- stream flowing about 4L/min, scoop required - 1 tentsite near this stream 
W09- 14 miles- water flowing about 3L/min. Clear water; access appears easier on the right (nobo) 
T01- (around mile 15) sign indicating that the official detour route shown by PCTA is a fair amount of bushwhacking from this point back to the PCT. If not interested in bushwacking, follow 40S15 to PCT mile 1710 (instead of getting back on at 1708.3). This alternate ending of the detour is about 5.4 miles from this point to rejoining with the PCT.
W10A- 16 miles- first water on alternate route. Good flow- many gal/min. Appears to also be a good break spot 
W11A- 18.25 miles- water is here, but fairly Inaccessible. Good if need it for an emergency source
W12A- 18.5 miles- 10+ L/min flow, good access on upslope side of stream, trail south 
W13A- 18.6 miles- good water- flowing several gallons per minute - easy access
Here are the links for the waypoints:
Waypoints for the water: </t>
    </r>
    <r>
      <rPr>
        <b/>
        <color rgb="FF0000FF"/>
      </rPr>
      <t xml:space="preserve">https://www.gaiagps.com/public/NobOaNGlDVWKrWL3f93abLg4
</t>
    </r>
    <r>
      <t xml:space="preserve">Alternate ending (5.4 miles): </t>
    </r>
    <r>
      <rPr>
        <b/>
        <color rgb="FF0000FF"/>
      </rPr>
      <t>https://www.gaiagps.com/public/FY75tKBJSteVLiqdczK5j0N1</t>
    </r>
  </si>
  <si>
    <r>
      <t>7/24/18 (Devilfish)</t>
    </r>
    <r>
      <rPr/>
      <t xml:space="preserve"> : So, I drew up turn-by-turn instructions for the Hendrix Fire detour, which I recommend, with one caveat. Contrary to how it may appear on paper, this route is easy to follow on foot (with one skippable exception, see below). The roads are well-maintained and at most of the junctions you see on the map you're staying on what is obviously the main road; for the few exceptions your way is generally obvious because the route is consistently down for 10 miles (to cow creek) and then consistently up the rest of the way, so if you had no other clue you could route-find that way. Every road crossing now has hiker arrows, but don't rely on them because they are regularly destroyed by passing vehicle traffic; keep following your map so you know which turn is which.
If you try this route on google maps, it will show one alteration, taking you up to mile 1710 of the pct (just under Mt. Ashland campground) in 19.7 miles, rather than this 19.7 mile alternate to grouse gap (1708.2), because 14.6 miles in this route turns onto an abandoned road. This road fades away until 2 miles north you are doing a wicked bushwack for about a mile. Hikers have been getting through, but you may disbelieve that when you see it. If you prefer a more efficient route to Ashland, just take the gravel road you've been on instead of turning off to the abandoned road at the decision point, and it will go directly to pct mile 1710.
Other notes: this is steep and the end of the bushwack section in particular is hot and exposed, so camel up - fortunately, there are 14 water sources in these 19.7 miles, never more than four miles apart. You should have AT&amp;T service for the first 7 miles or so, and then again at grouse gap.
</t>
    </r>
    <r>
      <t>Hendrix Fire closure detour notes:</t>
    </r>
    <r>
      <rPr/>
      <t xml:space="preserve">
</t>
    </r>
    <r>
      <t>Map 1</t>
    </r>
    <r>
      <rPr/>
      <t xml:space="preserve">
0.0 observation gap, trail is closed here although there are no official closure signs until just north at jackson gap. Turn right on 40S01 to begin detour.
0.6 water in ditch on right
0.8 cow pond on left
1.4 stay on main road as it continues to the right, don’t turn left (downhill) where you see a sign for 48N21
1.9 reach T junction at corral and turn left where sign says 41S15 - don’t continue on 40S01 to the right.
2.4 Phone Rock
3.5 stay on main road as it continues straight, downhill, ignore road signed 41S15A. Just beyond the junction, Tatham Buck Camp has a trickling stream in a marshy area a few hundred feet behind the camping area
3.9 water in ditch on right
</t>
    </r>
    <r>
      <t>Map 2</t>
    </r>
    <r>
      <rPr/>
      <t xml:space="preserve">
5.6 continue straight down the ridge where you see 41S15, neither turning left (uphill) onto signed 48N21 nor switching back sharply down and to the right where you see signed 48N14A
6.1 turn right, downhill, onto lesser dirt road where you see a rusted white box and sign 48N28
7.3 follow the main road left and downhill, the forking road right shown on the map has practically disappeared, you will likely lose cell service here; ignore superfluous 48N37 sign downhill
8.1 spring on right flowing from black tube at 1L/min a few feet down a steep embankment - listen for trickling water
8.2 turn left, downhill at the T junction where you see 41S12 sign directly in front of you
9.2 turn right, downhill at T junction where you see sign 41S15 directly in front of you
9.8 cross cow creek on bridge, plenty of water and camping, ignore lesser dirt road on left
10.1 switch back left, uphill where you see signs for 41S15 and 40S16 (which you join). If you continue straight here and follow beaver creek downhill you will wind up on highway 96 about ⅔ of the way to Yreka - this is the obvious bailout point for the section
11.3 water in ditch on right
11.8 stream flowing under road, listen for trickle
</t>
    </r>
    <r>
      <t>Map 3</t>
    </r>
    <r>
      <rPr/>
      <t xml:space="preserve">
12.9 follow main road as it goes left 180° in a u turn, ignoring signed 41S10 and 40S06 as they branch off the main road
13.1 go straight on main road where you see signs for Mt. Ashland and 40S15, 40S16 leaves down and to the left here
13.5 stay straight on main road, don’t turn left on 40S15A. For the next mile watered long john creek comes relatively close to the road
14.1 stay straight on main road, don’t turn left on 40S13
14.6 Bushwack decision point: the official detour turns left onto a grass road here (ignore dirt driveway just south of here) signed 40S10; there is water and camping. 40S10 will gradually fade away into a wicked bushwack of about a mile at the bottom of map 4, ending in the T junction you see there. If you’re up for some type 2 fun, continue left; if you prefer an efficient route, staying on gravel 40S15 at this junction will take you directly to the pct at mile 1710, under the Mt. Ashland campground, in 5 miles, crossing 4 gushing streams - ignore three obvious side roads. This road is on your map and is what google maps will show you if you try to map this detour route.
15.1 log blocks vehicle access beyond this point, mileage approximate from here
</t>
    </r>
    <r>
      <t>Map 4</t>
    </r>
    <r>
      <rPr/>
      <t xml:space="preserve">
16.3 follow better dirt path right
16.5 stream marked “West” on map gushing, 5S/L
16.6 go left, uphill on dirt path
16.7 cross next stream on map, trickling. From here for the next mile you engage in literal bushwacking - the bushes have so completely overgrown the trail and into each other you are bodying your way through them. Easy to believe you’ve lost the trail in here; it does go through, look for footprints etc.
17.2 reach a marshy area where a deep abandoned road cut climbs northwest. From this point, navigation should not be a problem; if you have to climb off the road cut to avoid bushes just climb back on it, you can still use it for navigation
17.7 turn right at T junction on even deeper road cut, this abandoned road is largely clear of obstructions; end of the bushwack
18.0 log blocks vehicle access trail-south of here, open to the north
18.4 stay on main road, don’t switch back right on lesser, unmarked road
18.5 spring-fed stream flowing well below road in ravine, fire ring, next source preferable
19.1 stream flowing at 15S/L, camping just south
19.4 side road to grouse gap shelter, privy still has toilet paper
19.7 end detour at pct mile 1708.2</t>
    </r>
  </si>
  <si>
    <t>R7</t>
  </si>
  <si>
    <t>1697.2</t>
  </si>
  <si>
    <t>WA1697</t>
  </si>
  <si>
    <t>Small stream</t>
  </si>
  <si>
    <t>flowing several liter per min</t>
  </si>
  <si>
    <t>1703.9</t>
  </si>
  <si>
    <t>WBranch LongJohn</t>
  </si>
  <si>
    <t>Seasonal headwaters of West Branch Long John</t>
  </si>
  <si>
    <t>7:40pm, Flowing about 1L/min</t>
  </si>
  <si>
    <t>1707.7</t>
  </si>
  <si>
    <t>Unnamed Spring</t>
  </si>
  <si>
    <t xml:space="preserve">1 liter/second of very shallow water. Somewhat hard to collect. </t>
  </si>
  <si>
    <r>
      <rPr>
        <b/>
        <u/>
      </rPr>
      <t>HENDRIX FIRE</t>
    </r>
    <r>
      <rPr>
        <b/>
      </rPr>
      <t xml:space="preserve"> (see update above)</t>
    </r>
  </si>
  <si>
    <t>R8</t>
  </si>
  <si>
    <t>1708.7</t>
  </si>
  <si>
    <t>GrouseCreek</t>
  </si>
  <si>
    <t>Small seasonal creek</t>
  </si>
  <si>
    <t>1709.0</t>
  </si>
  <si>
    <t>WA1709</t>
  </si>
  <si>
    <t>3L / min</t>
  </si>
  <si>
    <t>1710.4</t>
  </si>
  <si>
    <t xml:space="preserve">&gt;1 liter/second of very shallow water. Somewhat hard to collect. </t>
  </si>
  <si>
    <r>
      <rPr>
        <b/>
        <u/>
      </rPr>
      <t>KLAMATHON FIRE</t>
    </r>
    <r>
      <t xml:space="preserve">
</t>
    </r>
    <r>
      <rPr>
        <b/>
        <color rgb="FF0000FF"/>
      </rPr>
      <t>https://www.pcta.org/discover-the-trail/closures/northern-california/klamathon-fire/</t>
    </r>
    <r>
      <rPr>
        <b/>
      </rPr>
      <t xml:space="preserve">
</t>
    </r>
    <r>
      <rPr>
        <b/>
        <u/>
      </rPr>
      <t>7/21/18</t>
    </r>
    <r>
      <rPr>
        <b/>
      </rPr>
      <t xml:space="preserve"> (PCTA)</t>
    </r>
    <r>
      <t xml:space="preserve"> : As of Saturday July 21st the PCT is OPEN between I-5 and Hwy 66 at the Green Springs Summit near Ashland, OR.</t>
    </r>
  </si>
  <si>
    <t>1718.9</t>
  </si>
  <si>
    <t>Ashland</t>
  </si>
  <si>
    <t>13 miles NW of the PCT on I-5</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</si>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</sst>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quot;/&quot;d&quot;/&quot;yy"/>
    <numFmt numFmtId="165" formatCode="m/d/yy"/>
    <numFmt numFmtId="166" formatCode="0.0"/>
  </numFmts>
  <fonts count="22">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b/>
      <sz val="8.0"/>
      <color rgb="FF000000"/>
    </font>
    <font>
      <sz val="11.0"/>
      <color rgb="FF000000"/>
    </font>
    <font>
      <i/>
      <sz val="11.0"/>
      <color rgb="FF0000FF"/>
    </font>
    <font>
      <sz val="11.0"/>
      <color rgb="FF1F1F1F"/>
      <name val="Inherit"/>
    </font>
    <font>
      <sz val="10.0"/>
      <color rgb="FF000000"/>
    </font>
    <font>
      <sz val="11.0"/>
      <color rgb="FFFF0000"/>
    </font>
    <font>
      <sz val="11.0"/>
      <color rgb="FF1F1F1F"/>
    </font>
    <font>
      <b/>
      <sz val="11.0"/>
      <color rgb="FFFF0000"/>
    </font>
    <font>
      <sz val="11.0"/>
      <color rgb="FF1F1F1F"/>
      <name val="Arial"/>
    </font>
    <font>
      <sz val="11.0"/>
      <color rgb="FF000000"/>
      <name val="Arial"/>
    </font>
    <font>
      <b/>
      <u/>
      <sz val="11.0"/>
      <color rgb="FFFF0000"/>
    </font>
    <font>
      <sz val="11.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89">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right" shrinkToFit="0" vertical="top" wrapText="1"/>
    </xf>
    <xf borderId="1" fillId="2" fontId="5" numFmtId="0" xfId="0" applyAlignment="1" applyBorder="1" applyFont="1">
      <alignment horizontal="lef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10" numFmtId="49" xfId="0" applyAlignment="1" applyBorder="1" applyFont="1" applyNumberFormat="1">
      <alignment horizontal="left" readingOrder="0" shrinkToFit="0" vertical="top" wrapText="1"/>
    </xf>
    <xf borderId="4" fillId="0" fontId="9" numFmtId="49" xfId="0" applyAlignment="1" applyBorder="1" applyFont="1" applyNumberForma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49"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0" xfId="0" applyAlignment="1" applyBorder="1" applyFont="1">
      <alignment shrinkToFit="0" vertical="top" wrapText="1"/>
    </xf>
    <xf borderId="4" fillId="0" fontId="11" numFmtId="164" xfId="0" applyAlignment="1" applyBorder="1" applyFont="1" applyNumberFormat="1">
      <alignment shrinkToFit="0" vertical="top" wrapText="0"/>
    </xf>
    <xf borderId="4" fillId="0" fontId="11" numFmtId="0" xfId="0" applyAlignment="1" applyBorder="1" applyFont="1">
      <alignment shrinkToFit="0" vertical="top" wrapText="0"/>
    </xf>
    <xf borderId="4" fillId="0" fontId="11" numFmtId="0" xfId="0" applyAlignment="1" applyBorder="1" applyFont="1">
      <alignment readingOrder="0" shrinkToFit="0" vertical="top" wrapText="1"/>
    </xf>
    <xf borderId="4" fillId="0" fontId="11" numFmtId="164" xfId="0" applyAlignment="1" applyBorder="1" applyFont="1" applyNumberFormat="1">
      <alignment readingOrder="0" shrinkToFit="0" vertical="top" wrapText="0"/>
    </xf>
    <xf borderId="1" fillId="2"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165" xfId="0" applyAlignment="1" applyBorder="1" applyFont="1" applyNumberFormat="1">
      <alignment readingOrder="0" shrinkToFit="0" vertical="top" wrapText="0"/>
    </xf>
    <xf borderId="4" fillId="0" fontId="12" numFmtId="0" xfId="0" applyAlignment="1" applyBorder="1" applyFont="1">
      <alignment horizontal="left" readingOrder="0" shrinkToFit="0" vertical="top" wrapText="1"/>
    </xf>
    <xf borderId="0" fillId="3" fontId="13" numFmtId="0" xfId="0" applyAlignment="1" applyFill="1" applyFont="1">
      <alignment readingOrder="0" shrinkToFit="0" vertical="top" wrapText="1"/>
    </xf>
    <xf borderId="0" fillId="3" fontId="13" numFmtId="0" xfId="0" applyAlignment="1" applyFont="1">
      <alignment readingOrder="0" shrinkToFit="0" wrapText="1"/>
    </xf>
    <xf borderId="4" fillId="0" fontId="12" numFmtId="0" xfId="0" applyAlignment="1" applyBorder="1" applyFont="1">
      <alignment horizontal="left" readingOrder="0" shrinkToFit="0" vertical="top" wrapText="1"/>
    </xf>
    <xf borderId="0" fillId="0" fontId="13" numFmtId="0" xfId="0" applyAlignment="1" applyFont="1">
      <alignment readingOrder="0" shrinkToFit="0" vertical="top" wrapText="1"/>
    </xf>
    <xf borderId="1" fillId="0" fontId="14" numFmtId="0" xfId="0" applyAlignment="1" applyBorder="1" applyFont="1">
      <alignment horizontal="left" readingOrder="0" shrinkToFit="0" vertical="top" wrapText="1"/>
    </xf>
    <xf borderId="1" fillId="2" fontId="15" numFmtId="0" xfId="0" applyAlignment="1" applyBorder="1" applyFont="1">
      <alignment horizontal="left" readingOrder="0" shrinkToFit="0" vertical="top" wrapText="1"/>
    </xf>
    <xf borderId="4" fillId="4" fontId="11" numFmtId="0" xfId="0" applyAlignment="1" applyBorder="1" applyFill="1" applyFont="1">
      <alignment horizontal="left" readingOrder="0" shrinkToFit="0" vertical="top" wrapText="0"/>
    </xf>
    <xf borderId="4" fillId="4" fontId="11" numFmtId="49" xfId="0" applyAlignment="1" applyBorder="1" applyFont="1" applyNumberFormat="1">
      <alignment horizontal="left" readingOrder="0" shrinkToFit="0" vertical="top" wrapText="0"/>
    </xf>
    <xf borderId="4" fillId="4" fontId="11" numFmtId="0" xfId="0" applyAlignment="1" applyBorder="1" applyFont="1">
      <alignment horizontal="left" readingOrder="0" shrinkToFit="0" vertical="top" wrapText="1"/>
    </xf>
    <xf borderId="4" fillId="4" fontId="11" numFmtId="0" xfId="0" applyAlignment="1" applyBorder="1" applyFont="1">
      <alignment horizontal="left" readingOrder="0" shrinkToFit="0" vertical="top" wrapText="1"/>
    </xf>
    <xf borderId="4" fillId="4" fontId="11" numFmtId="0" xfId="0" applyAlignment="1" applyBorder="1" applyFont="1">
      <alignment readingOrder="0" shrinkToFit="0" vertical="top" wrapText="1"/>
    </xf>
    <xf borderId="4" fillId="4" fontId="11" numFmtId="164" xfId="0" applyAlignment="1" applyBorder="1" applyFont="1" applyNumberFormat="1">
      <alignment readingOrder="0" shrinkToFit="0" vertical="top" wrapText="0"/>
    </xf>
    <xf borderId="4" fillId="4" fontId="11" numFmtId="0" xfId="0" applyAlignment="1" applyBorder="1" applyFont="1">
      <alignment horizontal="left" readingOrder="0" shrinkToFit="0" vertical="top" wrapText="0"/>
    </xf>
    <xf borderId="4" fillId="4" fontId="11" numFmtId="0" xfId="0" applyAlignment="1" applyBorder="1" applyFont="1">
      <alignment horizontal="left" readingOrder="0" shrinkToFit="0" vertical="top" wrapText="1"/>
    </xf>
    <xf borderId="4" fillId="4" fontId="12" numFmtId="0" xfId="0" applyAlignment="1" applyBorder="1" applyFont="1">
      <alignment horizontal="left" readingOrder="0" shrinkToFit="0" vertical="top" wrapText="1"/>
    </xf>
    <xf borderId="4" fillId="4" fontId="12" numFmtId="0" xfId="0" applyAlignment="1" applyBorder="1" applyFont="1">
      <alignment horizontal="left" readingOrder="0" shrinkToFit="0" vertical="top" wrapText="1"/>
    </xf>
    <xf borderId="4" fillId="4" fontId="16" numFmtId="0" xfId="0" applyAlignment="1" applyBorder="1" applyFont="1">
      <alignment readingOrder="0" shrinkToFit="0" vertical="top" wrapText="1"/>
    </xf>
    <xf borderId="1" fillId="4" fontId="11" numFmtId="0" xfId="0" applyAlignment="1" applyBorder="1" applyFont="1">
      <alignment horizontal="left" readingOrder="0" shrinkToFit="0" vertical="top" wrapText="0"/>
    </xf>
    <xf borderId="1" fillId="2" fontId="15" numFmtId="0" xfId="0" applyAlignment="1" applyBorder="1" applyFont="1">
      <alignment readingOrder="0" shrinkToFit="0" vertical="top" wrapText="1"/>
    </xf>
    <xf borderId="4" fillId="4" fontId="11" numFmtId="0" xfId="0" applyAlignment="1" applyBorder="1" applyFont="1">
      <alignment shrinkToFit="0" vertical="top" wrapText="0"/>
    </xf>
    <xf borderId="4" fillId="4" fontId="11" numFmtId="0" xfId="0" applyAlignment="1" applyBorder="1" applyFont="1">
      <alignment horizontal="left" readingOrder="0" shrinkToFit="0" vertical="top" wrapText="1"/>
    </xf>
    <xf borderId="4" fillId="4" fontId="11" numFmtId="0" xfId="0" applyAlignment="1" applyBorder="1" applyFont="1">
      <alignment shrinkToFit="0" vertical="top" wrapText="1"/>
    </xf>
    <xf borderId="4" fillId="4" fontId="11" numFmtId="164" xfId="0" applyAlignment="1" applyBorder="1" applyFont="1" applyNumberFormat="1">
      <alignment shrinkToFit="0" vertical="top" wrapText="0"/>
    </xf>
    <xf borderId="1" fillId="2" fontId="17"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0"/>
    </xf>
    <xf borderId="4" fillId="3" fontId="11" numFmtId="49"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2" numFmtId="0" xfId="0" applyAlignment="1" applyBorder="1" applyFont="1">
      <alignment horizontal="left" readingOrder="0" shrinkToFit="0" vertical="top" wrapText="1"/>
    </xf>
    <xf borderId="4" fillId="3" fontId="11" numFmtId="0" xfId="0" applyAlignment="1" applyBorder="1" applyFont="1">
      <alignment readingOrder="0" shrinkToFit="0" vertical="top" wrapText="1"/>
    </xf>
    <xf borderId="4" fillId="3" fontId="11" numFmtId="164" xfId="0" applyAlignment="1" applyBorder="1" applyFont="1" applyNumberFormat="1">
      <alignment readingOrder="0" shrinkToFit="0" vertical="top" wrapText="0"/>
    </xf>
    <xf borderId="4" fillId="3" fontId="16" numFmtId="0" xfId="0" applyAlignment="1" applyBorder="1" applyFont="1">
      <alignment readingOrder="0" shrinkToFit="0" vertical="top" wrapText="1"/>
    </xf>
    <xf borderId="4" fillId="0" fontId="16" numFmtId="0" xfId="0" applyAlignment="1" applyBorder="1" applyFont="1">
      <alignment readingOrder="0" shrinkToFit="0" vertical="top" wrapText="1"/>
    </xf>
    <xf borderId="5" fillId="3" fontId="18" numFmtId="0" xfId="0" applyAlignment="1" applyBorder="1" applyFont="1">
      <alignment readingOrder="0" shrinkToFit="0" vertical="top" wrapText="1"/>
    </xf>
    <xf borderId="6" fillId="3" fontId="19" numFmtId="0" xfId="0" applyAlignment="1" applyBorder="1" applyFont="1">
      <alignment readingOrder="0" shrinkToFit="0" vertical="top" wrapText="1"/>
    </xf>
    <xf borderId="6" fillId="3" fontId="19" numFmtId="164" xfId="0" applyAlignment="1" applyBorder="1" applyFont="1" applyNumberFormat="1">
      <alignment horizontal="right" readingOrder="0" shrinkToFit="0" vertical="top" wrapText="0"/>
    </xf>
    <xf borderId="4" fillId="0" fontId="11" numFmtId="166" xfId="0" applyAlignment="1" applyBorder="1" applyFont="1" applyNumberFormat="1">
      <alignment horizontal="left" readingOrder="0" shrinkToFit="0" vertical="top" wrapText="0"/>
    </xf>
    <xf borderId="4" fillId="0" fontId="18" numFmtId="0" xfId="0" applyAlignment="1" applyBorder="1" applyFont="1">
      <alignment shrinkToFit="0" vertical="top" wrapText="1"/>
    </xf>
    <xf borderId="1" fillId="2" fontId="20" numFmtId="0" xfId="0" applyAlignment="1" applyBorder="1" applyFont="1">
      <alignment horizontal="left" readingOrder="0" shrinkToFit="0" vertical="top" wrapText="0"/>
    </xf>
    <xf borderId="4" fillId="3" fontId="19" numFmtId="0" xfId="0" applyAlignment="1" applyBorder="1" applyFont="1">
      <alignment readingOrder="0" shrinkToFit="0" vertical="top" wrapText="1"/>
    </xf>
    <xf borderId="1" fillId="0" fontId="15" numFmtId="0" xfId="0" applyAlignment="1" applyBorder="1" applyFont="1">
      <alignment horizontal="left" readingOrder="0" shrinkToFit="0" vertical="top" wrapText="0"/>
    </xf>
    <xf borderId="3" fillId="0" fontId="19" numFmtId="0" xfId="0" applyAlignment="1" applyBorder="1" applyFont="1">
      <alignment horizontal="left" readingOrder="0" shrinkToFit="0" vertical="top" wrapText="1"/>
    </xf>
    <xf borderId="4" fillId="0" fontId="11" numFmtId="9" xfId="0" applyAlignment="1" applyBorder="1" applyFont="1" applyNumberFormat="1">
      <alignment horizontal="left" readingOrder="0" shrinkToFit="0" vertical="top" wrapText="1"/>
    </xf>
    <xf borderId="3" fillId="0" fontId="19" numFmtId="164" xfId="0" applyAlignment="1" applyBorder="1" applyFont="1" applyNumberFormat="1">
      <alignment horizontal="right" readingOrder="0" shrinkToFit="0" vertical="top" wrapText="0"/>
    </xf>
    <xf borderId="0" fillId="0" fontId="21" numFmtId="0" xfId="0" applyAlignment="1" applyFont="1">
      <alignment horizontal="left" readingOrder="0" shrinkToFit="0" vertical="top" wrapText="1"/>
    </xf>
    <xf borderId="4" fillId="0" fontId="21" numFmtId="0" xfId="0" applyAlignment="1" applyBorder="1" applyFont="1">
      <alignment readingOrder="0" shrinkToFit="0" vertical="top" wrapText="1"/>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0" fontId="11" numFmtId="9" xfId="0" applyAlignment="1" applyBorder="1" applyFont="1" applyNumberFormat="1">
      <alignment readingOrder="0" shrinkToFit="0" vertical="top" wrapText="1"/>
    </xf>
    <xf borderId="4" fillId="3" fontId="11" numFmtId="165" xfId="0" applyAlignment="1" applyBorder="1" applyFont="1" applyNumberFormat="1">
      <alignment readingOrder="0" shrinkToFit="0" vertical="top" wrapText="0"/>
    </xf>
    <xf borderId="4" fillId="3" fontId="12" numFmtId="0" xfId="0" applyAlignment="1" applyBorder="1" applyFont="1">
      <alignment horizontal="left" readingOrder="0" shrinkToFit="0" vertical="top" wrapText="1"/>
    </xf>
    <xf borderId="4" fillId="3" fontId="11" numFmtId="0" xfId="0" applyAlignment="1" applyBorder="1" applyFont="1">
      <alignment shrinkToFit="0" vertical="top" wrapText="1"/>
    </xf>
    <xf borderId="4" fillId="3" fontId="11" numFmtId="164" xfId="0" applyAlignment="1" applyBorder="1" applyFont="1" applyNumberFormat="1">
      <alignment shrinkToFit="0" vertical="top" wrapText="0"/>
    </xf>
    <xf borderId="1" fillId="3" fontId="14" numFmtId="0" xfId="0" applyAlignment="1" applyBorder="1" applyFont="1">
      <alignment horizontal="left" readingOrder="0" shrinkToFit="0" vertical="top" wrapText="1"/>
    </xf>
    <xf borderId="4" fillId="3" fontId="11" numFmtId="9" xfId="0" applyAlignment="1" applyBorder="1" applyFont="1" applyNumberFormat="1">
      <alignment readingOrder="0" shrinkToFit="0" vertical="top" wrapText="1"/>
    </xf>
    <xf borderId="1" fillId="3" fontId="11" numFmtId="0" xfId="0" applyAlignment="1" applyBorder="1" applyFont="1">
      <alignment horizontal="left" readingOrder="0" shrinkToFit="0" vertical="top" wrapText="1"/>
    </xf>
    <xf borderId="1" fillId="3" fontId="9" numFmtId="0" xfId="0" applyAlignment="1" applyBorder="1" applyFont="1">
      <alignment horizontal="left" readingOrder="0" shrinkToFit="0" vertical="top" wrapText="1"/>
    </xf>
    <xf borderId="4" fillId="0" fontId="11" numFmtId="0" xfId="0" applyAlignment="1" applyBorder="1" applyFont="1">
      <alignment readingOrder="0" shrinkToFit="0" vertical="top" wrapText="0"/>
    </xf>
    <xf borderId="1" fillId="0" fontId="14"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71"/>
    <col customWidth="1" min="3" max="3" width="9.43"/>
    <col customWidth="1" min="4" max="4" width="16.29"/>
    <col customWidth="1" min="5" max="5" width="32.57"/>
    <col customWidth="1" min="6" max="6" width="53.29"/>
    <col customWidth="1" min="7" max="7" width="10.86"/>
    <col customWidth="1" min="8" max="8" width="18.0"/>
  </cols>
  <sheetData>
    <row r="1" ht="16.5" customHeight="1">
      <c r="A1" s="1" t="s">
        <v>0</v>
      </c>
      <c r="G1" s="2" t="s">
        <v>1</v>
      </c>
    </row>
    <row r="2" ht="16.5" customHeight="1">
      <c r="A2" s="3" t="s">
        <v>2</v>
      </c>
      <c r="G2" s="4" t="str">
        <f>hyperlink("www.pctwater.com","www.pctwater.com")</f>
        <v>www.pctwater.com</v>
      </c>
    </row>
    <row r="3" ht="13.5" customHeight="1">
      <c r="A3" s="5" t="s">
        <v>3</v>
      </c>
      <c r="B3" s="6"/>
      <c r="C3" s="6"/>
      <c r="D3" s="6"/>
      <c r="E3" s="6"/>
      <c r="F3" s="6"/>
      <c r="G3" s="6"/>
      <c r="H3" s="7"/>
    </row>
    <row r="4" ht="14.25" customHeight="1">
      <c r="A4" s="5" t="s">
        <v>4</v>
      </c>
      <c r="B4" s="6"/>
      <c r="C4" s="6"/>
      <c r="D4" s="6"/>
      <c r="E4" s="6"/>
      <c r="F4" s="6"/>
      <c r="G4" s="6"/>
      <c r="H4" s="7"/>
    </row>
    <row r="5" ht="42.0" customHeight="1">
      <c r="A5" s="8" t="s">
        <v>5</v>
      </c>
      <c r="B5" s="6"/>
      <c r="C5" s="6"/>
      <c r="D5" s="6"/>
      <c r="E5" s="6"/>
      <c r="F5" s="6"/>
      <c r="G5" s="6"/>
      <c r="H5" s="7"/>
    </row>
    <row r="6" ht="14.25" customHeight="1">
      <c r="A6" s="9" t="s">
        <v>6</v>
      </c>
      <c r="B6" s="6"/>
      <c r="C6" s="6"/>
      <c r="D6" s="6"/>
      <c r="E6" s="6"/>
      <c r="F6" s="6"/>
      <c r="G6" s="6"/>
      <c r="H6" s="7"/>
    </row>
    <row r="7" ht="27.0" customHeight="1">
      <c r="A7" s="10" t="s">
        <v>7</v>
      </c>
      <c r="B7" s="6"/>
      <c r="C7" s="6"/>
      <c r="D7" s="6"/>
      <c r="E7" s="6"/>
      <c r="F7" s="6"/>
      <c r="G7" s="6"/>
      <c r="H7" s="7"/>
    </row>
    <row r="8" ht="16.5" customHeight="1">
      <c r="A8" s="11" t="s">
        <v>8</v>
      </c>
      <c r="B8" s="12" t="s">
        <v>9</v>
      </c>
      <c r="C8" s="13" t="s">
        <v>10</v>
      </c>
      <c r="D8" s="14" t="s">
        <v>11</v>
      </c>
      <c r="E8" s="11" t="s">
        <v>12</v>
      </c>
      <c r="F8" s="11" t="s">
        <v>13</v>
      </c>
      <c r="G8" s="15" t="s">
        <v>14</v>
      </c>
      <c r="H8" s="11" t="s">
        <v>15</v>
      </c>
    </row>
    <row r="9" ht="16.5" customHeight="1">
      <c r="A9" s="16" t="s">
        <v>16</v>
      </c>
      <c r="B9" s="17" t="str">
        <f t="shared" ref="B9:B13" si="1">C9</f>
        <v>1195.4</v>
      </c>
      <c r="C9" s="17" t="s">
        <v>17</v>
      </c>
      <c r="D9" s="18" t="s">
        <v>18</v>
      </c>
      <c r="E9" s="19" t="s">
        <v>19</v>
      </c>
      <c r="F9" s="20"/>
      <c r="G9" s="21"/>
      <c r="H9" s="20"/>
    </row>
    <row r="10" ht="16.5" customHeight="1">
      <c r="A10" s="22"/>
      <c r="B10" s="17" t="str">
        <f t="shared" si="1"/>
        <v>1195.4</v>
      </c>
      <c r="C10" s="17" t="s">
        <v>17</v>
      </c>
      <c r="D10" s="18" t="s">
        <v>20</v>
      </c>
      <c r="E10" s="20"/>
      <c r="F10" s="20"/>
      <c r="G10" s="21"/>
      <c r="H10" s="20"/>
    </row>
    <row r="11" ht="16.5" customHeight="1">
      <c r="A11" s="16" t="s">
        <v>21</v>
      </c>
      <c r="B11" s="17" t="str">
        <f t="shared" si="1"/>
        <v>1197.2</v>
      </c>
      <c r="C11" s="17" t="s">
        <v>22</v>
      </c>
      <c r="D11" s="18" t="s">
        <v>23</v>
      </c>
      <c r="E11" s="19" t="s">
        <v>24</v>
      </c>
      <c r="F11" s="23" t="s">
        <v>25</v>
      </c>
      <c r="G11" s="24">
        <v>43306.0</v>
      </c>
      <c r="H11" s="23" t="s">
        <v>26</v>
      </c>
    </row>
    <row r="12" ht="16.5" customHeight="1">
      <c r="A12" s="16" t="s">
        <v>21</v>
      </c>
      <c r="B12" s="17" t="str">
        <f t="shared" si="1"/>
        <v>1200.7</v>
      </c>
      <c r="C12" s="17" t="s">
        <v>27</v>
      </c>
      <c r="D12" s="18" t="s">
        <v>28</v>
      </c>
      <c r="E12" s="19" t="s">
        <v>29</v>
      </c>
      <c r="F12" s="23" t="s">
        <v>30</v>
      </c>
      <c r="G12" s="24">
        <v>43298.0</v>
      </c>
      <c r="H12" s="23" t="s">
        <v>31</v>
      </c>
    </row>
    <row r="13" ht="16.5" customHeight="1">
      <c r="A13" s="16" t="s">
        <v>21</v>
      </c>
      <c r="B13" s="17" t="str">
        <f t="shared" si="1"/>
        <v>1202.6</v>
      </c>
      <c r="C13" s="17" t="s">
        <v>32</v>
      </c>
      <c r="D13" s="18" t="s">
        <v>33</v>
      </c>
      <c r="E13" s="19" t="s">
        <v>34</v>
      </c>
      <c r="F13" s="23" t="s">
        <v>25</v>
      </c>
      <c r="G13" s="24">
        <v>43307.0</v>
      </c>
      <c r="H13" s="23" t="s">
        <v>26</v>
      </c>
    </row>
    <row r="14" ht="16.5" customHeight="1">
      <c r="A14" s="25" t="s">
        <v>35</v>
      </c>
      <c r="B14" s="6"/>
      <c r="C14" s="6"/>
      <c r="D14" s="6"/>
      <c r="E14" s="6"/>
      <c r="F14" s="6"/>
      <c r="G14" s="6"/>
      <c r="H14" s="7"/>
    </row>
    <row r="15" ht="16.5" customHeight="1">
      <c r="A15" s="26" t="s">
        <v>21</v>
      </c>
      <c r="B15" s="17"/>
      <c r="C15" s="17" t="s">
        <v>36</v>
      </c>
      <c r="D15" s="27"/>
      <c r="E15" s="28" t="s">
        <v>37</v>
      </c>
      <c r="F15" s="23" t="s">
        <v>38</v>
      </c>
      <c r="G15" s="24">
        <v>43293.0</v>
      </c>
      <c r="H15" s="23" t="s">
        <v>39</v>
      </c>
    </row>
    <row r="16" ht="16.5" customHeight="1">
      <c r="A16" s="16" t="s">
        <v>21</v>
      </c>
      <c r="B16" s="17"/>
      <c r="C16" s="17" t="s">
        <v>40</v>
      </c>
      <c r="D16" s="27"/>
      <c r="E16" s="28" t="s">
        <v>41</v>
      </c>
      <c r="F16" s="23" t="s">
        <v>42</v>
      </c>
      <c r="G16" s="24">
        <v>43253.0</v>
      </c>
      <c r="H16" s="23" t="s">
        <v>43</v>
      </c>
    </row>
    <row r="17" ht="16.5" customHeight="1">
      <c r="A17" s="26" t="s">
        <v>44</v>
      </c>
      <c r="B17" s="17"/>
      <c r="C17" s="17" t="s">
        <v>45</v>
      </c>
      <c r="D17" s="27"/>
      <c r="E17" s="28" t="s">
        <v>46</v>
      </c>
      <c r="F17" s="23" t="s">
        <v>47</v>
      </c>
      <c r="G17" s="24">
        <v>43293.0</v>
      </c>
      <c r="H17" s="23" t="s">
        <v>39</v>
      </c>
    </row>
    <row r="18" ht="16.5" customHeight="1">
      <c r="A18" s="26" t="s">
        <v>44</v>
      </c>
      <c r="B18" s="17"/>
      <c r="C18" s="17" t="s">
        <v>48</v>
      </c>
      <c r="D18" s="27"/>
      <c r="E18" s="28" t="s">
        <v>49</v>
      </c>
      <c r="F18" s="23" t="s">
        <v>47</v>
      </c>
      <c r="G18" s="24">
        <v>43293.0</v>
      </c>
      <c r="H18" s="23" t="s">
        <v>39</v>
      </c>
    </row>
    <row r="19" ht="16.5" customHeight="1">
      <c r="A19" s="26" t="s">
        <v>44</v>
      </c>
      <c r="B19" s="17"/>
      <c r="C19" s="17" t="s">
        <v>50</v>
      </c>
      <c r="D19" s="27"/>
      <c r="E19" s="28" t="s">
        <v>49</v>
      </c>
      <c r="F19" s="23" t="s">
        <v>51</v>
      </c>
      <c r="G19" s="24">
        <v>43253.0</v>
      </c>
      <c r="H19" s="23" t="s">
        <v>43</v>
      </c>
    </row>
    <row r="20" ht="16.5" customHeight="1">
      <c r="A20" s="26" t="s">
        <v>44</v>
      </c>
      <c r="B20" s="17"/>
      <c r="C20" s="17" t="s">
        <v>52</v>
      </c>
      <c r="D20" s="27"/>
      <c r="E20" s="28" t="s">
        <v>53</v>
      </c>
      <c r="F20" s="23" t="s">
        <v>42</v>
      </c>
      <c r="G20" s="24">
        <v>43253.0</v>
      </c>
      <c r="H20" s="23" t="s">
        <v>43</v>
      </c>
    </row>
    <row r="21" ht="16.5" customHeight="1">
      <c r="A21" s="16" t="s">
        <v>44</v>
      </c>
      <c r="B21" s="17">
        <f t="shared" ref="B21:B37" si="2">C21-2.5</f>
        <v>1209.2</v>
      </c>
      <c r="C21" s="17" t="s">
        <v>54</v>
      </c>
      <c r="D21" s="27" t="s">
        <v>55</v>
      </c>
      <c r="E21" s="19" t="s">
        <v>56</v>
      </c>
      <c r="F21" s="23"/>
      <c r="G21" s="24"/>
      <c r="H21" s="23"/>
    </row>
    <row r="22" ht="16.5" customHeight="1">
      <c r="A22" s="16" t="s">
        <v>57</v>
      </c>
      <c r="B22" s="17">
        <f t="shared" si="2"/>
        <v>1211.9</v>
      </c>
      <c r="C22" s="17" t="s">
        <v>58</v>
      </c>
      <c r="D22" s="27" t="s">
        <v>59</v>
      </c>
      <c r="E22" s="19" t="s">
        <v>60</v>
      </c>
      <c r="F22" s="23" t="s">
        <v>61</v>
      </c>
      <c r="G22" s="29">
        <v>43280.0</v>
      </c>
      <c r="H22" s="23" t="s">
        <v>62</v>
      </c>
    </row>
    <row r="23" ht="16.5" customHeight="1">
      <c r="A23" s="16" t="s">
        <v>57</v>
      </c>
      <c r="B23" s="17">
        <f t="shared" si="2"/>
        <v>1213.5</v>
      </c>
      <c r="C23" s="17" t="s">
        <v>63</v>
      </c>
      <c r="D23" s="27" t="s">
        <v>64</v>
      </c>
      <c r="E23" s="19" t="s">
        <v>65</v>
      </c>
      <c r="F23" s="23" t="s">
        <v>42</v>
      </c>
      <c r="G23" s="24">
        <v>43253.0</v>
      </c>
      <c r="H23" s="23" t="s">
        <v>43</v>
      </c>
    </row>
    <row r="24" ht="16.5" customHeight="1">
      <c r="A24" s="16" t="s">
        <v>57</v>
      </c>
      <c r="B24" s="17">
        <f t="shared" si="2"/>
        <v>1213.5</v>
      </c>
      <c r="C24" s="17" t="s">
        <v>63</v>
      </c>
      <c r="D24" s="27" t="s">
        <v>66</v>
      </c>
      <c r="E24" s="19" t="s">
        <v>67</v>
      </c>
      <c r="F24" s="23" t="s">
        <v>68</v>
      </c>
      <c r="G24" s="24">
        <v>43307.0</v>
      </c>
      <c r="H24" s="23" t="s">
        <v>26</v>
      </c>
    </row>
    <row r="25" ht="16.5" customHeight="1">
      <c r="A25" s="16" t="s">
        <v>57</v>
      </c>
      <c r="B25" s="17">
        <f t="shared" si="2"/>
        <v>1213.6</v>
      </c>
      <c r="C25" s="17" t="s">
        <v>69</v>
      </c>
      <c r="D25" s="27" t="s">
        <v>70</v>
      </c>
      <c r="E25" s="28" t="s">
        <v>71</v>
      </c>
      <c r="F25" s="23" t="s">
        <v>72</v>
      </c>
      <c r="G25" s="24">
        <v>43253.0</v>
      </c>
      <c r="H25" s="23" t="s">
        <v>43</v>
      </c>
    </row>
    <row r="26" ht="16.5" customHeight="1">
      <c r="A26" s="16" t="s">
        <v>57</v>
      </c>
      <c r="B26" s="17">
        <f t="shared" si="2"/>
        <v>1217.2</v>
      </c>
      <c r="C26" s="17" t="s">
        <v>73</v>
      </c>
      <c r="D26" s="27" t="s">
        <v>74</v>
      </c>
      <c r="E26" s="30" t="s">
        <v>75</v>
      </c>
      <c r="F26" s="23" t="s">
        <v>76</v>
      </c>
      <c r="G26" s="24">
        <v>43280.0</v>
      </c>
      <c r="H26" s="23" t="s">
        <v>62</v>
      </c>
    </row>
    <row r="27" ht="16.5" customHeight="1">
      <c r="A27" s="16" t="s">
        <v>77</v>
      </c>
      <c r="B27" s="17">
        <f t="shared" si="2"/>
        <v>1221.3</v>
      </c>
      <c r="C27" s="17" t="s">
        <v>78</v>
      </c>
      <c r="D27" s="27" t="s">
        <v>79</v>
      </c>
      <c r="E27" s="19" t="s">
        <v>80</v>
      </c>
      <c r="F27" s="23" t="s">
        <v>81</v>
      </c>
      <c r="G27" s="24">
        <v>43307.0</v>
      </c>
      <c r="H27" s="23" t="s">
        <v>26</v>
      </c>
    </row>
    <row r="28" ht="16.5" customHeight="1">
      <c r="A28" s="16" t="s">
        <v>77</v>
      </c>
      <c r="B28" s="17">
        <f t="shared" si="2"/>
        <v>1221.5</v>
      </c>
      <c r="C28" s="17" t="s">
        <v>82</v>
      </c>
      <c r="D28" s="27" t="s">
        <v>83</v>
      </c>
      <c r="E28" s="28" t="s">
        <v>84</v>
      </c>
      <c r="F28" s="31" t="s">
        <v>85</v>
      </c>
      <c r="G28" s="24">
        <v>43307.0</v>
      </c>
      <c r="H28" s="23" t="s">
        <v>26</v>
      </c>
    </row>
    <row r="29" ht="16.5" customHeight="1">
      <c r="A29" s="16" t="s">
        <v>77</v>
      </c>
      <c r="B29" s="17">
        <f t="shared" si="2"/>
        <v>1223.8</v>
      </c>
      <c r="C29" s="17" t="s">
        <v>86</v>
      </c>
      <c r="D29" s="27" t="s">
        <v>87</v>
      </c>
      <c r="E29" s="19" t="s">
        <v>88</v>
      </c>
      <c r="F29" s="23" t="s">
        <v>81</v>
      </c>
      <c r="G29" s="24">
        <v>43308.0</v>
      </c>
      <c r="H29" s="23" t="s">
        <v>26</v>
      </c>
    </row>
    <row r="30" ht="16.5" customHeight="1">
      <c r="A30" s="16" t="s">
        <v>77</v>
      </c>
      <c r="B30" s="17">
        <f t="shared" si="2"/>
        <v>1224.1</v>
      </c>
      <c r="C30" s="17" t="s">
        <v>89</v>
      </c>
      <c r="D30" s="27" t="s">
        <v>90</v>
      </c>
      <c r="E30" s="19" t="s">
        <v>91</v>
      </c>
      <c r="F30" s="23" t="s">
        <v>81</v>
      </c>
      <c r="G30" s="24">
        <v>43308.0</v>
      </c>
      <c r="H30" s="23" t="s">
        <v>26</v>
      </c>
    </row>
    <row r="31" ht="16.5" customHeight="1">
      <c r="A31" s="16" t="s">
        <v>77</v>
      </c>
      <c r="B31" s="17">
        <f t="shared" si="2"/>
        <v>1226</v>
      </c>
      <c r="C31" s="17" t="s">
        <v>92</v>
      </c>
      <c r="D31" s="27" t="s">
        <v>93</v>
      </c>
      <c r="E31" s="28" t="s">
        <v>94</v>
      </c>
      <c r="F31" s="23"/>
      <c r="G31" s="24"/>
      <c r="H31" s="23"/>
    </row>
    <row r="32" ht="16.5" customHeight="1">
      <c r="A32" s="16" t="s">
        <v>16</v>
      </c>
      <c r="B32" s="17">
        <f t="shared" si="2"/>
        <v>1229.1</v>
      </c>
      <c r="C32" s="17" t="s">
        <v>95</v>
      </c>
      <c r="D32" s="27" t="s">
        <v>96</v>
      </c>
      <c r="E32" s="19" t="s">
        <v>97</v>
      </c>
      <c r="F32" s="32" t="s">
        <v>98</v>
      </c>
      <c r="G32" s="24">
        <v>43254.0</v>
      </c>
      <c r="H32" s="23" t="s">
        <v>43</v>
      </c>
    </row>
    <row r="33" ht="16.5" customHeight="1">
      <c r="A33" s="26" t="s">
        <v>16</v>
      </c>
      <c r="B33" s="17">
        <f t="shared" si="2"/>
        <v>1229.1</v>
      </c>
      <c r="C33" s="17" t="s">
        <v>95</v>
      </c>
      <c r="D33" s="27" t="s">
        <v>99</v>
      </c>
      <c r="E33" s="28" t="s">
        <v>100</v>
      </c>
      <c r="F33" s="23" t="s">
        <v>101</v>
      </c>
      <c r="G33" s="24">
        <v>43308.0</v>
      </c>
      <c r="H33" s="23" t="s">
        <v>26</v>
      </c>
    </row>
    <row r="34" ht="16.5" customHeight="1">
      <c r="A34" s="16" t="s">
        <v>16</v>
      </c>
      <c r="B34" s="17">
        <f t="shared" si="2"/>
        <v>1232.3</v>
      </c>
      <c r="C34" s="17" t="s">
        <v>102</v>
      </c>
      <c r="D34" s="27" t="s">
        <v>103</v>
      </c>
      <c r="E34" s="30" t="s">
        <v>104</v>
      </c>
      <c r="F34" s="23"/>
      <c r="G34" s="24"/>
      <c r="H34" s="23"/>
    </row>
    <row r="35" ht="16.5" customHeight="1">
      <c r="A35" s="16" t="s">
        <v>16</v>
      </c>
      <c r="B35" s="17">
        <f t="shared" si="2"/>
        <v>1234.4</v>
      </c>
      <c r="C35" s="17" t="s">
        <v>105</v>
      </c>
      <c r="D35" s="27" t="s">
        <v>106</v>
      </c>
      <c r="E35" s="33" t="s">
        <v>107</v>
      </c>
      <c r="F35" s="23" t="s">
        <v>101</v>
      </c>
      <c r="G35" s="24">
        <v>43308.0</v>
      </c>
      <c r="H35" s="23" t="s">
        <v>26</v>
      </c>
    </row>
    <row r="36" ht="16.5" customHeight="1">
      <c r="A36" s="16" t="s">
        <v>108</v>
      </c>
      <c r="B36" s="17">
        <f t="shared" si="2"/>
        <v>1238.9</v>
      </c>
      <c r="C36" s="17" t="s">
        <v>109</v>
      </c>
      <c r="D36" s="27" t="s">
        <v>110</v>
      </c>
      <c r="E36" s="19" t="s">
        <v>111</v>
      </c>
      <c r="F36" s="23"/>
      <c r="G36" s="24"/>
      <c r="H36" s="23"/>
    </row>
    <row r="37" ht="16.5" customHeight="1">
      <c r="A37" s="16" t="s">
        <v>108</v>
      </c>
      <c r="B37" s="17">
        <f t="shared" si="2"/>
        <v>1242</v>
      </c>
      <c r="C37" s="17" t="s">
        <v>112</v>
      </c>
      <c r="D37" s="27" t="s">
        <v>113</v>
      </c>
      <c r="E37" s="19" t="s">
        <v>114</v>
      </c>
      <c r="F37" s="34" t="s">
        <v>25</v>
      </c>
      <c r="G37" s="24">
        <v>43281.0</v>
      </c>
      <c r="H37" s="23" t="s">
        <v>62</v>
      </c>
    </row>
    <row r="38" ht="25.5" customHeight="1">
      <c r="A38" s="35" t="s">
        <v>115</v>
      </c>
      <c r="B38" s="6"/>
      <c r="C38" s="6"/>
      <c r="D38" s="6"/>
      <c r="E38" s="6"/>
      <c r="F38" s="6"/>
      <c r="G38" s="6"/>
      <c r="H38" s="7"/>
    </row>
    <row r="39" ht="16.5" customHeight="1">
      <c r="A39" s="16" t="s">
        <v>116</v>
      </c>
      <c r="B39" s="17">
        <f t="shared" ref="B39:B59" si="3">C39-2.5</f>
        <v>1247.2</v>
      </c>
      <c r="C39" s="17" t="s">
        <v>117</v>
      </c>
      <c r="D39" s="27" t="s">
        <v>118</v>
      </c>
      <c r="E39" s="33" t="s">
        <v>119</v>
      </c>
      <c r="F39" s="23" t="s">
        <v>120</v>
      </c>
      <c r="G39" s="24">
        <v>43309.0</v>
      </c>
      <c r="H39" s="23" t="s">
        <v>26</v>
      </c>
    </row>
    <row r="40" ht="16.5" customHeight="1">
      <c r="A40" s="16" t="s">
        <v>116</v>
      </c>
      <c r="B40" s="17">
        <f t="shared" si="3"/>
        <v>1249.6</v>
      </c>
      <c r="C40" s="17" t="s">
        <v>121</v>
      </c>
      <c r="D40" s="27" t="s">
        <v>122</v>
      </c>
      <c r="E40" s="28" t="s">
        <v>123</v>
      </c>
      <c r="F40" s="23" t="s">
        <v>124</v>
      </c>
      <c r="G40" s="24">
        <v>43306.0</v>
      </c>
      <c r="H40" s="23" t="s">
        <v>125</v>
      </c>
    </row>
    <row r="41" ht="16.5" customHeight="1">
      <c r="A41" s="16" t="s">
        <v>116</v>
      </c>
      <c r="B41" s="17">
        <f t="shared" si="3"/>
        <v>1250.8</v>
      </c>
      <c r="C41" s="17" t="s">
        <v>126</v>
      </c>
      <c r="D41" s="27" t="s">
        <v>127</v>
      </c>
      <c r="E41" s="30" t="s">
        <v>128</v>
      </c>
      <c r="F41" s="23" t="s">
        <v>76</v>
      </c>
      <c r="G41" s="24">
        <v>43310.0</v>
      </c>
      <c r="H41" s="23" t="s">
        <v>26</v>
      </c>
    </row>
    <row r="42" ht="16.5" customHeight="1">
      <c r="A42" s="16" t="s">
        <v>116</v>
      </c>
      <c r="B42" s="17">
        <f t="shared" si="3"/>
        <v>1251.2</v>
      </c>
      <c r="C42" s="17" t="s">
        <v>129</v>
      </c>
      <c r="D42" s="27" t="s">
        <v>130</v>
      </c>
      <c r="E42" s="28" t="s">
        <v>123</v>
      </c>
      <c r="F42" s="23" t="s">
        <v>124</v>
      </c>
      <c r="G42" s="24">
        <v>43306.0</v>
      </c>
      <c r="H42" s="23" t="s">
        <v>125</v>
      </c>
    </row>
    <row r="43" ht="16.5" customHeight="1">
      <c r="A43" s="16" t="s">
        <v>116</v>
      </c>
      <c r="B43" s="17">
        <f t="shared" si="3"/>
        <v>1255.3</v>
      </c>
      <c r="C43" s="17" t="s">
        <v>131</v>
      </c>
      <c r="D43" s="27" t="s">
        <v>132</v>
      </c>
      <c r="E43" s="28" t="s">
        <v>133</v>
      </c>
      <c r="F43" s="23" t="s">
        <v>134</v>
      </c>
      <c r="G43" s="24">
        <v>43306.0</v>
      </c>
      <c r="H43" s="23" t="s">
        <v>125</v>
      </c>
    </row>
    <row r="44" ht="16.5" customHeight="1">
      <c r="A44" s="16" t="s">
        <v>116</v>
      </c>
      <c r="B44" s="17">
        <f t="shared" si="3"/>
        <v>1257.2</v>
      </c>
      <c r="C44" s="17" t="s">
        <v>135</v>
      </c>
      <c r="D44" s="27" t="s">
        <v>136</v>
      </c>
      <c r="E44" s="28" t="s">
        <v>137</v>
      </c>
      <c r="F44" s="23" t="s">
        <v>124</v>
      </c>
      <c r="G44" s="24">
        <v>43307.0</v>
      </c>
      <c r="H44" s="23" t="s">
        <v>125</v>
      </c>
    </row>
    <row r="45" ht="16.5" customHeight="1">
      <c r="A45" s="22"/>
      <c r="B45" s="17">
        <f t="shared" si="3"/>
        <v>1261</v>
      </c>
      <c r="C45" s="17" t="s">
        <v>138</v>
      </c>
      <c r="D45" s="18" t="s">
        <v>139</v>
      </c>
      <c r="E45" s="19" t="s">
        <v>140</v>
      </c>
      <c r="F45" s="20"/>
      <c r="G45" s="21"/>
      <c r="H45" s="20"/>
    </row>
    <row r="46" ht="16.5" customHeight="1">
      <c r="A46" s="22"/>
      <c r="B46" s="17">
        <f t="shared" si="3"/>
        <v>1261</v>
      </c>
      <c r="C46" s="17" t="s">
        <v>138</v>
      </c>
      <c r="D46" s="18" t="s">
        <v>141</v>
      </c>
      <c r="E46" s="28" t="s">
        <v>142</v>
      </c>
      <c r="F46" s="20"/>
      <c r="G46" s="21"/>
      <c r="H46" s="20"/>
    </row>
    <row r="47" ht="16.5" customHeight="1">
      <c r="A47" s="26" t="s">
        <v>143</v>
      </c>
      <c r="B47" s="17">
        <f t="shared" si="3"/>
        <v>1262.1</v>
      </c>
      <c r="C47" s="17" t="s">
        <v>144</v>
      </c>
      <c r="D47" s="27" t="s">
        <v>145</v>
      </c>
      <c r="E47" s="28" t="s">
        <v>29</v>
      </c>
      <c r="F47" s="23" t="s">
        <v>146</v>
      </c>
      <c r="G47" s="24">
        <v>43255.0</v>
      </c>
      <c r="H47" s="23" t="s">
        <v>43</v>
      </c>
    </row>
    <row r="48" ht="16.5" customHeight="1">
      <c r="A48" s="26" t="s">
        <v>143</v>
      </c>
      <c r="B48" s="17">
        <f t="shared" si="3"/>
        <v>1262.5</v>
      </c>
      <c r="C48" s="17" t="s">
        <v>147</v>
      </c>
      <c r="D48" s="27" t="s">
        <v>148</v>
      </c>
      <c r="E48" s="28" t="s">
        <v>29</v>
      </c>
      <c r="F48" s="23" t="s">
        <v>149</v>
      </c>
      <c r="G48" s="24">
        <v>43255.0</v>
      </c>
      <c r="H48" s="23" t="s">
        <v>43</v>
      </c>
    </row>
    <row r="49" ht="16.5" customHeight="1">
      <c r="A49" s="26" t="s">
        <v>143</v>
      </c>
      <c r="B49" s="17">
        <f t="shared" si="3"/>
        <v>1263.1</v>
      </c>
      <c r="C49" s="17" t="s">
        <v>150</v>
      </c>
      <c r="D49" s="27" t="s">
        <v>151</v>
      </c>
      <c r="E49" s="28" t="s">
        <v>152</v>
      </c>
      <c r="F49" s="23" t="s">
        <v>124</v>
      </c>
      <c r="G49" s="24">
        <v>43307.0</v>
      </c>
      <c r="H49" s="23" t="s">
        <v>125</v>
      </c>
    </row>
    <row r="50" ht="16.5" customHeight="1">
      <c r="A50" s="26" t="s">
        <v>153</v>
      </c>
      <c r="B50" s="17">
        <f t="shared" si="3"/>
        <v>1266.6</v>
      </c>
      <c r="C50" s="17" t="s">
        <v>154</v>
      </c>
      <c r="D50" s="27" t="s">
        <v>155</v>
      </c>
      <c r="E50" s="28" t="s">
        <v>156</v>
      </c>
      <c r="F50" s="23" t="s">
        <v>157</v>
      </c>
      <c r="G50" s="24">
        <v>43311.0</v>
      </c>
      <c r="H50" s="23" t="s">
        <v>26</v>
      </c>
    </row>
    <row r="51" ht="16.5" customHeight="1">
      <c r="A51" s="26" t="s">
        <v>153</v>
      </c>
      <c r="B51" s="17">
        <f t="shared" si="3"/>
        <v>1267</v>
      </c>
      <c r="C51" s="17" t="s">
        <v>158</v>
      </c>
      <c r="D51" s="27" t="s">
        <v>159</v>
      </c>
      <c r="E51" s="28" t="s">
        <v>156</v>
      </c>
      <c r="F51" s="23" t="s">
        <v>157</v>
      </c>
      <c r="G51" s="24">
        <v>43311.0</v>
      </c>
      <c r="H51" s="23" t="s">
        <v>26</v>
      </c>
    </row>
    <row r="52" ht="16.5" customHeight="1">
      <c r="A52" s="16" t="s">
        <v>160</v>
      </c>
      <c r="B52" s="17">
        <f t="shared" si="3"/>
        <v>1273.7</v>
      </c>
      <c r="C52" s="17" t="s">
        <v>161</v>
      </c>
      <c r="D52" s="27" t="s">
        <v>162</v>
      </c>
      <c r="E52" s="28" t="s">
        <v>163</v>
      </c>
      <c r="F52" s="23" t="s">
        <v>164</v>
      </c>
      <c r="G52" s="24">
        <v>43311.0</v>
      </c>
      <c r="H52" s="23" t="s">
        <v>26</v>
      </c>
    </row>
    <row r="53" ht="16.5" customHeight="1">
      <c r="A53" s="16" t="s">
        <v>160</v>
      </c>
      <c r="B53" s="17">
        <f t="shared" si="3"/>
        <v>1274.2</v>
      </c>
      <c r="C53" s="17" t="s">
        <v>165</v>
      </c>
      <c r="D53" s="27" t="s">
        <v>166</v>
      </c>
      <c r="E53" s="28" t="s">
        <v>167</v>
      </c>
      <c r="F53" s="23" t="s">
        <v>168</v>
      </c>
      <c r="G53" s="24">
        <v>43308.0</v>
      </c>
      <c r="H53" s="23" t="s">
        <v>125</v>
      </c>
    </row>
    <row r="54" ht="16.5" customHeight="1">
      <c r="A54" s="16" t="s">
        <v>160</v>
      </c>
      <c r="B54" s="17">
        <f t="shared" si="3"/>
        <v>1275.2</v>
      </c>
      <c r="C54" s="17" t="s">
        <v>169</v>
      </c>
      <c r="D54" s="27" t="s">
        <v>170</v>
      </c>
      <c r="E54" s="28" t="s">
        <v>171</v>
      </c>
      <c r="F54" s="23" t="s">
        <v>172</v>
      </c>
      <c r="G54" s="24">
        <v>43311.0</v>
      </c>
      <c r="H54" s="23" t="s">
        <v>26</v>
      </c>
    </row>
    <row r="55" ht="16.5" customHeight="1">
      <c r="A55" s="16" t="s">
        <v>160</v>
      </c>
      <c r="B55" s="17">
        <f t="shared" si="3"/>
        <v>1275.5</v>
      </c>
      <c r="C55" s="17" t="s">
        <v>173</v>
      </c>
      <c r="D55" s="27" t="s">
        <v>174</v>
      </c>
      <c r="E55" s="28" t="s">
        <v>175</v>
      </c>
      <c r="F55" s="23" t="s">
        <v>176</v>
      </c>
      <c r="G55" s="24">
        <v>43256.0</v>
      </c>
      <c r="H55" s="23" t="s">
        <v>43</v>
      </c>
    </row>
    <row r="56" ht="16.5" customHeight="1">
      <c r="A56" s="16" t="s">
        <v>177</v>
      </c>
      <c r="B56" s="17">
        <f t="shared" si="3"/>
        <v>1277.1</v>
      </c>
      <c r="C56" s="17" t="s">
        <v>178</v>
      </c>
      <c r="D56" s="27" t="s">
        <v>179</v>
      </c>
      <c r="E56" s="28" t="s">
        <v>180</v>
      </c>
      <c r="F56" s="23"/>
      <c r="G56" s="24"/>
      <c r="H56" s="23"/>
    </row>
    <row r="57" ht="16.5" customHeight="1">
      <c r="A57" s="16" t="s">
        <v>177</v>
      </c>
      <c r="B57" s="17">
        <f t="shared" si="3"/>
        <v>1279</v>
      </c>
      <c r="C57" s="17" t="s">
        <v>181</v>
      </c>
      <c r="D57" s="27" t="s">
        <v>182</v>
      </c>
      <c r="E57" s="28" t="s">
        <v>183</v>
      </c>
      <c r="F57" s="23" t="s">
        <v>184</v>
      </c>
      <c r="G57" s="24">
        <v>43311.0</v>
      </c>
      <c r="H57" s="23" t="s">
        <v>26</v>
      </c>
    </row>
    <row r="58" ht="16.5" customHeight="1">
      <c r="A58" s="16" t="s">
        <v>177</v>
      </c>
      <c r="B58" s="17">
        <f t="shared" si="3"/>
        <v>1279.2</v>
      </c>
      <c r="C58" s="17" t="s">
        <v>185</v>
      </c>
      <c r="D58" s="27" t="s">
        <v>186</v>
      </c>
      <c r="E58" s="28" t="s">
        <v>187</v>
      </c>
      <c r="F58" s="23" t="s">
        <v>188</v>
      </c>
      <c r="G58" s="24">
        <v>43255.0</v>
      </c>
      <c r="H58" s="23" t="s">
        <v>189</v>
      </c>
    </row>
    <row r="59" ht="16.5" customHeight="1">
      <c r="A59" s="16" t="s">
        <v>177</v>
      </c>
      <c r="B59" s="17">
        <f t="shared" si="3"/>
        <v>1284.4</v>
      </c>
      <c r="C59" s="17" t="s">
        <v>190</v>
      </c>
      <c r="D59" s="27" t="s">
        <v>191</v>
      </c>
      <c r="E59" s="19" t="s">
        <v>192</v>
      </c>
      <c r="F59" s="23"/>
      <c r="G59" s="24"/>
      <c r="H59" s="23"/>
    </row>
    <row r="60" ht="16.5" customHeight="1">
      <c r="A60" s="36" t="s">
        <v>193</v>
      </c>
      <c r="B60" s="6"/>
      <c r="C60" s="6"/>
      <c r="D60" s="6"/>
      <c r="E60" s="6"/>
      <c r="F60" s="6"/>
      <c r="G60" s="6"/>
      <c r="H60" s="7"/>
    </row>
    <row r="61" ht="16.5" customHeight="1">
      <c r="A61" s="37" t="s">
        <v>194</v>
      </c>
      <c r="B61" s="38">
        <f t="shared" ref="B61:B83" si="4">C61-2.5</f>
        <v>1285.4</v>
      </c>
      <c r="C61" s="38" t="s">
        <v>195</v>
      </c>
      <c r="D61" s="39" t="s">
        <v>196</v>
      </c>
      <c r="E61" s="40" t="s">
        <v>197</v>
      </c>
      <c r="F61" s="41" t="s">
        <v>198</v>
      </c>
      <c r="G61" s="42">
        <v>43284.0</v>
      </c>
      <c r="H61" s="41" t="s">
        <v>62</v>
      </c>
    </row>
    <row r="62" ht="16.5" customHeight="1">
      <c r="A62" s="37" t="s">
        <v>194</v>
      </c>
      <c r="B62" s="38">
        <f t="shared" si="4"/>
        <v>1286.5</v>
      </c>
      <c r="C62" s="38" t="s">
        <v>199</v>
      </c>
      <c r="D62" s="39" t="s">
        <v>200</v>
      </c>
      <c r="E62" s="40" t="s">
        <v>80</v>
      </c>
      <c r="F62" s="41" t="s">
        <v>201</v>
      </c>
      <c r="G62" s="42">
        <v>43256.0</v>
      </c>
      <c r="H62" s="41" t="s">
        <v>43</v>
      </c>
    </row>
    <row r="63" ht="16.5" customHeight="1">
      <c r="A63" s="43" t="s">
        <v>194</v>
      </c>
      <c r="B63" s="38">
        <f t="shared" si="4"/>
        <v>1288</v>
      </c>
      <c r="C63" s="38" t="s">
        <v>202</v>
      </c>
      <c r="D63" s="39" t="s">
        <v>203</v>
      </c>
      <c r="E63" s="40" t="s">
        <v>204</v>
      </c>
      <c r="F63" s="41" t="s">
        <v>205</v>
      </c>
      <c r="G63" s="42">
        <v>43256.0</v>
      </c>
      <c r="H63" s="41" t="s">
        <v>43</v>
      </c>
    </row>
    <row r="64" ht="16.5" customHeight="1">
      <c r="A64" s="43" t="s">
        <v>194</v>
      </c>
      <c r="B64" s="38">
        <f t="shared" si="4"/>
        <v>1289.3</v>
      </c>
      <c r="C64" s="38" t="s">
        <v>206</v>
      </c>
      <c r="D64" s="39" t="s">
        <v>207</v>
      </c>
      <c r="E64" s="40" t="s">
        <v>208</v>
      </c>
      <c r="F64" s="41" t="s">
        <v>124</v>
      </c>
      <c r="G64" s="42">
        <v>43311.0</v>
      </c>
      <c r="H64" s="41" t="s">
        <v>125</v>
      </c>
    </row>
    <row r="65" ht="16.5" customHeight="1">
      <c r="A65" s="43" t="s">
        <v>194</v>
      </c>
      <c r="B65" s="38">
        <f t="shared" si="4"/>
        <v>1289.6</v>
      </c>
      <c r="C65" s="38" t="s">
        <v>209</v>
      </c>
      <c r="D65" s="39" t="s">
        <v>210</v>
      </c>
      <c r="E65" s="40" t="s">
        <v>49</v>
      </c>
      <c r="F65" s="41" t="s">
        <v>211</v>
      </c>
      <c r="G65" s="42">
        <v>43256.0</v>
      </c>
      <c r="H65" s="41" t="s">
        <v>43</v>
      </c>
    </row>
    <row r="66" ht="16.5" customHeight="1">
      <c r="A66" s="43" t="s">
        <v>194</v>
      </c>
      <c r="B66" s="38">
        <f t="shared" si="4"/>
        <v>1289.9</v>
      </c>
      <c r="C66" s="38" t="s">
        <v>212</v>
      </c>
      <c r="D66" s="39" t="s">
        <v>213</v>
      </c>
      <c r="E66" s="40" t="s">
        <v>49</v>
      </c>
      <c r="F66" s="41" t="s">
        <v>214</v>
      </c>
      <c r="G66" s="42">
        <v>43256.0</v>
      </c>
      <c r="H66" s="41" t="s">
        <v>43</v>
      </c>
    </row>
    <row r="67" ht="16.5" customHeight="1">
      <c r="A67" s="43" t="s">
        <v>194</v>
      </c>
      <c r="B67" s="38">
        <f t="shared" si="4"/>
        <v>1290.2</v>
      </c>
      <c r="C67" s="38" t="s">
        <v>215</v>
      </c>
      <c r="D67" s="39" t="s">
        <v>216</v>
      </c>
      <c r="E67" s="44" t="s">
        <v>217</v>
      </c>
      <c r="F67" s="41" t="s">
        <v>81</v>
      </c>
      <c r="G67" s="42">
        <v>43313.0</v>
      </c>
      <c r="H67" s="41" t="s">
        <v>26</v>
      </c>
    </row>
    <row r="68" ht="16.5" customHeight="1">
      <c r="A68" s="43" t="s">
        <v>194</v>
      </c>
      <c r="B68" s="38">
        <f t="shared" si="4"/>
        <v>1290.6</v>
      </c>
      <c r="C68" s="38" t="s">
        <v>218</v>
      </c>
      <c r="D68" s="39" t="s">
        <v>219</v>
      </c>
      <c r="E68" s="40" t="s">
        <v>220</v>
      </c>
      <c r="F68" s="41" t="s">
        <v>221</v>
      </c>
      <c r="G68" s="42">
        <v>43313.0</v>
      </c>
      <c r="H68" s="41" t="s">
        <v>26</v>
      </c>
    </row>
    <row r="69" ht="16.5" customHeight="1">
      <c r="A69" s="43" t="s">
        <v>194</v>
      </c>
      <c r="B69" s="38">
        <f t="shared" si="4"/>
        <v>1291.1</v>
      </c>
      <c r="C69" s="38" t="s">
        <v>222</v>
      </c>
      <c r="D69" s="39" t="s">
        <v>223</v>
      </c>
      <c r="E69" s="44" t="s">
        <v>224</v>
      </c>
      <c r="F69" s="41" t="s">
        <v>157</v>
      </c>
      <c r="G69" s="42">
        <v>43313.0</v>
      </c>
      <c r="H69" s="41" t="s">
        <v>26</v>
      </c>
    </row>
    <row r="70" ht="16.5" customHeight="1">
      <c r="A70" s="43" t="s">
        <v>225</v>
      </c>
      <c r="B70" s="38">
        <f t="shared" si="4"/>
        <v>1292.5</v>
      </c>
      <c r="C70" s="38" t="s">
        <v>226</v>
      </c>
      <c r="D70" s="39" t="s">
        <v>227</v>
      </c>
      <c r="E70" s="40" t="s">
        <v>228</v>
      </c>
      <c r="F70" s="41" t="s">
        <v>221</v>
      </c>
      <c r="G70" s="42">
        <v>43313.0</v>
      </c>
      <c r="H70" s="41" t="s">
        <v>26</v>
      </c>
    </row>
    <row r="71" ht="16.5" customHeight="1">
      <c r="A71" s="43" t="s">
        <v>225</v>
      </c>
      <c r="B71" s="38">
        <f t="shared" si="4"/>
        <v>1292.9</v>
      </c>
      <c r="C71" s="38" t="s">
        <v>229</v>
      </c>
      <c r="D71" s="39" t="s">
        <v>230</v>
      </c>
      <c r="E71" s="40" t="s">
        <v>80</v>
      </c>
      <c r="F71" s="41" t="s">
        <v>231</v>
      </c>
      <c r="G71" s="42">
        <v>43313.0</v>
      </c>
      <c r="H71" s="41" t="s">
        <v>26</v>
      </c>
    </row>
    <row r="72" ht="16.5" customHeight="1">
      <c r="A72" s="43" t="s">
        <v>225</v>
      </c>
      <c r="B72" s="38">
        <f t="shared" si="4"/>
        <v>1293.1</v>
      </c>
      <c r="C72" s="38" t="s">
        <v>232</v>
      </c>
      <c r="D72" s="39" t="s">
        <v>233</v>
      </c>
      <c r="E72" s="45" t="s">
        <v>234</v>
      </c>
      <c r="F72" s="41" t="s">
        <v>221</v>
      </c>
      <c r="G72" s="42">
        <v>43313.0</v>
      </c>
      <c r="H72" s="41" t="s">
        <v>26</v>
      </c>
    </row>
    <row r="73" ht="16.5" customHeight="1">
      <c r="A73" s="43" t="s">
        <v>225</v>
      </c>
      <c r="B73" s="38">
        <f t="shared" si="4"/>
        <v>1293.5</v>
      </c>
      <c r="C73" s="38" t="s">
        <v>235</v>
      </c>
      <c r="D73" s="39" t="s">
        <v>236</v>
      </c>
      <c r="E73" s="40" t="s">
        <v>237</v>
      </c>
      <c r="F73" s="41" t="s">
        <v>238</v>
      </c>
      <c r="G73" s="42">
        <v>43313.0</v>
      </c>
      <c r="H73" s="41" t="s">
        <v>26</v>
      </c>
    </row>
    <row r="74" ht="16.5" customHeight="1">
      <c r="A74" s="43" t="s">
        <v>225</v>
      </c>
      <c r="B74" s="38">
        <f t="shared" si="4"/>
        <v>1293.7</v>
      </c>
      <c r="C74" s="38" t="s">
        <v>239</v>
      </c>
      <c r="D74" s="39" t="s">
        <v>240</v>
      </c>
      <c r="E74" s="40" t="s">
        <v>80</v>
      </c>
      <c r="F74" s="41" t="s">
        <v>241</v>
      </c>
      <c r="G74" s="42">
        <v>43313.0</v>
      </c>
      <c r="H74" s="41" t="s">
        <v>26</v>
      </c>
    </row>
    <row r="75" ht="16.5" customHeight="1">
      <c r="A75" s="43" t="s">
        <v>225</v>
      </c>
      <c r="B75" s="38">
        <f t="shared" si="4"/>
        <v>1294.3</v>
      </c>
      <c r="C75" s="38" t="s">
        <v>242</v>
      </c>
      <c r="D75" s="39" t="s">
        <v>243</v>
      </c>
      <c r="E75" s="40" t="s">
        <v>80</v>
      </c>
      <c r="F75" s="41" t="s">
        <v>81</v>
      </c>
      <c r="G75" s="42">
        <v>43313.0</v>
      </c>
      <c r="H75" s="41" t="s">
        <v>26</v>
      </c>
    </row>
    <row r="76" ht="16.5" customHeight="1">
      <c r="A76" s="43" t="s">
        <v>225</v>
      </c>
      <c r="B76" s="38">
        <f t="shared" si="4"/>
        <v>1294.7</v>
      </c>
      <c r="C76" s="38" t="s">
        <v>244</v>
      </c>
      <c r="D76" s="39" t="s">
        <v>245</v>
      </c>
      <c r="E76" s="40" t="s">
        <v>49</v>
      </c>
      <c r="F76" s="41" t="s">
        <v>246</v>
      </c>
      <c r="G76" s="42">
        <v>43313.0</v>
      </c>
      <c r="H76" s="41" t="s">
        <v>26</v>
      </c>
    </row>
    <row r="77" ht="16.5" customHeight="1">
      <c r="A77" s="43" t="s">
        <v>225</v>
      </c>
      <c r="B77" s="38">
        <f t="shared" si="4"/>
        <v>1294.8</v>
      </c>
      <c r="C77" s="38" t="s">
        <v>247</v>
      </c>
      <c r="D77" s="39" t="s">
        <v>248</v>
      </c>
      <c r="E77" s="40" t="s">
        <v>49</v>
      </c>
      <c r="F77" s="41" t="s">
        <v>246</v>
      </c>
      <c r="G77" s="42">
        <v>43313.0</v>
      </c>
      <c r="H77" s="41" t="s">
        <v>26</v>
      </c>
    </row>
    <row r="78" ht="16.5" customHeight="1">
      <c r="A78" s="43" t="s">
        <v>225</v>
      </c>
      <c r="B78" s="38">
        <f t="shared" si="4"/>
        <v>1297.1</v>
      </c>
      <c r="C78" s="38" t="s">
        <v>249</v>
      </c>
      <c r="D78" s="39" t="s">
        <v>250</v>
      </c>
      <c r="E78" s="40" t="s">
        <v>251</v>
      </c>
      <c r="F78" s="41" t="s">
        <v>252</v>
      </c>
      <c r="G78" s="42">
        <v>43313.0</v>
      </c>
      <c r="H78" s="41" t="s">
        <v>26</v>
      </c>
    </row>
    <row r="79" ht="16.5" customHeight="1">
      <c r="A79" s="43" t="s">
        <v>225</v>
      </c>
      <c r="B79" s="38">
        <f t="shared" si="4"/>
        <v>1298.5</v>
      </c>
      <c r="C79" s="38" t="s">
        <v>253</v>
      </c>
      <c r="D79" s="39" t="s">
        <v>254</v>
      </c>
      <c r="E79" s="40" t="s">
        <v>255</v>
      </c>
      <c r="F79" s="41" t="s">
        <v>256</v>
      </c>
      <c r="G79" s="42">
        <v>43313.0</v>
      </c>
      <c r="H79" s="41" t="s">
        <v>26</v>
      </c>
    </row>
    <row r="80" ht="16.5" customHeight="1">
      <c r="A80" s="43" t="s">
        <v>257</v>
      </c>
      <c r="B80" s="38">
        <f t="shared" si="4"/>
        <v>1302.9</v>
      </c>
      <c r="C80" s="38" t="s">
        <v>258</v>
      </c>
      <c r="D80" s="39" t="s">
        <v>259</v>
      </c>
      <c r="E80" s="46" t="s">
        <v>260</v>
      </c>
      <c r="F80" s="41" t="s">
        <v>124</v>
      </c>
      <c r="G80" s="42">
        <v>43311.0</v>
      </c>
      <c r="H80" s="47" t="s">
        <v>125</v>
      </c>
    </row>
    <row r="81" ht="16.5" customHeight="1">
      <c r="A81" s="43" t="s">
        <v>261</v>
      </c>
      <c r="B81" s="38">
        <f t="shared" si="4"/>
        <v>1310.7</v>
      </c>
      <c r="C81" s="38" t="s">
        <v>262</v>
      </c>
      <c r="D81" s="39" t="s">
        <v>263</v>
      </c>
      <c r="E81" s="44" t="s">
        <v>264</v>
      </c>
      <c r="F81" s="41" t="s">
        <v>265</v>
      </c>
      <c r="G81" s="42">
        <v>43308.0</v>
      </c>
      <c r="H81" s="47" t="s">
        <v>266</v>
      </c>
    </row>
    <row r="82" ht="16.5" customHeight="1">
      <c r="A82" s="43" t="s">
        <v>261</v>
      </c>
      <c r="B82" s="38">
        <f t="shared" si="4"/>
        <v>1313.3</v>
      </c>
      <c r="C82" s="38" t="s">
        <v>267</v>
      </c>
      <c r="D82" s="39" t="s">
        <v>268</v>
      </c>
      <c r="E82" s="44" t="s">
        <v>269</v>
      </c>
      <c r="F82" s="41" t="s">
        <v>270</v>
      </c>
      <c r="G82" s="42">
        <v>43311.0</v>
      </c>
      <c r="H82" s="47" t="s">
        <v>125</v>
      </c>
    </row>
    <row r="83" ht="16.5" customHeight="1">
      <c r="A83" s="43" t="s">
        <v>271</v>
      </c>
      <c r="B83" s="38">
        <f t="shared" si="4"/>
        <v>1315.5</v>
      </c>
      <c r="C83" s="38" t="s">
        <v>272</v>
      </c>
      <c r="D83" s="39" t="s">
        <v>273</v>
      </c>
      <c r="E83" s="44" t="s">
        <v>274</v>
      </c>
      <c r="F83" s="41" t="s">
        <v>275</v>
      </c>
      <c r="G83" s="42">
        <v>43280.0</v>
      </c>
      <c r="H83" s="47" t="s">
        <v>39</v>
      </c>
    </row>
    <row r="84" ht="16.5" customHeight="1">
      <c r="A84" s="48" t="s">
        <v>276</v>
      </c>
      <c r="B84" s="6"/>
      <c r="C84" s="6"/>
      <c r="D84" s="6"/>
      <c r="E84" s="6"/>
      <c r="F84" s="6"/>
      <c r="G84" s="6"/>
      <c r="H84" s="7"/>
    </row>
    <row r="85" ht="16.5" customHeight="1">
      <c r="A85" s="43" t="s">
        <v>277</v>
      </c>
      <c r="B85" s="38"/>
      <c r="C85" s="38" t="s">
        <v>278</v>
      </c>
      <c r="D85" s="39" t="s">
        <v>279</v>
      </c>
      <c r="E85" s="46" t="s">
        <v>280</v>
      </c>
      <c r="F85" s="41" t="s">
        <v>281</v>
      </c>
      <c r="G85" s="42">
        <v>43312.0</v>
      </c>
      <c r="H85" s="47" t="s">
        <v>125</v>
      </c>
    </row>
    <row r="86" ht="16.5" customHeight="1">
      <c r="A86" s="43" t="s">
        <v>277</v>
      </c>
      <c r="B86" s="38"/>
      <c r="C86" s="38" t="s">
        <v>282</v>
      </c>
      <c r="D86" s="39" t="s">
        <v>283</v>
      </c>
      <c r="E86" s="40" t="s">
        <v>284</v>
      </c>
      <c r="F86" s="41" t="s">
        <v>285</v>
      </c>
      <c r="G86" s="42">
        <v>43312.0</v>
      </c>
      <c r="H86" s="47" t="s">
        <v>125</v>
      </c>
    </row>
    <row r="87" ht="16.5" customHeight="1">
      <c r="A87" s="49" t="s">
        <v>286</v>
      </c>
      <c r="B87" s="6"/>
      <c r="C87" s="6"/>
      <c r="D87" s="6"/>
      <c r="E87" s="6"/>
      <c r="F87" s="6"/>
      <c r="G87" s="6"/>
      <c r="H87" s="7"/>
    </row>
    <row r="88" ht="16.5" customHeight="1">
      <c r="A88" s="50"/>
      <c r="B88" s="38">
        <f>C88-2.5</f>
        <v>1328.8</v>
      </c>
      <c r="C88" s="38" t="s">
        <v>287</v>
      </c>
      <c r="D88" s="51" t="s">
        <v>288</v>
      </c>
      <c r="E88" s="41" t="s">
        <v>289</v>
      </c>
      <c r="F88" s="52"/>
      <c r="G88" s="53"/>
      <c r="H88" s="52"/>
    </row>
    <row r="89" ht="16.5" customHeight="1">
      <c r="A89" s="54" t="s">
        <v>290</v>
      </c>
      <c r="B89" s="6"/>
      <c r="C89" s="6"/>
      <c r="D89" s="6"/>
      <c r="E89" s="6"/>
      <c r="F89" s="6"/>
      <c r="G89" s="6"/>
      <c r="H89" s="7"/>
    </row>
    <row r="90" ht="16.5" customHeight="1">
      <c r="A90" s="55" t="s">
        <v>291</v>
      </c>
      <c r="B90" s="56">
        <f t="shared" ref="B90:B102" si="5">C90-2.5</f>
        <v>1332.3</v>
      </c>
      <c r="C90" s="56" t="s">
        <v>292</v>
      </c>
      <c r="D90" s="57" t="s">
        <v>293</v>
      </c>
      <c r="E90" s="58" t="s">
        <v>294</v>
      </c>
      <c r="F90" s="59" t="s">
        <v>295</v>
      </c>
      <c r="G90" s="60">
        <v>43312.0</v>
      </c>
      <c r="H90" s="61" t="s">
        <v>125</v>
      </c>
    </row>
    <row r="91" ht="16.5" customHeight="1">
      <c r="A91" s="16" t="s">
        <v>296</v>
      </c>
      <c r="B91" s="17">
        <f t="shared" si="5"/>
        <v>1338.2</v>
      </c>
      <c r="C91" s="17" t="s">
        <v>297</v>
      </c>
      <c r="D91" s="27" t="s">
        <v>298</v>
      </c>
      <c r="E91" s="33" t="s">
        <v>299</v>
      </c>
      <c r="F91" s="23" t="s">
        <v>76</v>
      </c>
      <c r="G91" s="24">
        <v>43286.0</v>
      </c>
      <c r="H91" s="62" t="s">
        <v>62</v>
      </c>
    </row>
    <row r="92" ht="16.5" customHeight="1">
      <c r="A92" s="16" t="s">
        <v>296</v>
      </c>
      <c r="B92" s="17">
        <f t="shared" si="5"/>
        <v>1338.9</v>
      </c>
      <c r="C92" s="17" t="s">
        <v>300</v>
      </c>
      <c r="D92" s="27" t="s">
        <v>301</v>
      </c>
      <c r="E92" s="19" t="s">
        <v>302</v>
      </c>
      <c r="F92" s="23"/>
      <c r="G92" s="24"/>
      <c r="H92" s="62"/>
    </row>
    <row r="93" ht="16.5" customHeight="1">
      <c r="A93" s="16" t="s">
        <v>303</v>
      </c>
      <c r="B93" s="17">
        <f t="shared" si="5"/>
        <v>1343.8</v>
      </c>
      <c r="C93" s="17" t="s">
        <v>304</v>
      </c>
      <c r="D93" s="27" t="s">
        <v>305</v>
      </c>
      <c r="E93" s="19" t="s">
        <v>306</v>
      </c>
      <c r="F93" s="63" t="s">
        <v>307</v>
      </c>
      <c r="G93" s="24">
        <v>43259.0</v>
      </c>
      <c r="H93" s="62" t="s">
        <v>43</v>
      </c>
    </row>
    <row r="94" ht="16.5" customHeight="1">
      <c r="A94" s="16" t="s">
        <v>303</v>
      </c>
      <c r="B94" s="17">
        <f t="shared" si="5"/>
        <v>1347.6</v>
      </c>
      <c r="C94" s="17" t="s">
        <v>308</v>
      </c>
      <c r="D94" s="27" t="s">
        <v>309</v>
      </c>
      <c r="E94" s="19" t="s">
        <v>310</v>
      </c>
      <c r="F94" s="64" t="s">
        <v>311</v>
      </c>
      <c r="G94" s="24">
        <v>43286.0</v>
      </c>
      <c r="H94" s="62" t="s">
        <v>62</v>
      </c>
    </row>
    <row r="95" ht="16.5" customHeight="1">
      <c r="A95" s="16" t="s">
        <v>303</v>
      </c>
      <c r="B95" s="17">
        <f t="shared" si="5"/>
        <v>1347.6</v>
      </c>
      <c r="C95" s="17" t="s">
        <v>308</v>
      </c>
      <c r="D95" s="27" t="s">
        <v>312</v>
      </c>
      <c r="E95" s="19" t="s">
        <v>313</v>
      </c>
      <c r="F95" s="64"/>
      <c r="G95" s="65"/>
      <c r="H95" s="23"/>
    </row>
    <row r="96" ht="16.5" customHeight="1">
      <c r="A96" s="16" t="s">
        <v>314</v>
      </c>
      <c r="B96" s="17">
        <f t="shared" si="5"/>
        <v>1350.4</v>
      </c>
      <c r="C96" s="17" t="s">
        <v>315</v>
      </c>
      <c r="D96" s="27" t="s">
        <v>316</v>
      </c>
      <c r="E96" s="28" t="s">
        <v>317</v>
      </c>
      <c r="F96" s="64" t="s">
        <v>318</v>
      </c>
      <c r="G96" s="24">
        <v>43313.0</v>
      </c>
      <c r="H96" s="62" t="s">
        <v>125</v>
      </c>
    </row>
    <row r="97" ht="16.5" customHeight="1">
      <c r="A97" s="26" t="s">
        <v>314</v>
      </c>
      <c r="B97" s="17">
        <f t="shared" si="5"/>
        <v>1351.8</v>
      </c>
      <c r="C97" s="17" t="s">
        <v>319</v>
      </c>
      <c r="D97" s="27" t="s">
        <v>320</v>
      </c>
      <c r="E97" s="28" t="s">
        <v>321</v>
      </c>
      <c r="F97" s="64" t="s">
        <v>318</v>
      </c>
      <c r="G97" s="24">
        <v>43313.0</v>
      </c>
      <c r="H97" s="62" t="s">
        <v>125</v>
      </c>
    </row>
    <row r="98" ht="16.5" customHeight="1">
      <c r="A98" s="16" t="s">
        <v>314</v>
      </c>
      <c r="B98" s="17">
        <f t="shared" si="5"/>
        <v>1354.5</v>
      </c>
      <c r="C98" s="17" t="s">
        <v>322</v>
      </c>
      <c r="D98" s="27" t="s">
        <v>323</v>
      </c>
      <c r="E98" s="28" t="s">
        <v>324</v>
      </c>
      <c r="F98" s="64" t="s">
        <v>325</v>
      </c>
      <c r="G98" s="24">
        <v>43260.0</v>
      </c>
      <c r="H98" s="62" t="s">
        <v>43</v>
      </c>
    </row>
    <row r="99" ht="16.5" customHeight="1">
      <c r="A99" s="16" t="s">
        <v>326</v>
      </c>
      <c r="B99" s="17">
        <f t="shared" si="5"/>
        <v>1355.1</v>
      </c>
      <c r="C99" s="17" t="s">
        <v>327</v>
      </c>
      <c r="D99" s="27" t="s">
        <v>328</v>
      </c>
      <c r="E99" s="33" t="s">
        <v>329</v>
      </c>
      <c r="F99" s="64" t="s">
        <v>330</v>
      </c>
      <c r="G99" s="24">
        <v>43287.0</v>
      </c>
      <c r="H99" s="62" t="s">
        <v>62</v>
      </c>
    </row>
    <row r="100" ht="16.5" customHeight="1">
      <c r="A100" s="16" t="s">
        <v>331</v>
      </c>
      <c r="B100" s="17">
        <f t="shared" si="5"/>
        <v>1367.2</v>
      </c>
      <c r="C100" s="17" t="s">
        <v>332</v>
      </c>
      <c r="D100" s="27" t="s">
        <v>333</v>
      </c>
      <c r="E100" s="33" t="s">
        <v>334</v>
      </c>
      <c r="F100" s="23" t="s">
        <v>335</v>
      </c>
      <c r="G100" s="24">
        <v>43313.0</v>
      </c>
      <c r="H100" s="62" t="s">
        <v>336</v>
      </c>
    </row>
    <row r="101" ht="16.5" customHeight="1">
      <c r="A101" s="16" t="s">
        <v>331</v>
      </c>
      <c r="B101" s="17">
        <f t="shared" si="5"/>
        <v>1371</v>
      </c>
      <c r="C101" s="17" t="s">
        <v>337</v>
      </c>
      <c r="D101" s="27" t="s">
        <v>338</v>
      </c>
      <c r="E101" s="19" t="s">
        <v>339</v>
      </c>
      <c r="F101" s="23"/>
      <c r="G101" s="24"/>
      <c r="H101" s="23"/>
    </row>
    <row r="102" ht="16.5" customHeight="1">
      <c r="A102" s="26" t="s">
        <v>340</v>
      </c>
      <c r="B102" s="17">
        <f t="shared" si="5"/>
        <v>1371</v>
      </c>
      <c r="C102" s="17" t="s">
        <v>337</v>
      </c>
      <c r="D102" s="27" t="s">
        <v>338</v>
      </c>
      <c r="E102" s="28" t="s">
        <v>341</v>
      </c>
      <c r="F102" s="23" t="s">
        <v>342</v>
      </c>
      <c r="G102" s="24"/>
      <c r="H102" s="23"/>
    </row>
    <row r="103" ht="16.5" customHeight="1">
      <c r="A103" s="49" t="s">
        <v>343</v>
      </c>
      <c r="B103" s="6"/>
      <c r="C103" s="6"/>
      <c r="D103" s="6"/>
      <c r="E103" s="6"/>
      <c r="F103" s="6"/>
      <c r="G103" s="6"/>
      <c r="H103" s="7"/>
    </row>
    <row r="104" ht="16.5" customHeight="1">
      <c r="A104" s="16" t="s">
        <v>340</v>
      </c>
      <c r="B104" s="17">
        <f t="shared" ref="B104:B106" si="6">C104-2.5</f>
        <v>1375</v>
      </c>
      <c r="C104" s="17" t="s">
        <v>344</v>
      </c>
      <c r="D104" s="27" t="s">
        <v>345</v>
      </c>
      <c r="E104" s="19" t="s">
        <v>346</v>
      </c>
      <c r="F104" s="23" t="s">
        <v>347</v>
      </c>
      <c r="G104" s="24">
        <v>43287.0</v>
      </c>
      <c r="H104" s="23" t="s">
        <v>62</v>
      </c>
    </row>
    <row r="105" ht="16.5" customHeight="1">
      <c r="A105" s="16" t="s">
        <v>348</v>
      </c>
      <c r="B105" s="66">
        <f t="shared" si="6"/>
        <v>1383</v>
      </c>
      <c r="C105" s="17" t="s">
        <v>349</v>
      </c>
      <c r="D105" s="27" t="s">
        <v>350</v>
      </c>
      <c r="E105" s="33" t="s">
        <v>351</v>
      </c>
      <c r="F105" s="23" t="s">
        <v>352</v>
      </c>
      <c r="G105" s="24">
        <v>43314.0</v>
      </c>
      <c r="H105" s="23" t="s">
        <v>125</v>
      </c>
    </row>
    <row r="106" ht="16.5" customHeight="1">
      <c r="A106" s="26" t="s">
        <v>353</v>
      </c>
      <c r="B106" s="17">
        <f t="shared" si="6"/>
        <v>1391.1</v>
      </c>
      <c r="C106" s="17" t="s">
        <v>354</v>
      </c>
      <c r="D106" s="27" t="s">
        <v>355</v>
      </c>
      <c r="E106" s="28" t="s">
        <v>356</v>
      </c>
      <c r="F106" s="23" t="s">
        <v>357</v>
      </c>
      <c r="G106" s="24">
        <v>43322.0</v>
      </c>
      <c r="H106" s="23" t="s">
        <v>358</v>
      </c>
    </row>
    <row r="107" ht="16.5" customHeight="1">
      <c r="A107" s="26" t="s">
        <v>353</v>
      </c>
      <c r="B107" s="17"/>
      <c r="C107" s="17" t="s">
        <v>359</v>
      </c>
      <c r="D107" s="27" t="s">
        <v>360</v>
      </c>
      <c r="E107" s="28" t="s">
        <v>361</v>
      </c>
      <c r="F107" s="62" t="s">
        <v>362</v>
      </c>
      <c r="G107" s="24">
        <v>43314.0</v>
      </c>
      <c r="H107" s="23" t="s">
        <v>125</v>
      </c>
    </row>
    <row r="108" ht="16.5" customHeight="1">
      <c r="A108" s="16" t="s">
        <v>363</v>
      </c>
      <c r="B108" s="17">
        <f t="shared" ref="B108:B111" si="7">C108-2.5</f>
        <v>1404.4</v>
      </c>
      <c r="C108" s="17" t="s">
        <v>364</v>
      </c>
      <c r="D108" s="27" t="s">
        <v>365</v>
      </c>
      <c r="E108" s="28" t="s">
        <v>366</v>
      </c>
      <c r="F108" s="62" t="s">
        <v>367</v>
      </c>
      <c r="G108" s="24">
        <v>43314.0</v>
      </c>
      <c r="H108" s="23" t="s">
        <v>125</v>
      </c>
    </row>
    <row r="109" ht="16.5" customHeight="1">
      <c r="A109" s="16" t="s">
        <v>363</v>
      </c>
      <c r="B109" s="17">
        <f t="shared" si="7"/>
        <v>1404.6</v>
      </c>
      <c r="C109" s="17" t="s">
        <v>368</v>
      </c>
      <c r="D109" s="27" t="s">
        <v>369</v>
      </c>
      <c r="E109" s="28" t="s">
        <v>370</v>
      </c>
      <c r="F109" s="67" t="s">
        <v>371</v>
      </c>
      <c r="G109" s="24">
        <v>43288.0</v>
      </c>
      <c r="H109" s="23" t="s">
        <v>62</v>
      </c>
    </row>
    <row r="110" ht="16.5" customHeight="1">
      <c r="A110" s="16" t="s">
        <v>363</v>
      </c>
      <c r="B110" s="17">
        <f t="shared" si="7"/>
        <v>1404.8</v>
      </c>
      <c r="C110" s="17" t="s">
        <v>372</v>
      </c>
      <c r="D110" s="27" t="s">
        <v>373</v>
      </c>
      <c r="E110" s="19" t="s">
        <v>374</v>
      </c>
      <c r="F110" s="23" t="s">
        <v>375</v>
      </c>
      <c r="G110" s="24"/>
      <c r="H110" s="23"/>
    </row>
    <row r="111" ht="16.5" customHeight="1">
      <c r="A111" s="16" t="s">
        <v>363</v>
      </c>
      <c r="B111" s="17">
        <f t="shared" si="7"/>
        <v>1405.2</v>
      </c>
      <c r="C111" s="17" t="s">
        <v>376</v>
      </c>
      <c r="D111" s="27" t="s">
        <v>377</v>
      </c>
      <c r="E111" s="19" t="s">
        <v>378</v>
      </c>
      <c r="F111" s="23" t="s">
        <v>379</v>
      </c>
      <c r="G111" s="24">
        <v>43288.0</v>
      </c>
      <c r="H111" s="23" t="s">
        <v>62</v>
      </c>
    </row>
    <row r="112" ht="16.5" customHeight="1">
      <c r="A112" s="68" t="s">
        <v>380</v>
      </c>
      <c r="B112" s="6"/>
      <c r="C112" s="6"/>
      <c r="D112" s="6"/>
      <c r="E112" s="6"/>
      <c r="F112" s="6"/>
      <c r="G112" s="6"/>
      <c r="H112" s="7"/>
    </row>
    <row r="113" ht="16.5" customHeight="1">
      <c r="A113" s="16" t="s">
        <v>381</v>
      </c>
      <c r="B113" s="17">
        <f>C113-2.5</f>
        <v>1413.4</v>
      </c>
      <c r="C113" s="17" t="s">
        <v>382</v>
      </c>
      <c r="D113" s="27" t="s">
        <v>383</v>
      </c>
      <c r="E113" s="19" t="s">
        <v>384</v>
      </c>
      <c r="F113" s="69"/>
      <c r="G113" s="24"/>
      <c r="H113" s="23"/>
    </row>
    <row r="114" ht="16.5" customHeight="1">
      <c r="A114" s="70" t="s">
        <v>385</v>
      </c>
      <c r="B114" s="6"/>
      <c r="C114" s="6"/>
      <c r="D114" s="6"/>
      <c r="E114" s="6"/>
      <c r="F114" s="6"/>
      <c r="G114" s="6"/>
      <c r="H114" s="7"/>
    </row>
    <row r="115" ht="16.5" customHeight="1">
      <c r="A115" s="16" t="s">
        <v>381</v>
      </c>
      <c r="B115" s="17">
        <f t="shared" ref="B115:B128" si="8">C115-2.5</f>
        <v>1415.7</v>
      </c>
      <c r="C115" s="17" t="s">
        <v>386</v>
      </c>
      <c r="D115" s="27" t="s">
        <v>387</v>
      </c>
      <c r="E115" s="19" t="s">
        <v>388</v>
      </c>
      <c r="F115" s="64" t="s">
        <v>389</v>
      </c>
      <c r="G115" s="24">
        <v>43264.0</v>
      </c>
      <c r="H115" s="23" t="s">
        <v>43</v>
      </c>
    </row>
    <row r="116" ht="16.5" customHeight="1">
      <c r="A116" s="16" t="s">
        <v>381</v>
      </c>
      <c r="B116" s="17">
        <f t="shared" si="8"/>
        <v>1416.5</v>
      </c>
      <c r="C116" s="17" t="s">
        <v>390</v>
      </c>
      <c r="D116" s="27" t="s">
        <v>391</v>
      </c>
      <c r="E116" s="19" t="s">
        <v>392</v>
      </c>
      <c r="F116" s="64" t="s">
        <v>393</v>
      </c>
      <c r="G116" s="24">
        <v>43264.0</v>
      </c>
      <c r="H116" s="23" t="s">
        <v>43</v>
      </c>
    </row>
    <row r="117" ht="16.5" customHeight="1">
      <c r="A117" s="16" t="s">
        <v>394</v>
      </c>
      <c r="B117" s="17">
        <f t="shared" si="8"/>
        <v>1418.4</v>
      </c>
      <c r="C117" s="17" t="s">
        <v>395</v>
      </c>
      <c r="D117" s="27" t="s">
        <v>396</v>
      </c>
      <c r="E117" s="19" t="s">
        <v>397</v>
      </c>
      <c r="F117" s="23" t="s">
        <v>398</v>
      </c>
      <c r="G117" s="24">
        <v>43290.0</v>
      </c>
      <c r="H117" s="23" t="s">
        <v>62</v>
      </c>
    </row>
    <row r="118" ht="16.5" customHeight="1">
      <c r="A118" s="16" t="s">
        <v>394</v>
      </c>
      <c r="B118" s="17">
        <f t="shared" si="8"/>
        <v>1422</v>
      </c>
      <c r="C118" s="17" t="s">
        <v>399</v>
      </c>
      <c r="D118" s="27" t="s">
        <v>400</v>
      </c>
      <c r="E118" s="33" t="s">
        <v>401</v>
      </c>
      <c r="F118" s="23" t="s">
        <v>198</v>
      </c>
      <c r="G118" s="24">
        <v>43290.0</v>
      </c>
      <c r="H118" s="23" t="s">
        <v>62</v>
      </c>
    </row>
    <row r="119" ht="16.5" customHeight="1">
      <c r="A119" s="16" t="s">
        <v>402</v>
      </c>
      <c r="B119" s="17">
        <f t="shared" si="8"/>
        <v>1425.3</v>
      </c>
      <c r="C119" s="17" t="s">
        <v>403</v>
      </c>
      <c r="D119" s="27" t="s">
        <v>404</v>
      </c>
      <c r="E119" s="28" t="s">
        <v>405</v>
      </c>
      <c r="F119" s="23" t="s">
        <v>406</v>
      </c>
      <c r="G119" s="24">
        <v>43248.0</v>
      </c>
      <c r="H119" s="23" t="s">
        <v>189</v>
      </c>
    </row>
    <row r="120" ht="16.5" customHeight="1">
      <c r="A120" s="16" t="s">
        <v>402</v>
      </c>
      <c r="B120" s="17">
        <f t="shared" si="8"/>
        <v>1426.1</v>
      </c>
      <c r="C120" s="17" t="s">
        <v>407</v>
      </c>
      <c r="D120" s="27" t="s">
        <v>408</v>
      </c>
      <c r="E120" s="19" t="s">
        <v>409</v>
      </c>
      <c r="F120" s="23" t="s">
        <v>198</v>
      </c>
      <c r="G120" s="24">
        <v>43290.0</v>
      </c>
      <c r="H120" s="23" t="s">
        <v>62</v>
      </c>
    </row>
    <row r="121" ht="16.5" customHeight="1">
      <c r="A121" s="16" t="s">
        <v>402</v>
      </c>
      <c r="B121" s="17">
        <f t="shared" si="8"/>
        <v>1430.2</v>
      </c>
      <c r="C121" s="17" t="s">
        <v>410</v>
      </c>
      <c r="D121" s="27" t="s">
        <v>411</v>
      </c>
      <c r="E121" s="19" t="s">
        <v>412</v>
      </c>
      <c r="F121" s="23" t="s">
        <v>413</v>
      </c>
      <c r="G121" s="24">
        <v>43309.0</v>
      </c>
      <c r="H121" s="23" t="s">
        <v>414</v>
      </c>
    </row>
    <row r="122" ht="16.5" customHeight="1">
      <c r="A122" s="16" t="s">
        <v>415</v>
      </c>
      <c r="B122" s="17">
        <f t="shared" si="8"/>
        <v>1434.4</v>
      </c>
      <c r="C122" s="17" t="s">
        <v>416</v>
      </c>
      <c r="D122" s="27" t="s">
        <v>417</v>
      </c>
      <c r="E122" s="19" t="s">
        <v>418</v>
      </c>
      <c r="F122" s="23" t="s">
        <v>419</v>
      </c>
      <c r="G122" s="24">
        <v>43299.0</v>
      </c>
      <c r="H122" s="23" t="s">
        <v>420</v>
      </c>
    </row>
    <row r="123" ht="16.5" customHeight="1">
      <c r="A123" s="16" t="s">
        <v>415</v>
      </c>
      <c r="B123" s="17">
        <f t="shared" si="8"/>
        <v>1436.3</v>
      </c>
      <c r="C123" s="17" t="s">
        <v>421</v>
      </c>
      <c r="D123" s="27" t="s">
        <v>422</v>
      </c>
      <c r="E123" s="19" t="s">
        <v>423</v>
      </c>
      <c r="F123" s="23"/>
      <c r="G123" s="24"/>
      <c r="H123" s="23"/>
    </row>
    <row r="124" ht="16.5" customHeight="1">
      <c r="A124" s="16" t="s">
        <v>415</v>
      </c>
      <c r="B124" s="17">
        <f t="shared" si="8"/>
        <v>1437.9</v>
      </c>
      <c r="C124" s="17" t="s">
        <v>424</v>
      </c>
      <c r="D124" s="27" t="s">
        <v>425</v>
      </c>
      <c r="E124" s="28" t="s">
        <v>426</v>
      </c>
      <c r="F124" s="23" t="s">
        <v>413</v>
      </c>
      <c r="G124" s="24">
        <v>43309.0</v>
      </c>
      <c r="H124" s="23" t="s">
        <v>414</v>
      </c>
    </row>
    <row r="125" ht="16.5" customHeight="1">
      <c r="A125" s="16" t="s">
        <v>427</v>
      </c>
      <c r="B125" s="17">
        <f t="shared" si="8"/>
        <v>1444.8</v>
      </c>
      <c r="C125" s="17" t="s">
        <v>428</v>
      </c>
      <c r="D125" s="27" t="s">
        <v>429</v>
      </c>
      <c r="E125" s="28" t="s">
        <v>430</v>
      </c>
      <c r="F125" s="23" t="s">
        <v>231</v>
      </c>
      <c r="G125" s="24">
        <v>43309.0</v>
      </c>
      <c r="H125" s="23" t="s">
        <v>414</v>
      </c>
    </row>
    <row r="126" ht="16.5" customHeight="1">
      <c r="A126" s="16" t="s">
        <v>427</v>
      </c>
      <c r="B126" s="17">
        <f t="shared" si="8"/>
        <v>1445.2</v>
      </c>
      <c r="C126" s="17" t="s">
        <v>431</v>
      </c>
      <c r="D126" s="27" t="s">
        <v>432</v>
      </c>
      <c r="E126" s="19" t="s">
        <v>433</v>
      </c>
      <c r="F126" s="23" t="s">
        <v>434</v>
      </c>
      <c r="G126" s="24">
        <v>43300.0</v>
      </c>
      <c r="H126" s="23" t="s">
        <v>435</v>
      </c>
    </row>
    <row r="127" ht="16.5" customHeight="1">
      <c r="A127" s="16" t="s">
        <v>436</v>
      </c>
      <c r="B127" s="17">
        <f t="shared" si="8"/>
        <v>1452.6</v>
      </c>
      <c r="C127" s="17" t="s">
        <v>437</v>
      </c>
      <c r="D127" s="27" t="s">
        <v>438</v>
      </c>
      <c r="E127" s="28" t="s">
        <v>439</v>
      </c>
      <c r="F127" s="23"/>
      <c r="G127" s="24"/>
      <c r="H127" s="23"/>
    </row>
    <row r="128" ht="16.5" customHeight="1">
      <c r="A128" s="16" t="s">
        <v>440</v>
      </c>
      <c r="B128" s="17">
        <f t="shared" si="8"/>
        <v>1455.6</v>
      </c>
      <c r="C128" s="17" t="s">
        <v>441</v>
      </c>
      <c r="D128" s="27" t="s">
        <v>442</v>
      </c>
      <c r="E128" s="19" t="s">
        <v>443</v>
      </c>
      <c r="F128" s="23" t="s">
        <v>371</v>
      </c>
      <c r="G128" s="24">
        <v>43291.0</v>
      </c>
      <c r="H128" s="23" t="s">
        <v>62</v>
      </c>
    </row>
    <row r="129" ht="24.0" customHeight="1">
      <c r="A129" s="35" t="s">
        <v>444</v>
      </c>
      <c r="B129" s="6"/>
      <c r="C129" s="6"/>
      <c r="D129" s="6"/>
      <c r="E129" s="6"/>
      <c r="F129" s="6"/>
      <c r="G129" s="6"/>
      <c r="H129" s="7"/>
    </row>
    <row r="130" ht="16.5" customHeight="1">
      <c r="A130" s="16"/>
      <c r="B130" s="17">
        <f t="shared" ref="B130:B155" si="9">C130-2.5</f>
        <v>1457.1</v>
      </c>
      <c r="C130" s="17" t="s">
        <v>445</v>
      </c>
      <c r="D130" s="27"/>
      <c r="E130" s="28" t="s">
        <v>446</v>
      </c>
      <c r="F130" s="23" t="s">
        <v>447</v>
      </c>
      <c r="G130" s="24">
        <v>43311.0</v>
      </c>
      <c r="H130" s="23" t="s">
        <v>414</v>
      </c>
    </row>
    <row r="131" ht="16.5" customHeight="1">
      <c r="A131" s="16" t="s">
        <v>440</v>
      </c>
      <c r="B131" s="17">
        <f t="shared" si="9"/>
        <v>1459.1</v>
      </c>
      <c r="C131" s="17" t="s">
        <v>448</v>
      </c>
      <c r="D131" s="27" t="s">
        <v>449</v>
      </c>
      <c r="E131" s="28" t="s">
        <v>450</v>
      </c>
      <c r="F131" s="23" t="s">
        <v>371</v>
      </c>
      <c r="G131" s="24">
        <v>43291.0</v>
      </c>
      <c r="H131" s="23" t="s">
        <v>62</v>
      </c>
    </row>
    <row r="132" ht="16.5" customHeight="1">
      <c r="A132" s="16" t="s">
        <v>440</v>
      </c>
      <c r="B132" s="17">
        <f t="shared" si="9"/>
        <v>1460.1</v>
      </c>
      <c r="C132" s="17" t="s">
        <v>451</v>
      </c>
      <c r="D132" s="27" t="s">
        <v>452</v>
      </c>
      <c r="E132" s="19" t="s">
        <v>453</v>
      </c>
      <c r="F132" s="23" t="s">
        <v>371</v>
      </c>
      <c r="G132" s="24">
        <v>43291.0</v>
      </c>
      <c r="H132" s="23" t="s">
        <v>62</v>
      </c>
    </row>
    <row r="133" ht="16.5" customHeight="1">
      <c r="A133" s="16" t="s">
        <v>440</v>
      </c>
      <c r="B133" s="17">
        <f t="shared" si="9"/>
        <v>1461.2</v>
      </c>
      <c r="C133" s="17" t="s">
        <v>454</v>
      </c>
      <c r="D133" s="27" t="s">
        <v>455</v>
      </c>
      <c r="E133" s="19" t="s">
        <v>456</v>
      </c>
      <c r="F133" s="23" t="s">
        <v>371</v>
      </c>
      <c r="G133" s="24">
        <v>43291.0</v>
      </c>
      <c r="H133" s="23" t="s">
        <v>62</v>
      </c>
    </row>
    <row r="134" ht="16.5" customHeight="1">
      <c r="A134" s="16"/>
      <c r="B134" s="17">
        <f t="shared" si="9"/>
        <v>1461.5</v>
      </c>
      <c r="C134" s="17" t="s">
        <v>457</v>
      </c>
      <c r="D134" s="27"/>
      <c r="E134" s="28" t="s">
        <v>446</v>
      </c>
      <c r="F134" s="23" t="s">
        <v>146</v>
      </c>
      <c r="G134" s="24">
        <v>43266.0</v>
      </c>
      <c r="H134" s="23" t="s">
        <v>43</v>
      </c>
    </row>
    <row r="135" ht="16.5" customHeight="1">
      <c r="A135" s="16" t="s">
        <v>440</v>
      </c>
      <c r="B135" s="17">
        <f t="shared" si="9"/>
        <v>1464.2</v>
      </c>
      <c r="C135" s="17" t="s">
        <v>458</v>
      </c>
      <c r="D135" s="27" t="s">
        <v>459</v>
      </c>
      <c r="E135" s="28" t="s">
        <v>460</v>
      </c>
      <c r="F135" s="23" t="s">
        <v>371</v>
      </c>
      <c r="G135" s="24">
        <v>43291.0</v>
      </c>
      <c r="H135" s="23" t="s">
        <v>62</v>
      </c>
    </row>
    <row r="136" ht="16.5" customHeight="1">
      <c r="A136" s="16" t="s">
        <v>440</v>
      </c>
      <c r="B136" s="17">
        <f t="shared" si="9"/>
        <v>1464.6</v>
      </c>
      <c r="C136" s="17" t="s">
        <v>461</v>
      </c>
      <c r="D136" s="27" t="s">
        <v>462</v>
      </c>
      <c r="E136" s="28" t="s">
        <v>463</v>
      </c>
      <c r="F136" s="23" t="s">
        <v>371</v>
      </c>
      <c r="G136" s="24">
        <v>43291.0</v>
      </c>
      <c r="H136" s="23" t="s">
        <v>62</v>
      </c>
    </row>
    <row r="137" ht="16.5" customHeight="1">
      <c r="A137" s="16" t="s">
        <v>440</v>
      </c>
      <c r="B137" s="17">
        <f t="shared" si="9"/>
        <v>1464.8</v>
      </c>
      <c r="C137" s="17" t="s">
        <v>464</v>
      </c>
      <c r="D137" s="27" t="s">
        <v>465</v>
      </c>
      <c r="E137" s="28" t="s">
        <v>466</v>
      </c>
      <c r="F137" s="23" t="s">
        <v>467</v>
      </c>
      <c r="G137" s="24">
        <v>43266.0</v>
      </c>
      <c r="H137" s="23" t="s">
        <v>43</v>
      </c>
    </row>
    <row r="138" ht="16.5" customHeight="1">
      <c r="A138" s="16" t="s">
        <v>440</v>
      </c>
      <c r="B138" s="17">
        <f t="shared" si="9"/>
        <v>1464.9</v>
      </c>
      <c r="C138" s="17" t="s">
        <v>468</v>
      </c>
      <c r="D138" s="27" t="s">
        <v>469</v>
      </c>
      <c r="E138" s="28" t="s">
        <v>80</v>
      </c>
      <c r="F138" s="23" t="s">
        <v>42</v>
      </c>
      <c r="G138" s="24">
        <v>43266.0</v>
      </c>
      <c r="H138" s="23" t="s">
        <v>43</v>
      </c>
    </row>
    <row r="139" ht="16.5" customHeight="1">
      <c r="A139" s="16" t="s">
        <v>440</v>
      </c>
      <c r="B139" s="17">
        <f t="shared" si="9"/>
        <v>1465.3</v>
      </c>
      <c r="C139" s="17" t="s">
        <v>470</v>
      </c>
      <c r="D139" s="27" t="s">
        <v>471</v>
      </c>
      <c r="E139" s="28" t="s">
        <v>49</v>
      </c>
      <c r="F139" s="23" t="s">
        <v>51</v>
      </c>
      <c r="G139" s="24">
        <v>43266.0</v>
      </c>
      <c r="H139" s="23" t="s">
        <v>43</v>
      </c>
    </row>
    <row r="140" ht="16.5" customHeight="1">
      <c r="A140" s="16"/>
      <c r="B140" s="17">
        <f t="shared" si="9"/>
        <v>1466.3</v>
      </c>
      <c r="C140" s="17" t="s">
        <v>472</v>
      </c>
      <c r="D140" s="27"/>
      <c r="E140" s="28" t="s">
        <v>473</v>
      </c>
      <c r="F140" s="23" t="s">
        <v>474</v>
      </c>
      <c r="G140" s="24">
        <v>43266.0</v>
      </c>
      <c r="H140" s="23" t="s">
        <v>43</v>
      </c>
    </row>
    <row r="141" ht="16.5" customHeight="1">
      <c r="A141" s="16" t="s">
        <v>475</v>
      </c>
      <c r="B141" s="17">
        <f t="shared" si="9"/>
        <v>1468.4</v>
      </c>
      <c r="C141" s="17" t="s">
        <v>476</v>
      </c>
      <c r="D141" s="27" t="s">
        <v>477</v>
      </c>
      <c r="E141" s="19" t="s">
        <v>478</v>
      </c>
      <c r="F141" s="23" t="s">
        <v>479</v>
      </c>
      <c r="G141" s="24">
        <v>43266.0</v>
      </c>
      <c r="H141" s="23" t="s">
        <v>43</v>
      </c>
    </row>
    <row r="142" ht="16.5" customHeight="1">
      <c r="A142" s="16" t="s">
        <v>475</v>
      </c>
      <c r="B142" s="17">
        <f t="shared" si="9"/>
        <v>1468.5</v>
      </c>
      <c r="C142" s="17" t="s">
        <v>480</v>
      </c>
      <c r="D142" s="27" t="s">
        <v>481</v>
      </c>
      <c r="E142" s="30" t="s">
        <v>482</v>
      </c>
      <c r="F142" s="23" t="s">
        <v>483</v>
      </c>
      <c r="G142" s="24">
        <v>43292.0</v>
      </c>
      <c r="H142" s="23" t="s">
        <v>62</v>
      </c>
    </row>
    <row r="143" ht="16.5" customHeight="1">
      <c r="A143" s="16" t="s">
        <v>475</v>
      </c>
      <c r="B143" s="17">
        <f t="shared" si="9"/>
        <v>1470.2</v>
      </c>
      <c r="C143" s="17" t="s">
        <v>484</v>
      </c>
      <c r="D143" s="27" t="s">
        <v>485</v>
      </c>
      <c r="E143" s="19" t="s">
        <v>466</v>
      </c>
      <c r="F143" s="23" t="s">
        <v>474</v>
      </c>
      <c r="G143" s="24">
        <v>43266.0</v>
      </c>
      <c r="H143" s="23" t="s">
        <v>43</v>
      </c>
    </row>
    <row r="144" ht="16.5" customHeight="1">
      <c r="A144" s="16" t="s">
        <v>475</v>
      </c>
      <c r="B144" s="17">
        <f t="shared" si="9"/>
        <v>1470.6</v>
      </c>
      <c r="C144" s="17" t="s">
        <v>486</v>
      </c>
      <c r="D144" s="27" t="s">
        <v>487</v>
      </c>
      <c r="E144" s="28" t="s">
        <v>488</v>
      </c>
      <c r="F144" s="23" t="s">
        <v>489</v>
      </c>
      <c r="G144" s="24">
        <v>43311.0</v>
      </c>
      <c r="H144" s="23" t="s">
        <v>414</v>
      </c>
    </row>
    <row r="145" ht="16.5" customHeight="1">
      <c r="A145" s="16" t="s">
        <v>490</v>
      </c>
      <c r="B145" s="17">
        <f t="shared" si="9"/>
        <v>1478.9</v>
      </c>
      <c r="C145" s="17" t="s">
        <v>491</v>
      </c>
      <c r="D145" s="27" t="s">
        <v>492</v>
      </c>
      <c r="E145" s="19" t="s">
        <v>493</v>
      </c>
      <c r="F145" s="23" t="s">
        <v>489</v>
      </c>
      <c r="G145" s="24">
        <v>43311.0</v>
      </c>
      <c r="H145" s="23" t="s">
        <v>414</v>
      </c>
    </row>
    <row r="146" ht="16.5" customHeight="1">
      <c r="A146" s="16" t="s">
        <v>490</v>
      </c>
      <c r="B146" s="17">
        <f t="shared" si="9"/>
        <v>1479.4</v>
      </c>
      <c r="C146" s="17" t="s">
        <v>494</v>
      </c>
      <c r="D146" s="27" t="s">
        <v>495</v>
      </c>
      <c r="E146" s="19" t="s">
        <v>496</v>
      </c>
      <c r="F146" s="23" t="s">
        <v>371</v>
      </c>
      <c r="G146" s="24">
        <v>43292.0</v>
      </c>
      <c r="H146" s="23" t="s">
        <v>62</v>
      </c>
    </row>
    <row r="147" ht="16.5" customHeight="1">
      <c r="A147" s="16" t="s">
        <v>490</v>
      </c>
      <c r="B147" s="17">
        <f t="shared" si="9"/>
        <v>1482.2</v>
      </c>
      <c r="C147" s="17" t="s">
        <v>497</v>
      </c>
      <c r="D147" s="27" t="s">
        <v>498</v>
      </c>
      <c r="E147" s="30" t="s">
        <v>499</v>
      </c>
      <c r="F147" s="23" t="s">
        <v>500</v>
      </c>
      <c r="G147" s="24">
        <v>43292.0</v>
      </c>
      <c r="H147" s="23" t="s">
        <v>62</v>
      </c>
    </row>
    <row r="148" ht="16.5" customHeight="1">
      <c r="A148" s="16" t="s">
        <v>501</v>
      </c>
      <c r="B148" s="17">
        <f t="shared" si="9"/>
        <v>1491.5</v>
      </c>
      <c r="C148" s="17" t="s">
        <v>502</v>
      </c>
      <c r="D148" s="27" t="s">
        <v>503</v>
      </c>
      <c r="E148" s="28" t="s">
        <v>504</v>
      </c>
      <c r="F148" s="23" t="s">
        <v>371</v>
      </c>
      <c r="G148" s="24">
        <v>43293.0</v>
      </c>
      <c r="H148" s="23" t="s">
        <v>62</v>
      </c>
    </row>
    <row r="149" ht="16.5" customHeight="1">
      <c r="A149" s="16" t="s">
        <v>501</v>
      </c>
      <c r="B149" s="17">
        <f t="shared" si="9"/>
        <v>1492.3</v>
      </c>
      <c r="C149" s="17" t="s">
        <v>505</v>
      </c>
      <c r="D149" s="27" t="s">
        <v>506</v>
      </c>
      <c r="E149" s="19" t="s">
        <v>507</v>
      </c>
      <c r="F149" s="23" t="s">
        <v>371</v>
      </c>
      <c r="G149" s="24">
        <v>43293.0</v>
      </c>
      <c r="H149" s="23" t="s">
        <v>62</v>
      </c>
    </row>
    <row r="150" ht="16.5" customHeight="1">
      <c r="A150" s="16" t="s">
        <v>501</v>
      </c>
      <c r="B150" s="17">
        <f t="shared" si="9"/>
        <v>1497.8</v>
      </c>
      <c r="C150" s="17" t="s">
        <v>508</v>
      </c>
      <c r="D150" s="27" t="s">
        <v>509</v>
      </c>
      <c r="E150" s="19" t="s">
        <v>466</v>
      </c>
      <c r="F150" s="23" t="s">
        <v>510</v>
      </c>
      <c r="G150" s="24">
        <v>43304.0</v>
      </c>
      <c r="H150" s="23" t="s">
        <v>435</v>
      </c>
    </row>
    <row r="151" ht="16.5" customHeight="1">
      <c r="A151" s="16" t="s">
        <v>501</v>
      </c>
      <c r="B151" s="17">
        <f t="shared" si="9"/>
        <v>1498.3</v>
      </c>
      <c r="C151" s="17" t="s">
        <v>511</v>
      </c>
      <c r="D151" s="27" t="s">
        <v>512</v>
      </c>
      <c r="E151" s="28" t="s">
        <v>513</v>
      </c>
      <c r="F151" s="23" t="s">
        <v>514</v>
      </c>
      <c r="G151" s="24">
        <v>43267.0</v>
      </c>
      <c r="H151" s="23" t="s">
        <v>43</v>
      </c>
    </row>
    <row r="152" ht="16.5" customHeight="1">
      <c r="A152" s="16" t="s">
        <v>501</v>
      </c>
      <c r="B152" s="17">
        <f t="shared" si="9"/>
        <v>1498.4</v>
      </c>
      <c r="C152" s="17" t="s">
        <v>515</v>
      </c>
      <c r="D152" s="27" t="s">
        <v>516</v>
      </c>
      <c r="E152" s="28" t="s">
        <v>517</v>
      </c>
      <c r="F152" s="23" t="s">
        <v>518</v>
      </c>
      <c r="G152" s="24">
        <v>43267.0</v>
      </c>
      <c r="H152" s="23"/>
    </row>
    <row r="153" ht="16.5" customHeight="1">
      <c r="A153" s="22"/>
      <c r="B153" s="17">
        <f t="shared" si="9"/>
        <v>1499.2</v>
      </c>
      <c r="C153" s="17" t="s">
        <v>519</v>
      </c>
      <c r="D153" s="18" t="s">
        <v>520</v>
      </c>
      <c r="E153" s="23" t="s">
        <v>521</v>
      </c>
      <c r="F153" s="23"/>
      <c r="G153" s="24"/>
      <c r="H153" s="23"/>
    </row>
    <row r="154" ht="16.5" customHeight="1">
      <c r="A154" s="22"/>
      <c r="B154" s="17">
        <f t="shared" si="9"/>
        <v>1499.2</v>
      </c>
      <c r="C154" s="17" t="s">
        <v>519</v>
      </c>
      <c r="D154" s="18" t="s">
        <v>522</v>
      </c>
      <c r="E154" s="23" t="s">
        <v>523</v>
      </c>
      <c r="F154" s="20"/>
      <c r="G154" s="21"/>
      <c r="H154" s="20"/>
    </row>
    <row r="155" ht="16.5" customHeight="1">
      <c r="A155" s="16"/>
      <c r="B155" s="17">
        <f t="shared" si="9"/>
        <v>1499.2</v>
      </c>
      <c r="C155" s="17" t="s">
        <v>519</v>
      </c>
      <c r="D155" s="27" t="s">
        <v>524</v>
      </c>
      <c r="E155" s="28" t="s">
        <v>525</v>
      </c>
      <c r="F155" s="23"/>
      <c r="G155" s="24"/>
      <c r="H155" s="23"/>
    </row>
    <row r="156" ht="16.5" customHeight="1">
      <c r="A156" s="36" t="s">
        <v>526</v>
      </c>
      <c r="B156" s="6"/>
      <c r="C156" s="6"/>
      <c r="D156" s="6"/>
      <c r="E156" s="6"/>
      <c r="F156" s="6"/>
      <c r="G156" s="6"/>
      <c r="H156" s="7"/>
    </row>
    <row r="157" ht="16.5" customHeight="1">
      <c r="A157" s="16" t="s">
        <v>527</v>
      </c>
      <c r="B157" s="17">
        <f t="shared" ref="B157:B163" si="10">C157-2.5</f>
        <v>1500.2</v>
      </c>
      <c r="C157" s="17" t="s">
        <v>528</v>
      </c>
      <c r="D157" s="27" t="s">
        <v>529</v>
      </c>
      <c r="E157" s="19" t="s">
        <v>530</v>
      </c>
      <c r="F157" s="23" t="s">
        <v>531</v>
      </c>
      <c r="G157" s="24">
        <v>43298.0</v>
      </c>
      <c r="H157" s="28" t="s">
        <v>532</v>
      </c>
    </row>
    <row r="158" ht="16.5" customHeight="1">
      <c r="A158" s="26" t="s">
        <v>527</v>
      </c>
      <c r="B158" s="17">
        <f t="shared" si="10"/>
        <v>1502</v>
      </c>
      <c r="C158" s="17" t="s">
        <v>533</v>
      </c>
      <c r="D158" s="27" t="s">
        <v>534</v>
      </c>
      <c r="E158" s="28" t="s">
        <v>535</v>
      </c>
      <c r="F158" s="23" t="s">
        <v>25</v>
      </c>
      <c r="G158" s="24">
        <v>43292.0</v>
      </c>
      <c r="H158" s="71" t="s">
        <v>536</v>
      </c>
    </row>
    <row r="159" ht="16.5" customHeight="1">
      <c r="A159" s="16" t="s">
        <v>527</v>
      </c>
      <c r="B159" s="17">
        <f t="shared" si="10"/>
        <v>1502.2</v>
      </c>
      <c r="C159" s="17" t="s">
        <v>537</v>
      </c>
      <c r="D159" s="27" t="s">
        <v>538</v>
      </c>
      <c r="E159" s="19" t="s">
        <v>539</v>
      </c>
      <c r="F159" s="23" t="s">
        <v>540</v>
      </c>
      <c r="G159" s="24">
        <v>43292.0</v>
      </c>
      <c r="H159" s="71" t="s">
        <v>536</v>
      </c>
    </row>
    <row r="160" ht="16.5" customHeight="1">
      <c r="A160" s="16" t="s">
        <v>527</v>
      </c>
      <c r="B160" s="17">
        <f t="shared" si="10"/>
        <v>1502.4</v>
      </c>
      <c r="C160" s="17" t="s">
        <v>541</v>
      </c>
      <c r="D160" s="27" t="s">
        <v>542</v>
      </c>
      <c r="E160" s="19" t="s">
        <v>543</v>
      </c>
      <c r="F160" s="23" t="s">
        <v>25</v>
      </c>
      <c r="G160" s="24">
        <v>43292.0</v>
      </c>
      <c r="H160" s="71" t="s">
        <v>536</v>
      </c>
    </row>
    <row r="161" ht="16.5" customHeight="1">
      <c r="A161" s="16" t="s">
        <v>527</v>
      </c>
      <c r="B161" s="17">
        <f t="shared" si="10"/>
        <v>1504.7</v>
      </c>
      <c r="C161" s="17" t="s">
        <v>544</v>
      </c>
      <c r="D161" s="27" t="s">
        <v>545</v>
      </c>
      <c r="E161" s="19" t="s">
        <v>546</v>
      </c>
      <c r="F161" s="23" t="s">
        <v>371</v>
      </c>
      <c r="G161" s="24">
        <v>43294.0</v>
      </c>
      <c r="H161" s="71" t="s">
        <v>62</v>
      </c>
    </row>
    <row r="162" ht="16.5" customHeight="1">
      <c r="A162" s="16" t="s">
        <v>527</v>
      </c>
      <c r="B162" s="17">
        <f t="shared" si="10"/>
        <v>1505.1</v>
      </c>
      <c r="C162" s="17" t="s">
        <v>547</v>
      </c>
      <c r="D162" s="27" t="s">
        <v>548</v>
      </c>
      <c r="E162" s="19" t="s">
        <v>549</v>
      </c>
      <c r="F162" s="23" t="s">
        <v>550</v>
      </c>
      <c r="G162" s="24">
        <v>43301.0</v>
      </c>
      <c r="H162" s="71" t="s">
        <v>420</v>
      </c>
    </row>
    <row r="163" ht="16.5" customHeight="1">
      <c r="A163" s="16" t="s">
        <v>527</v>
      </c>
      <c r="B163" s="17">
        <f t="shared" si="10"/>
        <v>1507.6</v>
      </c>
      <c r="C163" s="17" t="s">
        <v>551</v>
      </c>
      <c r="D163" s="27" t="s">
        <v>552</v>
      </c>
      <c r="E163" s="19" t="s">
        <v>553</v>
      </c>
      <c r="F163" s="23" t="s">
        <v>554</v>
      </c>
      <c r="G163" s="24">
        <v>43298.0</v>
      </c>
      <c r="H163" s="71" t="s">
        <v>532</v>
      </c>
    </row>
    <row r="164" ht="16.5" customHeight="1">
      <c r="A164" s="16"/>
      <c r="B164" s="17"/>
      <c r="C164" s="17" t="s">
        <v>555</v>
      </c>
      <c r="E164" s="27" t="s">
        <v>556</v>
      </c>
      <c r="F164" s="23" t="s">
        <v>557</v>
      </c>
      <c r="G164" s="24">
        <v>43292.0</v>
      </c>
      <c r="H164" s="71" t="s">
        <v>536</v>
      </c>
    </row>
    <row r="165" ht="16.5" customHeight="1">
      <c r="A165" s="16" t="s">
        <v>558</v>
      </c>
      <c r="B165" s="17">
        <f t="shared" ref="B165:B174" si="11">C165-2.5</f>
        <v>1508.8</v>
      </c>
      <c r="C165" s="17" t="s">
        <v>559</v>
      </c>
      <c r="D165" s="27" t="s">
        <v>560</v>
      </c>
      <c r="E165" s="28" t="s">
        <v>561</v>
      </c>
      <c r="F165" s="23" t="s">
        <v>562</v>
      </c>
      <c r="G165" s="24">
        <v>43292.0</v>
      </c>
      <c r="H165" s="71" t="s">
        <v>536</v>
      </c>
    </row>
    <row r="166" ht="16.5" customHeight="1">
      <c r="A166" s="16" t="s">
        <v>558</v>
      </c>
      <c r="B166" s="17">
        <f t="shared" si="11"/>
        <v>1512.8</v>
      </c>
      <c r="C166" s="17" t="s">
        <v>563</v>
      </c>
      <c r="D166" s="27" t="s">
        <v>564</v>
      </c>
      <c r="E166" s="19" t="s">
        <v>565</v>
      </c>
      <c r="F166" s="23" t="s">
        <v>566</v>
      </c>
      <c r="G166" s="24">
        <v>43305.0</v>
      </c>
      <c r="H166" s="23" t="s">
        <v>567</v>
      </c>
    </row>
    <row r="167" ht="16.5" customHeight="1">
      <c r="A167" s="16" t="s">
        <v>558</v>
      </c>
      <c r="B167" s="17">
        <f t="shared" si="11"/>
        <v>1513.7</v>
      </c>
      <c r="C167" s="17" t="s">
        <v>568</v>
      </c>
      <c r="D167" s="27" t="s">
        <v>569</v>
      </c>
      <c r="E167" s="19" t="s">
        <v>570</v>
      </c>
      <c r="F167" s="23" t="s">
        <v>571</v>
      </c>
      <c r="G167" s="24">
        <v>43302.0</v>
      </c>
      <c r="H167" s="71" t="s">
        <v>420</v>
      </c>
    </row>
    <row r="168" ht="16.5" customHeight="1">
      <c r="A168" s="16" t="s">
        <v>572</v>
      </c>
      <c r="B168" s="17">
        <f t="shared" si="11"/>
        <v>1519.3</v>
      </c>
      <c r="C168" s="17" t="s">
        <v>573</v>
      </c>
      <c r="D168" s="27" t="s">
        <v>574</v>
      </c>
      <c r="E168" s="28" t="s">
        <v>575</v>
      </c>
      <c r="F168" s="23" t="s">
        <v>576</v>
      </c>
      <c r="G168" s="24">
        <v>43294.0</v>
      </c>
      <c r="H168" s="71" t="s">
        <v>62</v>
      </c>
    </row>
    <row r="169" ht="16.5" customHeight="1">
      <c r="A169" s="16" t="s">
        <v>572</v>
      </c>
      <c r="B169" s="17">
        <f t="shared" si="11"/>
        <v>1524.1</v>
      </c>
      <c r="C169" s="17" t="s">
        <v>577</v>
      </c>
      <c r="D169" s="27" t="s">
        <v>578</v>
      </c>
      <c r="E169" s="19" t="s">
        <v>579</v>
      </c>
      <c r="F169" s="23" t="s">
        <v>580</v>
      </c>
      <c r="G169" s="24">
        <v>43305.0</v>
      </c>
      <c r="H169" s="23" t="s">
        <v>567</v>
      </c>
    </row>
    <row r="170" ht="16.5" customHeight="1">
      <c r="A170" s="16" t="s">
        <v>581</v>
      </c>
      <c r="B170" s="17">
        <f t="shared" si="11"/>
        <v>1526.5</v>
      </c>
      <c r="C170" s="17" t="s">
        <v>582</v>
      </c>
      <c r="D170" s="27" t="s">
        <v>583</v>
      </c>
      <c r="E170" s="19" t="s">
        <v>584</v>
      </c>
      <c r="F170" s="23" t="s">
        <v>585</v>
      </c>
      <c r="G170" s="24">
        <v>43294.0</v>
      </c>
      <c r="H170" s="71" t="s">
        <v>62</v>
      </c>
    </row>
    <row r="171" ht="16.5" customHeight="1">
      <c r="A171" s="16" t="s">
        <v>581</v>
      </c>
      <c r="B171" s="17">
        <f t="shared" si="11"/>
        <v>1528.8</v>
      </c>
      <c r="C171" s="17" t="s">
        <v>586</v>
      </c>
      <c r="D171" s="27" t="s">
        <v>587</v>
      </c>
      <c r="E171" s="19" t="s">
        <v>588</v>
      </c>
      <c r="F171" s="23" t="s">
        <v>589</v>
      </c>
      <c r="G171" s="24">
        <v>43261.0</v>
      </c>
      <c r="H171" s="72">
        <v>0.02</v>
      </c>
    </row>
    <row r="172" ht="16.5" customHeight="1">
      <c r="A172" s="16" t="s">
        <v>590</v>
      </c>
      <c r="B172" s="17">
        <f t="shared" si="11"/>
        <v>1532.6</v>
      </c>
      <c r="C172" s="17" t="s">
        <v>591</v>
      </c>
      <c r="D172" s="27" t="s">
        <v>592</v>
      </c>
      <c r="E172" s="19" t="s">
        <v>593</v>
      </c>
      <c r="F172" s="23" t="s">
        <v>594</v>
      </c>
      <c r="G172" s="24">
        <v>43261.0</v>
      </c>
      <c r="H172" s="72">
        <v>0.02</v>
      </c>
    </row>
    <row r="173" ht="16.5" customHeight="1">
      <c r="A173" s="16" t="s">
        <v>590</v>
      </c>
      <c r="B173" s="17">
        <f t="shared" si="11"/>
        <v>1534.2</v>
      </c>
      <c r="C173" s="17" t="s">
        <v>595</v>
      </c>
      <c r="D173" s="27" t="s">
        <v>596</v>
      </c>
      <c r="E173" s="33" t="s">
        <v>597</v>
      </c>
      <c r="F173" s="23" t="s">
        <v>598</v>
      </c>
      <c r="G173" s="24">
        <v>43294.0</v>
      </c>
      <c r="H173" s="28" t="s">
        <v>62</v>
      </c>
    </row>
    <row r="174" ht="16.5" customHeight="1">
      <c r="A174" s="16" t="s">
        <v>590</v>
      </c>
      <c r="B174" s="17">
        <f t="shared" si="11"/>
        <v>1534.9</v>
      </c>
      <c r="C174" s="17" t="s">
        <v>599</v>
      </c>
      <c r="D174" s="27" t="s">
        <v>600</v>
      </c>
      <c r="E174" s="28" t="s">
        <v>601</v>
      </c>
      <c r="F174" s="23" t="s">
        <v>602</v>
      </c>
      <c r="G174" s="24">
        <v>43292.0</v>
      </c>
      <c r="H174" s="28" t="s">
        <v>603</v>
      </c>
    </row>
    <row r="175" ht="16.5" customHeight="1">
      <c r="A175" s="16"/>
      <c r="B175" s="17" t="s">
        <v>599</v>
      </c>
      <c r="C175" s="17"/>
      <c r="D175" s="27"/>
      <c r="E175" s="28" t="s">
        <v>49</v>
      </c>
      <c r="F175" s="23" t="s">
        <v>604</v>
      </c>
      <c r="G175" s="24">
        <v>43261.0</v>
      </c>
      <c r="H175" s="72">
        <v>0.02</v>
      </c>
    </row>
    <row r="176" ht="16.5" customHeight="1">
      <c r="A176" s="16" t="s">
        <v>605</v>
      </c>
      <c r="B176" s="17">
        <f t="shared" ref="B176:B229" si="12">C176-2.5</f>
        <v>1543.4</v>
      </c>
      <c r="C176" s="17" t="s">
        <v>606</v>
      </c>
      <c r="D176" s="27" t="s">
        <v>607</v>
      </c>
      <c r="E176" s="28" t="s">
        <v>608</v>
      </c>
      <c r="F176" s="23" t="s">
        <v>609</v>
      </c>
      <c r="G176" s="24">
        <v>43321.0</v>
      </c>
      <c r="H176" s="71" t="s">
        <v>610</v>
      </c>
    </row>
    <row r="177" ht="16.5" customHeight="1">
      <c r="A177" s="16" t="s">
        <v>605</v>
      </c>
      <c r="B177" s="17">
        <f t="shared" si="12"/>
        <v>1547.2</v>
      </c>
      <c r="C177" s="17" t="s">
        <v>611</v>
      </c>
      <c r="D177" s="27" t="s">
        <v>612</v>
      </c>
      <c r="E177" s="28" t="s">
        <v>613</v>
      </c>
      <c r="F177" s="23" t="s">
        <v>614</v>
      </c>
      <c r="G177" s="24">
        <v>43321.0</v>
      </c>
      <c r="H177" s="71" t="s">
        <v>610</v>
      </c>
    </row>
    <row r="178" ht="16.5" customHeight="1">
      <c r="A178" s="16" t="s">
        <v>615</v>
      </c>
      <c r="B178" s="17">
        <f t="shared" si="12"/>
        <v>1551.6</v>
      </c>
      <c r="C178" s="17" t="s">
        <v>616</v>
      </c>
      <c r="D178" s="27" t="s">
        <v>617</v>
      </c>
      <c r="E178" s="28" t="s">
        <v>618</v>
      </c>
      <c r="F178" s="23" t="s">
        <v>619</v>
      </c>
      <c r="G178" s="24">
        <v>43321.0</v>
      </c>
      <c r="H178" s="71" t="s">
        <v>610</v>
      </c>
    </row>
    <row r="179" ht="16.5" customHeight="1">
      <c r="A179" s="16" t="s">
        <v>615</v>
      </c>
      <c r="B179" s="17">
        <f t="shared" si="12"/>
        <v>1553.3</v>
      </c>
      <c r="C179" s="17" t="s">
        <v>620</v>
      </c>
      <c r="D179" s="27" t="s">
        <v>621</v>
      </c>
      <c r="E179" s="28" t="s">
        <v>622</v>
      </c>
      <c r="F179" s="23" t="s">
        <v>609</v>
      </c>
      <c r="G179" s="24">
        <v>43321.0</v>
      </c>
      <c r="H179" s="71" t="s">
        <v>610</v>
      </c>
    </row>
    <row r="180" ht="16.5" customHeight="1">
      <c r="A180" s="16" t="s">
        <v>615</v>
      </c>
      <c r="B180" s="17">
        <f t="shared" si="12"/>
        <v>1555.2</v>
      </c>
      <c r="C180" s="17" t="s">
        <v>623</v>
      </c>
      <c r="D180" s="27" t="s">
        <v>624</v>
      </c>
      <c r="E180" s="28" t="s">
        <v>625</v>
      </c>
      <c r="F180" s="23" t="s">
        <v>626</v>
      </c>
      <c r="G180" s="24">
        <v>43321.0</v>
      </c>
      <c r="H180" s="71" t="s">
        <v>610</v>
      </c>
    </row>
    <row r="181" ht="16.5" customHeight="1">
      <c r="A181" s="16" t="s">
        <v>627</v>
      </c>
      <c r="B181" s="17">
        <f t="shared" si="12"/>
        <v>1562.2</v>
      </c>
      <c r="C181" s="17" t="s">
        <v>628</v>
      </c>
      <c r="D181" s="17" t="s">
        <v>629</v>
      </c>
      <c r="E181" s="19" t="s">
        <v>630</v>
      </c>
      <c r="F181" s="23" t="s">
        <v>631</v>
      </c>
      <c r="G181" s="73">
        <v>43292.0</v>
      </c>
      <c r="H181" s="71" t="s">
        <v>632</v>
      </c>
    </row>
    <row r="182" ht="16.5" customHeight="1">
      <c r="A182" s="16" t="s">
        <v>633</v>
      </c>
      <c r="B182" s="17">
        <f t="shared" si="12"/>
        <v>1563.4</v>
      </c>
      <c r="C182" s="17" t="s">
        <v>634</v>
      </c>
      <c r="D182" s="27" t="s">
        <v>635</v>
      </c>
      <c r="E182" s="19" t="s">
        <v>80</v>
      </c>
      <c r="F182" s="23" t="s">
        <v>636</v>
      </c>
      <c r="G182" s="24">
        <v>43304.0</v>
      </c>
      <c r="H182" s="23" t="s">
        <v>420</v>
      </c>
    </row>
    <row r="183" ht="16.5" customHeight="1">
      <c r="A183" s="16" t="s">
        <v>633</v>
      </c>
      <c r="B183" s="17">
        <f t="shared" si="12"/>
        <v>1563.5</v>
      </c>
      <c r="C183" s="17" t="s">
        <v>637</v>
      </c>
      <c r="D183" s="27" t="s">
        <v>638</v>
      </c>
      <c r="E183" s="19" t="s">
        <v>639</v>
      </c>
      <c r="F183" s="23" t="s">
        <v>640</v>
      </c>
      <c r="G183" s="24">
        <v>43304.0</v>
      </c>
      <c r="H183" s="23" t="s">
        <v>420</v>
      </c>
    </row>
    <row r="184" ht="16.5" customHeight="1">
      <c r="A184" s="16" t="s">
        <v>633</v>
      </c>
      <c r="B184" s="17">
        <f t="shared" si="12"/>
        <v>1568.7</v>
      </c>
      <c r="C184" s="17" t="s">
        <v>641</v>
      </c>
      <c r="D184" s="27" t="s">
        <v>642</v>
      </c>
      <c r="E184" s="28" t="s">
        <v>643</v>
      </c>
      <c r="F184" s="23" t="s">
        <v>644</v>
      </c>
      <c r="G184" s="24">
        <v>43270.0</v>
      </c>
      <c r="H184" s="23" t="s">
        <v>43</v>
      </c>
    </row>
    <row r="185" ht="16.5" customHeight="1">
      <c r="A185" s="16" t="s">
        <v>633</v>
      </c>
      <c r="B185" s="17">
        <f t="shared" si="12"/>
        <v>1568.8</v>
      </c>
      <c r="C185" s="74">
        <v>1571.3</v>
      </c>
      <c r="D185" s="75" t="s">
        <v>645</v>
      </c>
      <c r="E185" s="28" t="s">
        <v>646</v>
      </c>
      <c r="F185" s="23" t="s">
        <v>25</v>
      </c>
      <c r="G185" s="24">
        <v>43295.0</v>
      </c>
      <c r="H185" s="23" t="s">
        <v>62</v>
      </c>
    </row>
    <row r="186" ht="16.5" customHeight="1">
      <c r="A186" s="16" t="s">
        <v>647</v>
      </c>
      <c r="B186" s="17">
        <f t="shared" si="12"/>
        <v>1570.6</v>
      </c>
      <c r="C186" s="17" t="s">
        <v>648</v>
      </c>
      <c r="D186" s="27" t="s">
        <v>649</v>
      </c>
      <c r="E186" s="28" t="s">
        <v>650</v>
      </c>
      <c r="F186" s="23" t="s">
        <v>25</v>
      </c>
      <c r="G186" s="24">
        <v>43294.0</v>
      </c>
      <c r="H186" s="23" t="s">
        <v>632</v>
      </c>
    </row>
    <row r="187" ht="16.5" customHeight="1">
      <c r="A187" s="16" t="s">
        <v>647</v>
      </c>
      <c r="B187" s="17">
        <f t="shared" si="12"/>
        <v>1573</v>
      </c>
      <c r="C187" s="17" t="s">
        <v>651</v>
      </c>
      <c r="D187" s="27" t="s">
        <v>652</v>
      </c>
      <c r="E187" s="28" t="s">
        <v>653</v>
      </c>
      <c r="F187" s="23" t="s">
        <v>25</v>
      </c>
      <c r="G187" s="24">
        <v>43294.0</v>
      </c>
      <c r="H187" s="23" t="s">
        <v>632</v>
      </c>
    </row>
    <row r="188" ht="16.5" customHeight="1">
      <c r="A188" s="16" t="s">
        <v>647</v>
      </c>
      <c r="B188" s="17">
        <f t="shared" si="12"/>
        <v>1575.6</v>
      </c>
      <c r="C188" s="17" t="s">
        <v>654</v>
      </c>
      <c r="D188" s="27" t="s">
        <v>655</v>
      </c>
      <c r="E188" s="28" t="s">
        <v>656</v>
      </c>
      <c r="F188" s="23" t="s">
        <v>25</v>
      </c>
      <c r="G188" s="24">
        <v>43294.0</v>
      </c>
      <c r="H188" s="23" t="s">
        <v>632</v>
      </c>
    </row>
    <row r="189" ht="16.5" customHeight="1">
      <c r="A189" s="16" t="s">
        <v>647</v>
      </c>
      <c r="B189" s="17">
        <f t="shared" si="12"/>
        <v>1576.5</v>
      </c>
      <c r="C189" s="17" t="s">
        <v>657</v>
      </c>
      <c r="D189" s="27" t="s">
        <v>658</v>
      </c>
      <c r="E189" s="33" t="s">
        <v>659</v>
      </c>
      <c r="F189" s="23" t="s">
        <v>76</v>
      </c>
      <c r="G189" s="24">
        <v>43296.0</v>
      </c>
      <c r="H189" s="23" t="s">
        <v>62</v>
      </c>
    </row>
    <row r="190" ht="16.5" customHeight="1">
      <c r="A190" s="16" t="s">
        <v>660</v>
      </c>
      <c r="B190" s="17">
        <f t="shared" si="12"/>
        <v>1582.8</v>
      </c>
      <c r="C190" s="17" t="s">
        <v>661</v>
      </c>
      <c r="D190" s="27" t="s">
        <v>662</v>
      </c>
      <c r="E190" s="19" t="s">
        <v>663</v>
      </c>
      <c r="F190" s="23" t="s">
        <v>664</v>
      </c>
      <c r="G190" s="24">
        <v>43304.0</v>
      </c>
      <c r="H190" s="23" t="s">
        <v>420</v>
      </c>
    </row>
    <row r="191" ht="16.5" customHeight="1">
      <c r="A191" s="16" t="s">
        <v>665</v>
      </c>
      <c r="B191" s="17">
        <f t="shared" si="12"/>
        <v>1585.3</v>
      </c>
      <c r="C191" s="17" t="s">
        <v>666</v>
      </c>
      <c r="D191" s="27" t="s">
        <v>667</v>
      </c>
      <c r="E191" s="28" t="s">
        <v>668</v>
      </c>
      <c r="F191" s="23" t="s">
        <v>669</v>
      </c>
      <c r="G191" s="24">
        <v>43294.0</v>
      </c>
      <c r="H191" s="23" t="s">
        <v>632</v>
      </c>
    </row>
    <row r="192" ht="16.5" customHeight="1">
      <c r="A192" s="16" t="s">
        <v>665</v>
      </c>
      <c r="B192" s="17">
        <f t="shared" si="12"/>
        <v>1586.4</v>
      </c>
      <c r="C192" s="17" t="s">
        <v>670</v>
      </c>
      <c r="D192" s="27" t="s">
        <v>671</v>
      </c>
      <c r="E192" s="28" t="s">
        <v>672</v>
      </c>
      <c r="F192" s="23" t="s">
        <v>25</v>
      </c>
      <c r="G192" s="24">
        <v>43294.0</v>
      </c>
      <c r="H192" s="23" t="s">
        <v>632</v>
      </c>
    </row>
    <row r="193" ht="16.5" customHeight="1">
      <c r="A193" s="16" t="s">
        <v>665</v>
      </c>
      <c r="B193" s="17">
        <f t="shared" si="12"/>
        <v>1586.8</v>
      </c>
      <c r="C193" s="17" t="s">
        <v>673</v>
      </c>
      <c r="D193" s="27" t="s">
        <v>674</v>
      </c>
      <c r="E193" s="28" t="s">
        <v>672</v>
      </c>
      <c r="F193" s="23" t="s">
        <v>675</v>
      </c>
      <c r="G193" s="24">
        <v>43294.0</v>
      </c>
      <c r="H193" s="23" t="s">
        <v>632</v>
      </c>
    </row>
    <row r="194" ht="16.5" customHeight="1">
      <c r="A194" s="16" t="s">
        <v>665</v>
      </c>
      <c r="B194" s="17">
        <f t="shared" si="12"/>
        <v>1588.3</v>
      </c>
      <c r="C194" s="17" t="s">
        <v>676</v>
      </c>
      <c r="D194" s="27" t="s">
        <v>677</v>
      </c>
      <c r="E194" s="28" t="s">
        <v>678</v>
      </c>
      <c r="F194" s="23" t="s">
        <v>25</v>
      </c>
      <c r="G194" s="24">
        <v>43294.0</v>
      </c>
      <c r="H194" s="23" t="s">
        <v>632</v>
      </c>
    </row>
    <row r="195" ht="16.5" customHeight="1">
      <c r="A195" s="16" t="s">
        <v>679</v>
      </c>
      <c r="B195" s="17">
        <f t="shared" si="12"/>
        <v>1591.5</v>
      </c>
      <c r="C195" s="17" t="s">
        <v>680</v>
      </c>
      <c r="D195" s="27" t="s">
        <v>681</v>
      </c>
      <c r="E195" s="33" t="s">
        <v>682</v>
      </c>
      <c r="F195" s="23" t="s">
        <v>683</v>
      </c>
      <c r="G195" s="24">
        <v>43271.0</v>
      </c>
      <c r="H195" s="23" t="s">
        <v>43</v>
      </c>
    </row>
    <row r="196" ht="16.5" customHeight="1">
      <c r="A196" s="16" t="s">
        <v>679</v>
      </c>
      <c r="B196" s="17">
        <f t="shared" si="12"/>
        <v>1592.2</v>
      </c>
      <c r="C196" s="17" t="s">
        <v>684</v>
      </c>
      <c r="D196" s="27" t="s">
        <v>685</v>
      </c>
      <c r="E196" s="28" t="s">
        <v>686</v>
      </c>
      <c r="F196" s="23" t="s">
        <v>687</v>
      </c>
      <c r="G196" s="24">
        <v>43271.0</v>
      </c>
      <c r="H196" s="23" t="s">
        <v>43</v>
      </c>
    </row>
    <row r="197" ht="16.5" customHeight="1">
      <c r="A197" s="16" t="s">
        <v>679</v>
      </c>
      <c r="B197" s="17">
        <f t="shared" si="12"/>
        <v>1592.2</v>
      </c>
      <c r="C197" s="17" t="s">
        <v>684</v>
      </c>
      <c r="D197" s="27" t="s">
        <v>688</v>
      </c>
      <c r="E197" s="28" t="s">
        <v>686</v>
      </c>
      <c r="F197" s="23" t="s">
        <v>689</v>
      </c>
      <c r="G197" s="24">
        <v>43294.0</v>
      </c>
      <c r="H197" s="23" t="s">
        <v>632</v>
      </c>
    </row>
    <row r="198" ht="16.5" customHeight="1">
      <c r="A198" s="22"/>
      <c r="B198" s="17">
        <f t="shared" si="12"/>
        <v>1597.2</v>
      </c>
      <c r="C198" s="17" t="s">
        <v>690</v>
      </c>
      <c r="D198" s="18" t="s">
        <v>691</v>
      </c>
      <c r="E198" s="23" t="s">
        <v>692</v>
      </c>
      <c r="F198" s="20"/>
      <c r="G198" s="21"/>
      <c r="H198" s="20"/>
    </row>
    <row r="199" ht="16.5" customHeight="1">
      <c r="A199" s="55" t="s">
        <v>693</v>
      </c>
      <c r="B199" s="17">
        <f t="shared" si="12"/>
        <v>1604.7</v>
      </c>
      <c r="C199" s="56" t="s">
        <v>694</v>
      </c>
      <c r="D199" s="57" t="s">
        <v>695</v>
      </c>
      <c r="E199" s="76" t="s">
        <v>696</v>
      </c>
      <c r="F199" s="59" t="s">
        <v>697</v>
      </c>
      <c r="G199" s="60">
        <v>43296.0</v>
      </c>
      <c r="H199" s="59" t="s">
        <v>698</v>
      </c>
    </row>
    <row r="200" ht="16.5" customHeight="1">
      <c r="A200" s="55" t="s">
        <v>699</v>
      </c>
      <c r="B200" s="17">
        <f t="shared" si="12"/>
        <v>1607.8</v>
      </c>
      <c r="C200" s="56" t="s">
        <v>700</v>
      </c>
      <c r="D200" s="57" t="s">
        <v>701</v>
      </c>
      <c r="E200" s="76" t="s">
        <v>702</v>
      </c>
      <c r="F200" s="59" t="s">
        <v>703</v>
      </c>
      <c r="G200" s="60">
        <v>43305.0</v>
      </c>
      <c r="H200" s="59" t="s">
        <v>420</v>
      </c>
    </row>
    <row r="201" ht="16.5" customHeight="1">
      <c r="A201" s="55" t="s">
        <v>699</v>
      </c>
      <c r="B201" s="17">
        <f t="shared" si="12"/>
        <v>1611</v>
      </c>
      <c r="C201" s="56" t="s">
        <v>704</v>
      </c>
      <c r="D201" s="57" t="s">
        <v>705</v>
      </c>
      <c r="E201" s="77" t="s">
        <v>706</v>
      </c>
      <c r="F201" s="59" t="s">
        <v>687</v>
      </c>
      <c r="G201" s="60">
        <v>43273.0</v>
      </c>
      <c r="H201" s="59" t="s">
        <v>43</v>
      </c>
    </row>
    <row r="202" ht="16.5" customHeight="1">
      <c r="A202" s="55" t="s">
        <v>699</v>
      </c>
      <c r="B202" s="17">
        <f t="shared" si="12"/>
        <v>1611.5</v>
      </c>
      <c r="C202" s="56" t="s">
        <v>707</v>
      </c>
      <c r="D202" s="57" t="s">
        <v>708</v>
      </c>
      <c r="E202" s="77" t="s">
        <v>709</v>
      </c>
      <c r="F202" s="59" t="s">
        <v>710</v>
      </c>
      <c r="G202" s="60">
        <v>43273.0</v>
      </c>
      <c r="H202" s="59" t="s">
        <v>43</v>
      </c>
    </row>
    <row r="203" ht="16.5" customHeight="1">
      <c r="A203" s="55" t="s">
        <v>711</v>
      </c>
      <c r="B203" s="17">
        <f t="shared" si="12"/>
        <v>1612.7</v>
      </c>
      <c r="C203" s="56" t="s">
        <v>712</v>
      </c>
      <c r="D203" s="57" t="s">
        <v>713</v>
      </c>
      <c r="E203" s="76" t="s">
        <v>446</v>
      </c>
      <c r="F203" s="23" t="s">
        <v>687</v>
      </c>
      <c r="G203" s="60">
        <v>43273.0</v>
      </c>
      <c r="H203" s="59" t="s">
        <v>43</v>
      </c>
    </row>
    <row r="204" ht="16.5" customHeight="1">
      <c r="A204" s="55" t="s">
        <v>711</v>
      </c>
      <c r="B204" s="17">
        <f t="shared" si="12"/>
        <v>1617.9</v>
      </c>
      <c r="C204" s="56" t="s">
        <v>714</v>
      </c>
      <c r="D204" s="57" t="s">
        <v>715</v>
      </c>
      <c r="E204" s="76" t="s">
        <v>716</v>
      </c>
      <c r="F204" s="59"/>
      <c r="G204" s="60"/>
      <c r="H204" s="59"/>
    </row>
    <row r="205" ht="16.5" customHeight="1">
      <c r="A205" s="16" t="s">
        <v>717</v>
      </c>
      <c r="B205" s="17">
        <f t="shared" si="12"/>
        <v>1621.2</v>
      </c>
      <c r="C205" s="17" t="s">
        <v>718</v>
      </c>
      <c r="D205" s="27" t="s">
        <v>719</v>
      </c>
      <c r="E205" s="28" t="s">
        <v>720</v>
      </c>
      <c r="F205" s="23" t="s">
        <v>198</v>
      </c>
      <c r="G205" s="60">
        <v>43298.0</v>
      </c>
      <c r="H205" s="59" t="s">
        <v>62</v>
      </c>
    </row>
    <row r="206" ht="16.5" customHeight="1">
      <c r="A206" s="16" t="s">
        <v>717</v>
      </c>
      <c r="B206" s="17">
        <f t="shared" si="12"/>
        <v>1622.5</v>
      </c>
      <c r="C206" s="17" t="s">
        <v>721</v>
      </c>
      <c r="D206" s="27" t="s">
        <v>722</v>
      </c>
      <c r="E206" s="19" t="s">
        <v>49</v>
      </c>
      <c r="F206" s="23" t="s">
        <v>723</v>
      </c>
      <c r="G206" s="24">
        <v>43306.0</v>
      </c>
      <c r="H206" s="59" t="s">
        <v>724</v>
      </c>
    </row>
    <row r="207" ht="16.5" customHeight="1">
      <c r="A207" s="16" t="s">
        <v>725</v>
      </c>
      <c r="B207" s="17">
        <f t="shared" si="12"/>
        <v>1626.5</v>
      </c>
      <c r="C207" s="17" t="s">
        <v>726</v>
      </c>
      <c r="D207" s="27" t="s">
        <v>727</v>
      </c>
      <c r="E207" s="33" t="s">
        <v>728</v>
      </c>
      <c r="F207" s="23" t="s">
        <v>729</v>
      </c>
      <c r="G207" s="24">
        <v>43306.0</v>
      </c>
      <c r="H207" s="59" t="s">
        <v>724</v>
      </c>
    </row>
    <row r="208" ht="16.5" customHeight="1">
      <c r="A208" s="16" t="s">
        <v>725</v>
      </c>
      <c r="B208" s="17">
        <f t="shared" si="12"/>
        <v>1627</v>
      </c>
      <c r="C208" s="17" t="s">
        <v>730</v>
      </c>
      <c r="D208" s="27" t="s">
        <v>731</v>
      </c>
      <c r="E208" s="28" t="s">
        <v>732</v>
      </c>
      <c r="F208" s="23" t="s">
        <v>198</v>
      </c>
      <c r="G208" s="24">
        <v>43298.0</v>
      </c>
      <c r="H208" s="59" t="s">
        <v>62</v>
      </c>
    </row>
    <row r="209" ht="16.5" customHeight="1">
      <c r="A209" s="16" t="s">
        <v>733</v>
      </c>
      <c r="B209" s="17">
        <f t="shared" si="12"/>
        <v>1632</v>
      </c>
      <c r="C209" s="17" t="s">
        <v>734</v>
      </c>
      <c r="D209" s="27" t="s">
        <v>735</v>
      </c>
      <c r="E209" s="28" t="s">
        <v>736</v>
      </c>
      <c r="F209" s="23" t="s">
        <v>737</v>
      </c>
      <c r="G209" s="24">
        <v>43306.0</v>
      </c>
      <c r="H209" s="59" t="s">
        <v>420</v>
      </c>
    </row>
    <row r="210" ht="16.5" customHeight="1">
      <c r="A210" s="16" t="s">
        <v>733</v>
      </c>
      <c r="B210" s="17">
        <f t="shared" si="12"/>
        <v>1638.2</v>
      </c>
      <c r="C210" s="17" t="s">
        <v>738</v>
      </c>
      <c r="D210" s="27" t="s">
        <v>739</v>
      </c>
      <c r="E210" s="19" t="s">
        <v>740</v>
      </c>
      <c r="F210" s="23" t="s">
        <v>687</v>
      </c>
      <c r="G210" s="24">
        <v>43274.0</v>
      </c>
      <c r="H210" s="59" t="s">
        <v>43</v>
      </c>
    </row>
    <row r="211" ht="16.5" customHeight="1">
      <c r="A211" s="16" t="s">
        <v>733</v>
      </c>
      <c r="B211" s="17">
        <f t="shared" si="12"/>
        <v>1639</v>
      </c>
      <c r="C211" s="17" t="s">
        <v>741</v>
      </c>
      <c r="D211" s="27" t="s">
        <v>742</v>
      </c>
      <c r="E211" s="19" t="s">
        <v>743</v>
      </c>
      <c r="F211" s="23" t="s">
        <v>25</v>
      </c>
      <c r="G211" s="24">
        <v>43298.0</v>
      </c>
      <c r="H211" s="59" t="s">
        <v>62</v>
      </c>
    </row>
    <row r="212" ht="16.5" customHeight="1">
      <c r="A212" s="16" t="s">
        <v>733</v>
      </c>
      <c r="B212" s="17">
        <f t="shared" si="12"/>
        <v>1639.1</v>
      </c>
      <c r="C212" s="17" t="s">
        <v>744</v>
      </c>
      <c r="D212" s="27" t="s">
        <v>745</v>
      </c>
      <c r="E212" s="28" t="s">
        <v>49</v>
      </c>
      <c r="F212" s="23" t="s">
        <v>746</v>
      </c>
      <c r="G212" s="24">
        <v>43255.0</v>
      </c>
      <c r="H212" s="78">
        <v>0.02</v>
      </c>
    </row>
    <row r="213" ht="16.5" customHeight="1">
      <c r="A213" s="16" t="s">
        <v>747</v>
      </c>
      <c r="B213" s="17">
        <f t="shared" si="12"/>
        <v>1640</v>
      </c>
      <c r="C213" s="17" t="s">
        <v>748</v>
      </c>
      <c r="D213" s="27" t="s">
        <v>749</v>
      </c>
      <c r="E213" s="30" t="s">
        <v>750</v>
      </c>
      <c r="F213" s="23" t="s">
        <v>198</v>
      </c>
      <c r="G213" s="24">
        <v>43299.0</v>
      </c>
      <c r="H213" s="59" t="s">
        <v>62</v>
      </c>
    </row>
    <row r="214" ht="16.5" customHeight="1">
      <c r="A214" s="16" t="s">
        <v>747</v>
      </c>
      <c r="B214" s="17">
        <f t="shared" si="12"/>
        <v>1641.2</v>
      </c>
      <c r="C214" s="17" t="s">
        <v>751</v>
      </c>
      <c r="D214" s="27" t="s">
        <v>752</v>
      </c>
      <c r="E214" s="30" t="s">
        <v>753</v>
      </c>
      <c r="F214" s="23" t="s">
        <v>198</v>
      </c>
      <c r="G214" s="24">
        <v>43299.0</v>
      </c>
      <c r="H214" s="59" t="s">
        <v>62</v>
      </c>
    </row>
    <row r="215" ht="16.5" customHeight="1">
      <c r="A215" s="16" t="s">
        <v>747</v>
      </c>
      <c r="B215" s="17">
        <f t="shared" si="12"/>
        <v>1642.9</v>
      </c>
      <c r="C215" s="17" t="s">
        <v>754</v>
      </c>
      <c r="D215" s="27" t="s">
        <v>755</v>
      </c>
      <c r="E215" s="30" t="s">
        <v>756</v>
      </c>
      <c r="F215" s="23" t="s">
        <v>198</v>
      </c>
      <c r="G215" s="24">
        <v>43299.0</v>
      </c>
      <c r="H215" s="59" t="s">
        <v>62</v>
      </c>
    </row>
    <row r="216" ht="16.5" customHeight="1">
      <c r="A216" s="16" t="s">
        <v>747</v>
      </c>
      <c r="B216" s="17">
        <f t="shared" si="12"/>
        <v>1643.3</v>
      </c>
      <c r="C216" s="17" t="s">
        <v>757</v>
      </c>
      <c r="D216" s="27" t="s">
        <v>758</v>
      </c>
      <c r="E216" s="19" t="s">
        <v>759</v>
      </c>
      <c r="F216" s="23" t="s">
        <v>640</v>
      </c>
      <c r="G216" s="24">
        <v>43274.0</v>
      </c>
      <c r="H216" s="59" t="s">
        <v>43</v>
      </c>
    </row>
    <row r="217" ht="16.5" customHeight="1">
      <c r="A217" s="16" t="s">
        <v>760</v>
      </c>
      <c r="B217" s="17">
        <f t="shared" si="12"/>
        <v>1645.3</v>
      </c>
      <c r="C217" s="17" t="s">
        <v>761</v>
      </c>
      <c r="D217" s="27" t="s">
        <v>762</v>
      </c>
      <c r="E217" s="19" t="s">
        <v>49</v>
      </c>
      <c r="F217" s="23" t="s">
        <v>687</v>
      </c>
      <c r="G217" s="24">
        <v>43274.0</v>
      </c>
      <c r="H217" s="59" t="s">
        <v>43</v>
      </c>
    </row>
    <row r="218" ht="16.5" customHeight="1">
      <c r="A218" s="16" t="s">
        <v>760</v>
      </c>
      <c r="B218" s="17">
        <f t="shared" si="12"/>
        <v>1646.9</v>
      </c>
      <c r="C218" s="17" t="s">
        <v>763</v>
      </c>
      <c r="D218" s="27" t="s">
        <v>764</v>
      </c>
      <c r="E218" s="30" t="s">
        <v>765</v>
      </c>
      <c r="F218" s="23" t="s">
        <v>198</v>
      </c>
      <c r="G218" s="24">
        <v>43299.0</v>
      </c>
      <c r="H218" s="59" t="s">
        <v>62</v>
      </c>
    </row>
    <row r="219" ht="16.5" customHeight="1">
      <c r="A219" s="16" t="s">
        <v>760</v>
      </c>
      <c r="B219" s="17">
        <f t="shared" si="12"/>
        <v>1652.5</v>
      </c>
      <c r="C219" s="17" t="s">
        <v>766</v>
      </c>
      <c r="D219" s="27" t="s">
        <v>767</v>
      </c>
      <c r="E219" s="19" t="s">
        <v>768</v>
      </c>
      <c r="F219" s="23" t="s">
        <v>769</v>
      </c>
      <c r="G219" s="24">
        <v>43275.0</v>
      </c>
      <c r="H219" s="23" t="s">
        <v>43</v>
      </c>
    </row>
    <row r="220" ht="16.5" customHeight="1">
      <c r="A220" s="16"/>
      <c r="B220" s="17">
        <f t="shared" si="12"/>
        <v>1653.4</v>
      </c>
      <c r="C220" s="17" t="s">
        <v>770</v>
      </c>
      <c r="D220" s="18" t="s">
        <v>771</v>
      </c>
      <c r="E220" s="28"/>
      <c r="F220" s="23"/>
      <c r="G220" s="24"/>
      <c r="H220" s="23"/>
    </row>
    <row r="221" ht="16.5" customHeight="1">
      <c r="A221" s="55" t="s">
        <v>772</v>
      </c>
      <c r="B221" s="17">
        <f t="shared" si="12"/>
        <v>1655.1</v>
      </c>
      <c r="C221" s="56" t="s">
        <v>773</v>
      </c>
      <c r="D221" s="57" t="s">
        <v>774</v>
      </c>
      <c r="E221" s="76" t="s">
        <v>775</v>
      </c>
      <c r="F221" s="59" t="s">
        <v>776</v>
      </c>
      <c r="G221" s="79">
        <v>43312.0</v>
      </c>
      <c r="H221" s="23" t="s">
        <v>435</v>
      </c>
    </row>
    <row r="222" ht="16.5" customHeight="1">
      <c r="A222" s="55" t="s">
        <v>772</v>
      </c>
      <c r="B222" s="17">
        <f t="shared" si="12"/>
        <v>1659.4</v>
      </c>
      <c r="C222" s="56" t="s">
        <v>777</v>
      </c>
      <c r="D222" s="57" t="s">
        <v>778</v>
      </c>
      <c r="E222" s="80" t="s">
        <v>779</v>
      </c>
      <c r="F222" s="59" t="s">
        <v>780</v>
      </c>
      <c r="G222" s="79">
        <v>43307.0</v>
      </c>
      <c r="H222" s="23" t="s">
        <v>420</v>
      </c>
    </row>
    <row r="223" ht="16.5" customHeight="1">
      <c r="A223" s="55" t="s">
        <v>781</v>
      </c>
      <c r="B223" s="17">
        <f t="shared" si="12"/>
        <v>1663.5</v>
      </c>
      <c r="C223" s="56" t="s">
        <v>782</v>
      </c>
      <c r="D223" s="57" t="s">
        <v>783</v>
      </c>
      <c r="E223" s="76" t="s">
        <v>783</v>
      </c>
      <c r="F223" s="59" t="s">
        <v>784</v>
      </c>
      <c r="G223" s="79">
        <v>43275.0</v>
      </c>
      <c r="H223" s="23" t="s">
        <v>43</v>
      </c>
    </row>
    <row r="224" ht="16.5" customHeight="1">
      <c r="A224" s="55" t="s">
        <v>781</v>
      </c>
      <c r="B224" s="17">
        <f t="shared" si="12"/>
        <v>1665.2</v>
      </c>
      <c r="C224" s="56" t="s">
        <v>785</v>
      </c>
      <c r="D224" s="57" t="s">
        <v>786</v>
      </c>
      <c r="E224" s="76" t="s">
        <v>740</v>
      </c>
      <c r="F224" s="59" t="s">
        <v>787</v>
      </c>
      <c r="G224" s="79">
        <v>43307.0</v>
      </c>
      <c r="H224" s="23" t="s">
        <v>724</v>
      </c>
    </row>
    <row r="225" ht="16.5" customHeight="1">
      <c r="A225" s="55" t="s">
        <v>781</v>
      </c>
      <c r="B225" s="17">
        <f t="shared" si="12"/>
        <v>1668.2</v>
      </c>
      <c r="C225" s="56" t="s">
        <v>788</v>
      </c>
      <c r="D225" s="57" t="s">
        <v>789</v>
      </c>
      <c r="E225" s="80" t="s">
        <v>790</v>
      </c>
      <c r="F225" s="59" t="s">
        <v>791</v>
      </c>
      <c r="G225" s="79">
        <v>43298.0</v>
      </c>
      <c r="H225" s="23" t="s">
        <v>632</v>
      </c>
    </row>
    <row r="226" ht="16.5" customHeight="1">
      <c r="A226" s="55" t="s">
        <v>792</v>
      </c>
      <c r="B226" s="17">
        <f t="shared" si="12"/>
        <v>1673.7</v>
      </c>
      <c r="C226" s="56" t="s">
        <v>793</v>
      </c>
      <c r="D226" s="57" t="s">
        <v>794</v>
      </c>
      <c r="E226" s="76" t="s">
        <v>795</v>
      </c>
      <c r="F226" s="59" t="s">
        <v>796</v>
      </c>
      <c r="G226" s="60">
        <v>43312.0</v>
      </c>
      <c r="H226" s="59" t="s">
        <v>797</v>
      </c>
    </row>
    <row r="227" ht="16.5" customHeight="1">
      <c r="A227" s="55" t="s">
        <v>798</v>
      </c>
      <c r="B227" s="17">
        <f t="shared" si="12"/>
        <v>1675.4</v>
      </c>
      <c r="C227" s="56" t="s">
        <v>799</v>
      </c>
      <c r="D227" s="57" t="s">
        <v>800</v>
      </c>
      <c r="E227" s="76" t="s">
        <v>801</v>
      </c>
      <c r="F227" s="59" t="s">
        <v>802</v>
      </c>
      <c r="G227" s="79">
        <v>43300.0</v>
      </c>
      <c r="H227" s="59" t="s">
        <v>62</v>
      </c>
    </row>
    <row r="228" ht="16.5" customHeight="1">
      <c r="A228" s="55" t="s">
        <v>798</v>
      </c>
      <c r="B228" s="17">
        <f t="shared" si="12"/>
        <v>1677.7</v>
      </c>
      <c r="C228" s="56" t="s">
        <v>803</v>
      </c>
      <c r="D228" s="57" t="s">
        <v>804</v>
      </c>
      <c r="E228" s="76" t="s">
        <v>805</v>
      </c>
      <c r="F228" s="81"/>
      <c r="G228" s="82"/>
      <c r="H228" s="81"/>
    </row>
    <row r="229" ht="16.5" customHeight="1">
      <c r="A229" s="55" t="s">
        <v>806</v>
      </c>
      <c r="B229" s="17">
        <f t="shared" si="12"/>
        <v>1680.7</v>
      </c>
      <c r="C229" s="56" t="s">
        <v>807</v>
      </c>
      <c r="D229" s="57" t="s">
        <v>808</v>
      </c>
      <c r="E229" s="80" t="s">
        <v>809</v>
      </c>
      <c r="F229" s="59" t="s">
        <v>810</v>
      </c>
      <c r="G229" s="79">
        <v>43300.0</v>
      </c>
      <c r="H229" s="59" t="s">
        <v>62</v>
      </c>
    </row>
    <row r="230" ht="16.5" customHeight="1">
      <c r="A230" s="83" t="s">
        <v>811</v>
      </c>
      <c r="B230" s="6"/>
      <c r="C230" s="6"/>
      <c r="D230" s="6"/>
      <c r="E230" s="6"/>
      <c r="F230" s="6"/>
      <c r="G230" s="6"/>
      <c r="H230" s="7"/>
    </row>
    <row r="231" ht="16.5" customHeight="1">
      <c r="A231" s="55" t="s">
        <v>806</v>
      </c>
      <c r="B231" s="17">
        <f t="shared" ref="B231:B237" si="13">C231-2.5</f>
        <v>1682.8</v>
      </c>
      <c r="C231" s="56" t="s">
        <v>812</v>
      </c>
      <c r="D231" s="57" t="s">
        <v>813</v>
      </c>
      <c r="E231" s="76" t="s">
        <v>814</v>
      </c>
      <c r="F231" s="59"/>
      <c r="G231" s="60"/>
      <c r="H231" s="84"/>
    </row>
    <row r="232" ht="16.5" customHeight="1">
      <c r="A232" s="55" t="s">
        <v>806</v>
      </c>
      <c r="B232" s="17">
        <f t="shared" si="13"/>
        <v>1684.7</v>
      </c>
      <c r="C232" s="56" t="s">
        <v>815</v>
      </c>
      <c r="D232" s="57" t="s">
        <v>816</v>
      </c>
      <c r="E232" s="77" t="s">
        <v>817</v>
      </c>
      <c r="F232" s="23" t="s">
        <v>818</v>
      </c>
      <c r="G232" s="79">
        <v>43307.0</v>
      </c>
      <c r="H232" s="59" t="s">
        <v>724</v>
      </c>
    </row>
    <row r="233" ht="16.5" customHeight="1">
      <c r="A233" s="55" t="s">
        <v>806</v>
      </c>
      <c r="B233" s="17">
        <f t="shared" si="13"/>
        <v>1685.1</v>
      </c>
      <c r="C233" s="56" t="s">
        <v>819</v>
      </c>
      <c r="D233" s="57" t="s">
        <v>820</v>
      </c>
      <c r="E233" s="76" t="s">
        <v>466</v>
      </c>
      <c r="F233" s="23" t="s">
        <v>821</v>
      </c>
      <c r="G233" s="79">
        <v>43307.0</v>
      </c>
      <c r="H233" s="59" t="s">
        <v>724</v>
      </c>
    </row>
    <row r="234" ht="16.5" customHeight="1">
      <c r="A234" s="55" t="s">
        <v>806</v>
      </c>
      <c r="B234" s="17">
        <f t="shared" si="13"/>
        <v>1685.2</v>
      </c>
      <c r="C234" s="56" t="s">
        <v>822</v>
      </c>
      <c r="D234" s="57" t="s">
        <v>823</v>
      </c>
      <c r="E234" s="76" t="s">
        <v>824</v>
      </c>
      <c r="F234" s="23" t="s">
        <v>198</v>
      </c>
      <c r="G234" s="79">
        <v>43300.0</v>
      </c>
      <c r="H234" s="59" t="s">
        <v>62</v>
      </c>
    </row>
    <row r="235" ht="16.5" customHeight="1">
      <c r="A235" s="16" t="s">
        <v>825</v>
      </c>
      <c r="B235" s="17">
        <f t="shared" si="13"/>
        <v>1688</v>
      </c>
      <c r="C235" s="17" t="s">
        <v>826</v>
      </c>
      <c r="D235" s="27" t="s">
        <v>827</v>
      </c>
      <c r="E235" s="19" t="s">
        <v>828</v>
      </c>
      <c r="F235" s="23" t="s">
        <v>829</v>
      </c>
      <c r="G235" s="79">
        <v>43300.0</v>
      </c>
      <c r="H235" s="59" t="s">
        <v>62</v>
      </c>
    </row>
    <row r="236" ht="16.5" customHeight="1">
      <c r="A236" s="26" t="s">
        <v>825</v>
      </c>
      <c r="B236" s="17">
        <f t="shared" si="13"/>
        <v>1690.6</v>
      </c>
      <c r="C236" s="17" t="s">
        <v>830</v>
      </c>
      <c r="D236" s="27" t="s">
        <v>831</v>
      </c>
      <c r="E236" s="28" t="s">
        <v>832</v>
      </c>
      <c r="F236" s="23" t="s">
        <v>833</v>
      </c>
      <c r="G236" s="60">
        <v>43307.0</v>
      </c>
      <c r="H236" s="59" t="s">
        <v>724</v>
      </c>
    </row>
    <row r="237" ht="16.5" customHeight="1">
      <c r="A237" s="16" t="s">
        <v>825</v>
      </c>
      <c r="B237" s="17">
        <f t="shared" si="13"/>
        <v>1693.6</v>
      </c>
      <c r="C237" s="17" t="s">
        <v>834</v>
      </c>
      <c r="D237" s="27" t="s">
        <v>835</v>
      </c>
      <c r="E237" s="33" t="s">
        <v>836</v>
      </c>
      <c r="F237" s="23" t="s">
        <v>837</v>
      </c>
      <c r="G237" s="79">
        <v>43300.0</v>
      </c>
      <c r="H237" s="59" t="s">
        <v>62</v>
      </c>
    </row>
    <row r="238" ht="16.5" customHeight="1">
      <c r="A238" s="49" t="s">
        <v>838</v>
      </c>
      <c r="B238" s="6"/>
      <c r="C238" s="6"/>
      <c r="D238" s="6"/>
      <c r="E238" s="6"/>
      <c r="F238" s="6"/>
      <c r="G238" s="6"/>
      <c r="H238" s="7"/>
    </row>
    <row r="239" ht="16.5" customHeight="1">
      <c r="A239" s="85" t="s">
        <v>839</v>
      </c>
      <c r="B239" s="6"/>
      <c r="C239" s="6"/>
      <c r="D239" s="6"/>
      <c r="E239" s="6"/>
      <c r="F239" s="6"/>
      <c r="G239" s="6"/>
      <c r="H239" s="7"/>
    </row>
    <row r="240" ht="16.5" customHeight="1">
      <c r="A240" s="86" t="s">
        <v>840</v>
      </c>
      <c r="B240" s="6"/>
      <c r="C240" s="6"/>
      <c r="D240" s="6"/>
      <c r="E240" s="6"/>
      <c r="F240" s="6"/>
      <c r="G240" s="6"/>
      <c r="H240" s="7"/>
    </row>
    <row r="241" ht="16.5" customHeight="1">
      <c r="A241" s="55" t="s">
        <v>841</v>
      </c>
      <c r="B241" s="56">
        <f t="shared" ref="B241:B243" si="14">C241-2.5</f>
        <v>1694.7</v>
      </c>
      <c r="C241" s="56" t="s">
        <v>842</v>
      </c>
      <c r="D241" s="57" t="s">
        <v>843</v>
      </c>
      <c r="E241" s="76" t="s">
        <v>844</v>
      </c>
      <c r="F241" s="59" t="s">
        <v>845</v>
      </c>
      <c r="G241" s="60">
        <v>43299.0</v>
      </c>
      <c r="H241" s="59" t="s">
        <v>632</v>
      </c>
    </row>
    <row r="242" ht="16.5" customHeight="1">
      <c r="A242" s="55" t="s">
        <v>841</v>
      </c>
      <c r="B242" s="56">
        <f t="shared" si="14"/>
        <v>1701.4</v>
      </c>
      <c r="C242" s="56" t="s">
        <v>846</v>
      </c>
      <c r="D242" s="57" t="s">
        <v>847</v>
      </c>
      <c r="E242" s="77" t="s">
        <v>848</v>
      </c>
      <c r="F242" s="59" t="s">
        <v>849</v>
      </c>
      <c r="G242" s="60">
        <v>43308.0</v>
      </c>
      <c r="H242" s="59" t="s">
        <v>420</v>
      </c>
    </row>
    <row r="243" ht="16.5" customHeight="1">
      <c r="A243" s="55"/>
      <c r="B243" s="56">
        <f t="shared" si="14"/>
        <v>1705.2</v>
      </c>
      <c r="C243" s="56" t="s">
        <v>850</v>
      </c>
      <c r="D243" s="57"/>
      <c r="E243" s="59" t="s">
        <v>851</v>
      </c>
      <c r="F243" s="59" t="s">
        <v>852</v>
      </c>
      <c r="G243" s="60">
        <v>43277.0</v>
      </c>
      <c r="H243" s="59" t="s">
        <v>43</v>
      </c>
    </row>
    <row r="244" ht="16.5" customHeight="1">
      <c r="A244" s="49" t="s">
        <v>853</v>
      </c>
      <c r="B244" s="6"/>
      <c r="C244" s="6"/>
      <c r="D244" s="6"/>
      <c r="E244" s="6"/>
      <c r="F244" s="6"/>
      <c r="G244" s="6"/>
      <c r="H244" s="7"/>
    </row>
    <row r="245" ht="16.5" customHeight="1">
      <c r="A245" s="16" t="s">
        <v>854</v>
      </c>
      <c r="B245" s="17">
        <f t="shared" ref="B245:B247" si="15">C245-2.5</f>
        <v>1706.2</v>
      </c>
      <c r="C245" s="17" t="s">
        <v>855</v>
      </c>
      <c r="D245" s="27" t="s">
        <v>856</v>
      </c>
      <c r="E245" s="19" t="s">
        <v>857</v>
      </c>
      <c r="F245" s="23" t="s">
        <v>198</v>
      </c>
      <c r="G245" s="60">
        <v>43300.0</v>
      </c>
      <c r="H245" s="59" t="s">
        <v>62</v>
      </c>
    </row>
    <row r="246" ht="16.5" customHeight="1">
      <c r="A246" s="16" t="s">
        <v>854</v>
      </c>
      <c r="B246" s="17">
        <f t="shared" si="15"/>
        <v>1706.5</v>
      </c>
      <c r="C246" s="17" t="s">
        <v>858</v>
      </c>
      <c r="D246" s="27" t="s">
        <v>859</v>
      </c>
      <c r="E246" s="19" t="s">
        <v>740</v>
      </c>
      <c r="F246" s="23" t="s">
        <v>860</v>
      </c>
      <c r="G246" s="60">
        <v>43299.0</v>
      </c>
      <c r="H246" s="59" t="s">
        <v>632</v>
      </c>
    </row>
    <row r="247" ht="16.5" customHeight="1">
      <c r="A247" s="22"/>
      <c r="B247" s="17">
        <f t="shared" si="15"/>
        <v>1707.9</v>
      </c>
      <c r="C247" s="17" t="s">
        <v>861</v>
      </c>
      <c r="D247" s="18"/>
      <c r="E247" s="23" t="s">
        <v>851</v>
      </c>
      <c r="F247" s="23" t="s">
        <v>862</v>
      </c>
      <c r="G247" s="60">
        <v>43277.0</v>
      </c>
      <c r="H247" s="59" t="s">
        <v>43</v>
      </c>
    </row>
    <row r="248" ht="16.5" customHeight="1">
      <c r="A248" s="49" t="s">
        <v>863</v>
      </c>
      <c r="B248" s="6"/>
      <c r="C248" s="6"/>
      <c r="D248" s="6"/>
      <c r="E248" s="6"/>
      <c r="F248" s="6"/>
      <c r="G248" s="6"/>
      <c r="H248" s="7"/>
    </row>
    <row r="249" ht="16.5" customHeight="1">
      <c r="A249" s="87"/>
      <c r="B249" s="17">
        <f>C249-2.5</f>
        <v>1716.4</v>
      </c>
      <c r="C249" s="17" t="s">
        <v>864</v>
      </c>
      <c r="D249" s="18" t="s">
        <v>865</v>
      </c>
      <c r="E249" s="23" t="s">
        <v>866</v>
      </c>
      <c r="F249" s="20"/>
      <c r="G249" s="21"/>
      <c r="H249" s="20"/>
    </row>
    <row r="250" ht="28.5" customHeight="1">
      <c r="A250" s="88" t="s">
        <v>867</v>
      </c>
      <c r="B250" s="6"/>
      <c r="C250" s="6"/>
      <c r="D250" s="6"/>
      <c r="E250" s="6"/>
      <c r="F250" s="6"/>
      <c r="G250" s="6"/>
      <c r="H250" s="7"/>
    </row>
  </sheetData>
  <mergeCells count="27">
    <mergeCell ref="A239:H239"/>
    <mergeCell ref="A238:H238"/>
    <mergeCell ref="A244:H244"/>
    <mergeCell ref="A250:H250"/>
    <mergeCell ref="A248:H248"/>
    <mergeCell ref="A112:H112"/>
    <mergeCell ref="A103:H103"/>
    <mergeCell ref="A156:H156"/>
    <mergeCell ref="A129:H129"/>
    <mergeCell ref="A114:H114"/>
    <mergeCell ref="A89:H89"/>
    <mergeCell ref="A87:H87"/>
    <mergeCell ref="A84:H84"/>
    <mergeCell ref="A7:H7"/>
    <mergeCell ref="A14:H14"/>
    <mergeCell ref="A6:H6"/>
    <mergeCell ref="A5:H5"/>
    <mergeCell ref="A240:H240"/>
    <mergeCell ref="A230:H230"/>
    <mergeCell ref="G2:H2"/>
    <mergeCell ref="A2:F2"/>
    <mergeCell ref="A3:H3"/>
    <mergeCell ref="G1:H1"/>
    <mergeCell ref="A1:F1"/>
    <mergeCell ref="A4:H4"/>
    <mergeCell ref="A60:H60"/>
    <mergeCell ref="A38:H38"/>
  </mergeCells>
  <drawing r:id="rId1"/>
</worksheet>
</file>