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 CA" sheetId="1" r:id="rId3"/>
  </sheets>
  <definedNames/>
  <calcPr/>
</workbook>
</file>

<file path=xl/sharedStrings.xml><?xml version="1.0" encoding="utf-8"?>
<sst xmlns="http://schemas.openxmlformats.org/spreadsheetml/2006/main" count="1276" uniqueCount="866">
  <si>
    <t>Pacific Crest Trail Water Report -- Northern California : Sierra City to Ashland, OR</t>
  </si>
  <si>
    <t>Updated 3:35pm 12/15/18</t>
  </si>
  <si>
    <t>Sierra City, CA to Ashland, OR</t>
  </si>
  <si>
    <t>See Snow/Fords page for updates on Snow &amp; Creek crossings &amp; Road Closures in NorCal.</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</si>
  <si>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</si>
  <si>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</si>
  <si>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</si>
  <si>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</si>
  <si>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</si>
  <si>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</si>
  <si>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</si>
  <si>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</si>
  <si>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</si>
  <si>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</si>
  <si>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</si>
  <si>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</si>
  <si>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M5</t>
  </si>
  <si>
    <t>1195.4</t>
  </si>
  <si>
    <t>Church1195</t>
  </si>
  <si>
    <t>Church, 1.4 miles southwest of PCT in Sierra City, water, hikers allowed to camp on lawn, public restroom nearby.</t>
  </si>
  <si>
    <t>Sierra City</t>
  </si>
  <si>
    <t>M1</t>
  </si>
  <si>
    <t>1197.2</t>
  </si>
  <si>
    <t>WA1197</t>
  </si>
  <si>
    <t>Switchback spring</t>
  </si>
  <si>
    <t>flowing</t>
  </si>
  <si>
    <t>Morning Angel</t>
  </si>
  <si>
    <t>1200.7</t>
  </si>
  <si>
    <t>WA1201</t>
  </si>
  <si>
    <t>Seasonal spring</t>
  </si>
  <si>
    <t>dry</t>
  </si>
  <si>
    <t>1202.6</t>
  </si>
  <si>
    <t>WA1203</t>
  </si>
  <si>
    <t>Sierra Buttes Spring</t>
  </si>
  <si>
    <t>flowing lightly below trail, clear and ice cold</t>
  </si>
  <si>
    <r>
      <rPr>
        <b/>
      </rPr>
      <t>Note: The Sierra Buttes Reroute</t>
    </r>
    <r>
      <t xml:space="preserve"> of the PCT (starting near mile 1204) was completed in the fall of 2017. This new trail is included in Halfmile Maps, Halfmile Trail Notes and Guthook, but is not in the Halfmile Smartphone Apps. This new section of trail replaced about 4.4 miles of old trail with 6.9 miles of new trail. The PCT is now 2.5 miles longer for 2018. The new section of trail takes PCT hikers and riders past lakes and camping. Plus, it avoids the old road walk and gets you further away from vehicle noises. </t>
    </r>
  </si>
  <si>
    <t>1205.4</t>
  </si>
  <si>
    <t>Tamarack Lakes</t>
  </si>
  <si>
    <t>good flow from the stream</t>
  </si>
  <si>
    <t>Tripod</t>
  </si>
  <si>
    <t>1206.3</t>
  </si>
  <si>
    <t>Tamarack Creek</t>
  </si>
  <si>
    <t>Many liters/second of clear water.</t>
  </si>
  <si>
    <t>Cloud Rider</t>
  </si>
  <si>
    <t>M2</t>
  </si>
  <si>
    <t>1207.5</t>
  </si>
  <si>
    <t>Packer Creek</t>
  </si>
  <si>
    <t>flowing well</t>
  </si>
  <si>
    <t>1207.6</t>
  </si>
  <si>
    <t>Creek</t>
  </si>
  <si>
    <t>1208.4</t>
  </si>
  <si>
    <t>1209.5</t>
  </si>
  <si>
    <t>Sawmill Creek</t>
  </si>
  <si>
    <t>flowing pretty well</t>
  </si>
  <si>
    <t>1211.7</t>
  </si>
  <si>
    <t>SummitLake Road</t>
  </si>
  <si>
    <t>Unpaved road to Summit Lake, water at Summit Lake.</t>
  </si>
  <si>
    <t>M3</t>
  </si>
  <si>
    <t>1214.4</t>
  </si>
  <si>
    <t>PauleySeep</t>
  </si>
  <si>
    <t>Pauley Seep, 100 yards off trail.</t>
  </si>
  <si>
    <t>Pools deep enough to collect.
-----
Note that the sign is facing southbound traffic so watch for a faint use trail to avoid missing it.</t>
  </si>
  <si>
    <t>Deuce</t>
  </si>
  <si>
    <t>1216.0</t>
  </si>
  <si>
    <t>LittleJamison Creek</t>
  </si>
  <si>
    <t>Trail junction to Little Jamison Creek, 200 feet off-trail.</t>
  </si>
  <si>
    <t>WA1216</t>
  </si>
  <si>
    <t>Piped spring 1/10 mile E of PCT</t>
  </si>
  <si>
    <t>Still flowing but you need a funnel.I didn't find the pipe.</t>
  </si>
  <si>
    <t>Pine Nuts</t>
  </si>
  <si>
    <t>1216.1</t>
  </si>
  <si>
    <t>WACS1216</t>
  </si>
  <si>
    <t>Small pond</t>
  </si>
  <si>
    <t>Pond is full of water but does not look as good as the creek.</t>
  </si>
  <si>
    <t>1219.7</t>
  </si>
  <si>
    <t>ATreeSpring</t>
  </si>
  <si>
    <t>*A Tree spring</t>
  </si>
  <si>
    <t xml:space="preserve">Flowing well. </t>
  </si>
  <si>
    <t>M4</t>
  </si>
  <si>
    <t>1223.8</t>
  </si>
  <si>
    <t>WA1224</t>
  </si>
  <si>
    <t>Small creek</t>
  </si>
  <si>
    <t xml:space="preserve">Light flow, cold &amp; clear </t>
  </si>
  <si>
    <t>1224.0</t>
  </si>
  <si>
    <t>WBranch Nelson Creek</t>
  </si>
  <si>
    <t>Seasonal W Branch Nelson Creek</t>
  </si>
  <si>
    <t>No Water here</t>
  </si>
  <si>
    <t>1226.3</t>
  </si>
  <si>
    <t>EBranch        BearTrap</t>
  </si>
  <si>
    <t>East Branch of Bear Trap Creek</t>
  </si>
  <si>
    <t>1226.6</t>
  </si>
  <si>
    <t>WBranch        BearTrap</t>
  </si>
  <si>
    <t>West Branch of Bear Trap Creek. East Branch 3/10 mile south may be better water.</t>
  </si>
  <si>
    <t>1228.5</t>
  </si>
  <si>
    <t>E Hopkins Seep</t>
  </si>
  <si>
    <t>Seasonal East Hopkins Seep</t>
  </si>
  <si>
    <t>1231.6</t>
  </si>
  <si>
    <t>Duck Soup Pond</t>
  </si>
  <si>
    <t>Small Lake, west of the trail.</t>
  </si>
  <si>
    <t>Pond is full of water</t>
  </si>
  <si>
    <t>WhiskySpringTR</t>
  </si>
  <si>
    <t>Whiskey Spring trail junction, spring is 3/10 mile off trail</t>
  </si>
  <si>
    <t>Flowing well easy to collect.</t>
  </si>
  <si>
    <t>1234.8</t>
  </si>
  <si>
    <t>SFork Feather River</t>
  </si>
  <si>
    <t>*Creek 3/10 mile S of PCT on paved Quincy-LaPorte Road.</t>
  </si>
  <si>
    <t>1236.9</t>
  </si>
  <si>
    <t>Alder Spring</t>
  </si>
  <si>
    <t>*Alder Spring (800 feet off trail) trail junction.</t>
  </si>
  <si>
    <t>M6</t>
  </si>
  <si>
    <t>1241.4</t>
  </si>
  <si>
    <t>Black Rock Spring</t>
  </si>
  <si>
    <t>Black Rock Spring, 3/10 mile S of Fowler Peak Trailhead along trail</t>
  </si>
  <si>
    <t>1244.5</t>
  </si>
  <si>
    <t>N Fowler Creek</t>
  </si>
  <si>
    <t>Small N Fowler Creek, 1/10 mile S of PCT down short trail,</t>
  </si>
  <si>
    <t>Flowing well.</t>
  </si>
  <si>
    <t>Sign for the creek is mounted parallel to the trail so be careful not to miss it. The use trail is visible, and takes you down across a road to a shady watering hole. As a south-bounder coming up from the Middle Fork on a hot day, this oasis was a welcome relief.</t>
  </si>
  <si>
    <t>M7</t>
  </si>
  <si>
    <t>1249.7</t>
  </si>
  <si>
    <t>MForkFeather River</t>
  </si>
  <si>
    <t>**Middle Fork Feather River, steel bridge</t>
  </si>
  <si>
    <t>Large river, tons of water</t>
  </si>
  <si>
    <t>1252.1</t>
  </si>
  <si>
    <t>BearCreek</t>
  </si>
  <si>
    <t>Tributary of Bear Creek</t>
  </si>
  <si>
    <t>Flowing well</t>
  </si>
  <si>
    <t>1253.3</t>
  </si>
  <si>
    <t>BearCreekB</t>
  </si>
  <si>
    <t>*Bear Creek</t>
  </si>
  <si>
    <t>1253.7</t>
  </si>
  <si>
    <t>BearCreekC</t>
  </si>
  <si>
    <t>1257.8</t>
  </si>
  <si>
    <t>BearCreekD</t>
  </si>
  <si>
    <t>Seasonal tributary of Bear Creek</t>
  </si>
  <si>
    <t>1259.7</t>
  </si>
  <si>
    <t>LookoutSpring</t>
  </si>
  <si>
    <t>Lookout Spring</t>
  </si>
  <si>
    <t>running well through an iron trough -
about a gallon a minute</t>
  </si>
  <si>
    <t>David</t>
  </si>
  <si>
    <t>1263.5</t>
  </si>
  <si>
    <t>HaskensStore</t>
  </si>
  <si>
    <t>Haskens Store, small store next to bed and breakfast - alt. mi 2.7</t>
  </si>
  <si>
    <t>LkshoreResort</t>
  </si>
  <si>
    <r>
      <t xml:space="preserve">Lake Shore Resort, restaurant, bar, small store, </t>
    </r>
    <r>
      <rPr>
        <i/>
        <color rgb="FF0000FF"/>
      </rPr>
      <t>www.buckslakeshoreresort.com</t>
    </r>
    <r>
      <t>. - alt mi. 3.8</t>
    </r>
  </si>
  <si>
    <t>M8</t>
  </si>
  <si>
    <t>1264.6</t>
  </si>
  <si>
    <t>WA1265</t>
  </si>
  <si>
    <t>Very light flow</t>
  </si>
  <si>
    <t>1265.0</t>
  </si>
  <si>
    <t>WA1265B</t>
  </si>
  <si>
    <t>Flowing lightly</t>
  </si>
  <si>
    <t>1265.6</t>
  </si>
  <si>
    <t>BigCreek</t>
  </si>
  <si>
    <t>Seasonal Big Creek</t>
  </si>
  <si>
    <t>running well</t>
  </si>
  <si>
    <t>M9</t>
  </si>
  <si>
    <t>1269.1</t>
  </si>
  <si>
    <t>BucksCreek</t>
  </si>
  <si>
    <t>Bucks Creek</t>
  </si>
  <si>
    <t xml:space="preserve"> just a trickle</t>
  </si>
  <si>
    <t>1269.5</t>
  </si>
  <si>
    <t>BucksCreek2</t>
  </si>
  <si>
    <t>flowing lightly</t>
  </si>
  <si>
    <t>M10</t>
  </si>
  <si>
    <t>1276.2</t>
  </si>
  <si>
    <t>ClearCreek    Spring</t>
  </si>
  <si>
    <t>Clear Creek Springs</t>
  </si>
  <si>
    <t>still flowing but not easy to collect</t>
  </si>
  <si>
    <t>1276.7</t>
  </si>
  <si>
    <t>ClearCreek</t>
  </si>
  <si>
    <t>Seasonal headwater of Clear Creek</t>
  </si>
  <si>
    <t>The first crossing of clear creek (M10) had a weak flow and looked hard to collect, just walk another 0.2mi up the trail to a better spot to collect downstream with stronger flow.</t>
  </si>
  <si>
    <t>Asschaps</t>
  </si>
  <si>
    <t>1277.7</t>
  </si>
  <si>
    <t>ClearCreek2</t>
  </si>
  <si>
    <t>Clear Creek</t>
  </si>
  <si>
    <t>decent amount of water, flowing lightly</t>
  </si>
  <si>
    <t>1278.0</t>
  </si>
  <si>
    <t>WA1278</t>
  </si>
  <si>
    <t>Shallow lily pond</t>
  </si>
  <si>
    <t>plenty of water but looks a bit murky</t>
  </si>
  <si>
    <t>M11</t>
  </si>
  <si>
    <t>1279.6</t>
  </si>
  <si>
    <t>BreckenFern   Spring</t>
  </si>
  <si>
    <t>Brecken Fern Spring</t>
  </si>
  <si>
    <t>1281.5</t>
  </si>
  <si>
    <t>WA1282</t>
  </si>
  <si>
    <t>Seasonal spring.</t>
  </si>
  <si>
    <t>flowing at just over 1L/M, cold &amp; clear</t>
  </si>
  <si>
    <t>1281.7</t>
  </si>
  <si>
    <t>CanyonView Spring</t>
  </si>
  <si>
    <t>Canyon View Spring</t>
  </si>
  <si>
    <t>Running at least 1 GPM with easy collect from an angle iron. Very good source right now.</t>
  </si>
  <si>
    <t>Lickity Split</t>
  </si>
  <si>
    <t>1286.9</t>
  </si>
  <si>
    <t>Belden</t>
  </si>
  <si>
    <t>Belden Town Resort</t>
  </si>
  <si>
    <t>N1</t>
  </si>
  <si>
    <t>1287.9</t>
  </si>
  <si>
    <t>IndianCreek</t>
  </si>
  <si>
    <t>Indian Creek, large wooden footbridge.</t>
  </si>
  <si>
    <t>flowing extremely well</t>
  </si>
  <si>
    <t>1289.0</t>
  </si>
  <si>
    <t>WA1289</t>
  </si>
  <si>
    <t>1290.5</t>
  </si>
  <si>
    <t>WA1291</t>
  </si>
  <si>
    <t>Small seasonal creek.</t>
  </si>
  <si>
    <t>just a trickle, slow to collect</t>
  </si>
  <si>
    <t>1291.8</t>
  </si>
  <si>
    <t>Rattlesnake   Spring</t>
  </si>
  <si>
    <t>Seasonal Rattlesnake Spring</t>
  </si>
  <si>
    <t>just a trickle</t>
  </si>
  <si>
    <t>1292.1</t>
  </si>
  <si>
    <t>WA1292</t>
  </si>
  <si>
    <t xml:space="preserve">flowing super well </t>
  </si>
  <si>
    <t>1292.4</t>
  </si>
  <si>
    <t>WA1292B</t>
  </si>
  <si>
    <t>1292.7</t>
  </si>
  <si>
    <t>WilliamsCabin Site</t>
  </si>
  <si>
    <t>William's Cabin site, small creek nearby.</t>
  </si>
  <si>
    <t xml:space="preserve">flowing pretty well </t>
  </si>
  <si>
    <t>1293.1</t>
  </si>
  <si>
    <t>ChipsCreek</t>
  </si>
  <si>
    <t>Large stream</t>
  </si>
  <si>
    <t>1293.6</t>
  </si>
  <si>
    <t>MyrtleFlat</t>
  </si>
  <si>
    <t>Myrtle Flat, small stream nearby.</t>
  </si>
  <si>
    <t>decent flow</t>
  </si>
  <si>
    <t>N2</t>
  </si>
  <si>
    <t>1295.0</t>
  </si>
  <si>
    <t>WA1295</t>
  </si>
  <si>
    <t>Large creek</t>
  </si>
  <si>
    <t>flowing very well</t>
  </si>
  <si>
    <t>1295.4</t>
  </si>
  <si>
    <t>WA1295B</t>
  </si>
  <si>
    <t>1295.6</t>
  </si>
  <si>
    <t>ChipsCreek2</t>
  </si>
  <si>
    <t>*Chips Creek ford, large creek.</t>
  </si>
  <si>
    <t xml:space="preserve"> flowing very well</t>
  </si>
  <si>
    <t>1296.0</t>
  </si>
  <si>
    <t>ChipsCreek3</t>
  </si>
  <si>
    <t>Chips Creek, 2nd crossing, large creek.</t>
  </si>
  <si>
    <t>barely flowing. Still a large pool.</t>
  </si>
  <si>
    <t>1296.2</t>
  </si>
  <si>
    <t>WA1296</t>
  </si>
  <si>
    <t>barely flowing. Not easy to collect</t>
  </si>
  <si>
    <t>1296.8</t>
  </si>
  <si>
    <t>WA1297</t>
  </si>
  <si>
    <t>1297.2</t>
  </si>
  <si>
    <t>ChipsCreek4</t>
  </si>
  <si>
    <t>1297.3</t>
  </si>
  <si>
    <t>ChipsCreek5</t>
  </si>
  <si>
    <t>1299.6</t>
  </si>
  <si>
    <t>Andesite        Spring</t>
  </si>
  <si>
    <t>Andesite Spring</t>
  </si>
  <si>
    <t>barely flowing</t>
  </si>
  <si>
    <t>1301.0</t>
  </si>
  <si>
    <t>FrogSpring</t>
  </si>
  <si>
    <t>Frog Spring</t>
  </si>
  <si>
    <t>weak flow</t>
  </si>
  <si>
    <t>N3</t>
  </si>
  <si>
    <t>1305.4</t>
  </si>
  <si>
    <t>ColdSprings</t>
  </si>
  <si>
    <t>*Cold Springs</t>
  </si>
  <si>
    <t>N4</t>
  </si>
  <si>
    <t>1313.2</t>
  </si>
  <si>
    <t>CubCreek     Spring</t>
  </si>
  <si>
    <t>Little Cub Spring, near sign on tree, 3/10 mile west of the PCT.</t>
  </si>
  <si>
    <t>Flowing.
-----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</si>
  <si>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3rd Wheel</t>
  </si>
  <si>
    <t>1315.8</t>
  </si>
  <si>
    <t>TR1316</t>
  </si>
  <si>
    <t>Trail junction to a spring, 3/10 mile off-trail</t>
  </si>
  <si>
    <t>flowing OK</t>
  </si>
  <si>
    <t>N5</t>
  </si>
  <si>
    <t>1318.0</t>
  </si>
  <si>
    <t>CarterCreek</t>
  </si>
  <si>
    <t>Seasonal Carter Creek, ~0.5 mile N of PCT</t>
  </si>
  <si>
    <t>Both half mile and Guthook place water marker at .45 mile from PCT. Maybe early in the season. I did not find it. But if you keep walking the trail after 0.7 miles, you will see huge tree laying across the trail with the sign Water above it. Climb over the tree and 100 yards to the left is a creek. If you walk about 100 yards pass the tree, water is easy to access.
-----
Many hikers in 2014 could not find any water which is 0.5 mile off the PCT. A few hikers did find water however.</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</si>
  <si>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t>
    </r>
    <r>
      <t xml:space="preserve">
     </t>
    </r>
    <r>
      <rPr>
        <b/>
      </rPr>
      <t>40.2042,-121,4166</t>
    </r>
    <r>
      <t xml:space="preserve"> that is 0.7miles downstream.  At that point the flow is so strong the creek can be seen from Google Earth imagery and the USGS topo maps show
     another creek having joined in (although I didn't see it).</t>
    </r>
  </si>
  <si>
    <t>N6</t>
  </si>
  <si>
    <t>1328.0</t>
  </si>
  <si>
    <t>SoldierCreek</t>
  </si>
  <si>
    <t>*Soldier Creek</t>
  </si>
  <si>
    <t>1330.1</t>
  </si>
  <si>
    <t>SoldierCreek2</t>
  </si>
  <si>
    <t>Wooden footbridge over seasonal part of Soldier Creek, often dry.</t>
  </si>
  <si>
    <t xml:space="preserve"> 2nd crossing was mucky and gross and smelled weird</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</si>
  <si>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</si>
  <si>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1331.3</t>
  </si>
  <si>
    <t>Chester</t>
  </si>
  <si>
    <t>Town, 7.5 miles E on Hwy 36</t>
  </si>
  <si>
    <t>N7</t>
  </si>
  <si>
    <t>1334.8</t>
  </si>
  <si>
    <t>StoverSpring</t>
  </si>
  <si>
    <t>*Stover Spring</t>
  </si>
  <si>
    <t>Decent flow</t>
  </si>
  <si>
    <t>N8</t>
  </si>
  <si>
    <t>1340.7</t>
  </si>
  <si>
    <t>NForkFeather  River</t>
  </si>
  <si>
    <t>**North Fork Feather River, footbridge.</t>
  </si>
  <si>
    <t>Flowing super well</t>
  </si>
  <si>
    <t>1341.4</t>
  </si>
  <si>
    <t>Domingo       Spring</t>
  </si>
  <si>
    <t>Domingo Spring trail junction, spring is 3/10 mile off-trail.</t>
  </si>
  <si>
    <t>N9</t>
  </si>
  <si>
    <t>1346.3</t>
  </si>
  <si>
    <t>Boundary       Spring</t>
  </si>
  <si>
    <t>Boundary Spring, 400 feet off-trail.</t>
  </si>
  <si>
    <t>1350.1</t>
  </si>
  <si>
    <t>WarnerValley TH</t>
  </si>
  <si>
    <t>Warner Valley trailhead parking, water spigot, outhouse, picnic tables, trash cans. Drakesbad Resort is 4/10 mile west via the road.</t>
  </si>
  <si>
    <r>
      <rPr>
        <b/>
      </rPr>
      <t>7/5/18</t>
    </r>
    <r>
      <t xml:space="preserve"> (Deuce) : Spigots on. 
</t>
    </r>
    <r>
      <rPr>
        <b/>
      </rPr>
      <t>6/4/18</t>
    </r>
    <r>
      <t xml:space="preserve"> (Mantis &amp; Pickup) : water Spicket’s on. Park ranger who is testing to ensure the chlorine levels were right on June 4. The water tasted strongly of chlorine.</t>
    </r>
  </si>
  <si>
    <t>Drakesbad</t>
  </si>
  <si>
    <t>Drakesbad Resort</t>
  </si>
  <si>
    <t>N10</t>
  </si>
  <si>
    <t>1352.9</t>
  </si>
  <si>
    <t>SummitCreek</t>
  </si>
  <si>
    <t>Summit Lake trail junction, trail side creek</t>
  </si>
  <si>
    <t>Flowing very well</t>
  </si>
  <si>
    <t>1354.3</t>
  </si>
  <si>
    <t>GrassySwale   Creek</t>
  </si>
  <si>
    <t>Grassy Swale Creek</t>
  </si>
  <si>
    <t>1357.0</t>
  </si>
  <si>
    <t>SwanLake</t>
  </si>
  <si>
    <t>Swan Lake.</t>
  </si>
  <si>
    <t xml:space="preserve">Lake is full of water. </t>
  </si>
  <si>
    <t>N11</t>
  </si>
  <si>
    <t>1357.6</t>
  </si>
  <si>
    <t>LowerTwin      Lake</t>
  </si>
  <si>
    <t>**Lower Twin Lake</t>
  </si>
  <si>
    <t>Full of water.</t>
  </si>
  <si>
    <t>N13</t>
  </si>
  <si>
    <t>1369.7</t>
  </si>
  <si>
    <t>HatCreek</t>
  </si>
  <si>
    <t>*Hat Creek</t>
  </si>
  <si>
    <t>1373.5</t>
  </si>
  <si>
    <t>OldStation</t>
  </si>
  <si>
    <t>Old Station Post Office.</t>
  </si>
  <si>
    <t>N14</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</si>
  <si>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</si>
  <si>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</si>
  <si>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</si>
  <si>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1377.5</t>
  </si>
  <si>
    <t>SubwayCave</t>
  </si>
  <si>
    <t xml:space="preserve">Subway Cave, water fountain, outhouse, paved parking area nearby. </t>
  </si>
  <si>
    <t>Spigot on. 
-----
The local Forest Service ranger is having trouble with hikers camping at Subway Cave. Absolutely no camping at Subway Cave.</t>
  </si>
  <si>
    <t>N15</t>
  </si>
  <si>
    <t>1385.5</t>
  </si>
  <si>
    <t>LostCreek    SpringTR</t>
  </si>
  <si>
    <r>
      <t xml:space="preserve">Trail to Lost Creek Spring, 3/10 mile off-trail and ~388ft descent
-----
</t>
    </r>
    <r>
      <rPr>
        <b/>
      </rPr>
      <t>We are especially interested in water reports about this location. Please send info.</t>
    </r>
  </si>
  <si>
    <r>
      <rPr>
        <b/>
      </rPr>
      <t>8/2/18</t>
    </r>
    <r>
      <t xml:space="preserve"> (Asschaps) : Flowing well.
</t>
    </r>
    <r>
      <rPr>
        <b/>
      </rPr>
      <t>8/1/18</t>
    </r>
    <r>
      <t xml:space="preserve"> (Moose) : many gallons per minute of cold clear water.
</t>
    </r>
    <r>
      <rPr>
        <b/>
      </rPr>
      <t>7/26/18</t>
    </r>
    <r>
      <t xml:space="preserve"> (Erik) : Flowing very well.
</t>
    </r>
    <r>
      <rPr>
        <b/>
      </rPr>
      <t>7/4/18</t>
    </r>
    <r>
      <t xml:space="preserve"> (Bazinga) : Can hear stream from PCT. Walking downhill switchbacks(without pack) takes 7minutes being careful of footing (good trail w/ 2or 3 awkward footing areas), uphill takes 12min. 2liter fillup took 15sec. Many gal/min flowing. </t>
    </r>
  </si>
  <si>
    <t>N17</t>
  </si>
  <si>
    <t>1393.6</t>
  </si>
  <si>
    <t>Road22</t>
  </si>
  <si>
    <r>
      <t xml:space="preserve">Cache 22
-----
</t>
    </r>
    <r>
      <rPr>
        <i/>
      </rPr>
      <t xml:space="preserve">Some hikers confused by the presence of a very large empty tank.The correct tank is at the northeast corner of the corral which is the closest corner to the PCT. It is hidden behind a wooden wall and protected from water thieves.
</t>
    </r>
    <r>
      <rPr>
        <b/>
        <i/>
      </rPr>
      <t>Please send in level gauge reading to help with monitoring for a refill. You can also let the Burney Mountain Guest Ranch know when the tank gets below 1/2 full and they will call to get it refilled.</t>
    </r>
  </si>
  <si>
    <r>
      <rPr>
        <b/>
      </rPr>
      <t>9/5/18</t>
    </r>
    <r>
      <t xml:space="preserve"> (Morning Angel): Gauge reads full
</t>
    </r>
    <r>
      <rPr>
        <b/>
      </rPr>
      <t xml:space="preserve">9/4/18 </t>
    </r>
    <r>
      <t xml:space="preserve">(The King): Plenty of water
</t>
    </r>
    <r>
      <rPr>
        <b/>
      </rPr>
      <t>8/10/18</t>
    </r>
    <r>
      <t xml:space="preserve"> (BigBro) : tank is full, also lots of bottles (about 30 gallons).
</t>
    </r>
    <r>
      <rPr>
        <b/>
      </rPr>
      <t>8/6/18</t>
    </r>
    <r>
      <t xml:space="preserve"> (Cheryl) : Cache 22 has lots of water.</t>
    </r>
    <r>
      <rPr>
        <color rgb="FFFF0000"/>
      </rPr>
      <t xml:space="preserve">
</t>
    </r>
    <r>
      <rPr>
        <b/>
        <color rgb="FFFF0000"/>
      </rPr>
      <t>8/2/18</t>
    </r>
    <r>
      <rPr>
        <color rgb="FFFF0000"/>
      </rPr>
      <t xml:space="preserve"> (Asschaps) : Cache is dry.
</t>
    </r>
    <r>
      <rPr>
        <b/>
        <color rgb="FFFF0000"/>
      </rPr>
      <t>8/1/18</t>
    </r>
    <r>
      <rPr>
        <color rgb="FFFF0000"/>
      </rPr>
      <t xml:space="preserve"> (Moose) : Cache is dry.
</t>
    </r>
    <r>
      <rPr>
        <b/>
        <color rgb="FFFF0000"/>
      </rPr>
      <t>7/27/18 @ 7AM</t>
    </r>
    <r>
      <rPr>
        <color rgb="FFFF0000"/>
      </rPr>
      <t xml:space="preserve"> (Blueberry) : Cache 22 water tank gauge reading near empty.
</t>
    </r>
    <r>
      <rPr>
        <b/>
        <color rgb="FFFF0000"/>
      </rPr>
      <t>7/27/18 @ 5:30AM</t>
    </r>
    <r>
      <rPr>
        <color rgb="FFFF0000"/>
      </rPr>
      <t xml:space="preserve"> (Lizard) : Cache 22 water gauge reads EMPTY as of 6/27 5:30am. Water still coming out but not for much longer. DO NOT RELY ON THIS CACHE!
</t>
    </r>
    <r>
      <rPr>
        <b/>
        <color rgb="FFFF0000"/>
      </rPr>
      <t xml:space="preserve">7/27/18 </t>
    </r>
    <r>
      <rPr>
        <color rgb="FFFF0000"/>
      </rPr>
      <t xml:space="preserve">(SB) : Cache 22 is almost empty. Not sure how accurate the gauge is, but there's probably about 10 gallons left, 20 at best. 
</t>
    </r>
    <r>
      <rPr>
        <b/>
        <color rgb="FFFF0000"/>
      </rPr>
      <t xml:space="preserve">7/26/18 </t>
    </r>
    <r>
      <rPr>
        <color rgb="FFFF0000"/>
      </rPr>
      <t>(Erik) : Basically empty based on gauge and slow flow. Carry water from Lost Creek 9 miles before (flowing very well).</t>
    </r>
    <r>
      <t xml:space="preserve">
</t>
    </r>
    <r>
      <rPr>
        <b/>
      </rPr>
      <t>7/25/18</t>
    </r>
    <r>
      <t xml:space="preserve"> (Chante) : 1/8 capacity per gauge.
</t>
    </r>
    <r>
      <rPr>
        <b/>
      </rPr>
      <t>7/18/18</t>
    </r>
    <r>
      <t xml:space="preserve"> (Opa) : Gauge shows tank is ~60% full.
</t>
    </r>
  </si>
  <si>
    <t>1395.7</t>
  </si>
  <si>
    <t>GT1396</t>
  </si>
  <si>
    <t>Pipe Gate &amp; Ponds
-----
Devilfish : As for the ponds, one of them is directly on trail 0.2 miles south of GT 1396 and the other two are 0.2 and 0.4 miles north of the gate, respectively - 0.1 miles east of it, but you can see them from the trail.</t>
  </si>
  <si>
    <r>
      <rPr>
        <b/>
      </rPr>
      <t>8/2/18</t>
    </r>
    <r>
      <t xml:space="preserve"> (Asschaps) : cattle ponds at 1395.7 were both full. The one on trail was gross but filtered fine, no illness so far!
</t>
    </r>
    <r>
      <rPr>
        <b/>
      </rPr>
      <t>7/4/18</t>
    </r>
    <r>
      <t xml:space="preserve"> : Water present but questionable, definitely treat it.</t>
    </r>
  </si>
  <si>
    <t>N19</t>
  </si>
  <si>
    <t>1406.9</t>
  </si>
  <si>
    <t>RockSpring   Creek</t>
  </si>
  <si>
    <t>Small Rock Spring Creek</t>
  </si>
  <si>
    <t>Flowing pretty well</t>
  </si>
  <si>
    <t>1407.1</t>
  </si>
  <si>
    <t>HatCreek2</t>
  </si>
  <si>
    <t>Hiker bridge over Hat Creek</t>
  </si>
  <si>
    <t>Flowing.</t>
  </si>
  <si>
    <t>1407.3</t>
  </si>
  <si>
    <t>CrystalLake   Fish</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</si>
  <si>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</si>
  <si>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</si>
  <si>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</si>
  <si>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</si>
  <si>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</si>
  <si>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Lake is full of water.</t>
  </si>
  <si>
    <t>N20</t>
  </si>
  <si>
    <t>1415.9</t>
  </si>
  <si>
    <t>RimLake        SpringTR</t>
  </si>
  <si>
    <t xml:space="preserve">Rim of the Lake Spring trail junction (1/4 mile off-trail). </t>
  </si>
  <si>
    <t>7/22/18 (Two-Ply) : a number of hikers have (3 to 5) gotten sick coming out of the Burney area. My friend was confirmed with Norovirus yesterday.</t>
  </si>
  <si>
    <t>1418.2</t>
  </si>
  <si>
    <t>BurneyCreek</t>
  </si>
  <si>
    <t>Hiker bridge over Burney Creek (usually dry).</t>
  </si>
  <si>
    <t xml:space="preserve"> Dry at the bridge where the trail crosses. Slightly muddy water in the headwaters pond 100 meters down the creek bed. Clear flowing water in the creek 250 meters down.</t>
  </si>
  <si>
    <t>1419.0</t>
  </si>
  <si>
    <t>BurneyFalls    SP</t>
  </si>
  <si>
    <t>Burney Falls State Park PCT trail camp, outhouse, picnic tables, outhouse, trash cans.</t>
  </si>
  <si>
    <t>Faucets on</t>
  </si>
  <si>
    <t>O1</t>
  </si>
  <si>
    <t>1420.9</t>
  </si>
  <si>
    <t>ClarkCreek     RD2</t>
  </si>
  <si>
    <t>PCT crosses Lake Britton Dam on a paved road.</t>
  </si>
  <si>
    <t>Full. 
-----
Best access on S side downstream via stairs.</t>
  </si>
  <si>
    <t>1424.5</t>
  </si>
  <si>
    <t>RockCreek</t>
  </si>
  <si>
    <t>*Cross Rock Creek on a wood bridge.</t>
  </si>
  <si>
    <t>Flowing</t>
  </si>
  <si>
    <t>O2</t>
  </si>
  <si>
    <t>1427.8</t>
  </si>
  <si>
    <t>UpperJake    Spring</t>
  </si>
  <si>
    <r>
      <t xml:space="preserve">Upper Jake Spring
</t>
    </r>
    <r>
      <rPr>
        <i/>
      </rPr>
      <t>At trail to left down to spring, 0.17 miles off trail and 111 feet down.</t>
    </r>
  </si>
  <si>
    <t xml:space="preserve">2+ LPM overall, 1/2 LPM from pipe. </t>
  </si>
  <si>
    <t>1428.6</t>
  </si>
  <si>
    <t>Screwdriver   Creek</t>
  </si>
  <si>
    <t>Screwdriver Creek, 1/10 mile off trail.</t>
  </si>
  <si>
    <t>1432.7</t>
  </si>
  <si>
    <t>PeavineCreek</t>
  </si>
  <si>
    <t>Seasonal Peavine Creek</t>
  </si>
  <si>
    <t>Good flow.</t>
  </si>
  <si>
    <t>Numbers</t>
  </si>
  <si>
    <t>O3</t>
  </si>
  <si>
    <t>1436.9</t>
  </si>
  <si>
    <t>ClarkSpring</t>
  </si>
  <si>
    <t>Clark Spring, 1/10 mile off trail.</t>
  </si>
  <si>
    <t>flowing at about 4 L/min</t>
  </si>
  <si>
    <t>Verde</t>
  </si>
  <si>
    <t>1438.8</t>
  </si>
  <si>
    <t>Deadman    Creek</t>
  </si>
  <si>
    <t>Deadman Creek</t>
  </si>
  <si>
    <t>1440.4</t>
  </si>
  <si>
    <t>KoskSpring</t>
  </si>
  <si>
    <t>Kosk Spring, 2/10 mile off-trail</t>
  </si>
  <si>
    <t>O4</t>
  </si>
  <si>
    <t>1447.3</t>
  </si>
  <si>
    <t>Moosehead    Creek</t>
  </si>
  <si>
    <t>Moosehead Creek</t>
  </si>
  <si>
    <t>good flow</t>
  </si>
  <si>
    <t>1447.7</t>
  </si>
  <si>
    <t>Moosehead  Creek2</t>
  </si>
  <si>
    <t>Headwaters of Moosehead Creek, better water 4/10 mile back.</t>
  </si>
  <si>
    <t>flowing ~3litres per minute. Great fresh cold water, can't beat the headwaters</t>
  </si>
  <si>
    <t>Opa</t>
  </si>
  <si>
    <t>O5</t>
  </si>
  <si>
    <t>1455.1</t>
  </si>
  <si>
    <t>AlderCreekTR</t>
  </si>
  <si>
    <t>Alder Creek ~1/2 mile N of PCT</t>
  </si>
  <si>
    <t>O6</t>
  </si>
  <si>
    <t>1458.1</t>
  </si>
  <si>
    <t>GoldCreek</t>
  </si>
  <si>
    <t>Gold Creek trail junction, creek is 2/10 mile off trail.</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</si>
  <si>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</si>
  <si>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1459.6</t>
  </si>
  <si>
    <t>Seasonal stream</t>
  </si>
  <si>
    <t>slow trickle, 5 minutes per liter, lots of bees</t>
  </si>
  <si>
    <t>1461.6</t>
  </si>
  <si>
    <t>DeerCreek  Spring</t>
  </si>
  <si>
    <t>Deer Creek Spring</t>
  </si>
  <si>
    <t>1462.6</t>
  </si>
  <si>
    <t>DeerCreek</t>
  </si>
  <si>
    <t>Deer Creek</t>
  </si>
  <si>
    <t>1463.7</t>
  </si>
  <si>
    <t>DeerCreek2</t>
  </si>
  <si>
    <t>Another branch of Deer Creek.</t>
  </si>
  <si>
    <t>1464</t>
  </si>
  <si>
    <t xml:space="preserve">1 liter/second of clear water. </t>
  </si>
  <si>
    <t>1466.7</t>
  </si>
  <si>
    <t>Butcherknife  Creek</t>
  </si>
  <si>
    <t>Small tributary of Butcherknife Creek</t>
  </si>
  <si>
    <t>1467.1</t>
  </si>
  <si>
    <t>Butcherknife  Creek2</t>
  </si>
  <si>
    <t>Butcherknife Creek</t>
  </si>
  <si>
    <t>1467.3</t>
  </si>
  <si>
    <t>WA1467</t>
  </si>
  <si>
    <t>Small spring</t>
  </si>
  <si>
    <t xml:space="preserve">&gt;1 liter/second of clear water. </t>
  </si>
  <si>
    <t>1467.4</t>
  </si>
  <si>
    <t>WA1467B</t>
  </si>
  <si>
    <t>1467.8</t>
  </si>
  <si>
    <t>WA1468</t>
  </si>
  <si>
    <t>Several liters/second of clear water.</t>
  </si>
  <si>
    <t>1468.8</t>
  </si>
  <si>
    <t>Strider Creek</t>
  </si>
  <si>
    <t>&gt;1 liter/second of clear water.</t>
  </si>
  <si>
    <t>O7</t>
  </si>
  <si>
    <t>1470.9</t>
  </si>
  <si>
    <t>AshCamp</t>
  </si>
  <si>
    <t>Ash Camp Campground, outhouse, water from nearby creek, unpaved road.</t>
  </si>
  <si>
    <t xml:space="preserve">Large creek with many liters/second of clear water. </t>
  </si>
  <si>
    <t>1471.0</t>
  </si>
  <si>
    <t>McCloudRiver</t>
  </si>
  <si>
    <t>**McCloud River, large wooden bridge. Watch for Poison Oak near the McCloud River.</t>
  </si>
  <si>
    <t>Flowing strong.</t>
  </si>
  <si>
    <t>1472.7</t>
  </si>
  <si>
    <t>WA1473</t>
  </si>
  <si>
    <t>1473.1</t>
  </si>
  <si>
    <t>FitzhughGulch</t>
  </si>
  <si>
    <t>Fitzhugh Gulch Creek</t>
  </si>
  <si>
    <t>gallons per minute</t>
  </si>
  <si>
    <t>O8</t>
  </si>
  <si>
    <t>1481.4</t>
  </si>
  <si>
    <t>TroughCreek</t>
  </si>
  <si>
    <t>Trough Creek</t>
  </si>
  <si>
    <t>1481.9</t>
  </si>
  <si>
    <t>WestTrough  Creek</t>
  </si>
  <si>
    <t>West Trough Creek</t>
  </si>
  <si>
    <t>1484.7</t>
  </si>
  <si>
    <t>SquawValley  Creek</t>
  </si>
  <si>
    <t>*Squaw Valley Creek, Squaw Valley trailhead trail junction nearby.</t>
  </si>
  <si>
    <t xml:space="preserve">Deep and flowing! </t>
  </si>
  <si>
    <t>O9</t>
  </si>
  <si>
    <t>1494.0</t>
  </si>
  <si>
    <t>SForkFall     Creek</t>
  </si>
  <si>
    <t>South Fork of Fall Creek</t>
  </si>
  <si>
    <t>1494.8</t>
  </si>
  <si>
    <t>NForkFall    Creek</t>
  </si>
  <si>
    <t>North Fork of Fall Creek</t>
  </si>
  <si>
    <t>1500.3</t>
  </si>
  <si>
    <t>WA1500</t>
  </si>
  <si>
    <t>1 liter per 35 seconds of the good stuff.</t>
  </si>
  <si>
    <t>1500.8</t>
  </si>
  <si>
    <t>SodaCreek</t>
  </si>
  <si>
    <t>Cross a bridge over Soda Creek</t>
  </si>
  <si>
    <t xml:space="preserve">Large creek. Many liters/second of clear water. </t>
  </si>
  <si>
    <t>1500.9</t>
  </si>
  <si>
    <t>Sacramento   River</t>
  </si>
  <si>
    <t>Cross bridge over Sacramento River</t>
  </si>
  <si>
    <t xml:space="preserve">Large river with lots of water. </t>
  </si>
  <si>
    <t>1501.7</t>
  </si>
  <si>
    <t>Castella</t>
  </si>
  <si>
    <t>2.0 miles SW of PCT on I-5</t>
  </si>
  <si>
    <t>Dunsmuir</t>
  </si>
  <si>
    <t>5.5 miles N of PCT on I-5</t>
  </si>
  <si>
    <t>Mount Shasta</t>
  </si>
  <si>
    <t>13.2 miles N of PCT on I-5</t>
  </si>
  <si>
    <t>P1</t>
  </si>
  <si>
    <t>1502.7</t>
  </si>
  <si>
    <t>FernSprings</t>
  </si>
  <si>
    <t>Fern Springs</t>
  </si>
  <si>
    <t xml:space="preserve">flowing 1-2 l per min. </t>
  </si>
  <si>
    <t>Smokbeard</t>
  </si>
  <si>
    <t>1504.5</t>
  </si>
  <si>
    <t>IndianSprings  Creek</t>
  </si>
  <si>
    <t>Indian Springs Creek</t>
  </si>
  <si>
    <t>great flow, easy collect.</t>
  </si>
  <si>
    <t>1504.7</t>
  </si>
  <si>
    <t>WintonCanyon Creek</t>
  </si>
  <si>
    <t>Winton Canyon Creek, wooden bridge.</t>
  </si>
  <si>
    <t xml:space="preserve"> lots of water but difficult access.</t>
  </si>
  <si>
    <t>1504.9</t>
  </si>
  <si>
    <t>IndianCreek2</t>
  </si>
  <si>
    <t>Indian Creek</t>
  </si>
  <si>
    <t>Running strong</t>
  </si>
  <si>
    <t>1507.2</t>
  </si>
  <si>
    <t>EForkSulphur Creek</t>
  </si>
  <si>
    <t>East Fork of Sulphur Creek</t>
  </si>
  <si>
    <t>1507.6</t>
  </si>
  <si>
    <t>WForkSulphur Creek</t>
  </si>
  <si>
    <t>West Fork of Sulphur Creek. The east fork is often better.</t>
  </si>
  <si>
    <t xml:space="preserve">Running at one LPM. Scoop collect. </t>
  </si>
  <si>
    <t>1510.1</t>
  </si>
  <si>
    <t>Burstarse Creek</t>
  </si>
  <si>
    <t>Seasonal Burstarse Creek</t>
  </si>
  <si>
    <t>Extremely low flow, but some clear pools. No water on trail between Burstarse and Gully Spring</t>
  </si>
  <si>
    <t>1510.6</t>
  </si>
  <si>
    <t>Popcorn Spring</t>
  </si>
  <si>
    <t>P2</t>
  </si>
  <si>
    <t>1511.3</t>
  </si>
  <si>
    <t>TR1511</t>
  </si>
  <si>
    <t>Trail junction to a small spring</t>
  </si>
  <si>
    <t>1515.3</t>
  </si>
  <si>
    <t>NForkSpring</t>
  </si>
  <si>
    <t>North Fork Spring</t>
  </si>
  <si>
    <t>1516.2</t>
  </si>
  <si>
    <t>GullySpring</t>
  </si>
  <si>
    <t>Gully Spring</t>
  </si>
  <si>
    <t>Mud at trail but running 1 LPM 35 ft upslope.
No water on trail between Burstarse and Gully Spring</t>
  </si>
  <si>
    <t>P3</t>
  </si>
  <si>
    <t>1521.8</t>
  </si>
  <si>
    <t>WA1522</t>
  </si>
  <si>
    <t>Spring 1/3 mile off-trail</t>
  </si>
  <si>
    <t xml:space="preserve">Flowing slightly. Pools deep enough to collect. </t>
  </si>
  <si>
    <t>1526.6</t>
  </si>
  <si>
    <t>Picayune Spring</t>
  </si>
  <si>
    <t>Picayune Spring trail junction. Spring is 800 feet off-trail.</t>
  </si>
  <si>
    <t>2 lpm</t>
  </si>
  <si>
    <t>BigBro</t>
  </si>
  <si>
    <t>P4</t>
  </si>
  <si>
    <t>1529.0</t>
  </si>
  <si>
    <t>WhiteRidge Spring</t>
  </si>
  <si>
    <t>White Ridge Spring</t>
  </si>
  <si>
    <t>Running strong, clear, and cold. Easy collect</t>
  </si>
  <si>
    <t>1531.3</t>
  </si>
  <si>
    <t>Porcupine  LakeTR</t>
  </si>
  <si>
    <t>Porcupine Lake trail junction. Lake is 2/10 mile W of PCT.</t>
  </si>
  <si>
    <t>Lake is clear</t>
  </si>
  <si>
    <t>P5</t>
  </si>
  <si>
    <t>1535.1</t>
  </si>
  <si>
    <t>RedRock Spring</t>
  </si>
  <si>
    <t>Red Rock Spring</t>
  </si>
  <si>
    <t>good flow, 4 lpm</t>
  </si>
  <si>
    <t>Michael</t>
  </si>
  <si>
    <t>1536.7</t>
  </si>
  <si>
    <t>DeadfallLakes</t>
  </si>
  <si>
    <t>**Deadfall Lake</t>
  </si>
  <si>
    <t>Runniing strong</t>
  </si>
  <si>
    <t>1537.4</t>
  </si>
  <si>
    <t>DeadfallCreek Spg</t>
  </si>
  <si>
    <t>Seasonal Spring above Deadfall Creek</t>
  </si>
  <si>
    <t xml:space="preserve">strong flow of more than one GPM in a waterfall. </t>
  </si>
  <si>
    <t>High flow creek</t>
  </si>
  <si>
    <t>P6</t>
  </si>
  <si>
    <t>1545.9</t>
  </si>
  <si>
    <t>ChilcootCreek</t>
  </si>
  <si>
    <t>Seasonal headwaters of Chilcoot Cr</t>
  </si>
  <si>
    <t>Hong Kong 4</t>
  </si>
  <si>
    <t>1549.7</t>
  </si>
  <si>
    <t>LittleTrinity Headwaters</t>
  </si>
  <si>
    <t>Seasonal headwaters of Little Trinity River</t>
  </si>
  <si>
    <t>flowing enough to collect, more than one LPM.</t>
  </si>
  <si>
    <t>P7</t>
  </si>
  <si>
    <t>1554.1</t>
  </si>
  <si>
    <t>LittleTrinity Trib</t>
  </si>
  <si>
    <t>Seasonal tributary of Little Trinity River</t>
  </si>
  <si>
    <t>just a trickle but easy to collect at pipe</t>
  </si>
  <si>
    <t>1555.8</t>
  </si>
  <si>
    <t>Masterson Spring</t>
  </si>
  <si>
    <t>Small seasonal spring above Masterson Meadow</t>
  </si>
  <si>
    <t>nice trickling waterfall 25 ft uphill of trail.</t>
  </si>
  <si>
    <t>1557.7</t>
  </si>
  <si>
    <t>DanRiceCreek</t>
  </si>
  <si>
    <t>Small seasonal spring above Dan Rice Creek</t>
  </si>
  <si>
    <t>slow trickle, need scoop to collect, flowing better 30 ft N</t>
  </si>
  <si>
    <t>P8</t>
  </si>
  <si>
    <t>1564.7</t>
  </si>
  <si>
    <t>WA1565</t>
  </si>
  <si>
    <t>Spring just below the PCT</t>
  </si>
  <si>
    <t>good flow, cold and clear, 4 lpm
-----
No sign. Watch for short trail back to your left next to rock cairn (for NOBO).</t>
  </si>
  <si>
    <t>P9</t>
  </si>
  <si>
    <t>1565.9</t>
  </si>
  <si>
    <t>WA1566</t>
  </si>
  <si>
    <t>very light flow</t>
  </si>
  <si>
    <t>1566.0</t>
  </si>
  <si>
    <t>MosquitoLake Creek</t>
  </si>
  <si>
    <t>Creek below Mosquito Lake.</t>
  </si>
  <si>
    <t xml:space="preserve">excellent flow </t>
  </si>
  <si>
    <t>1571.2</t>
  </si>
  <si>
    <t>EagleCreek</t>
  </si>
  <si>
    <t>Small seasonal tributary of Eagle Cr</t>
  </si>
  <si>
    <t>nice flow</t>
  </si>
  <si>
    <t>EagleCreek Spring</t>
  </si>
  <si>
    <t>Piped spring near Eagle Creek</t>
  </si>
  <si>
    <t xml:space="preserve">nice flow at pipe </t>
  </si>
  <si>
    <t>P10</t>
  </si>
  <si>
    <t>1573.1</t>
  </si>
  <si>
    <t>WolfordGulch</t>
  </si>
  <si>
    <t>Small seasonal tributary</t>
  </si>
  <si>
    <t xml:space="preserve">light flow but easy to collect, cold &amp; clear </t>
  </si>
  <si>
    <t>1575.5</t>
  </si>
  <si>
    <t>GraniteCreek Trib</t>
  </si>
  <si>
    <t>Small tributary of Granite Creek</t>
  </si>
  <si>
    <t>1578.1</t>
  </si>
  <si>
    <t>SForkScott Trib</t>
  </si>
  <si>
    <t>Small tributary of South Fork Scott River</t>
  </si>
  <si>
    <t>pretty good flow</t>
  </si>
  <si>
    <t>1579.0</t>
  </si>
  <si>
    <t>SForkScott  River</t>
  </si>
  <si>
    <t>**South Scott River</t>
  </si>
  <si>
    <t>excellent flow</t>
  </si>
  <si>
    <t>P11</t>
  </si>
  <si>
    <t>1585.3</t>
  </si>
  <si>
    <t>WA1585</t>
  </si>
  <si>
    <t>Spring, 100 yards E of the PCT on a jeep road.</t>
  </si>
  <si>
    <t>5:30pm Flowing great at roughly 1L/min</t>
  </si>
  <si>
    <t>P12</t>
  </si>
  <si>
    <t>1587.8</t>
  </si>
  <si>
    <t>SRussian CreekTrib</t>
  </si>
  <si>
    <t>Spring, tributary of South Russian Creek</t>
  </si>
  <si>
    <t xml:space="preserve">barely a trickle from grass "pipe" above trail </t>
  </si>
  <si>
    <t>1588.9</t>
  </si>
  <si>
    <t>SRussian CreekTrib2</t>
  </si>
  <si>
    <t>Small stream,  tributary of South Russian Creek below</t>
  </si>
  <si>
    <t>1589.3</t>
  </si>
  <si>
    <t>SRussian CreekTrib3</t>
  </si>
  <si>
    <t>1590.8</t>
  </si>
  <si>
    <t>StatueCreek</t>
  </si>
  <si>
    <t>Seasonal creek below Statue Lake</t>
  </si>
  <si>
    <t>Dry at trail crossing. Tiny pools up the hill if desperate.</t>
  </si>
  <si>
    <t>P13</t>
  </si>
  <si>
    <t>1594.0</t>
  </si>
  <si>
    <t>PaynesLake</t>
  </si>
  <si>
    <t>**Paynes Lake, 100 yards W of PCT.</t>
  </si>
  <si>
    <t>Lake outlet is dry</t>
  </si>
  <si>
    <t>1594.7</t>
  </si>
  <si>
    <t>PaynesLake CrkTrib</t>
  </si>
  <si>
    <t>Tributary of Paynes Lake Creek</t>
  </si>
  <si>
    <t>great flow</t>
  </si>
  <si>
    <t>PaynesLake CrkTrib2</t>
  </si>
  <si>
    <t>1599.7</t>
  </si>
  <si>
    <t>Etna</t>
  </si>
  <si>
    <t>10.4 miles E on Sawyers Bar Road</t>
  </si>
  <si>
    <t>Q1</t>
  </si>
  <si>
    <t>1607.2</t>
  </si>
  <si>
    <t>CubBear Spring</t>
  </si>
  <si>
    <t>Cub Bear Spring, small spring 2/10 mile E of PCT.</t>
  </si>
  <si>
    <t>small flow, 1L / 2 mins</t>
  </si>
  <si>
    <t>Q2</t>
  </si>
  <si>
    <t>1610.3</t>
  </si>
  <si>
    <t>ShellyLake Outlet</t>
  </si>
  <si>
    <t>Shelly Lake Outlet</t>
  </si>
  <si>
    <t>Good flow</t>
  </si>
  <si>
    <t>1613.5</t>
  </si>
  <si>
    <t>KidderCreek Trib</t>
  </si>
  <si>
    <t>Small tributary of Kidder Creek</t>
  </si>
  <si>
    <t>light flow, good water &amp; easy to collect at grass pipe</t>
  </si>
  <si>
    <t>1614.0</t>
  </si>
  <si>
    <t>MartenLake</t>
  </si>
  <si>
    <t>Marten Lake</t>
  </si>
  <si>
    <t>Lake is full, plenty of water</t>
  </si>
  <si>
    <t>Q3</t>
  </si>
  <si>
    <t>1615.2</t>
  </si>
  <si>
    <t>WA1615</t>
  </si>
  <si>
    <t>Very light flow, still possible to collect</t>
  </si>
  <si>
    <t>1620.4</t>
  </si>
  <si>
    <t>ColdSpring</t>
  </si>
  <si>
    <t>Cold Spring, 3/10 mile S of PCT, 270 ft elevation drop.</t>
  </si>
  <si>
    <t>Q4</t>
  </si>
  <si>
    <t>1623.7</t>
  </si>
  <si>
    <t>MarbleValley Cabin</t>
  </si>
  <si>
    <t>Creek near Marble Valley Cabin [locked]</t>
  </si>
  <si>
    <t>no flow, small gross puddle</t>
  </si>
  <si>
    <t>1625.0</t>
  </si>
  <si>
    <t>WA1625</t>
  </si>
  <si>
    <t>flowing well, about 4L/M from pipe</t>
  </si>
  <si>
    <t>Q5</t>
  </si>
  <si>
    <t>1629.0</t>
  </si>
  <si>
    <t>ParadiseLake</t>
  </si>
  <si>
    <t>**Paradise Lake</t>
  </si>
  <si>
    <t>1629.5</t>
  </si>
  <si>
    <t>KelseyCreek Trib</t>
  </si>
  <si>
    <t>Seasonal tributary of Kelsey Creek</t>
  </si>
  <si>
    <t>Great flow</t>
  </si>
  <si>
    <t>Q6</t>
  </si>
  <si>
    <t>1634.5</t>
  </si>
  <si>
    <t>Buckhorn Spring</t>
  </si>
  <si>
    <t>Buckhorn Spring, small signed spring 150 feet W of the PCT in a meadow NW of the large three-forked tree</t>
  </si>
  <si>
    <t>Flowing at 1l/m from pipe. There were some small particules in the water, but clear &amp; good taste after filtering!</t>
  </si>
  <si>
    <t>Thibaud (Belgium)</t>
  </si>
  <si>
    <t>1640.7</t>
  </si>
  <si>
    <t>WA1641</t>
  </si>
  <si>
    <t>Seasonal creek</t>
  </si>
  <si>
    <t>1641.5</t>
  </si>
  <si>
    <t>ColdSpring Creek</t>
  </si>
  <si>
    <t>Cold Spring Creek, a large creek.</t>
  </si>
  <si>
    <t>Excellent flow, tons of water</t>
  </si>
  <si>
    <t>1641.6</t>
  </si>
  <si>
    <t>WACS1642</t>
  </si>
  <si>
    <t>Medium flow.</t>
  </si>
  <si>
    <t>Q7</t>
  </si>
  <si>
    <t>1642.5</t>
  </si>
  <si>
    <t>GriderCreek</t>
  </si>
  <si>
    <t>**Grider Creek, 1st crossing, wooden footbridge (bridge was completely burnt in Nov 2014).</t>
  </si>
  <si>
    <t>Excellent flow</t>
  </si>
  <si>
    <t>1643.7</t>
  </si>
  <si>
    <t>GriderCreek2</t>
  </si>
  <si>
    <t>**Grider Creek, 2nd crossing, wooden footbridge (bridge was burnt &amp; broken in half but passable on foot, Nov. 2014).</t>
  </si>
  <si>
    <t>1645.4</t>
  </si>
  <si>
    <t>GriderCreek3</t>
  </si>
  <si>
    <t>**Grider Creek, 3rd crossing, wooden footbridge.</t>
  </si>
  <si>
    <t>1645.8</t>
  </si>
  <si>
    <t>BarkShanty Creek</t>
  </si>
  <si>
    <t>Bark Shanty Creek</t>
  </si>
  <si>
    <t>Q8</t>
  </si>
  <si>
    <t>1647.8</t>
  </si>
  <si>
    <t>WA1648</t>
  </si>
  <si>
    <t>1649.4</t>
  </si>
  <si>
    <t>GriderCreek4</t>
  </si>
  <si>
    <t>**Grider Creek, 4th crossing near campground, steel footbridge, good swimming just N of bridge. Walk through the campground to start of 6.4 mile roadwalk to Seiad Valley.</t>
  </si>
  <si>
    <t>1655.0</t>
  </si>
  <si>
    <t>KlamathRiver</t>
  </si>
  <si>
    <t>Highway crosses the Klamath River on a large highway bridge.</t>
  </si>
  <si>
    <t xml:space="preserve">Huge river but difficult to get down to. </t>
  </si>
  <si>
    <t>1655.9</t>
  </si>
  <si>
    <t>SeiadValley</t>
  </si>
  <si>
    <t>R1</t>
  </si>
  <si>
    <t>1657.6</t>
  </si>
  <si>
    <t>FernSpring</t>
  </si>
  <si>
    <t>Fern Spring</t>
  </si>
  <si>
    <t>1661.9</t>
  </si>
  <si>
    <t>Lookout Spring2</t>
  </si>
  <si>
    <t>*Lookout Spring, flowing from iron pipe.</t>
  </si>
  <si>
    <t>Flowing just over 1 LPM</t>
  </si>
  <si>
    <t>R2</t>
  </si>
  <si>
    <t>1666.0</t>
  </si>
  <si>
    <t>Kangaroo Spring</t>
  </si>
  <si>
    <t xml:space="preserve">Pools a couple hundred feet below the trail in the meadow. Follow the side trail to the first big pool, then continue another 150 feet down the meadow where you will find deeper pools with clear cold water and less stuff on the surface. </t>
  </si>
  <si>
    <t>1667.7</t>
  </si>
  <si>
    <t>WA1668</t>
  </si>
  <si>
    <t>spring flowing 1L/min need scoop</t>
  </si>
  <si>
    <t>Smokebeard</t>
  </si>
  <si>
    <t>1670.7</t>
  </si>
  <si>
    <t>CookGreen PassSpg</t>
  </si>
  <si>
    <t>*Piped Cook and Green Pass spring</t>
  </si>
  <si>
    <t>one LPM very clear from the pipe</t>
  </si>
  <si>
    <t>R3</t>
  </si>
  <si>
    <t>1676.2</t>
  </si>
  <si>
    <t>BearDog SpringTR</t>
  </si>
  <si>
    <t>Bear Dog Spring</t>
  </si>
  <si>
    <t xml:space="preserve">Little pool to collect flowing water from. Good and ice cold </t>
  </si>
  <si>
    <t>Thibaud</t>
  </si>
  <si>
    <t>R4</t>
  </si>
  <si>
    <t>1677.9</t>
  </si>
  <si>
    <t>WA1678</t>
  </si>
  <si>
    <t>Spring, 1/10  mile  SW of PCT</t>
  </si>
  <si>
    <t xml:space="preserve">Couldn't locate. Trail just disappeared. Wandered around in meadow for 10 minutes before abandoning search. </t>
  </si>
  <si>
    <t>1680.2</t>
  </si>
  <si>
    <t>ReevesRanch Spring</t>
  </si>
  <si>
    <t>Reeves Ranch Springs, 9/10 mile S of PCT.</t>
  </si>
  <si>
    <t>R5</t>
  </si>
  <si>
    <t>1683.2</t>
  </si>
  <si>
    <t>AlexHole</t>
  </si>
  <si>
    <t>*Alex Hole Spring nearby.</t>
  </si>
  <si>
    <t>Weak flow, collectable with a scoop and some patience</t>
  </si>
  <si>
    <t>Look for trail to the left of the PCT right after you pass the unpaved road on the right. About 0.1 mile and 100 ft down (after a sharp turn to the left) you will run into multiple small streams from the spring which is ice cold.</t>
  </si>
  <si>
    <t>1685.3</t>
  </si>
  <si>
    <t>MudSpring</t>
  </si>
  <si>
    <t>Mud Springs, 2/10  mile north of PCT mile 1692.4.</t>
  </si>
  <si>
    <t>1687.2</t>
  </si>
  <si>
    <t>WA1687</t>
  </si>
  <si>
    <t>Spring above Bearground Gulch</t>
  </si>
  <si>
    <t>Spring at 1687.2 can hear flowing from trail.</t>
  </si>
  <si>
    <t>1687.6</t>
  </si>
  <si>
    <t>WA1688</t>
  </si>
  <si>
    <t>1687.7</t>
  </si>
  <si>
    <t>WA1688B</t>
  </si>
  <si>
    <t>Another small spring</t>
  </si>
  <si>
    <t>Running strong with a pipe collect</t>
  </si>
  <si>
    <t>R6</t>
  </si>
  <si>
    <t>1690.5</t>
  </si>
  <si>
    <t>Donomore Creek</t>
  </si>
  <si>
    <t>Donomore Creek, small wooden bridge.</t>
  </si>
  <si>
    <t>1693.1</t>
  </si>
  <si>
    <t>Tamarack     CreekTrib</t>
  </si>
  <si>
    <t>Small spring, tributary of Tamarack Creek</t>
  </si>
  <si>
    <t>Just a trickle</t>
  </si>
  <si>
    <t>1696.1</t>
  </si>
  <si>
    <t>SheepCamp Spring</t>
  </si>
  <si>
    <t>*Sheep Camp Spring</t>
  </si>
  <si>
    <t>R7</t>
  </si>
  <si>
    <t>1697.2</t>
  </si>
  <si>
    <t>WA1697</t>
  </si>
  <si>
    <t>Small stream</t>
  </si>
  <si>
    <t>1703.9</t>
  </si>
  <si>
    <t>WBranch LongJohn</t>
  </si>
  <si>
    <t>Seasonal headwaters of West Branch Long John</t>
  </si>
  <si>
    <t>light flow, easy to collect upstream</t>
  </si>
  <si>
    <t>1707.7</t>
  </si>
  <si>
    <t>Unnamed Spring</t>
  </si>
  <si>
    <t xml:space="preserve">1 liter/second of very shallow water. Somewhat hard to collect. </t>
  </si>
  <si>
    <t>R8</t>
  </si>
  <si>
    <t>1708.7</t>
  </si>
  <si>
    <t>GrouseCreek</t>
  </si>
  <si>
    <t>Small seasonal creek</t>
  </si>
  <si>
    <t>1709.0</t>
  </si>
  <si>
    <t>WA1709</t>
  </si>
  <si>
    <t>1710.4</t>
  </si>
  <si>
    <t xml:space="preserve">&gt;1 liter/second of very shallow water. Somewhat hard to collect. </t>
  </si>
  <si>
    <t>1714.46</t>
  </si>
  <si>
    <t>Small Stream</t>
  </si>
  <si>
    <t>1718.9</t>
  </si>
  <si>
    <t>Ashland</t>
  </si>
  <si>
    <t>13 miles NW of the PCT on I-5</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</si>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</sst>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m/d/yy"/>
    <numFmt numFmtId="166" formatCode="0.0"/>
  </numFmts>
  <fonts count="20">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b/>
      <sz val="8.0"/>
      <color rgb="FF000000"/>
    </font>
    <font>
      <sz val="11.0"/>
      <color rgb="FF000000"/>
    </font>
    <font>
      <i/>
      <sz val="11.0"/>
      <color rgb="FF0000FF"/>
    </font>
    <font>
      <sz val="11.0"/>
      <color rgb="FF1F1F1F"/>
      <name val="Inherit"/>
    </font>
    <font>
      <sz val="10.0"/>
      <color rgb="FF000000"/>
    </font>
    <font>
      <sz val="11.0"/>
      <color rgb="FF1F1F1F"/>
    </font>
    <font>
      <sz val="11.0"/>
      <color rgb="FFFF0000"/>
    </font>
    <font>
      <sz val="11.0"/>
      <color rgb="FF1F1F1F"/>
      <name val="Arial"/>
    </font>
    <font>
      <sz val="11.0"/>
      <color rgb="FF000000"/>
      <name val="Arial"/>
    </font>
    <font>
      <sz val="11.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right" shrinkToFit="0" vertical="top" wrapText="1"/>
    </xf>
    <xf borderId="1" fillId="2" fontId="5" numFmtId="0" xfId="0" applyAlignment="1" applyBorder="1" applyFont="1">
      <alignment horizontal="lef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10" numFmtId="49" xfId="0" applyAlignment="1" applyBorder="1" applyFont="1" applyNumberFormat="1">
      <alignment horizontal="left" readingOrder="0" shrinkToFit="0" vertical="top" wrapText="1"/>
    </xf>
    <xf borderId="4" fillId="0" fontId="9" numFmtId="49" xfId="0" applyAlignment="1" applyBorder="1" applyFont="1" applyNumberForma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49"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shrinkToFit="0" vertical="top" wrapText="1"/>
    </xf>
    <xf borderId="4" fillId="0" fontId="11" numFmtId="164" xfId="0" applyAlignment="1" applyBorder="1" applyFont="1" applyNumberFormat="1">
      <alignment shrinkToFit="0" vertical="top" wrapText="0"/>
    </xf>
    <xf borderId="4" fillId="0" fontId="11" numFmtId="0" xfId="0" applyAlignment="1" applyBorder="1" applyFont="1">
      <alignment shrinkToFit="0" vertical="top" wrapText="0"/>
    </xf>
    <xf borderId="4" fillId="0" fontId="11" numFmtId="0" xfId="0" applyAlignment="1" applyBorder="1" applyFont="1">
      <alignment readingOrder="0" shrinkToFit="0" vertical="top" wrapText="1"/>
    </xf>
    <xf borderId="4" fillId="0" fontId="11" numFmtId="164" xfId="0" applyAlignment="1" applyBorder="1" applyFont="1" applyNumberFormat="1">
      <alignment readingOrder="0" shrinkToFit="0" vertical="top" wrapText="0"/>
    </xf>
    <xf borderId="1" fillId="2"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5" xfId="0" applyAlignment="1" applyBorder="1" applyFont="1" applyNumberFormat="1">
      <alignment readingOrder="0" shrinkToFit="0" vertical="top" wrapText="0"/>
    </xf>
    <xf borderId="4" fillId="0" fontId="12" numFmtId="0" xfId="0" applyAlignment="1" applyBorder="1" applyFont="1">
      <alignment horizontal="left" readingOrder="0" shrinkToFit="0" vertical="top" wrapText="1"/>
    </xf>
    <xf borderId="0" fillId="3" fontId="13" numFmtId="0" xfId="0" applyAlignment="1" applyFill="1" applyFont="1">
      <alignment readingOrder="0" shrinkToFit="0" vertical="top" wrapText="1"/>
    </xf>
    <xf borderId="0" fillId="3" fontId="13" numFmtId="0" xfId="0" applyAlignment="1" applyFont="1">
      <alignment readingOrder="0" shrinkToFit="0" wrapText="1"/>
    </xf>
    <xf borderId="4" fillId="0" fontId="12" numFmtId="0" xfId="0" applyAlignment="1" applyBorder="1" applyFont="1">
      <alignment horizontal="left" readingOrder="0" shrinkToFit="0" vertical="top" wrapText="1"/>
    </xf>
    <xf borderId="0" fillId="0" fontId="13" numFmtId="0" xfId="0" applyAlignment="1" applyFont="1">
      <alignment readingOrder="0" shrinkToFit="0" vertical="top" wrapText="1"/>
    </xf>
    <xf borderId="1" fillId="0" fontId="14"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0"/>
    </xf>
    <xf borderId="4" fillId="3" fontId="11" numFmtId="49"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0" xfId="0" applyAlignment="1" applyBorder="1" applyFont="1">
      <alignment readingOrder="0" shrinkToFit="0" vertical="top" wrapText="1"/>
    </xf>
    <xf borderId="4" fillId="3" fontId="11" numFmtId="0" xfId="0" applyAlignment="1" applyBorder="1" applyFont="1">
      <alignment horizontal="left" readingOrder="0" shrinkToFit="0" vertical="top" wrapText="0"/>
    </xf>
    <xf borderId="4" fillId="3" fontId="11" numFmtId="0" xfId="0" applyAlignment="1" applyBorder="1" applyFont="1">
      <alignment horizontal="left" readingOrder="0" shrinkToFit="0" vertical="top" wrapText="1"/>
    </xf>
    <xf borderId="4" fillId="3" fontId="12" numFmtId="0" xfId="0" applyAlignment="1" applyBorder="1" applyFont="1">
      <alignment horizontal="left" readingOrder="0" shrinkToFit="0" vertical="top" wrapText="1"/>
    </xf>
    <xf borderId="4" fillId="3" fontId="11" numFmtId="164" xfId="0" applyAlignment="1" applyBorder="1" applyFont="1" applyNumberFormat="1">
      <alignment readingOrder="0" shrinkToFit="0" vertical="top" wrapText="0"/>
    </xf>
    <xf borderId="4" fillId="3" fontId="12" numFmtId="0" xfId="0" applyAlignment="1" applyBorder="1" applyFont="1">
      <alignment horizontal="left" readingOrder="0" shrinkToFit="0" vertical="top" wrapText="1"/>
    </xf>
    <xf borderId="4" fillId="3" fontId="15" numFmtId="0" xfId="0" applyAlignment="1" applyBorder="1" applyFont="1">
      <alignment readingOrder="0" shrinkToFit="0" vertical="top" wrapText="1"/>
    </xf>
    <xf borderId="1" fillId="3" fontId="11" numFmtId="0" xfId="0" applyAlignment="1" applyBorder="1" applyFont="1">
      <alignment horizontal="left" readingOrder="0" shrinkToFit="0" vertical="top" wrapText="0"/>
    </xf>
    <xf borderId="1" fillId="2" fontId="16" numFmtId="0" xfId="0" applyAlignment="1" applyBorder="1" applyFont="1">
      <alignment readingOrder="0" shrinkToFit="0" vertical="top" wrapText="1"/>
    </xf>
    <xf borderId="4" fillId="3" fontId="11" numFmtId="0" xfId="0" applyAlignment="1" applyBorder="1" applyFont="1">
      <alignment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shrinkToFit="0" vertical="top" wrapText="1"/>
    </xf>
    <xf borderId="4" fillId="3" fontId="11" numFmtId="164" xfId="0" applyAlignment="1" applyBorder="1" applyFont="1" applyNumberFormat="1">
      <alignment shrinkToFit="0" vertical="top" wrapText="0"/>
    </xf>
    <xf borderId="4" fillId="0" fontId="15" numFmtId="0" xfId="0" applyAlignment="1" applyBorder="1" applyFont="1">
      <alignment readingOrder="0" shrinkToFit="0" vertical="top" wrapText="1"/>
    </xf>
    <xf borderId="5" fillId="3" fontId="17" numFmtId="0" xfId="0" applyAlignment="1" applyBorder="1" applyFont="1">
      <alignment readingOrder="0" shrinkToFit="0" vertical="top" wrapText="1"/>
    </xf>
    <xf borderId="6" fillId="3" fontId="18" numFmtId="0" xfId="0" applyAlignment="1" applyBorder="1" applyFont="1">
      <alignment readingOrder="0" shrinkToFit="0" vertical="top" wrapText="1"/>
    </xf>
    <xf borderId="6" fillId="3" fontId="18" numFmtId="164" xfId="0" applyAlignment="1" applyBorder="1" applyFont="1" applyNumberFormat="1">
      <alignment horizontal="right" readingOrder="0" shrinkToFit="0" vertical="top" wrapText="0"/>
    </xf>
    <xf borderId="4" fillId="0" fontId="11" numFmtId="166" xfId="0" applyAlignment="1" applyBorder="1" applyFont="1" applyNumberFormat="1">
      <alignment horizontal="left" readingOrder="0" shrinkToFit="0" vertical="top" wrapText="0"/>
    </xf>
    <xf borderId="4" fillId="0" fontId="17" numFmtId="0" xfId="0" applyAlignment="1" applyBorder="1" applyFont="1">
      <alignment shrinkToFit="0" vertical="top" wrapText="1"/>
    </xf>
    <xf borderId="4" fillId="3" fontId="18" numFmtId="0" xfId="0" applyAlignment="1" applyBorder="1" applyFont="1">
      <alignment readingOrder="0" shrinkToFit="0" vertical="top" wrapText="1"/>
    </xf>
    <xf borderId="1" fillId="0" fontId="16" numFmtId="0" xfId="0" applyAlignment="1" applyBorder="1" applyFont="1">
      <alignment horizontal="left" readingOrder="0" shrinkToFit="0" vertical="top" wrapText="0"/>
    </xf>
    <xf borderId="3" fillId="3" fontId="18" numFmtId="0" xfId="0" applyAlignment="1" applyBorder="1" applyFont="1">
      <alignment horizontal="left" readingOrder="0" shrinkToFit="0" vertical="top" wrapText="1"/>
    </xf>
    <xf borderId="0" fillId="3" fontId="6" numFmtId="0" xfId="0" applyAlignment="1" applyFont="1">
      <alignment shrinkToFit="0" wrapText="1"/>
    </xf>
    <xf borderId="3" fillId="0" fontId="18" numFmtId="0" xfId="0" applyAlignment="1" applyBorder="1" applyFont="1">
      <alignment horizontal="left" readingOrder="0" shrinkToFit="0" vertical="top" wrapText="1"/>
    </xf>
    <xf borderId="4" fillId="0" fontId="11" numFmtId="9" xfId="0" applyAlignment="1" applyBorder="1" applyFont="1" applyNumberFormat="1">
      <alignment horizontal="left" readingOrder="0" shrinkToFit="0" vertical="top" wrapText="1"/>
    </xf>
    <xf borderId="3" fillId="0" fontId="18" numFmtId="164" xfId="0" applyAlignment="1" applyBorder="1" applyFont="1" applyNumberFormat="1">
      <alignment horizontal="right" readingOrder="0" shrinkToFit="0" vertical="top" wrapText="0"/>
    </xf>
    <xf borderId="0" fillId="0" fontId="19" numFmtId="0" xfId="0" applyAlignment="1" applyFont="1">
      <alignment horizontal="left" readingOrder="0" shrinkToFit="0" vertical="top" wrapText="1"/>
    </xf>
    <xf borderId="4" fillId="0" fontId="19" numFmtId="0" xfId="0" applyAlignment="1" applyBorder="1" applyFont="1">
      <alignment readingOrder="0" shrinkToFit="0" vertical="top" wrapText="1"/>
    </xf>
    <xf borderId="4" fillId="0" fontId="11" numFmtId="9" xfId="0" applyAlignment="1" applyBorder="1" applyFont="1" applyNumberFormat="1">
      <alignment readingOrder="0" shrinkToFit="0" vertical="top" wrapText="1"/>
    </xf>
    <xf borderId="4" fillId="3" fontId="11" numFmtId="165" xfId="0" applyAlignment="1" applyBorder="1" applyFont="1" applyNumberFormat="1">
      <alignment readingOrder="0" shrinkToFit="0" vertical="top" wrapText="0"/>
    </xf>
    <xf borderId="1" fillId="3" fontId="14" numFmtId="0" xfId="0" applyAlignment="1" applyBorder="1" applyFont="1">
      <alignment horizontal="left" readingOrder="0" shrinkToFit="0" vertical="top" wrapText="1"/>
    </xf>
    <xf borderId="4" fillId="3" fontId="11" numFmtId="9" xfId="0" applyAlignment="1" applyBorder="1" applyFont="1" applyNumberFormat="1">
      <alignment readingOrder="0" shrinkToFit="0" vertical="top" wrapText="1"/>
    </xf>
    <xf borderId="4" fillId="0" fontId="11" numFmtId="0" xfId="0" applyAlignment="1" applyBorder="1" applyFont="1">
      <alignment readingOrder="0" shrinkToFit="0" vertical="top" wrapText="0"/>
    </xf>
    <xf borderId="1" fillId="0" fontId="1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71"/>
    <col customWidth="1" min="3" max="3" width="9.43"/>
    <col customWidth="1" min="4" max="4" width="16.29"/>
    <col customWidth="1" min="5" max="5" width="32.57"/>
    <col customWidth="1" min="6" max="6" width="53.29"/>
    <col customWidth="1" min="7" max="7" width="10.86"/>
    <col customWidth="1" min="8" max="8" width="18.0"/>
  </cols>
  <sheetData>
    <row r="1" ht="16.5" customHeight="1">
      <c r="A1" s="1" t="s">
        <v>0</v>
      </c>
      <c r="G1" s="2" t="s">
        <v>1</v>
      </c>
    </row>
    <row r="2" ht="16.5" customHeight="1">
      <c r="A2" s="3" t="s">
        <v>2</v>
      </c>
      <c r="G2" s="4" t="str">
        <f>hyperlink("www.pctwater.com","www.pctwater.com")</f>
        <v>www.pctwater.com</v>
      </c>
    </row>
    <row r="3" ht="13.5" customHeight="1">
      <c r="A3" s="5" t="s">
        <v>3</v>
      </c>
      <c r="B3" s="6"/>
      <c r="C3" s="6"/>
      <c r="D3" s="6"/>
      <c r="E3" s="6"/>
      <c r="F3" s="6"/>
      <c r="G3" s="6"/>
      <c r="H3" s="7"/>
    </row>
    <row r="4" ht="14.25" customHeight="1">
      <c r="A4" s="5" t="s">
        <v>4</v>
      </c>
      <c r="B4" s="6"/>
      <c r="C4" s="6"/>
      <c r="D4" s="6"/>
      <c r="E4" s="6"/>
      <c r="F4" s="6"/>
      <c r="G4" s="6"/>
      <c r="H4" s="7"/>
    </row>
    <row r="5" ht="42.0" customHeight="1">
      <c r="A5" s="8" t="s">
        <v>5</v>
      </c>
      <c r="B5" s="6"/>
      <c r="C5" s="6"/>
      <c r="D5" s="6"/>
      <c r="E5" s="6"/>
      <c r="F5" s="6"/>
      <c r="G5" s="6"/>
      <c r="H5" s="7"/>
    </row>
    <row r="6" ht="14.25" customHeight="1">
      <c r="A6" s="9" t="s">
        <v>6</v>
      </c>
      <c r="B6" s="6"/>
      <c r="C6" s="6"/>
      <c r="D6" s="6"/>
      <c r="E6" s="6"/>
      <c r="F6" s="6"/>
      <c r="G6" s="6"/>
      <c r="H6" s="7"/>
    </row>
    <row r="7" ht="27.0" customHeight="1">
      <c r="A7" s="10" t="s">
        <v>7</v>
      </c>
      <c r="B7" s="6"/>
      <c r="C7" s="6"/>
      <c r="D7" s="6"/>
      <c r="E7" s="6"/>
      <c r="F7" s="6"/>
      <c r="G7" s="6"/>
      <c r="H7" s="7"/>
    </row>
    <row r="8" ht="16.5" customHeight="1">
      <c r="A8" s="11" t="s">
        <v>8</v>
      </c>
      <c r="B8" s="12" t="s">
        <v>9</v>
      </c>
      <c r="C8" s="13" t="s">
        <v>10</v>
      </c>
      <c r="D8" s="14" t="s">
        <v>11</v>
      </c>
      <c r="E8" s="11" t="s">
        <v>12</v>
      </c>
      <c r="F8" s="11" t="s">
        <v>13</v>
      </c>
      <c r="G8" s="15" t="s">
        <v>14</v>
      </c>
      <c r="H8" s="11" t="s">
        <v>15</v>
      </c>
    </row>
    <row r="9" ht="16.5" customHeight="1">
      <c r="A9" s="16" t="s">
        <v>16</v>
      </c>
      <c r="B9" s="17" t="str">
        <f t="shared" ref="B9:B13" si="1">C9</f>
        <v>1195.4</v>
      </c>
      <c r="C9" s="17" t="s">
        <v>17</v>
      </c>
      <c r="D9" s="18" t="s">
        <v>18</v>
      </c>
      <c r="E9" s="19" t="s">
        <v>19</v>
      </c>
      <c r="F9" s="20"/>
      <c r="G9" s="21"/>
      <c r="H9" s="20"/>
    </row>
    <row r="10" ht="16.5" customHeight="1">
      <c r="A10" s="22"/>
      <c r="B10" s="17" t="str">
        <f t="shared" si="1"/>
        <v>1195.4</v>
      </c>
      <c r="C10" s="17" t="s">
        <v>17</v>
      </c>
      <c r="D10" s="18" t="s">
        <v>20</v>
      </c>
      <c r="E10" s="20"/>
      <c r="F10" s="20"/>
      <c r="G10" s="21"/>
      <c r="H10" s="20"/>
    </row>
    <row r="11" ht="16.5" customHeight="1">
      <c r="A11" s="16" t="s">
        <v>21</v>
      </c>
      <c r="B11" s="17" t="str">
        <f t="shared" si="1"/>
        <v>1197.2</v>
      </c>
      <c r="C11" s="17" t="s">
        <v>22</v>
      </c>
      <c r="D11" s="18" t="s">
        <v>23</v>
      </c>
      <c r="E11" s="19" t="s">
        <v>24</v>
      </c>
      <c r="F11" s="23" t="s">
        <v>25</v>
      </c>
      <c r="G11" s="24">
        <v>43338.0</v>
      </c>
      <c r="H11" s="23" t="s">
        <v>26</v>
      </c>
    </row>
    <row r="12" ht="16.5" customHeight="1">
      <c r="A12" s="16" t="s">
        <v>21</v>
      </c>
      <c r="B12" s="17" t="str">
        <f t="shared" si="1"/>
        <v>1200.7</v>
      </c>
      <c r="C12" s="17" t="s">
        <v>27</v>
      </c>
      <c r="D12" s="18" t="s">
        <v>28</v>
      </c>
      <c r="E12" s="19" t="s">
        <v>29</v>
      </c>
      <c r="F12" s="23" t="s">
        <v>30</v>
      </c>
      <c r="G12" s="24">
        <v>43338.0</v>
      </c>
      <c r="H12" s="23" t="s">
        <v>26</v>
      </c>
    </row>
    <row r="13" ht="16.5" customHeight="1">
      <c r="A13" s="16" t="s">
        <v>21</v>
      </c>
      <c r="B13" s="17" t="str">
        <f t="shared" si="1"/>
        <v>1202.6</v>
      </c>
      <c r="C13" s="17" t="s">
        <v>31</v>
      </c>
      <c r="D13" s="18" t="s">
        <v>32</v>
      </c>
      <c r="E13" s="19" t="s">
        <v>33</v>
      </c>
      <c r="F13" s="23" t="s">
        <v>34</v>
      </c>
      <c r="G13" s="24">
        <v>43338.0</v>
      </c>
      <c r="H13" s="23" t="s">
        <v>26</v>
      </c>
    </row>
    <row r="14" ht="16.5" customHeight="1">
      <c r="A14" s="25" t="s">
        <v>35</v>
      </c>
      <c r="B14" s="6"/>
      <c r="C14" s="6"/>
      <c r="D14" s="6"/>
      <c r="E14" s="6"/>
      <c r="F14" s="6"/>
      <c r="G14" s="6"/>
      <c r="H14" s="7"/>
    </row>
    <row r="15" ht="16.5" customHeight="1">
      <c r="A15" s="26" t="s">
        <v>21</v>
      </c>
      <c r="B15" s="17"/>
      <c r="C15" s="17" t="s">
        <v>36</v>
      </c>
      <c r="D15" s="27"/>
      <c r="E15" s="28" t="s">
        <v>37</v>
      </c>
      <c r="F15" s="23" t="s">
        <v>38</v>
      </c>
      <c r="G15" s="24">
        <v>43293.0</v>
      </c>
      <c r="H15" s="23" t="s">
        <v>39</v>
      </c>
    </row>
    <row r="16" ht="16.5" customHeight="1">
      <c r="A16" s="16" t="s">
        <v>21</v>
      </c>
      <c r="B16" s="17"/>
      <c r="C16" s="17" t="s">
        <v>40</v>
      </c>
      <c r="D16" s="27"/>
      <c r="E16" s="28" t="s">
        <v>41</v>
      </c>
      <c r="F16" s="23" t="s">
        <v>42</v>
      </c>
      <c r="G16" s="24">
        <v>43253.0</v>
      </c>
      <c r="H16" s="23" t="s">
        <v>43</v>
      </c>
    </row>
    <row r="17" ht="16.5" customHeight="1">
      <c r="A17" s="26" t="s">
        <v>44</v>
      </c>
      <c r="B17" s="17"/>
      <c r="C17" s="17" t="s">
        <v>45</v>
      </c>
      <c r="D17" s="27"/>
      <c r="E17" s="28" t="s">
        <v>46</v>
      </c>
      <c r="F17" s="23" t="s">
        <v>47</v>
      </c>
      <c r="G17" s="24">
        <v>43338.0</v>
      </c>
      <c r="H17" s="23" t="s">
        <v>26</v>
      </c>
    </row>
    <row r="18" ht="16.5" customHeight="1">
      <c r="A18" s="26" t="s">
        <v>44</v>
      </c>
      <c r="B18" s="17"/>
      <c r="C18" s="17" t="s">
        <v>48</v>
      </c>
      <c r="D18" s="27"/>
      <c r="E18" s="28" t="s">
        <v>49</v>
      </c>
      <c r="F18" s="23" t="s">
        <v>47</v>
      </c>
      <c r="G18" s="24">
        <v>43338.0</v>
      </c>
      <c r="H18" s="23" t="s">
        <v>26</v>
      </c>
    </row>
    <row r="19" ht="16.5" customHeight="1">
      <c r="A19" s="26" t="s">
        <v>44</v>
      </c>
      <c r="B19" s="17"/>
      <c r="C19" s="17" t="s">
        <v>50</v>
      </c>
      <c r="D19" s="27"/>
      <c r="E19" s="28" t="s">
        <v>49</v>
      </c>
      <c r="F19" s="23" t="s">
        <v>30</v>
      </c>
      <c r="G19" s="24">
        <v>43338.0</v>
      </c>
      <c r="H19" s="23" t="s">
        <v>26</v>
      </c>
    </row>
    <row r="20" ht="16.5" customHeight="1">
      <c r="A20" s="26" t="s">
        <v>44</v>
      </c>
      <c r="B20" s="17"/>
      <c r="C20" s="17" t="s">
        <v>51</v>
      </c>
      <c r="D20" s="27"/>
      <c r="E20" s="28" t="s">
        <v>52</v>
      </c>
      <c r="F20" s="23" t="s">
        <v>53</v>
      </c>
      <c r="G20" s="24">
        <v>43338.0</v>
      </c>
      <c r="H20" s="23" t="s">
        <v>26</v>
      </c>
    </row>
    <row r="21" ht="16.5" customHeight="1">
      <c r="A21" s="16" t="s">
        <v>44</v>
      </c>
      <c r="B21" s="17">
        <f t="shared" ref="B21:B37" si="2">C21-2.5</f>
        <v>1209.2</v>
      </c>
      <c r="C21" s="17" t="s">
        <v>54</v>
      </c>
      <c r="D21" s="27" t="s">
        <v>55</v>
      </c>
      <c r="E21" s="19" t="s">
        <v>56</v>
      </c>
      <c r="F21" s="23"/>
      <c r="G21" s="24"/>
      <c r="H21" s="23"/>
    </row>
    <row r="22" ht="16.5" customHeight="1">
      <c r="A22" s="16" t="s">
        <v>57</v>
      </c>
      <c r="B22" s="17">
        <f t="shared" si="2"/>
        <v>1211.9</v>
      </c>
      <c r="C22" s="17" t="s">
        <v>58</v>
      </c>
      <c r="D22" s="27" t="s">
        <v>59</v>
      </c>
      <c r="E22" s="19" t="s">
        <v>60</v>
      </c>
      <c r="F22" s="23" t="s">
        <v>61</v>
      </c>
      <c r="G22" s="29">
        <v>43280.0</v>
      </c>
      <c r="H22" s="23" t="s">
        <v>62</v>
      </c>
    </row>
    <row r="23" ht="16.5" customHeight="1">
      <c r="A23" s="16" t="s">
        <v>57</v>
      </c>
      <c r="B23" s="17">
        <f t="shared" si="2"/>
        <v>1213.5</v>
      </c>
      <c r="C23" s="17" t="s">
        <v>63</v>
      </c>
      <c r="D23" s="27" t="s">
        <v>64</v>
      </c>
      <c r="E23" s="19" t="s">
        <v>65</v>
      </c>
      <c r="F23" s="23" t="s">
        <v>42</v>
      </c>
      <c r="G23" s="24">
        <v>43253.0</v>
      </c>
      <c r="H23" s="23" t="s">
        <v>43</v>
      </c>
    </row>
    <row r="24" ht="16.5" customHeight="1">
      <c r="A24" s="16" t="s">
        <v>57</v>
      </c>
      <c r="B24" s="17">
        <f t="shared" si="2"/>
        <v>1213.5</v>
      </c>
      <c r="C24" s="17" t="s">
        <v>63</v>
      </c>
      <c r="D24" s="27" t="s">
        <v>66</v>
      </c>
      <c r="E24" s="19" t="s">
        <v>67</v>
      </c>
      <c r="F24" s="23" t="s">
        <v>68</v>
      </c>
      <c r="G24" s="24">
        <v>43307.0</v>
      </c>
      <c r="H24" s="23" t="s">
        <v>69</v>
      </c>
    </row>
    <row r="25" ht="16.5" customHeight="1">
      <c r="A25" s="16" t="s">
        <v>57</v>
      </c>
      <c r="B25" s="17">
        <f t="shared" si="2"/>
        <v>1213.6</v>
      </c>
      <c r="C25" s="17" t="s">
        <v>70</v>
      </c>
      <c r="D25" s="27" t="s">
        <v>71</v>
      </c>
      <c r="E25" s="28" t="s">
        <v>72</v>
      </c>
      <c r="F25" s="23" t="s">
        <v>73</v>
      </c>
      <c r="G25" s="24">
        <v>43253.0</v>
      </c>
      <c r="H25" s="23" t="s">
        <v>43</v>
      </c>
    </row>
    <row r="26" ht="16.5" customHeight="1">
      <c r="A26" s="16" t="s">
        <v>57</v>
      </c>
      <c r="B26" s="17">
        <f t="shared" si="2"/>
        <v>1217.2</v>
      </c>
      <c r="C26" s="17" t="s">
        <v>74</v>
      </c>
      <c r="D26" s="27" t="s">
        <v>75</v>
      </c>
      <c r="E26" s="30" t="s">
        <v>76</v>
      </c>
      <c r="F26" s="23" t="s">
        <v>77</v>
      </c>
      <c r="G26" s="24">
        <v>43338.0</v>
      </c>
      <c r="H26" s="23" t="s">
        <v>26</v>
      </c>
    </row>
    <row r="27" ht="16.5" customHeight="1">
      <c r="A27" s="16" t="s">
        <v>78</v>
      </c>
      <c r="B27" s="17">
        <f t="shared" si="2"/>
        <v>1221.3</v>
      </c>
      <c r="C27" s="17" t="s">
        <v>79</v>
      </c>
      <c r="D27" s="27" t="s">
        <v>80</v>
      </c>
      <c r="E27" s="19" t="s">
        <v>81</v>
      </c>
      <c r="F27" s="23" t="s">
        <v>82</v>
      </c>
      <c r="G27" s="24">
        <v>43339.0</v>
      </c>
      <c r="H27" s="23" t="s">
        <v>26</v>
      </c>
    </row>
    <row r="28" ht="16.5" customHeight="1">
      <c r="A28" s="16" t="s">
        <v>78</v>
      </c>
      <c r="B28" s="17">
        <f t="shared" si="2"/>
        <v>1221.5</v>
      </c>
      <c r="C28" s="17" t="s">
        <v>83</v>
      </c>
      <c r="D28" s="27" t="s">
        <v>84</v>
      </c>
      <c r="E28" s="28" t="s">
        <v>85</v>
      </c>
      <c r="F28" s="31" t="s">
        <v>86</v>
      </c>
      <c r="G28" s="24">
        <v>43307.0</v>
      </c>
      <c r="H28" s="23" t="s">
        <v>69</v>
      </c>
    </row>
    <row r="29" ht="16.5" customHeight="1">
      <c r="A29" s="16" t="s">
        <v>78</v>
      </c>
      <c r="B29" s="17">
        <f t="shared" si="2"/>
        <v>1223.8</v>
      </c>
      <c r="C29" s="17" t="s">
        <v>87</v>
      </c>
      <c r="D29" s="27" t="s">
        <v>88</v>
      </c>
      <c r="E29" s="19" t="s">
        <v>89</v>
      </c>
      <c r="F29" s="23" t="s">
        <v>47</v>
      </c>
      <c r="G29" s="24">
        <v>43339.0</v>
      </c>
      <c r="H29" s="23" t="s">
        <v>26</v>
      </c>
    </row>
    <row r="30" ht="16.5" customHeight="1">
      <c r="A30" s="16" t="s">
        <v>78</v>
      </c>
      <c r="B30" s="17">
        <f t="shared" si="2"/>
        <v>1224.1</v>
      </c>
      <c r="C30" s="17" t="s">
        <v>90</v>
      </c>
      <c r="D30" s="27" t="s">
        <v>91</v>
      </c>
      <c r="E30" s="19" t="s">
        <v>92</v>
      </c>
      <c r="F30" s="23" t="s">
        <v>53</v>
      </c>
      <c r="G30" s="24">
        <v>43339.0</v>
      </c>
      <c r="H30" s="23" t="s">
        <v>26</v>
      </c>
    </row>
    <row r="31" ht="16.5" customHeight="1">
      <c r="A31" s="16" t="s">
        <v>78</v>
      </c>
      <c r="B31" s="17">
        <f t="shared" si="2"/>
        <v>1226</v>
      </c>
      <c r="C31" s="17" t="s">
        <v>93</v>
      </c>
      <c r="D31" s="27" t="s">
        <v>94</v>
      </c>
      <c r="E31" s="28" t="s">
        <v>95</v>
      </c>
      <c r="F31" s="23"/>
      <c r="G31" s="24"/>
      <c r="H31" s="23"/>
    </row>
    <row r="32" ht="16.5" customHeight="1">
      <c r="A32" s="16" t="s">
        <v>16</v>
      </c>
      <c r="B32" s="17">
        <f t="shared" si="2"/>
        <v>1229.1</v>
      </c>
      <c r="C32" s="17" t="s">
        <v>96</v>
      </c>
      <c r="D32" s="27" t="s">
        <v>97</v>
      </c>
      <c r="E32" s="19" t="s">
        <v>98</v>
      </c>
      <c r="F32" s="32" t="s">
        <v>99</v>
      </c>
      <c r="G32" s="24">
        <v>43254.0</v>
      </c>
      <c r="H32" s="23" t="s">
        <v>43</v>
      </c>
    </row>
    <row r="33" ht="16.5" customHeight="1">
      <c r="A33" s="26" t="s">
        <v>16</v>
      </c>
      <c r="B33" s="17">
        <f t="shared" si="2"/>
        <v>1229.1</v>
      </c>
      <c r="C33" s="17" t="s">
        <v>96</v>
      </c>
      <c r="D33" s="27" t="s">
        <v>100</v>
      </c>
      <c r="E33" s="28" t="s">
        <v>101</v>
      </c>
      <c r="F33" s="23" t="s">
        <v>102</v>
      </c>
      <c r="G33" s="24">
        <v>43308.0</v>
      </c>
      <c r="H33" s="23" t="s">
        <v>69</v>
      </c>
    </row>
    <row r="34" ht="16.5" customHeight="1">
      <c r="A34" s="16" t="s">
        <v>16</v>
      </c>
      <c r="B34" s="17">
        <f t="shared" si="2"/>
        <v>1232.3</v>
      </c>
      <c r="C34" s="17" t="s">
        <v>103</v>
      </c>
      <c r="D34" s="27" t="s">
        <v>104</v>
      </c>
      <c r="E34" s="30" t="s">
        <v>105</v>
      </c>
      <c r="F34" s="23"/>
      <c r="G34" s="24"/>
      <c r="H34" s="23"/>
    </row>
    <row r="35" ht="16.5" customHeight="1">
      <c r="A35" s="16" t="s">
        <v>16</v>
      </c>
      <c r="B35" s="17">
        <f t="shared" si="2"/>
        <v>1234.4</v>
      </c>
      <c r="C35" s="17" t="s">
        <v>106</v>
      </c>
      <c r="D35" s="27" t="s">
        <v>107</v>
      </c>
      <c r="E35" s="33" t="s">
        <v>108</v>
      </c>
      <c r="F35" s="23" t="s">
        <v>53</v>
      </c>
      <c r="G35" s="24">
        <v>43339.0</v>
      </c>
      <c r="H35" s="23" t="s">
        <v>26</v>
      </c>
    </row>
    <row r="36" ht="16.5" customHeight="1">
      <c r="A36" s="16" t="s">
        <v>109</v>
      </c>
      <c r="B36" s="17">
        <f t="shared" si="2"/>
        <v>1238.9</v>
      </c>
      <c r="C36" s="17" t="s">
        <v>110</v>
      </c>
      <c r="D36" s="27" t="s">
        <v>111</v>
      </c>
      <c r="E36" s="19" t="s">
        <v>112</v>
      </c>
      <c r="F36" s="23"/>
      <c r="G36" s="24"/>
      <c r="H36" s="23"/>
    </row>
    <row r="37" ht="16.5" customHeight="1">
      <c r="A37" s="16" t="s">
        <v>109</v>
      </c>
      <c r="B37" s="17">
        <f t="shared" si="2"/>
        <v>1242</v>
      </c>
      <c r="C37" s="17" t="s">
        <v>113</v>
      </c>
      <c r="D37" s="27" t="s">
        <v>114</v>
      </c>
      <c r="E37" s="19" t="s">
        <v>115</v>
      </c>
      <c r="F37" s="34" t="s">
        <v>116</v>
      </c>
      <c r="G37" s="24">
        <v>43281.0</v>
      </c>
      <c r="H37" s="23" t="s">
        <v>62</v>
      </c>
    </row>
    <row r="38" ht="25.5" customHeight="1">
      <c r="A38" s="35" t="s">
        <v>117</v>
      </c>
      <c r="B38" s="6"/>
      <c r="C38" s="6"/>
      <c r="D38" s="6"/>
      <c r="E38" s="6"/>
      <c r="F38" s="6"/>
      <c r="G38" s="6"/>
      <c r="H38" s="7"/>
    </row>
    <row r="39" ht="16.5" customHeight="1">
      <c r="A39" s="16" t="s">
        <v>118</v>
      </c>
      <c r="B39" s="17">
        <f t="shared" ref="B39:B82" si="3">C39-2.5</f>
        <v>1247.2</v>
      </c>
      <c r="C39" s="17" t="s">
        <v>119</v>
      </c>
      <c r="D39" s="27" t="s">
        <v>120</v>
      </c>
      <c r="E39" s="33" t="s">
        <v>121</v>
      </c>
      <c r="F39" s="23" t="s">
        <v>122</v>
      </c>
      <c r="G39" s="24">
        <v>43340.0</v>
      </c>
      <c r="H39" s="23" t="s">
        <v>26</v>
      </c>
    </row>
    <row r="40" ht="16.5" customHeight="1">
      <c r="A40" s="16" t="s">
        <v>118</v>
      </c>
      <c r="B40" s="17">
        <f t="shared" si="3"/>
        <v>1249.6</v>
      </c>
      <c r="C40" s="17" t="s">
        <v>123</v>
      </c>
      <c r="D40" s="27" t="s">
        <v>124</v>
      </c>
      <c r="E40" s="28" t="s">
        <v>125</v>
      </c>
      <c r="F40" s="23" t="s">
        <v>126</v>
      </c>
      <c r="G40" s="24">
        <v>43340.0</v>
      </c>
      <c r="H40" s="23" t="s">
        <v>26</v>
      </c>
    </row>
    <row r="41" ht="16.5" customHeight="1">
      <c r="A41" s="16" t="s">
        <v>118</v>
      </c>
      <c r="B41" s="17">
        <f t="shared" si="3"/>
        <v>1250.8</v>
      </c>
      <c r="C41" s="17" t="s">
        <v>127</v>
      </c>
      <c r="D41" s="27" t="s">
        <v>128</v>
      </c>
      <c r="E41" s="30" t="s">
        <v>129</v>
      </c>
      <c r="F41" s="23" t="s">
        <v>126</v>
      </c>
      <c r="G41" s="24">
        <v>43340.0</v>
      </c>
      <c r="H41" s="23" t="s">
        <v>26</v>
      </c>
    </row>
    <row r="42" ht="16.5" customHeight="1">
      <c r="A42" s="16" t="s">
        <v>118</v>
      </c>
      <c r="B42" s="17">
        <f t="shared" si="3"/>
        <v>1251.2</v>
      </c>
      <c r="C42" s="17" t="s">
        <v>130</v>
      </c>
      <c r="D42" s="27" t="s">
        <v>131</v>
      </c>
      <c r="E42" s="28" t="s">
        <v>125</v>
      </c>
      <c r="F42" s="23" t="s">
        <v>126</v>
      </c>
      <c r="G42" s="24">
        <v>43340.0</v>
      </c>
      <c r="H42" s="23" t="s">
        <v>26</v>
      </c>
    </row>
    <row r="43" ht="16.5" customHeight="1">
      <c r="A43" s="16" t="s">
        <v>118</v>
      </c>
      <c r="B43" s="17">
        <f t="shared" si="3"/>
        <v>1255.3</v>
      </c>
      <c r="C43" s="17" t="s">
        <v>132</v>
      </c>
      <c r="D43" s="27" t="s">
        <v>133</v>
      </c>
      <c r="E43" s="28" t="s">
        <v>134</v>
      </c>
      <c r="F43" s="23" t="s">
        <v>126</v>
      </c>
      <c r="G43" s="24">
        <v>43340.0</v>
      </c>
      <c r="H43" s="23" t="s">
        <v>26</v>
      </c>
    </row>
    <row r="44" ht="16.5" customHeight="1">
      <c r="A44" s="16" t="s">
        <v>118</v>
      </c>
      <c r="B44" s="17">
        <f t="shared" si="3"/>
        <v>1257.2</v>
      </c>
      <c r="C44" s="17" t="s">
        <v>135</v>
      </c>
      <c r="D44" s="27" t="s">
        <v>136</v>
      </c>
      <c r="E44" s="28" t="s">
        <v>137</v>
      </c>
      <c r="F44" s="23" t="s">
        <v>138</v>
      </c>
      <c r="G44" s="24">
        <v>43367.0</v>
      </c>
      <c r="H44" s="23" t="s">
        <v>139</v>
      </c>
    </row>
    <row r="45" ht="16.5" customHeight="1">
      <c r="A45" s="22"/>
      <c r="B45" s="17">
        <f t="shared" si="3"/>
        <v>1261</v>
      </c>
      <c r="C45" s="17" t="s">
        <v>140</v>
      </c>
      <c r="D45" s="18" t="s">
        <v>141</v>
      </c>
      <c r="E45" s="19" t="s">
        <v>142</v>
      </c>
      <c r="F45" s="20"/>
      <c r="G45" s="21"/>
      <c r="H45" s="20"/>
    </row>
    <row r="46" ht="16.5" customHeight="1">
      <c r="A46" s="22"/>
      <c r="B46" s="17">
        <f t="shared" si="3"/>
        <v>1261</v>
      </c>
      <c r="C46" s="17" t="s">
        <v>140</v>
      </c>
      <c r="D46" s="18" t="s">
        <v>143</v>
      </c>
      <c r="E46" s="28" t="s">
        <v>144</v>
      </c>
      <c r="F46" s="20"/>
      <c r="G46" s="21"/>
      <c r="H46" s="20"/>
    </row>
    <row r="47" ht="16.5" customHeight="1">
      <c r="A47" s="26" t="s">
        <v>145</v>
      </c>
      <c r="B47" s="17">
        <f t="shared" si="3"/>
        <v>1262.1</v>
      </c>
      <c r="C47" s="17" t="s">
        <v>146</v>
      </c>
      <c r="D47" s="27" t="s">
        <v>147</v>
      </c>
      <c r="E47" s="28" t="s">
        <v>29</v>
      </c>
      <c r="F47" s="23" t="s">
        <v>148</v>
      </c>
      <c r="G47" s="24">
        <v>43341.0</v>
      </c>
      <c r="H47" s="23" t="s">
        <v>26</v>
      </c>
    </row>
    <row r="48" ht="16.5" customHeight="1">
      <c r="A48" s="26" t="s">
        <v>145</v>
      </c>
      <c r="B48" s="17">
        <f t="shared" si="3"/>
        <v>1262.5</v>
      </c>
      <c r="C48" s="17" t="s">
        <v>149</v>
      </c>
      <c r="D48" s="27" t="s">
        <v>150</v>
      </c>
      <c r="E48" s="28" t="s">
        <v>29</v>
      </c>
      <c r="F48" s="23" t="s">
        <v>151</v>
      </c>
      <c r="G48" s="24">
        <v>43341.0</v>
      </c>
      <c r="H48" s="23" t="s">
        <v>26</v>
      </c>
    </row>
    <row r="49" ht="16.5" customHeight="1">
      <c r="A49" s="26" t="s">
        <v>145</v>
      </c>
      <c r="B49" s="17">
        <f t="shared" si="3"/>
        <v>1263.1</v>
      </c>
      <c r="C49" s="17" t="s">
        <v>152</v>
      </c>
      <c r="D49" s="27" t="s">
        <v>153</v>
      </c>
      <c r="E49" s="28" t="s">
        <v>154</v>
      </c>
      <c r="F49" s="23" t="s">
        <v>155</v>
      </c>
      <c r="G49" s="24">
        <v>43368.0</v>
      </c>
      <c r="H49" s="23" t="s">
        <v>139</v>
      </c>
    </row>
    <row r="50" ht="16.5" customHeight="1">
      <c r="A50" s="26" t="s">
        <v>156</v>
      </c>
      <c r="B50" s="17">
        <f t="shared" si="3"/>
        <v>1266.6</v>
      </c>
      <c r="C50" s="17" t="s">
        <v>157</v>
      </c>
      <c r="D50" s="27" t="s">
        <v>158</v>
      </c>
      <c r="E50" s="28" t="s">
        <v>159</v>
      </c>
      <c r="F50" s="23" t="s">
        <v>160</v>
      </c>
      <c r="G50" s="24">
        <v>43342.0</v>
      </c>
      <c r="H50" s="23" t="s">
        <v>26</v>
      </c>
    </row>
    <row r="51" ht="16.5" customHeight="1">
      <c r="A51" s="26" t="s">
        <v>156</v>
      </c>
      <c r="B51" s="17">
        <f t="shared" si="3"/>
        <v>1267</v>
      </c>
      <c r="C51" s="17" t="s">
        <v>161</v>
      </c>
      <c r="D51" s="27" t="s">
        <v>162</v>
      </c>
      <c r="E51" s="28" t="s">
        <v>159</v>
      </c>
      <c r="F51" s="23" t="s">
        <v>163</v>
      </c>
      <c r="G51" s="24">
        <v>43342.0</v>
      </c>
      <c r="H51" s="23" t="s">
        <v>26</v>
      </c>
    </row>
    <row r="52" ht="16.5" customHeight="1">
      <c r="A52" s="16" t="s">
        <v>164</v>
      </c>
      <c r="B52" s="17">
        <f t="shared" si="3"/>
        <v>1273.7</v>
      </c>
      <c r="C52" s="17" t="s">
        <v>165</v>
      </c>
      <c r="D52" s="27" t="s">
        <v>166</v>
      </c>
      <c r="E52" s="28" t="s">
        <v>167</v>
      </c>
      <c r="F52" s="23" t="s">
        <v>168</v>
      </c>
      <c r="G52" s="24">
        <v>43311.0</v>
      </c>
      <c r="H52" s="23" t="s">
        <v>69</v>
      </c>
    </row>
    <row r="53" ht="16.5" customHeight="1">
      <c r="A53" s="16" t="s">
        <v>164</v>
      </c>
      <c r="B53" s="17">
        <f t="shared" si="3"/>
        <v>1274.2</v>
      </c>
      <c r="C53" s="17" t="s">
        <v>169</v>
      </c>
      <c r="D53" s="27" t="s">
        <v>170</v>
      </c>
      <c r="E53" s="28" t="s">
        <v>171</v>
      </c>
      <c r="F53" s="23" t="s">
        <v>172</v>
      </c>
      <c r="G53" s="24">
        <v>43308.0</v>
      </c>
      <c r="H53" s="23" t="s">
        <v>173</v>
      </c>
    </row>
    <row r="54" ht="16.5" customHeight="1">
      <c r="A54" s="16" t="s">
        <v>164</v>
      </c>
      <c r="B54" s="17">
        <f t="shared" si="3"/>
        <v>1275.2</v>
      </c>
      <c r="C54" s="17" t="s">
        <v>174</v>
      </c>
      <c r="D54" s="27" t="s">
        <v>175</v>
      </c>
      <c r="E54" s="28" t="s">
        <v>176</v>
      </c>
      <c r="F54" s="23" t="s">
        <v>177</v>
      </c>
      <c r="G54" s="24">
        <v>43342.0</v>
      </c>
      <c r="H54" s="23" t="s">
        <v>26</v>
      </c>
    </row>
    <row r="55" ht="16.5" customHeight="1">
      <c r="A55" s="16" t="s">
        <v>164</v>
      </c>
      <c r="B55" s="17">
        <f t="shared" si="3"/>
        <v>1275.5</v>
      </c>
      <c r="C55" s="17" t="s">
        <v>178</v>
      </c>
      <c r="D55" s="27" t="s">
        <v>179</v>
      </c>
      <c r="E55" s="28" t="s">
        <v>180</v>
      </c>
      <c r="F55" s="23" t="s">
        <v>181</v>
      </c>
      <c r="G55" s="24">
        <v>43342.0</v>
      </c>
      <c r="H55" s="23" t="s">
        <v>26</v>
      </c>
    </row>
    <row r="56" ht="16.5" customHeight="1">
      <c r="A56" s="16" t="s">
        <v>182</v>
      </c>
      <c r="B56" s="17">
        <f t="shared" si="3"/>
        <v>1277.1</v>
      </c>
      <c r="C56" s="17" t="s">
        <v>183</v>
      </c>
      <c r="D56" s="27" t="s">
        <v>184</v>
      </c>
      <c r="E56" s="28" t="s">
        <v>185</v>
      </c>
      <c r="F56" s="23"/>
      <c r="G56" s="24"/>
      <c r="H56" s="23"/>
    </row>
    <row r="57" ht="16.5" customHeight="1">
      <c r="A57" s="16" t="s">
        <v>182</v>
      </c>
      <c r="B57" s="17">
        <f t="shared" si="3"/>
        <v>1279</v>
      </c>
      <c r="C57" s="17" t="s">
        <v>186</v>
      </c>
      <c r="D57" s="27" t="s">
        <v>187</v>
      </c>
      <c r="E57" s="28" t="s">
        <v>188</v>
      </c>
      <c r="F57" s="23" t="s">
        <v>189</v>
      </c>
      <c r="G57" s="24">
        <v>43342.0</v>
      </c>
      <c r="H57" s="23" t="s">
        <v>26</v>
      </c>
    </row>
    <row r="58" ht="16.5" customHeight="1">
      <c r="A58" s="16" t="s">
        <v>182</v>
      </c>
      <c r="B58" s="17">
        <f t="shared" si="3"/>
        <v>1279.2</v>
      </c>
      <c r="C58" s="17" t="s">
        <v>190</v>
      </c>
      <c r="D58" s="27" t="s">
        <v>191</v>
      </c>
      <c r="E58" s="28" t="s">
        <v>192</v>
      </c>
      <c r="F58" s="23" t="s">
        <v>193</v>
      </c>
      <c r="G58" s="24">
        <v>43255.0</v>
      </c>
      <c r="H58" s="23" t="s">
        <v>194</v>
      </c>
    </row>
    <row r="59" ht="16.5" customHeight="1">
      <c r="A59" s="16" t="s">
        <v>182</v>
      </c>
      <c r="B59" s="17">
        <f t="shared" si="3"/>
        <v>1284.4</v>
      </c>
      <c r="C59" s="17" t="s">
        <v>195</v>
      </c>
      <c r="D59" s="27" t="s">
        <v>196</v>
      </c>
      <c r="E59" s="19" t="s">
        <v>197</v>
      </c>
      <c r="F59" s="23"/>
      <c r="G59" s="24"/>
      <c r="H59" s="23"/>
    </row>
    <row r="60" ht="16.5" customHeight="1">
      <c r="A60" s="36" t="s">
        <v>198</v>
      </c>
      <c r="B60" s="37">
        <f t="shared" si="3"/>
        <v>1285.4</v>
      </c>
      <c r="C60" s="37" t="s">
        <v>199</v>
      </c>
      <c r="D60" s="38" t="s">
        <v>200</v>
      </c>
      <c r="E60" s="39" t="s">
        <v>201</v>
      </c>
      <c r="F60" s="40" t="s">
        <v>202</v>
      </c>
      <c r="G60" s="24">
        <v>43342.0</v>
      </c>
      <c r="H60" s="23" t="s">
        <v>26</v>
      </c>
    </row>
    <row r="61" ht="16.5" customHeight="1">
      <c r="A61" s="36" t="s">
        <v>198</v>
      </c>
      <c r="B61" s="37">
        <f t="shared" si="3"/>
        <v>1286.5</v>
      </c>
      <c r="C61" s="37" t="s">
        <v>203</v>
      </c>
      <c r="D61" s="38" t="s">
        <v>204</v>
      </c>
      <c r="E61" s="39" t="s">
        <v>81</v>
      </c>
      <c r="F61" s="40" t="s">
        <v>126</v>
      </c>
      <c r="G61" s="24">
        <v>43342.0</v>
      </c>
      <c r="H61" s="23" t="s">
        <v>26</v>
      </c>
    </row>
    <row r="62" ht="16.5" customHeight="1">
      <c r="A62" s="41" t="s">
        <v>198</v>
      </c>
      <c r="B62" s="37">
        <f t="shared" si="3"/>
        <v>1288</v>
      </c>
      <c r="C62" s="37" t="s">
        <v>205</v>
      </c>
      <c r="D62" s="38" t="s">
        <v>206</v>
      </c>
      <c r="E62" s="39" t="s">
        <v>207</v>
      </c>
      <c r="F62" s="40" t="s">
        <v>208</v>
      </c>
      <c r="G62" s="24">
        <v>43342.0</v>
      </c>
      <c r="H62" s="23" t="s">
        <v>26</v>
      </c>
    </row>
    <row r="63" ht="16.5" customHeight="1">
      <c r="A63" s="41" t="s">
        <v>198</v>
      </c>
      <c r="B63" s="37">
        <f t="shared" si="3"/>
        <v>1289.3</v>
      </c>
      <c r="C63" s="37" t="s">
        <v>209</v>
      </c>
      <c r="D63" s="38" t="s">
        <v>210</v>
      </c>
      <c r="E63" s="39" t="s">
        <v>211</v>
      </c>
      <c r="F63" s="40" t="s">
        <v>212</v>
      </c>
      <c r="G63" s="24">
        <v>43342.0</v>
      </c>
      <c r="H63" s="23" t="s">
        <v>26</v>
      </c>
    </row>
    <row r="64" ht="16.5" customHeight="1">
      <c r="A64" s="41" t="s">
        <v>198</v>
      </c>
      <c r="B64" s="37">
        <f t="shared" si="3"/>
        <v>1289.6</v>
      </c>
      <c r="C64" s="37" t="s">
        <v>213</v>
      </c>
      <c r="D64" s="38" t="s">
        <v>214</v>
      </c>
      <c r="E64" s="39" t="s">
        <v>49</v>
      </c>
      <c r="F64" s="40" t="s">
        <v>215</v>
      </c>
      <c r="G64" s="24">
        <v>43342.0</v>
      </c>
      <c r="H64" s="23" t="s">
        <v>26</v>
      </c>
    </row>
    <row r="65" ht="16.5" customHeight="1">
      <c r="A65" s="41" t="s">
        <v>198</v>
      </c>
      <c r="B65" s="37">
        <f t="shared" si="3"/>
        <v>1289.9</v>
      </c>
      <c r="C65" s="37" t="s">
        <v>216</v>
      </c>
      <c r="D65" s="38" t="s">
        <v>217</v>
      </c>
      <c r="E65" s="39" t="s">
        <v>49</v>
      </c>
      <c r="F65" s="40" t="s">
        <v>47</v>
      </c>
      <c r="G65" s="24">
        <v>43342.0</v>
      </c>
      <c r="H65" s="23" t="s">
        <v>26</v>
      </c>
    </row>
    <row r="66" ht="16.5" customHeight="1">
      <c r="A66" s="41" t="s">
        <v>198</v>
      </c>
      <c r="B66" s="37">
        <f t="shared" si="3"/>
        <v>1290.2</v>
      </c>
      <c r="C66" s="37" t="s">
        <v>218</v>
      </c>
      <c r="D66" s="38" t="s">
        <v>219</v>
      </c>
      <c r="E66" s="42" t="s">
        <v>220</v>
      </c>
      <c r="F66" s="40" t="s">
        <v>221</v>
      </c>
      <c r="G66" s="24">
        <v>43342.0</v>
      </c>
      <c r="H66" s="23" t="s">
        <v>26</v>
      </c>
    </row>
    <row r="67" ht="16.5" customHeight="1">
      <c r="A67" s="41" t="s">
        <v>198</v>
      </c>
      <c r="B67" s="37">
        <f t="shared" si="3"/>
        <v>1290.6</v>
      </c>
      <c r="C67" s="37" t="s">
        <v>222</v>
      </c>
      <c r="D67" s="38" t="s">
        <v>223</v>
      </c>
      <c r="E67" s="39" t="s">
        <v>224</v>
      </c>
      <c r="F67" s="40" t="s">
        <v>202</v>
      </c>
      <c r="G67" s="24">
        <v>43342.0</v>
      </c>
      <c r="H67" s="23" t="s">
        <v>26</v>
      </c>
    </row>
    <row r="68" ht="16.5" customHeight="1">
      <c r="A68" s="41" t="s">
        <v>198</v>
      </c>
      <c r="B68" s="37">
        <f t="shared" si="3"/>
        <v>1291.1</v>
      </c>
      <c r="C68" s="37" t="s">
        <v>225</v>
      </c>
      <c r="D68" s="38" t="s">
        <v>226</v>
      </c>
      <c r="E68" s="42" t="s">
        <v>227</v>
      </c>
      <c r="F68" s="40" t="s">
        <v>228</v>
      </c>
      <c r="G68" s="24">
        <v>43342.0</v>
      </c>
      <c r="H68" s="23" t="s">
        <v>26</v>
      </c>
    </row>
    <row r="69" ht="16.5" customHeight="1">
      <c r="A69" s="41" t="s">
        <v>229</v>
      </c>
      <c r="B69" s="37">
        <f t="shared" si="3"/>
        <v>1292.5</v>
      </c>
      <c r="C69" s="37" t="s">
        <v>230</v>
      </c>
      <c r="D69" s="38" t="s">
        <v>231</v>
      </c>
      <c r="E69" s="39" t="s">
        <v>232</v>
      </c>
      <c r="F69" s="40" t="s">
        <v>233</v>
      </c>
      <c r="G69" s="24">
        <v>43343.0</v>
      </c>
      <c r="H69" s="23" t="s">
        <v>26</v>
      </c>
    </row>
    <row r="70" ht="16.5" customHeight="1">
      <c r="A70" s="41" t="s">
        <v>229</v>
      </c>
      <c r="B70" s="37">
        <f t="shared" si="3"/>
        <v>1292.9</v>
      </c>
      <c r="C70" s="37" t="s">
        <v>234</v>
      </c>
      <c r="D70" s="38" t="s">
        <v>235</v>
      </c>
      <c r="E70" s="39" t="s">
        <v>81</v>
      </c>
      <c r="F70" s="40" t="s">
        <v>228</v>
      </c>
      <c r="G70" s="24">
        <v>43343.0</v>
      </c>
      <c r="H70" s="23" t="s">
        <v>26</v>
      </c>
    </row>
    <row r="71" ht="16.5" customHeight="1">
      <c r="A71" s="41" t="s">
        <v>229</v>
      </c>
      <c r="B71" s="37">
        <f t="shared" si="3"/>
        <v>1293.1</v>
      </c>
      <c r="C71" s="37" t="s">
        <v>236</v>
      </c>
      <c r="D71" s="38" t="s">
        <v>237</v>
      </c>
      <c r="E71" s="43" t="s">
        <v>238</v>
      </c>
      <c r="F71" s="40" t="s">
        <v>239</v>
      </c>
      <c r="G71" s="24">
        <v>43343.0</v>
      </c>
      <c r="H71" s="23" t="s">
        <v>26</v>
      </c>
    </row>
    <row r="72" ht="16.5" customHeight="1">
      <c r="A72" s="41" t="s">
        <v>229</v>
      </c>
      <c r="B72" s="37">
        <f t="shared" si="3"/>
        <v>1293.5</v>
      </c>
      <c r="C72" s="37" t="s">
        <v>240</v>
      </c>
      <c r="D72" s="38" t="s">
        <v>241</v>
      </c>
      <c r="E72" s="39" t="s">
        <v>242</v>
      </c>
      <c r="F72" s="40" t="s">
        <v>243</v>
      </c>
      <c r="G72" s="44">
        <v>43313.0</v>
      </c>
      <c r="H72" s="40" t="s">
        <v>69</v>
      </c>
    </row>
    <row r="73" ht="16.5" customHeight="1">
      <c r="A73" s="41" t="s">
        <v>229</v>
      </c>
      <c r="B73" s="37">
        <f t="shared" si="3"/>
        <v>1293.7</v>
      </c>
      <c r="C73" s="37" t="s">
        <v>244</v>
      </c>
      <c r="D73" s="38" t="s">
        <v>245</v>
      </c>
      <c r="E73" s="39" t="s">
        <v>81</v>
      </c>
      <c r="F73" s="40" t="s">
        <v>246</v>
      </c>
      <c r="G73" s="44">
        <v>43313.0</v>
      </c>
      <c r="H73" s="40" t="s">
        <v>69</v>
      </c>
    </row>
    <row r="74" ht="16.5" customHeight="1">
      <c r="A74" s="41" t="s">
        <v>229</v>
      </c>
      <c r="B74" s="37">
        <f t="shared" si="3"/>
        <v>1294.3</v>
      </c>
      <c r="C74" s="37" t="s">
        <v>247</v>
      </c>
      <c r="D74" s="38" t="s">
        <v>248</v>
      </c>
      <c r="E74" s="39" t="s">
        <v>81</v>
      </c>
      <c r="F74" s="40" t="s">
        <v>47</v>
      </c>
      <c r="G74" s="24">
        <v>43343.0</v>
      </c>
      <c r="H74" s="23" t="s">
        <v>26</v>
      </c>
    </row>
    <row r="75" ht="16.5" customHeight="1">
      <c r="A75" s="41" t="s">
        <v>229</v>
      </c>
      <c r="B75" s="37">
        <f t="shared" si="3"/>
        <v>1294.7</v>
      </c>
      <c r="C75" s="37" t="s">
        <v>249</v>
      </c>
      <c r="D75" s="38" t="s">
        <v>250</v>
      </c>
      <c r="E75" s="39" t="s">
        <v>49</v>
      </c>
      <c r="F75" s="40" t="s">
        <v>47</v>
      </c>
      <c r="G75" s="24">
        <v>43343.0</v>
      </c>
      <c r="H75" s="23" t="s">
        <v>26</v>
      </c>
    </row>
    <row r="76" ht="16.5" customHeight="1">
      <c r="A76" s="41" t="s">
        <v>229</v>
      </c>
      <c r="B76" s="37">
        <f t="shared" si="3"/>
        <v>1294.8</v>
      </c>
      <c r="C76" s="37" t="s">
        <v>251</v>
      </c>
      <c r="D76" s="38" t="s">
        <v>252</v>
      </c>
      <c r="E76" s="39" t="s">
        <v>49</v>
      </c>
      <c r="F76" s="40" t="s">
        <v>47</v>
      </c>
      <c r="G76" s="24">
        <v>43343.0</v>
      </c>
      <c r="H76" s="23" t="s">
        <v>26</v>
      </c>
    </row>
    <row r="77" ht="16.5" customHeight="1">
      <c r="A77" s="41" t="s">
        <v>229</v>
      </c>
      <c r="B77" s="37">
        <f t="shared" si="3"/>
        <v>1297.1</v>
      </c>
      <c r="C77" s="37" t="s">
        <v>253</v>
      </c>
      <c r="D77" s="38" t="s">
        <v>254</v>
      </c>
      <c r="E77" s="39" t="s">
        <v>255</v>
      </c>
      <c r="F77" s="40" t="s">
        <v>256</v>
      </c>
      <c r="G77" s="44">
        <v>43313.0</v>
      </c>
      <c r="H77" s="40" t="s">
        <v>69</v>
      </c>
    </row>
    <row r="78" ht="16.5" customHeight="1">
      <c r="A78" s="41" t="s">
        <v>229</v>
      </c>
      <c r="B78" s="37">
        <f t="shared" si="3"/>
        <v>1298.5</v>
      </c>
      <c r="C78" s="37" t="s">
        <v>257</v>
      </c>
      <c r="D78" s="38" t="s">
        <v>258</v>
      </c>
      <c r="E78" s="39" t="s">
        <v>259</v>
      </c>
      <c r="F78" s="40" t="s">
        <v>260</v>
      </c>
      <c r="G78" s="24">
        <v>43343.0</v>
      </c>
      <c r="H78" s="23" t="s">
        <v>26</v>
      </c>
    </row>
    <row r="79" ht="16.5" customHeight="1">
      <c r="A79" s="41" t="s">
        <v>261</v>
      </c>
      <c r="B79" s="37">
        <f t="shared" si="3"/>
        <v>1302.9</v>
      </c>
      <c r="C79" s="37" t="s">
        <v>262</v>
      </c>
      <c r="D79" s="38" t="s">
        <v>263</v>
      </c>
      <c r="E79" s="45" t="s">
        <v>264</v>
      </c>
      <c r="F79" s="40" t="s">
        <v>47</v>
      </c>
      <c r="G79" s="44">
        <v>43343.0</v>
      </c>
      <c r="H79" s="46" t="s">
        <v>26</v>
      </c>
    </row>
    <row r="80" ht="16.5" customHeight="1">
      <c r="A80" s="41" t="s">
        <v>265</v>
      </c>
      <c r="B80" s="37">
        <f t="shared" si="3"/>
        <v>1310.7</v>
      </c>
      <c r="C80" s="37" t="s">
        <v>266</v>
      </c>
      <c r="D80" s="38" t="s">
        <v>267</v>
      </c>
      <c r="E80" s="42" t="s">
        <v>268</v>
      </c>
      <c r="F80" s="40" t="s">
        <v>269</v>
      </c>
      <c r="G80" s="44">
        <v>43308.0</v>
      </c>
      <c r="H80" s="46" t="s">
        <v>270</v>
      </c>
    </row>
    <row r="81" ht="16.5" customHeight="1">
      <c r="A81" s="41" t="s">
        <v>265</v>
      </c>
      <c r="B81" s="37">
        <f t="shared" si="3"/>
        <v>1313.3</v>
      </c>
      <c r="C81" s="37" t="s">
        <v>271</v>
      </c>
      <c r="D81" s="38" t="s">
        <v>272</v>
      </c>
      <c r="E81" s="42" t="s">
        <v>273</v>
      </c>
      <c r="F81" s="40" t="s">
        <v>274</v>
      </c>
      <c r="G81" s="44">
        <v>43311.0</v>
      </c>
      <c r="H81" s="46" t="s">
        <v>173</v>
      </c>
    </row>
    <row r="82" ht="16.5" customHeight="1">
      <c r="A82" s="41" t="s">
        <v>275</v>
      </c>
      <c r="B82" s="37">
        <f t="shared" si="3"/>
        <v>1315.5</v>
      </c>
      <c r="C82" s="37" t="s">
        <v>276</v>
      </c>
      <c r="D82" s="38" t="s">
        <v>277</v>
      </c>
      <c r="E82" s="42" t="s">
        <v>278</v>
      </c>
      <c r="F82" s="40" t="s">
        <v>279</v>
      </c>
      <c r="G82" s="44">
        <v>43280.0</v>
      </c>
      <c r="H82" s="46" t="s">
        <v>39</v>
      </c>
    </row>
    <row r="83" ht="16.5" customHeight="1">
      <c r="A83" s="47" t="s">
        <v>280</v>
      </c>
      <c r="B83" s="6"/>
      <c r="C83" s="6"/>
      <c r="D83" s="6"/>
      <c r="E83" s="6"/>
      <c r="F83" s="6"/>
      <c r="G83" s="6"/>
      <c r="H83" s="7"/>
    </row>
    <row r="84" ht="16.5" customHeight="1">
      <c r="A84" s="41" t="s">
        <v>281</v>
      </c>
      <c r="B84" s="37"/>
      <c r="C84" s="37" t="s">
        <v>282</v>
      </c>
      <c r="D84" s="38" t="s">
        <v>283</v>
      </c>
      <c r="E84" s="45" t="s">
        <v>284</v>
      </c>
      <c r="F84" s="40" t="s">
        <v>47</v>
      </c>
      <c r="G84" s="44">
        <v>43343.0</v>
      </c>
      <c r="H84" s="46" t="s">
        <v>26</v>
      </c>
    </row>
    <row r="85" ht="16.5" customHeight="1">
      <c r="A85" s="41" t="s">
        <v>281</v>
      </c>
      <c r="B85" s="37"/>
      <c r="C85" s="37" t="s">
        <v>285</v>
      </c>
      <c r="D85" s="38" t="s">
        <v>286</v>
      </c>
      <c r="E85" s="39" t="s">
        <v>287</v>
      </c>
      <c r="F85" s="40" t="s">
        <v>288</v>
      </c>
      <c r="G85" s="44">
        <v>43312.0</v>
      </c>
      <c r="H85" s="46" t="s">
        <v>173</v>
      </c>
    </row>
    <row r="86" ht="16.5" customHeight="1">
      <c r="A86" s="48" t="s">
        <v>289</v>
      </c>
      <c r="B86" s="6"/>
      <c r="C86" s="6"/>
      <c r="D86" s="6"/>
      <c r="E86" s="6"/>
      <c r="F86" s="6"/>
      <c r="G86" s="6"/>
      <c r="H86" s="7"/>
    </row>
    <row r="87" ht="16.5" customHeight="1">
      <c r="A87" s="49"/>
      <c r="B87" s="37">
        <f t="shared" ref="B87:B100" si="4">C87-2.5</f>
        <v>1328.8</v>
      </c>
      <c r="C87" s="37" t="s">
        <v>290</v>
      </c>
      <c r="D87" s="50" t="s">
        <v>291</v>
      </c>
      <c r="E87" s="40" t="s">
        <v>292</v>
      </c>
      <c r="F87" s="51"/>
      <c r="G87" s="52"/>
      <c r="H87" s="51"/>
    </row>
    <row r="88" ht="16.5" customHeight="1">
      <c r="A88" s="41" t="s">
        <v>293</v>
      </c>
      <c r="B88" s="37">
        <f t="shared" si="4"/>
        <v>1332.3</v>
      </c>
      <c r="C88" s="37" t="s">
        <v>294</v>
      </c>
      <c r="D88" s="38" t="s">
        <v>295</v>
      </c>
      <c r="E88" s="45" t="s">
        <v>296</v>
      </c>
      <c r="F88" s="40" t="s">
        <v>297</v>
      </c>
      <c r="G88" s="44">
        <v>43345.0</v>
      </c>
      <c r="H88" s="46" t="s">
        <v>26</v>
      </c>
    </row>
    <row r="89" ht="16.5" customHeight="1">
      <c r="A89" s="16" t="s">
        <v>298</v>
      </c>
      <c r="B89" s="17">
        <f t="shared" si="4"/>
        <v>1338.2</v>
      </c>
      <c r="C89" s="17" t="s">
        <v>299</v>
      </c>
      <c r="D89" s="27" t="s">
        <v>300</v>
      </c>
      <c r="E89" s="33" t="s">
        <v>301</v>
      </c>
      <c r="F89" s="23" t="s">
        <v>302</v>
      </c>
      <c r="G89" s="44">
        <v>43345.0</v>
      </c>
      <c r="H89" s="46" t="s">
        <v>26</v>
      </c>
    </row>
    <row r="90" ht="16.5" customHeight="1">
      <c r="A90" s="16" t="s">
        <v>298</v>
      </c>
      <c r="B90" s="17">
        <f t="shared" si="4"/>
        <v>1338.9</v>
      </c>
      <c r="C90" s="17" t="s">
        <v>303</v>
      </c>
      <c r="D90" s="27" t="s">
        <v>304</v>
      </c>
      <c r="E90" s="19" t="s">
        <v>305</v>
      </c>
      <c r="F90" s="23"/>
      <c r="G90" s="24"/>
      <c r="H90" s="53"/>
    </row>
    <row r="91" ht="16.5" customHeight="1">
      <c r="A91" s="16" t="s">
        <v>306</v>
      </c>
      <c r="B91" s="17">
        <f t="shared" si="4"/>
        <v>1343.8</v>
      </c>
      <c r="C91" s="17" t="s">
        <v>307</v>
      </c>
      <c r="D91" s="27" t="s">
        <v>308</v>
      </c>
      <c r="E91" s="19" t="s">
        <v>309</v>
      </c>
      <c r="F91" s="54" t="s">
        <v>126</v>
      </c>
      <c r="G91" s="44">
        <v>43345.0</v>
      </c>
      <c r="H91" s="46" t="s">
        <v>26</v>
      </c>
    </row>
    <row r="92" ht="16.5" customHeight="1">
      <c r="A92" s="16" t="s">
        <v>306</v>
      </c>
      <c r="B92" s="17">
        <f t="shared" si="4"/>
        <v>1347.6</v>
      </c>
      <c r="C92" s="17" t="s">
        <v>310</v>
      </c>
      <c r="D92" s="27" t="s">
        <v>311</v>
      </c>
      <c r="E92" s="19" t="s">
        <v>312</v>
      </c>
      <c r="F92" s="55" t="s">
        <v>313</v>
      </c>
      <c r="G92" s="24">
        <v>43286.0</v>
      </c>
      <c r="H92" s="53" t="s">
        <v>62</v>
      </c>
    </row>
    <row r="93" ht="16.5" customHeight="1">
      <c r="A93" s="16" t="s">
        <v>306</v>
      </c>
      <c r="B93" s="17">
        <f t="shared" si="4"/>
        <v>1347.6</v>
      </c>
      <c r="C93" s="17" t="s">
        <v>310</v>
      </c>
      <c r="D93" s="27" t="s">
        <v>314</v>
      </c>
      <c r="E93" s="19" t="s">
        <v>315</v>
      </c>
      <c r="F93" s="55"/>
      <c r="G93" s="56"/>
      <c r="H93" s="23"/>
    </row>
    <row r="94" ht="16.5" customHeight="1">
      <c r="A94" s="16" t="s">
        <v>316</v>
      </c>
      <c r="B94" s="17">
        <f t="shared" si="4"/>
        <v>1350.4</v>
      </c>
      <c r="C94" s="17" t="s">
        <v>317</v>
      </c>
      <c r="D94" s="27" t="s">
        <v>318</v>
      </c>
      <c r="E94" s="28" t="s">
        <v>319</v>
      </c>
      <c r="F94" s="55" t="s">
        <v>320</v>
      </c>
      <c r="G94" s="44">
        <v>43345.0</v>
      </c>
      <c r="H94" s="46" t="s">
        <v>26</v>
      </c>
    </row>
    <row r="95" ht="16.5" customHeight="1">
      <c r="A95" s="26" t="s">
        <v>316</v>
      </c>
      <c r="B95" s="17">
        <f t="shared" si="4"/>
        <v>1351.8</v>
      </c>
      <c r="C95" s="17" t="s">
        <v>321</v>
      </c>
      <c r="D95" s="27" t="s">
        <v>322</v>
      </c>
      <c r="E95" s="28" t="s">
        <v>323</v>
      </c>
      <c r="F95" s="55" t="s">
        <v>126</v>
      </c>
      <c r="G95" s="44">
        <v>43346.0</v>
      </c>
      <c r="H95" s="46" t="s">
        <v>26</v>
      </c>
    </row>
    <row r="96" ht="16.5" customHeight="1">
      <c r="A96" s="16" t="s">
        <v>316</v>
      </c>
      <c r="B96" s="17">
        <f t="shared" si="4"/>
        <v>1354.5</v>
      </c>
      <c r="C96" s="17" t="s">
        <v>324</v>
      </c>
      <c r="D96" s="27" t="s">
        <v>325</v>
      </c>
      <c r="E96" s="28" t="s">
        <v>326</v>
      </c>
      <c r="F96" s="55" t="s">
        <v>327</v>
      </c>
      <c r="G96" s="24">
        <v>43260.0</v>
      </c>
      <c r="H96" s="53" t="s">
        <v>43</v>
      </c>
    </row>
    <row r="97" ht="16.5" customHeight="1">
      <c r="A97" s="16" t="s">
        <v>328</v>
      </c>
      <c r="B97" s="17">
        <f t="shared" si="4"/>
        <v>1355.1</v>
      </c>
      <c r="C97" s="17" t="s">
        <v>329</v>
      </c>
      <c r="D97" s="27" t="s">
        <v>330</v>
      </c>
      <c r="E97" s="33" t="s">
        <v>331</v>
      </c>
      <c r="F97" s="55" t="s">
        <v>332</v>
      </c>
      <c r="G97" s="24">
        <v>43287.0</v>
      </c>
      <c r="H97" s="53" t="s">
        <v>62</v>
      </c>
    </row>
    <row r="98" ht="16.5" customHeight="1">
      <c r="A98" s="16" t="s">
        <v>333</v>
      </c>
      <c r="B98" s="17">
        <f t="shared" si="4"/>
        <v>1367.2</v>
      </c>
      <c r="C98" s="17" t="s">
        <v>334</v>
      </c>
      <c r="D98" s="27" t="s">
        <v>335</v>
      </c>
      <c r="E98" s="33" t="s">
        <v>336</v>
      </c>
      <c r="F98" s="23" t="s">
        <v>320</v>
      </c>
      <c r="G98" s="44">
        <v>43345.0</v>
      </c>
      <c r="H98" s="46" t="s">
        <v>26</v>
      </c>
    </row>
    <row r="99" ht="16.5" customHeight="1">
      <c r="A99" s="16" t="s">
        <v>333</v>
      </c>
      <c r="B99" s="17">
        <f t="shared" si="4"/>
        <v>1371</v>
      </c>
      <c r="C99" s="17" t="s">
        <v>337</v>
      </c>
      <c r="D99" s="27" t="s">
        <v>338</v>
      </c>
      <c r="E99" s="19" t="s">
        <v>339</v>
      </c>
      <c r="F99" s="23"/>
      <c r="G99" s="24"/>
      <c r="H99" s="23"/>
    </row>
    <row r="100" ht="16.5" customHeight="1">
      <c r="A100" s="26" t="s">
        <v>340</v>
      </c>
      <c r="B100" s="17">
        <f t="shared" si="4"/>
        <v>1371</v>
      </c>
      <c r="C100" s="17" t="s">
        <v>337</v>
      </c>
      <c r="D100" s="27" t="s">
        <v>338</v>
      </c>
      <c r="E100" s="28" t="s">
        <v>341</v>
      </c>
      <c r="F100" s="23" t="s">
        <v>342</v>
      </c>
      <c r="G100" s="24"/>
      <c r="H100" s="23"/>
    </row>
    <row r="101" ht="16.5" customHeight="1">
      <c r="A101" s="48" t="s">
        <v>343</v>
      </c>
      <c r="B101" s="6"/>
      <c r="C101" s="6"/>
      <c r="D101" s="6"/>
      <c r="E101" s="6"/>
      <c r="F101" s="6"/>
      <c r="G101" s="6"/>
      <c r="H101" s="7"/>
    </row>
    <row r="102" ht="16.5" customHeight="1">
      <c r="A102" s="16" t="s">
        <v>340</v>
      </c>
      <c r="B102" s="17">
        <f t="shared" ref="B102:B104" si="5">C102-2.5</f>
        <v>1375</v>
      </c>
      <c r="C102" s="17" t="s">
        <v>344</v>
      </c>
      <c r="D102" s="27" t="s">
        <v>345</v>
      </c>
      <c r="E102" s="19" t="s">
        <v>346</v>
      </c>
      <c r="F102" s="23" t="s">
        <v>347</v>
      </c>
      <c r="G102" s="24">
        <v>43287.0</v>
      </c>
      <c r="H102" s="23" t="s">
        <v>62</v>
      </c>
    </row>
    <row r="103" ht="16.5" customHeight="1">
      <c r="A103" s="16" t="s">
        <v>348</v>
      </c>
      <c r="B103" s="57">
        <f t="shared" si="5"/>
        <v>1383</v>
      </c>
      <c r="C103" s="17" t="s">
        <v>349</v>
      </c>
      <c r="D103" s="27" t="s">
        <v>350</v>
      </c>
      <c r="E103" s="33" t="s">
        <v>351</v>
      </c>
      <c r="F103" s="23" t="s">
        <v>352</v>
      </c>
      <c r="G103" s="24">
        <v>43314.0</v>
      </c>
      <c r="H103" s="23" t="s">
        <v>173</v>
      </c>
    </row>
    <row r="104" ht="16.5" customHeight="1">
      <c r="A104" s="26" t="s">
        <v>353</v>
      </c>
      <c r="B104" s="17">
        <f t="shared" si="5"/>
        <v>1391.1</v>
      </c>
      <c r="C104" s="17" t="s">
        <v>354</v>
      </c>
      <c r="D104" s="27" t="s">
        <v>355</v>
      </c>
      <c r="E104" s="28" t="s">
        <v>356</v>
      </c>
      <c r="F104" s="23" t="s">
        <v>357</v>
      </c>
      <c r="G104" s="24">
        <v>43348.0</v>
      </c>
      <c r="H104" s="23" t="s">
        <v>26</v>
      </c>
    </row>
    <row r="105" ht="16.5" customHeight="1">
      <c r="A105" s="26" t="s">
        <v>353</v>
      </c>
      <c r="B105" s="17"/>
      <c r="C105" s="17" t="s">
        <v>358</v>
      </c>
      <c r="D105" s="27" t="s">
        <v>359</v>
      </c>
      <c r="E105" s="28" t="s">
        <v>360</v>
      </c>
      <c r="F105" s="53" t="s">
        <v>361</v>
      </c>
      <c r="G105" s="24">
        <v>43314.0</v>
      </c>
      <c r="H105" s="23" t="s">
        <v>173</v>
      </c>
    </row>
    <row r="106" ht="16.5" customHeight="1">
      <c r="A106" s="16" t="s">
        <v>362</v>
      </c>
      <c r="B106" s="17">
        <f t="shared" ref="B106:B110" si="6">C106-2.5</f>
        <v>1404.4</v>
      </c>
      <c r="C106" s="17" t="s">
        <v>363</v>
      </c>
      <c r="D106" s="27" t="s">
        <v>364</v>
      </c>
      <c r="E106" s="28" t="s">
        <v>365</v>
      </c>
      <c r="F106" s="53" t="s">
        <v>366</v>
      </c>
      <c r="G106" s="24">
        <v>43348.0</v>
      </c>
      <c r="H106" s="23" t="s">
        <v>26</v>
      </c>
    </row>
    <row r="107" ht="16.5" customHeight="1">
      <c r="A107" s="16" t="s">
        <v>362</v>
      </c>
      <c r="B107" s="17">
        <f t="shared" si="6"/>
        <v>1404.6</v>
      </c>
      <c r="C107" s="17" t="s">
        <v>367</v>
      </c>
      <c r="D107" s="27" t="s">
        <v>368</v>
      </c>
      <c r="E107" s="28" t="s">
        <v>369</v>
      </c>
      <c r="F107" s="58" t="s">
        <v>370</v>
      </c>
      <c r="G107" s="24">
        <v>43288.0</v>
      </c>
      <c r="H107" s="23" t="s">
        <v>62</v>
      </c>
    </row>
    <row r="108" ht="16.5" customHeight="1">
      <c r="A108" s="16" t="s">
        <v>362</v>
      </c>
      <c r="B108" s="17">
        <f t="shared" si="6"/>
        <v>1404.8</v>
      </c>
      <c r="C108" s="17" t="s">
        <v>371</v>
      </c>
      <c r="D108" s="27" t="s">
        <v>372</v>
      </c>
      <c r="E108" s="19" t="s">
        <v>373</v>
      </c>
      <c r="F108" s="23" t="s">
        <v>374</v>
      </c>
      <c r="G108" s="24"/>
      <c r="H108" s="23"/>
    </row>
    <row r="109" ht="16.5" customHeight="1">
      <c r="A109" s="16" t="s">
        <v>362</v>
      </c>
      <c r="B109" s="17">
        <f t="shared" si="6"/>
        <v>1405.2</v>
      </c>
      <c r="C109" s="17" t="s">
        <v>375</v>
      </c>
      <c r="D109" s="27" t="s">
        <v>376</v>
      </c>
      <c r="E109" s="19" t="s">
        <v>377</v>
      </c>
      <c r="F109" s="23" t="s">
        <v>378</v>
      </c>
      <c r="G109" s="24">
        <v>43288.0</v>
      </c>
      <c r="H109" s="23" t="s">
        <v>62</v>
      </c>
    </row>
    <row r="110" ht="16.5" customHeight="1">
      <c r="A110" s="16" t="s">
        <v>379</v>
      </c>
      <c r="B110" s="17">
        <f t="shared" si="6"/>
        <v>1413.4</v>
      </c>
      <c r="C110" s="17" t="s">
        <v>380</v>
      </c>
      <c r="D110" s="27" t="s">
        <v>381</v>
      </c>
      <c r="E110" s="19" t="s">
        <v>382</v>
      </c>
      <c r="F110" s="59"/>
      <c r="G110" s="24"/>
      <c r="H110" s="23"/>
    </row>
    <row r="111" ht="16.5" customHeight="1">
      <c r="A111" s="60" t="s">
        <v>383</v>
      </c>
      <c r="B111" s="6"/>
      <c r="C111" s="6"/>
      <c r="D111" s="6"/>
      <c r="E111" s="6"/>
      <c r="F111" s="6"/>
      <c r="G111" s="6"/>
      <c r="H111" s="7"/>
    </row>
    <row r="112" ht="16.5" customHeight="1">
      <c r="A112" s="16" t="s">
        <v>379</v>
      </c>
      <c r="B112" s="17">
        <f t="shared" ref="B112:B125" si="7">C112-2.5</f>
        <v>1415.7</v>
      </c>
      <c r="C112" s="17" t="s">
        <v>384</v>
      </c>
      <c r="D112" s="27" t="s">
        <v>385</v>
      </c>
      <c r="E112" s="19" t="s">
        <v>386</v>
      </c>
      <c r="F112" s="55" t="s">
        <v>387</v>
      </c>
      <c r="G112" s="24">
        <v>43264.0</v>
      </c>
      <c r="H112" s="23" t="s">
        <v>43</v>
      </c>
    </row>
    <row r="113" ht="16.5" customHeight="1">
      <c r="A113" s="16" t="s">
        <v>379</v>
      </c>
      <c r="B113" s="17">
        <f t="shared" si="7"/>
        <v>1416.5</v>
      </c>
      <c r="C113" s="17" t="s">
        <v>388</v>
      </c>
      <c r="D113" s="27" t="s">
        <v>389</v>
      </c>
      <c r="E113" s="19" t="s">
        <v>390</v>
      </c>
      <c r="F113" s="55" t="s">
        <v>391</v>
      </c>
      <c r="G113" s="24">
        <v>43264.0</v>
      </c>
      <c r="H113" s="23" t="s">
        <v>43</v>
      </c>
    </row>
    <row r="114" ht="16.5" customHeight="1">
      <c r="A114" s="16" t="s">
        <v>392</v>
      </c>
      <c r="B114" s="17">
        <f t="shared" si="7"/>
        <v>1418.4</v>
      </c>
      <c r="C114" s="17" t="s">
        <v>393</v>
      </c>
      <c r="D114" s="27" t="s">
        <v>394</v>
      </c>
      <c r="E114" s="19" t="s">
        <v>395</v>
      </c>
      <c r="F114" s="23" t="s">
        <v>396</v>
      </c>
      <c r="G114" s="24">
        <v>43290.0</v>
      </c>
      <c r="H114" s="23" t="s">
        <v>62</v>
      </c>
    </row>
    <row r="115" ht="16.5" customHeight="1">
      <c r="A115" s="16" t="s">
        <v>392</v>
      </c>
      <c r="B115" s="17">
        <f t="shared" si="7"/>
        <v>1422</v>
      </c>
      <c r="C115" s="17" t="s">
        <v>397</v>
      </c>
      <c r="D115" s="27" t="s">
        <v>398</v>
      </c>
      <c r="E115" s="33" t="s">
        <v>399</v>
      </c>
      <c r="F115" s="23" t="s">
        <v>400</v>
      </c>
      <c r="G115" s="24">
        <v>43290.0</v>
      </c>
      <c r="H115" s="23" t="s">
        <v>62</v>
      </c>
    </row>
    <row r="116" ht="16.5" customHeight="1">
      <c r="A116" s="16" t="s">
        <v>401</v>
      </c>
      <c r="B116" s="17">
        <f t="shared" si="7"/>
        <v>1425.3</v>
      </c>
      <c r="C116" s="17" t="s">
        <v>402</v>
      </c>
      <c r="D116" s="27" t="s">
        <v>403</v>
      </c>
      <c r="E116" s="28" t="s">
        <v>404</v>
      </c>
      <c r="F116" s="23" t="s">
        <v>405</v>
      </c>
      <c r="G116" s="24">
        <v>43248.0</v>
      </c>
      <c r="H116" s="23" t="s">
        <v>194</v>
      </c>
    </row>
    <row r="117" ht="16.5" customHeight="1">
      <c r="A117" s="16" t="s">
        <v>401</v>
      </c>
      <c r="B117" s="17">
        <f t="shared" si="7"/>
        <v>1426.1</v>
      </c>
      <c r="C117" s="17" t="s">
        <v>406</v>
      </c>
      <c r="D117" s="27" t="s">
        <v>407</v>
      </c>
      <c r="E117" s="19" t="s">
        <v>408</v>
      </c>
      <c r="F117" s="23" t="s">
        <v>400</v>
      </c>
      <c r="G117" s="24">
        <v>43290.0</v>
      </c>
      <c r="H117" s="23" t="s">
        <v>62</v>
      </c>
    </row>
    <row r="118" ht="16.5" customHeight="1">
      <c r="A118" s="16" t="s">
        <v>401</v>
      </c>
      <c r="B118" s="17">
        <f t="shared" si="7"/>
        <v>1430.2</v>
      </c>
      <c r="C118" s="17" t="s">
        <v>409</v>
      </c>
      <c r="D118" s="27" t="s">
        <v>410</v>
      </c>
      <c r="E118" s="19" t="s">
        <v>411</v>
      </c>
      <c r="F118" s="23" t="s">
        <v>412</v>
      </c>
      <c r="G118" s="24">
        <v>43309.0</v>
      </c>
      <c r="H118" s="23" t="s">
        <v>413</v>
      </c>
    </row>
    <row r="119" ht="16.5" customHeight="1">
      <c r="A119" s="16" t="s">
        <v>414</v>
      </c>
      <c r="B119" s="17">
        <f t="shared" si="7"/>
        <v>1434.4</v>
      </c>
      <c r="C119" s="17" t="s">
        <v>415</v>
      </c>
      <c r="D119" s="27" t="s">
        <v>416</v>
      </c>
      <c r="E119" s="19" t="s">
        <v>417</v>
      </c>
      <c r="F119" s="23" t="s">
        <v>418</v>
      </c>
      <c r="G119" s="24">
        <v>43299.0</v>
      </c>
      <c r="H119" s="23" t="s">
        <v>419</v>
      </c>
    </row>
    <row r="120" ht="16.5" customHeight="1">
      <c r="A120" s="16" t="s">
        <v>414</v>
      </c>
      <c r="B120" s="17">
        <f t="shared" si="7"/>
        <v>1436.3</v>
      </c>
      <c r="C120" s="17" t="s">
        <v>420</v>
      </c>
      <c r="D120" s="27" t="s">
        <v>421</v>
      </c>
      <c r="E120" s="19" t="s">
        <v>422</v>
      </c>
      <c r="F120" s="23"/>
      <c r="G120" s="24"/>
      <c r="H120" s="23"/>
    </row>
    <row r="121" ht="16.5" customHeight="1">
      <c r="A121" s="16" t="s">
        <v>414</v>
      </c>
      <c r="B121" s="17">
        <f t="shared" si="7"/>
        <v>1437.9</v>
      </c>
      <c r="C121" s="17" t="s">
        <v>423</v>
      </c>
      <c r="D121" s="27" t="s">
        <v>424</v>
      </c>
      <c r="E121" s="28" t="s">
        <v>425</v>
      </c>
      <c r="F121" s="23" t="s">
        <v>412</v>
      </c>
      <c r="G121" s="24">
        <v>43309.0</v>
      </c>
      <c r="H121" s="23" t="s">
        <v>413</v>
      </c>
    </row>
    <row r="122" ht="16.5" customHeight="1">
      <c r="A122" s="16" t="s">
        <v>426</v>
      </c>
      <c r="B122" s="17">
        <f t="shared" si="7"/>
        <v>1444.8</v>
      </c>
      <c r="C122" s="17" t="s">
        <v>427</v>
      </c>
      <c r="D122" s="27" t="s">
        <v>428</v>
      </c>
      <c r="E122" s="28" t="s">
        <v>429</v>
      </c>
      <c r="F122" s="23" t="s">
        <v>430</v>
      </c>
      <c r="G122" s="24">
        <v>43309.0</v>
      </c>
      <c r="H122" s="23" t="s">
        <v>413</v>
      </c>
    </row>
    <row r="123" ht="16.5" customHeight="1">
      <c r="A123" s="16" t="s">
        <v>426</v>
      </c>
      <c r="B123" s="17">
        <f t="shared" si="7"/>
        <v>1445.2</v>
      </c>
      <c r="C123" s="17" t="s">
        <v>431</v>
      </c>
      <c r="D123" s="27" t="s">
        <v>432</v>
      </c>
      <c r="E123" s="19" t="s">
        <v>433</v>
      </c>
      <c r="F123" s="23" t="s">
        <v>434</v>
      </c>
      <c r="G123" s="24">
        <v>43300.0</v>
      </c>
      <c r="H123" s="23" t="s">
        <v>435</v>
      </c>
    </row>
    <row r="124" ht="16.5" customHeight="1">
      <c r="A124" s="16" t="s">
        <v>436</v>
      </c>
      <c r="B124" s="17">
        <f t="shared" si="7"/>
        <v>1452.6</v>
      </c>
      <c r="C124" s="17" t="s">
        <v>437</v>
      </c>
      <c r="D124" s="27" t="s">
        <v>438</v>
      </c>
      <c r="E124" s="28" t="s">
        <v>439</v>
      </c>
      <c r="F124" s="23"/>
      <c r="G124" s="24"/>
      <c r="H124" s="23"/>
    </row>
    <row r="125" ht="16.5" customHeight="1">
      <c r="A125" s="16" t="s">
        <v>440</v>
      </c>
      <c r="B125" s="17">
        <f t="shared" si="7"/>
        <v>1455.6</v>
      </c>
      <c r="C125" s="17" t="s">
        <v>441</v>
      </c>
      <c r="D125" s="27" t="s">
        <v>442</v>
      </c>
      <c r="E125" s="19" t="s">
        <v>443</v>
      </c>
      <c r="F125" s="23" t="s">
        <v>370</v>
      </c>
      <c r="G125" s="24">
        <v>43291.0</v>
      </c>
      <c r="H125" s="23" t="s">
        <v>62</v>
      </c>
    </row>
    <row r="126" ht="24.0" customHeight="1">
      <c r="A126" s="35" t="s">
        <v>444</v>
      </c>
      <c r="B126" s="6"/>
      <c r="C126" s="6"/>
      <c r="D126" s="6"/>
      <c r="E126" s="6"/>
      <c r="F126" s="6"/>
      <c r="G126" s="6"/>
      <c r="H126" s="7"/>
    </row>
    <row r="127" ht="16.5" customHeight="1">
      <c r="A127" s="16"/>
      <c r="B127" s="17">
        <f t="shared" ref="B127:B159" si="8">C127-2.5</f>
        <v>1457.1</v>
      </c>
      <c r="C127" s="17" t="s">
        <v>445</v>
      </c>
      <c r="D127" s="27"/>
      <c r="E127" s="28" t="s">
        <v>446</v>
      </c>
      <c r="F127" s="23" t="s">
        <v>447</v>
      </c>
      <c r="G127" s="24">
        <v>43311.0</v>
      </c>
      <c r="H127" s="23" t="s">
        <v>413</v>
      </c>
    </row>
    <row r="128" ht="16.5" customHeight="1">
      <c r="A128" s="16" t="s">
        <v>440</v>
      </c>
      <c r="B128" s="17">
        <f t="shared" si="8"/>
        <v>1459.1</v>
      </c>
      <c r="C128" s="17" t="s">
        <v>448</v>
      </c>
      <c r="D128" s="27" t="s">
        <v>449</v>
      </c>
      <c r="E128" s="28" t="s">
        <v>450</v>
      </c>
      <c r="F128" s="23" t="s">
        <v>370</v>
      </c>
      <c r="G128" s="24">
        <v>43291.0</v>
      </c>
      <c r="H128" s="23" t="s">
        <v>62</v>
      </c>
    </row>
    <row r="129" ht="16.5" customHeight="1">
      <c r="A129" s="16" t="s">
        <v>440</v>
      </c>
      <c r="B129" s="17">
        <f t="shared" si="8"/>
        <v>1460.1</v>
      </c>
      <c r="C129" s="17" t="s">
        <v>451</v>
      </c>
      <c r="D129" s="27" t="s">
        <v>452</v>
      </c>
      <c r="E129" s="19" t="s">
        <v>453</v>
      </c>
      <c r="F129" s="23" t="s">
        <v>370</v>
      </c>
      <c r="G129" s="24">
        <v>43291.0</v>
      </c>
      <c r="H129" s="23" t="s">
        <v>62</v>
      </c>
    </row>
    <row r="130" ht="16.5" customHeight="1">
      <c r="A130" s="16" t="s">
        <v>440</v>
      </c>
      <c r="B130" s="17">
        <f t="shared" si="8"/>
        <v>1461.2</v>
      </c>
      <c r="C130" s="17" t="s">
        <v>454</v>
      </c>
      <c r="D130" s="27" t="s">
        <v>455</v>
      </c>
      <c r="E130" s="19" t="s">
        <v>456</v>
      </c>
      <c r="F130" s="23" t="s">
        <v>370</v>
      </c>
      <c r="G130" s="24">
        <v>43291.0</v>
      </c>
      <c r="H130" s="23" t="s">
        <v>62</v>
      </c>
    </row>
    <row r="131" ht="16.5" customHeight="1">
      <c r="A131" s="16"/>
      <c r="B131" s="17">
        <f t="shared" si="8"/>
        <v>1461.5</v>
      </c>
      <c r="C131" s="17" t="s">
        <v>457</v>
      </c>
      <c r="D131" s="27"/>
      <c r="E131" s="28" t="s">
        <v>446</v>
      </c>
      <c r="F131" s="23" t="s">
        <v>458</v>
      </c>
      <c r="G131" s="24">
        <v>43266.0</v>
      </c>
      <c r="H131" s="23" t="s">
        <v>43</v>
      </c>
    </row>
    <row r="132" ht="16.5" customHeight="1">
      <c r="A132" s="16" t="s">
        <v>440</v>
      </c>
      <c r="B132" s="17">
        <f t="shared" si="8"/>
        <v>1464.2</v>
      </c>
      <c r="C132" s="17" t="s">
        <v>459</v>
      </c>
      <c r="D132" s="27" t="s">
        <v>460</v>
      </c>
      <c r="E132" s="28" t="s">
        <v>461</v>
      </c>
      <c r="F132" s="23" t="s">
        <v>370</v>
      </c>
      <c r="G132" s="24">
        <v>43291.0</v>
      </c>
      <c r="H132" s="23" t="s">
        <v>62</v>
      </c>
    </row>
    <row r="133" ht="16.5" customHeight="1">
      <c r="A133" s="16" t="s">
        <v>440</v>
      </c>
      <c r="B133" s="17">
        <f t="shared" si="8"/>
        <v>1464.6</v>
      </c>
      <c r="C133" s="17" t="s">
        <v>462</v>
      </c>
      <c r="D133" s="27" t="s">
        <v>463</v>
      </c>
      <c r="E133" s="28" t="s">
        <v>464</v>
      </c>
      <c r="F133" s="23" t="s">
        <v>370</v>
      </c>
      <c r="G133" s="24">
        <v>43291.0</v>
      </c>
      <c r="H133" s="23" t="s">
        <v>62</v>
      </c>
    </row>
    <row r="134" ht="16.5" customHeight="1">
      <c r="A134" s="16" t="s">
        <v>440</v>
      </c>
      <c r="B134" s="17">
        <f t="shared" si="8"/>
        <v>1464.8</v>
      </c>
      <c r="C134" s="17" t="s">
        <v>465</v>
      </c>
      <c r="D134" s="27" t="s">
        <v>466</v>
      </c>
      <c r="E134" s="28" t="s">
        <v>467</v>
      </c>
      <c r="F134" s="23" t="s">
        <v>468</v>
      </c>
      <c r="G134" s="24">
        <v>43266.0</v>
      </c>
      <c r="H134" s="23" t="s">
        <v>43</v>
      </c>
    </row>
    <row r="135" ht="16.5" customHeight="1">
      <c r="A135" s="16" t="s">
        <v>440</v>
      </c>
      <c r="B135" s="17">
        <f t="shared" si="8"/>
        <v>1464.9</v>
      </c>
      <c r="C135" s="17" t="s">
        <v>469</v>
      </c>
      <c r="D135" s="27" t="s">
        <v>470</v>
      </c>
      <c r="E135" s="28" t="s">
        <v>81</v>
      </c>
      <c r="F135" s="23" t="s">
        <v>42</v>
      </c>
      <c r="G135" s="24">
        <v>43266.0</v>
      </c>
      <c r="H135" s="23" t="s">
        <v>43</v>
      </c>
    </row>
    <row r="136" ht="16.5" customHeight="1">
      <c r="A136" s="16" t="s">
        <v>440</v>
      </c>
      <c r="B136" s="17">
        <f t="shared" si="8"/>
        <v>1465.3</v>
      </c>
      <c r="C136" s="17" t="s">
        <v>471</v>
      </c>
      <c r="D136" s="27" t="s">
        <v>472</v>
      </c>
      <c r="E136" s="28" t="s">
        <v>49</v>
      </c>
      <c r="F136" s="23" t="s">
        <v>473</v>
      </c>
      <c r="G136" s="24">
        <v>43266.0</v>
      </c>
      <c r="H136" s="23" t="s">
        <v>43</v>
      </c>
    </row>
    <row r="137" ht="16.5" customHeight="1">
      <c r="A137" s="16"/>
      <c r="B137" s="17">
        <f t="shared" si="8"/>
        <v>1466.3</v>
      </c>
      <c r="C137" s="17" t="s">
        <v>474</v>
      </c>
      <c r="D137" s="27"/>
      <c r="E137" s="28" t="s">
        <v>475</v>
      </c>
      <c r="F137" s="23" t="s">
        <v>476</v>
      </c>
      <c r="G137" s="24">
        <v>43266.0</v>
      </c>
      <c r="H137" s="23" t="s">
        <v>43</v>
      </c>
    </row>
    <row r="138" ht="16.5" customHeight="1">
      <c r="A138" s="16" t="s">
        <v>477</v>
      </c>
      <c r="B138" s="17">
        <f t="shared" si="8"/>
        <v>1468.4</v>
      </c>
      <c r="C138" s="17" t="s">
        <v>478</v>
      </c>
      <c r="D138" s="27" t="s">
        <v>479</v>
      </c>
      <c r="E138" s="19" t="s">
        <v>480</v>
      </c>
      <c r="F138" s="23" t="s">
        <v>481</v>
      </c>
      <c r="G138" s="24">
        <v>43266.0</v>
      </c>
      <c r="H138" s="23" t="s">
        <v>43</v>
      </c>
    </row>
    <row r="139" ht="16.5" customHeight="1">
      <c r="A139" s="41" t="s">
        <v>477</v>
      </c>
      <c r="B139" s="37">
        <f t="shared" si="8"/>
        <v>1468.5</v>
      </c>
      <c r="C139" s="37" t="s">
        <v>482</v>
      </c>
      <c r="D139" s="38" t="s">
        <v>483</v>
      </c>
      <c r="E139" s="43" t="s">
        <v>484</v>
      </c>
      <c r="F139" s="40" t="s">
        <v>485</v>
      </c>
      <c r="G139" s="44">
        <v>43292.0</v>
      </c>
      <c r="H139" s="40" t="s">
        <v>62</v>
      </c>
    </row>
    <row r="140" ht="16.5" customHeight="1">
      <c r="A140" s="41" t="s">
        <v>477</v>
      </c>
      <c r="B140" s="37">
        <f t="shared" si="8"/>
        <v>1470.2</v>
      </c>
      <c r="C140" s="37" t="s">
        <v>486</v>
      </c>
      <c r="D140" s="38" t="s">
        <v>487</v>
      </c>
      <c r="E140" s="39" t="s">
        <v>467</v>
      </c>
      <c r="F140" s="40" t="s">
        <v>476</v>
      </c>
      <c r="G140" s="44">
        <v>43266.0</v>
      </c>
      <c r="H140" s="40" t="s">
        <v>43</v>
      </c>
    </row>
    <row r="141" ht="16.5" customHeight="1">
      <c r="A141" s="41" t="s">
        <v>477</v>
      </c>
      <c r="B141" s="37">
        <f t="shared" si="8"/>
        <v>1470.6</v>
      </c>
      <c r="C141" s="37" t="s">
        <v>488</v>
      </c>
      <c r="D141" s="38" t="s">
        <v>489</v>
      </c>
      <c r="E141" s="42" t="s">
        <v>490</v>
      </c>
      <c r="F141" s="40" t="s">
        <v>491</v>
      </c>
      <c r="G141" s="44">
        <v>43311.0</v>
      </c>
      <c r="H141" s="40" t="s">
        <v>413</v>
      </c>
    </row>
    <row r="142" ht="16.5" customHeight="1">
      <c r="A142" s="41" t="s">
        <v>492</v>
      </c>
      <c r="B142" s="37">
        <f t="shared" si="8"/>
        <v>1478.9</v>
      </c>
      <c r="C142" s="37" t="s">
        <v>493</v>
      </c>
      <c r="D142" s="38" t="s">
        <v>494</v>
      </c>
      <c r="E142" s="39" t="s">
        <v>495</v>
      </c>
      <c r="F142" s="40" t="s">
        <v>491</v>
      </c>
      <c r="G142" s="44">
        <v>43311.0</v>
      </c>
      <c r="H142" s="40" t="s">
        <v>413</v>
      </c>
    </row>
    <row r="143" ht="16.5" customHeight="1">
      <c r="A143" s="41" t="s">
        <v>492</v>
      </c>
      <c r="B143" s="37">
        <f t="shared" si="8"/>
        <v>1479.4</v>
      </c>
      <c r="C143" s="37" t="s">
        <v>496</v>
      </c>
      <c r="D143" s="38" t="s">
        <v>497</v>
      </c>
      <c r="E143" s="39" t="s">
        <v>498</v>
      </c>
      <c r="F143" s="40" t="s">
        <v>370</v>
      </c>
      <c r="G143" s="44">
        <v>43292.0</v>
      </c>
      <c r="H143" s="40" t="s">
        <v>62</v>
      </c>
    </row>
    <row r="144" ht="16.5" customHeight="1">
      <c r="A144" s="41" t="s">
        <v>492</v>
      </c>
      <c r="B144" s="37">
        <f t="shared" si="8"/>
        <v>1482.2</v>
      </c>
      <c r="C144" s="37" t="s">
        <v>499</v>
      </c>
      <c r="D144" s="38" t="s">
        <v>500</v>
      </c>
      <c r="E144" s="43" t="s">
        <v>501</v>
      </c>
      <c r="F144" s="40" t="s">
        <v>502</v>
      </c>
      <c r="G144" s="44">
        <v>43292.0</v>
      </c>
      <c r="H144" s="40" t="s">
        <v>62</v>
      </c>
    </row>
    <row r="145" ht="16.5" customHeight="1">
      <c r="A145" s="41" t="s">
        <v>503</v>
      </c>
      <c r="B145" s="37">
        <f t="shared" si="8"/>
        <v>1491.5</v>
      </c>
      <c r="C145" s="37" t="s">
        <v>504</v>
      </c>
      <c r="D145" s="38" t="s">
        <v>505</v>
      </c>
      <c r="E145" s="42" t="s">
        <v>506</v>
      </c>
      <c r="F145" s="40" t="s">
        <v>370</v>
      </c>
      <c r="G145" s="44">
        <v>43293.0</v>
      </c>
      <c r="H145" s="40" t="s">
        <v>62</v>
      </c>
    </row>
    <row r="146" ht="16.5" customHeight="1">
      <c r="A146" s="41" t="s">
        <v>503</v>
      </c>
      <c r="B146" s="37">
        <f t="shared" si="8"/>
        <v>1492.3</v>
      </c>
      <c r="C146" s="37" t="s">
        <v>507</v>
      </c>
      <c r="D146" s="38" t="s">
        <v>508</v>
      </c>
      <c r="E146" s="39" t="s">
        <v>509</v>
      </c>
      <c r="F146" s="40" t="s">
        <v>370</v>
      </c>
      <c r="G146" s="44">
        <v>43293.0</v>
      </c>
      <c r="H146" s="40" t="s">
        <v>62</v>
      </c>
    </row>
    <row r="147" ht="16.5" customHeight="1">
      <c r="A147" s="41" t="s">
        <v>503</v>
      </c>
      <c r="B147" s="37">
        <f t="shared" si="8"/>
        <v>1497.8</v>
      </c>
      <c r="C147" s="37" t="s">
        <v>510</v>
      </c>
      <c r="D147" s="38" t="s">
        <v>511</v>
      </c>
      <c r="E147" s="39" t="s">
        <v>467</v>
      </c>
      <c r="F147" s="40" t="s">
        <v>512</v>
      </c>
      <c r="G147" s="44">
        <v>43304.0</v>
      </c>
      <c r="H147" s="40" t="s">
        <v>435</v>
      </c>
    </row>
    <row r="148" ht="16.5" customHeight="1">
      <c r="A148" s="41" t="s">
        <v>503</v>
      </c>
      <c r="B148" s="37">
        <f t="shared" si="8"/>
        <v>1498.3</v>
      </c>
      <c r="C148" s="37" t="s">
        <v>513</v>
      </c>
      <c r="D148" s="38" t="s">
        <v>514</v>
      </c>
      <c r="E148" s="42" t="s">
        <v>515</v>
      </c>
      <c r="F148" s="40" t="s">
        <v>516</v>
      </c>
      <c r="G148" s="44">
        <v>43267.0</v>
      </c>
      <c r="H148" s="40" t="s">
        <v>43</v>
      </c>
    </row>
    <row r="149" ht="16.5" customHeight="1">
      <c r="A149" s="41" t="s">
        <v>503</v>
      </c>
      <c r="B149" s="37">
        <f t="shared" si="8"/>
        <v>1498.4</v>
      </c>
      <c r="C149" s="37" t="s">
        <v>517</v>
      </c>
      <c r="D149" s="38" t="s">
        <v>518</v>
      </c>
      <c r="E149" s="42" t="s">
        <v>519</v>
      </c>
      <c r="F149" s="40" t="s">
        <v>520</v>
      </c>
      <c r="G149" s="44">
        <v>43267.0</v>
      </c>
      <c r="H149" s="40"/>
    </row>
    <row r="150" ht="16.5" customHeight="1">
      <c r="A150" s="49"/>
      <c r="B150" s="37">
        <f t="shared" si="8"/>
        <v>1499.2</v>
      </c>
      <c r="C150" s="37" t="s">
        <v>521</v>
      </c>
      <c r="D150" s="50" t="s">
        <v>522</v>
      </c>
      <c r="E150" s="40" t="s">
        <v>523</v>
      </c>
      <c r="F150" s="40"/>
      <c r="G150" s="44"/>
      <c r="H150" s="40"/>
    </row>
    <row r="151" ht="16.5" customHeight="1">
      <c r="A151" s="49"/>
      <c r="B151" s="37">
        <f t="shared" si="8"/>
        <v>1499.2</v>
      </c>
      <c r="C151" s="37" t="s">
        <v>521</v>
      </c>
      <c r="D151" s="50" t="s">
        <v>524</v>
      </c>
      <c r="E151" s="40" t="s">
        <v>525</v>
      </c>
      <c r="F151" s="51"/>
      <c r="G151" s="52"/>
      <c r="H151" s="51"/>
    </row>
    <row r="152" ht="16.5" customHeight="1">
      <c r="A152" s="41"/>
      <c r="B152" s="37">
        <f t="shared" si="8"/>
        <v>1499.2</v>
      </c>
      <c r="C152" s="37" t="s">
        <v>521</v>
      </c>
      <c r="D152" s="38" t="s">
        <v>526</v>
      </c>
      <c r="E152" s="42" t="s">
        <v>527</v>
      </c>
      <c r="F152" s="40"/>
      <c r="G152" s="44"/>
      <c r="H152" s="40"/>
    </row>
    <row r="153" ht="16.5" customHeight="1">
      <c r="A153" s="41" t="s">
        <v>528</v>
      </c>
      <c r="B153" s="37">
        <f t="shared" si="8"/>
        <v>1500.2</v>
      </c>
      <c r="C153" s="37" t="s">
        <v>529</v>
      </c>
      <c r="D153" s="38" t="s">
        <v>530</v>
      </c>
      <c r="E153" s="39" t="s">
        <v>531</v>
      </c>
      <c r="F153" s="40" t="s">
        <v>532</v>
      </c>
      <c r="G153" s="44">
        <v>43298.0</v>
      </c>
      <c r="H153" s="42" t="s">
        <v>533</v>
      </c>
    </row>
    <row r="154" ht="16.5" customHeight="1">
      <c r="A154" s="36" t="s">
        <v>528</v>
      </c>
      <c r="B154" s="37">
        <f t="shared" si="8"/>
        <v>1502</v>
      </c>
      <c r="C154" s="37" t="s">
        <v>534</v>
      </c>
      <c r="D154" s="38" t="s">
        <v>535</v>
      </c>
      <c r="E154" s="42" t="s">
        <v>536</v>
      </c>
      <c r="F154" s="40" t="s">
        <v>537</v>
      </c>
      <c r="G154" s="44">
        <v>43348.0</v>
      </c>
      <c r="H154" s="61" t="s">
        <v>194</v>
      </c>
    </row>
    <row r="155" ht="16.5" customHeight="1">
      <c r="A155" s="41" t="s">
        <v>528</v>
      </c>
      <c r="B155" s="37">
        <f t="shared" si="8"/>
        <v>1502.2</v>
      </c>
      <c r="C155" s="37" t="s">
        <v>538</v>
      </c>
      <c r="D155" s="38" t="s">
        <v>539</v>
      </c>
      <c r="E155" s="39" t="s">
        <v>540</v>
      </c>
      <c r="F155" s="40" t="s">
        <v>541</v>
      </c>
      <c r="G155" s="44">
        <v>43348.0</v>
      </c>
      <c r="H155" s="61" t="s">
        <v>194</v>
      </c>
    </row>
    <row r="156" ht="16.5" customHeight="1">
      <c r="A156" s="41" t="s">
        <v>528</v>
      </c>
      <c r="B156" s="37">
        <f t="shared" si="8"/>
        <v>1502.4</v>
      </c>
      <c r="C156" s="37" t="s">
        <v>542</v>
      </c>
      <c r="D156" s="38" t="s">
        <v>543</v>
      </c>
      <c r="E156" s="39" t="s">
        <v>544</v>
      </c>
      <c r="F156" s="40" t="s">
        <v>545</v>
      </c>
      <c r="G156" s="44">
        <v>43348.0</v>
      </c>
      <c r="H156" s="61" t="s">
        <v>194</v>
      </c>
    </row>
    <row r="157" ht="16.5" customHeight="1">
      <c r="A157" s="41" t="s">
        <v>528</v>
      </c>
      <c r="B157" s="37">
        <f t="shared" si="8"/>
        <v>1504.7</v>
      </c>
      <c r="C157" s="37" t="s">
        <v>546</v>
      </c>
      <c r="D157" s="38" t="s">
        <v>547</v>
      </c>
      <c r="E157" s="39" t="s">
        <v>548</v>
      </c>
      <c r="F157" s="40" t="s">
        <v>537</v>
      </c>
      <c r="G157" s="44">
        <v>43348.0</v>
      </c>
      <c r="H157" s="61" t="s">
        <v>194</v>
      </c>
    </row>
    <row r="158" ht="16.5" customHeight="1">
      <c r="A158" s="41" t="s">
        <v>528</v>
      </c>
      <c r="B158" s="37">
        <f t="shared" si="8"/>
        <v>1505.1</v>
      </c>
      <c r="C158" s="37" t="s">
        <v>549</v>
      </c>
      <c r="D158" s="38" t="s">
        <v>550</v>
      </c>
      <c r="E158" s="39" t="s">
        <v>551</v>
      </c>
      <c r="F158" s="40" t="s">
        <v>552</v>
      </c>
      <c r="G158" s="44">
        <v>43348.0</v>
      </c>
      <c r="H158" s="61" t="s">
        <v>194</v>
      </c>
    </row>
    <row r="159" ht="16.5" customHeight="1">
      <c r="A159" s="41" t="s">
        <v>528</v>
      </c>
      <c r="B159" s="37">
        <f t="shared" si="8"/>
        <v>1507.6</v>
      </c>
      <c r="C159" s="37" t="s">
        <v>553</v>
      </c>
      <c r="D159" s="38" t="s">
        <v>554</v>
      </c>
      <c r="E159" s="39" t="s">
        <v>555</v>
      </c>
      <c r="F159" s="40" t="s">
        <v>556</v>
      </c>
      <c r="G159" s="44">
        <v>43348.0</v>
      </c>
      <c r="H159" s="61" t="s">
        <v>194</v>
      </c>
    </row>
    <row r="160" ht="16.5" customHeight="1">
      <c r="A160" s="41"/>
      <c r="B160" s="37"/>
      <c r="C160" s="37" t="s">
        <v>557</v>
      </c>
      <c r="D160" s="62"/>
      <c r="E160" s="38" t="s">
        <v>558</v>
      </c>
      <c r="F160" s="40"/>
      <c r="G160" s="44"/>
      <c r="H160" s="61"/>
    </row>
    <row r="161" ht="16.5" customHeight="1">
      <c r="A161" s="41" t="s">
        <v>559</v>
      </c>
      <c r="B161" s="37">
        <f t="shared" ref="B161:B170" si="9">C161-2.5</f>
        <v>1508.8</v>
      </c>
      <c r="C161" s="37" t="s">
        <v>560</v>
      </c>
      <c r="D161" s="38" t="s">
        <v>561</v>
      </c>
      <c r="E161" s="42" t="s">
        <v>562</v>
      </c>
      <c r="F161" s="40"/>
      <c r="G161" s="44"/>
      <c r="H161" s="61"/>
    </row>
    <row r="162" ht="16.5" customHeight="1">
      <c r="A162" s="41" t="s">
        <v>559</v>
      </c>
      <c r="B162" s="37">
        <f t="shared" si="9"/>
        <v>1512.8</v>
      </c>
      <c r="C162" s="37" t="s">
        <v>563</v>
      </c>
      <c r="D162" s="38" t="s">
        <v>564</v>
      </c>
      <c r="E162" s="39" t="s">
        <v>565</v>
      </c>
      <c r="F162" s="40"/>
      <c r="G162" s="44"/>
      <c r="H162" s="40"/>
    </row>
    <row r="163" ht="16.5" customHeight="1">
      <c r="A163" s="41" t="s">
        <v>559</v>
      </c>
      <c r="B163" s="37">
        <f t="shared" si="9"/>
        <v>1513.7</v>
      </c>
      <c r="C163" s="37" t="s">
        <v>566</v>
      </c>
      <c r="D163" s="38" t="s">
        <v>567</v>
      </c>
      <c r="E163" s="39" t="s">
        <v>568</v>
      </c>
      <c r="F163" s="40" t="s">
        <v>569</v>
      </c>
      <c r="G163" s="44">
        <v>43348.0</v>
      </c>
      <c r="H163" s="61" t="s">
        <v>194</v>
      </c>
    </row>
    <row r="164" ht="16.5" customHeight="1">
      <c r="A164" s="41" t="s">
        <v>570</v>
      </c>
      <c r="B164" s="37">
        <f t="shared" si="9"/>
        <v>1519.3</v>
      </c>
      <c r="C164" s="37" t="s">
        <v>571</v>
      </c>
      <c r="D164" s="38" t="s">
        <v>572</v>
      </c>
      <c r="E164" s="42" t="s">
        <v>573</v>
      </c>
      <c r="F164" s="40" t="s">
        <v>574</v>
      </c>
      <c r="G164" s="44">
        <v>43294.0</v>
      </c>
      <c r="H164" s="61" t="s">
        <v>62</v>
      </c>
    </row>
    <row r="165" ht="16.5" customHeight="1">
      <c r="A165" s="16" t="s">
        <v>570</v>
      </c>
      <c r="B165" s="17">
        <f t="shared" si="9"/>
        <v>1524.1</v>
      </c>
      <c r="C165" s="17" t="s">
        <v>575</v>
      </c>
      <c r="D165" s="27" t="s">
        <v>576</v>
      </c>
      <c r="E165" s="19" t="s">
        <v>577</v>
      </c>
      <c r="F165" s="23" t="s">
        <v>578</v>
      </c>
      <c r="G165" s="24">
        <v>43327.0</v>
      </c>
      <c r="H165" s="63" t="s">
        <v>579</v>
      </c>
    </row>
    <row r="166" ht="16.5" customHeight="1">
      <c r="A166" s="16" t="s">
        <v>580</v>
      </c>
      <c r="B166" s="17">
        <f t="shared" si="9"/>
        <v>1526.5</v>
      </c>
      <c r="C166" s="17" t="s">
        <v>581</v>
      </c>
      <c r="D166" s="27" t="s">
        <v>582</v>
      </c>
      <c r="E166" s="19" t="s">
        <v>583</v>
      </c>
      <c r="F166" s="23" t="s">
        <v>584</v>
      </c>
      <c r="G166" s="24">
        <v>43347.0</v>
      </c>
      <c r="H166" s="63" t="s">
        <v>194</v>
      </c>
    </row>
    <row r="167" ht="16.5" customHeight="1">
      <c r="A167" s="16" t="s">
        <v>580</v>
      </c>
      <c r="B167" s="17">
        <f t="shared" si="9"/>
        <v>1528.8</v>
      </c>
      <c r="C167" s="17" t="s">
        <v>585</v>
      </c>
      <c r="D167" s="27" t="s">
        <v>586</v>
      </c>
      <c r="E167" s="19" t="s">
        <v>587</v>
      </c>
      <c r="F167" s="23" t="s">
        <v>588</v>
      </c>
      <c r="G167" s="24">
        <v>43261.0</v>
      </c>
      <c r="H167" s="64">
        <v>0.02</v>
      </c>
    </row>
    <row r="168" ht="16.5" customHeight="1">
      <c r="A168" s="16" t="s">
        <v>589</v>
      </c>
      <c r="B168" s="17">
        <f t="shared" si="9"/>
        <v>1532.6</v>
      </c>
      <c r="C168" s="17" t="s">
        <v>590</v>
      </c>
      <c r="D168" s="27" t="s">
        <v>591</v>
      </c>
      <c r="E168" s="19" t="s">
        <v>592</v>
      </c>
      <c r="F168" s="23" t="s">
        <v>593</v>
      </c>
      <c r="G168" s="24">
        <v>43330.0</v>
      </c>
      <c r="H168" s="28" t="s">
        <v>594</v>
      </c>
    </row>
    <row r="169" ht="16.5" customHeight="1">
      <c r="A169" s="16" t="s">
        <v>589</v>
      </c>
      <c r="B169" s="17">
        <f t="shared" si="9"/>
        <v>1534.2</v>
      </c>
      <c r="C169" s="17" t="s">
        <v>595</v>
      </c>
      <c r="D169" s="27" t="s">
        <v>596</v>
      </c>
      <c r="E169" s="33" t="s">
        <v>597</v>
      </c>
      <c r="F169" s="23" t="s">
        <v>598</v>
      </c>
      <c r="G169" s="24">
        <v>43347.0</v>
      </c>
      <c r="H169" s="63" t="s">
        <v>194</v>
      </c>
    </row>
    <row r="170" ht="16.5" customHeight="1">
      <c r="A170" s="16" t="s">
        <v>589</v>
      </c>
      <c r="B170" s="17">
        <f t="shared" si="9"/>
        <v>1534.9</v>
      </c>
      <c r="C170" s="17" t="s">
        <v>599</v>
      </c>
      <c r="D170" s="27" t="s">
        <v>600</v>
      </c>
      <c r="E170" s="28" t="s">
        <v>601</v>
      </c>
      <c r="F170" s="23" t="s">
        <v>602</v>
      </c>
      <c r="G170" s="24">
        <v>43347.0</v>
      </c>
      <c r="H170" s="63" t="s">
        <v>194</v>
      </c>
    </row>
    <row r="171" ht="16.5" customHeight="1">
      <c r="A171" s="16"/>
      <c r="B171" s="17" t="s">
        <v>599</v>
      </c>
      <c r="C171" s="17"/>
      <c r="D171" s="27"/>
      <c r="E171" s="28" t="s">
        <v>49</v>
      </c>
      <c r="F171" s="23" t="s">
        <v>603</v>
      </c>
      <c r="G171" s="24">
        <v>43261.0</v>
      </c>
      <c r="H171" s="64">
        <v>0.02</v>
      </c>
    </row>
    <row r="172" ht="16.5" customHeight="1">
      <c r="A172" s="16" t="s">
        <v>604</v>
      </c>
      <c r="B172" s="17">
        <f t="shared" ref="B172:B225" si="10">C172-2.5</f>
        <v>1543.4</v>
      </c>
      <c r="C172" s="17" t="s">
        <v>605</v>
      </c>
      <c r="D172" s="27" t="s">
        <v>606</v>
      </c>
      <c r="E172" s="28" t="s">
        <v>607</v>
      </c>
      <c r="F172" s="23" t="s">
        <v>30</v>
      </c>
      <c r="G172" s="24">
        <v>43321.0</v>
      </c>
      <c r="H172" s="63" t="s">
        <v>608</v>
      </c>
    </row>
    <row r="173" ht="16.5" customHeight="1">
      <c r="A173" s="16" t="s">
        <v>604</v>
      </c>
      <c r="B173" s="17">
        <f t="shared" si="10"/>
        <v>1547.2</v>
      </c>
      <c r="C173" s="17" t="s">
        <v>609</v>
      </c>
      <c r="D173" s="27" t="s">
        <v>610</v>
      </c>
      <c r="E173" s="28" t="s">
        <v>611</v>
      </c>
      <c r="F173" s="23" t="s">
        <v>612</v>
      </c>
      <c r="G173" s="24">
        <v>43347.0</v>
      </c>
      <c r="H173" s="63" t="s">
        <v>194</v>
      </c>
    </row>
    <row r="174" ht="16.5" customHeight="1">
      <c r="A174" s="16" t="s">
        <v>613</v>
      </c>
      <c r="B174" s="17">
        <f t="shared" si="10"/>
        <v>1551.6</v>
      </c>
      <c r="C174" s="17" t="s">
        <v>614</v>
      </c>
      <c r="D174" s="27" t="s">
        <v>615</v>
      </c>
      <c r="E174" s="28" t="s">
        <v>616</v>
      </c>
      <c r="F174" s="23" t="s">
        <v>617</v>
      </c>
      <c r="G174" s="24">
        <v>43352.0</v>
      </c>
      <c r="H174" s="63" t="s">
        <v>26</v>
      </c>
    </row>
    <row r="175" ht="16.5" customHeight="1">
      <c r="A175" s="16" t="s">
        <v>613</v>
      </c>
      <c r="B175" s="17">
        <f t="shared" si="10"/>
        <v>1553.3</v>
      </c>
      <c r="C175" s="17" t="s">
        <v>618</v>
      </c>
      <c r="D175" s="27" t="s">
        <v>619</v>
      </c>
      <c r="E175" s="28" t="s">
        <v>620</v>
      </c>
      <c r="F175" s="23" t="s">
        <v>621</v>
      </c>
      <c r="G175" s="24">
        <v>43347.0</v>
      </c>
      <c r="H175" s="63" t="s">
        <v>194</v>
      </c>
    </row>
    <row r="176" ht="16.5" customHeight="1">
      <c r="A176" s="16" t="s">
        <v>613</v>
      </c>
      <c r="B176" s="17">
        <f t="shared" si="10"/>
        <v>1555.2</v>
      </c>
      <c r="C176" s="17" t="s">
        <v>622</v>
      </c>
      <c r="D176" s="27" t="s">
        <v>623</v>
      </c>
      <c r="E176" s="28" t="s">
        <v>624</v>
      </c>
      <c r="F176" s="23" t="s">
        <v>625</v>
      </c>
      <c r="G176" s="24">
        <v>43352.0</v>
      </c>
      <c r="H176" s="63" t="s">
        <v>26</v>
      </c>
    </row>
    <row r="177" ht="16.5" customHeight="1">
      <c r="A177" s="16" t="s">
        <v>626</v>
      </c>
      <c r="B177" s="17">
        <f t="shared" si="10"/>
        <v>1562.2</v>
      </c>
      <c r="C177" s="17" t="s">
        <v>627</v>
      </c>
      <c r="D177" s="17" t="s">
        <v>628</v>
      </c>
      <c r="E177" s="19" t="s">
        <v>629</v>
      </c>
      <c r="F177" s="23" t="s">
        <v>630</v>
      </c>
      <c r="G177" s="65">
        <v>43330.0</v>
      </c>
      <c r="H177" s="63" t="s">
        <v>594</v>
      </c>
    </row>
    <row r="178" ht="16.5" customHeight="1">
      <c r="A178" s="16" t="s">
        <v>631</v>
      </c>
      <c r="B178" s="17">
        <f t="shared" si="10"/>
        <v>1563.4</v>
      </c>
      <c r="C178" s="17" t="s">
        <v>632</v>
      </c>
      <c r="D178" s="27" t="s">
        <v>633</v>
      </c>
      <c r="E178" s="19" t="s">
        <v>81</v>
      </c>
      <c r="F178" s="23" t="s">
        <v>634</v>
      </c>
      <c r="G178" s="24">
        <v>43352.0</v>
      </c>
      <c r="H178" s="63" t="s">
        <v>26</v>
      </c>
    </row>
    <row r="179" ht="16.5" customHeight="1">
      <c r="A179" s="16" t="s">
        <v>631</v>
      </c>
      <c r="B179" s="17">
        <f t="shared" si="10"/>
        <v>1563.5</v>
      </c>
      <c r="C179" s="17" t="s">
        <v>635</v>
      </c>
      <c r="D179" s="27" t="s">
        <v>636</v>
      </c>
      <c r="E179" s="19" t="s">
        <v>637</v>
      </c>
      <c r="F179" s="23" t="s">
        <v>638</v>
      </c>
      <c r="G179" s="24">
        <v>43352.0</v>
      </c>
      <c r="H179" s="63" t="s">
        <v>26</v>
      </c>
    </row>
    <row r="180" ht="16.5" customHeight="1">
      <c r="A180" s="16" t="s">
        <v>631</v>
      </c>
      <c r="B180" s="17">
        <f t="shared" si="10"/>
        <v>1568.7</v>
      </c>
      <c r="C180" s="17" t="s">
        <v>639</v>
      </c>
      <c r="D180" s="27" t="s">
        <v>640</v>
      </c>
      <c r="E180" s="28" t="s">
        <v>641</v>
      </c>
      <c r="F180" s="23" t="s">
        <v>642</v>
      </c>
      <c r="G180" s="24">
        <v>43352.0</v>
      </c>
      <c r="H180" s="63" t="s">
        <v>26</v>
      </c>
    </row>
    <row r="181" ht="16.5" customHeight="1">
      <c r="A181" s="16" t="s">
        <v>631</v>
      </c>
      <c r="B181" s="17">
        <f t="shared" si="10"/>
        <v>1568.8</v>
      </c>
      <c r="C181" s="66">
        <v>1571.3</v>
      </c>
      <c r="D181" s="67" t="s">
        <v>643</v>
      </c>
      <c r="E181" s="28" t="s">
        <v>644</v>
      </c>
      <c r="F181" s="23" t="s">
        <v>645</v>
      </c>
      <c r="G181" s="24">
        <v>43353.0</v>
      </c>
      <c r="H181" s="63" t="s">
        <v>26</v>
      </c>
    </row>
    <row r="182" ht="16.5" customHeight="1">
      <c r="A182" s="16" t="s">
        <v>646</v>
      </c>
      <c r="B182" s="17">
        <f t="shared" si="10"/>
        <v>1570.6</v>
      </c>
      <c r="C182" s="17" t="s">
        <v>647</v>
      </c>
      <c r="D182" s="27" t="s">
        <v>648</v>
      </c>
      <c r="E182" s="28" t="s">
        <v>649</v>
      </c>
      <c r="F182" s="23" t="s">
        <v>650</v>
      </c>
      <c r="G182" s="24">
        <v>43353.0</v>
      </c>
      <c r="H182" s="23" t="s">
        <v>26</v>
      </c>
    </row>
    <row r="183" ht="16.5" customHeight="1">
      <c r="A183" s="16" t="s">
        <v>646</v>
      </c>
      <c r="B183" s="17">
        <f t="shared" si="10"/>
        <v>1573</v>
      </c>
      <c r="C183" s="17" t="s">
        <v>651</v>
      </c>
      <c r="D183" s="27" t="s">
        <v>652</v>
      </c>
      <c r="E183" s="28" t="s">
        <v>653</v>
      </c>
      <c r="F183" s="23" t="s">
        <v>47</v>
      </c>
      <c r="G183" s="24">
        <v>43353.0</v>
      </c>
      <c r="H183" s="23" t="s">
        <v>26</v>
      </c>
    </row>
    <row r="184" ht="16.5" customHeight="1">
      <c r="A184" s="16" t="s">
        <v>646</v>
      </c>
      <c r="B184" s="17">
        <f t="shared" si="10"/>
        <v>1575.6</v>
      </c>
      <c r="C184" s="17" t="s">
        <v>654</v>
      </c>
      <c r="D184" s="27" t="s">
        <v>655</v>
      </c>
      <c r="E184" s="28" t="s">
        <v>656</v>
      </c>
      <c r="F184" s="23" t="s">
        <v>657</v>
      </c>
      <c r="G184" s="24">
        <v>43353.0</v>
      </c>
      <c r="H184" s="23" t="s">
        <v>26</v>
      </c>
    </row>
    <row r="185" ht="16.5" customHeight="1">
      <c r="A185" s="16" t="s">
        <v>646</v>
      </c>
      <c r="B185" s="17">
        <f t="shared" si="10"/>
        <v>1576.5</v>
      </c>
      <c r="C185" s="17" t="s">
        <v>658</v>
      </c>
      <c r="D185" s="27" t="s">
        <v>659</v>
      </c>
      <c r="E185" s="33" t="s">
        <v>660</v>
      </c>
      <c r="F185" s="23" t="s">
        <v>661</v>
      </c>
      <c r="G185" s="24">
        <v>43353.0</v>
      </c>
      <c r="H185" s="23" t="s">
        <v>26</v>
      </c>
    </row>
    <row r="186" ht="16.5" customHeight="1">
      <c r="A186" s="16" t="s">
        <v>662</v>
      </c>
      <c r="B186" s="17">
        <f t="shared" si="10"/>
        <v>1582.8</v>
      </c>
      <c r="C186" s="17" t="s">
        <v>663</v>
      </c>
      <c r="D186" s="27" t="s">
        <v>664</v>
      </c>
      <c r="E186" s="19" t="s">
        <v>665</v>
      </c>
      <c r="F186" s="23" t="s">
        <v>666</v>
      </c>
      <c r="G186" s="24">
        <v>43304.0</v>
      </c>
      <c r="H186" s="23" t="s">
        <v>419</v>
      </c>
    </row>
    <row r="187" ht="16.5" customHeight="1">
      <c r="A187" s="16" t="s">
        <v>667</v>
      </c>
      <c r="B187" s="17">
        <f t="shared" si="10"/>
        <v>1585.3</v>
      </c>
      <c r="C187" s="17" t="s">
        <v>668</v>
      </c>
      <c r="D187" s="27" t="s">
        <v>669</v>
      </c>
      <c r="E187" s="28" t="s">
        <v>670</v>
      </c>
      <c r="F187" s="23" t="s">
        <v>671</v>
      </c>
      <c r="G187" s="24">
        <v>43353.0</v>
      </c>
      <c r="H187" s="23" t="s">
        <v>26</v>
      </c>
    </row>
    <row r="188" ht="16.5" customHeight="1">
      <c r="A188" s="16" t="s">
        <v>667</v>
      </c>
      <c r="B188" s="17">
        <f t="shared" si="10"/>
        <v>1586.4</v>
      </c>
      <c r="C188" s="17" t="s">
        <v>672</v>
      </c>
      <c r="D188" s="27" t="s">
        <v>673</v>
      </c>
      <c r="E188" s="28" t="s">
        <v>674</v>
      </c>
      <c r="F188" s="23" t="s">
        <v>634</v>
      </c>
      <c r="G188" s="24">
        <v>43353.0</v>
      </c>
      <c r="H188" s="23" t="s">
        <v>26</v>
      </c>
    </row>
    <row r="189" ht="16.5" customHeight="1">
      <c r="A189" s="16" t="s">
        <v>667</v>
      </c>
      <c r="B189" s="17">
        <f t="shared" si="10"/>
        <v>1586.8</v>
      </c>
      <c r="C189" s="17" t="s">
        <v>675</v>
      </c>
      <c r="D189" s="27" t="s">
        <v>676</v>
      </c>
      <c r="E189" s="28" t="s">
        <v>674</v>
      </c>
      <c r="F189" s="23" t="s">
        <v>430</v>
      </c>
      <c r="G189" s="24">
        <v>43353.0</v>
      </c>
      <c r="H189" s="23" t="s">
        <v>26</v>
      </c>
    </row>
    <row r="190" ht="16.5" customHeight="1">
      <c r="A190" s="16" t="s">
        <v>667</v>
      </c>
      <c r="B190" s="17">
        <f t="shared" si="10"/>
        <v>1588.3</v>
      </c>
      <c r="C190" s="17" t="s">
        <v>677</v>
      </c>
      <c r="D190" s="27" t="s">
        <v>678</v>
      </c>
      <c r="E190" s="28" t="s">
        <v>679</v>
      </c>
      <c r="F190" s="23" t="s">
        <v>680</v>
      </c>
      <c r="G190" s="24">
        <v>43345.0</v>
      </c>
      <c r="H190" s="23" t="s">
        <v>194</v>
      </c>
    </row>
    <row r="191" ht="16.5" customHeight="1">
      <c r="A191" s="16" t="s">
        <v>681</v>
      </c>
      <c r="B191" s="17">
        <f t="shared" si="10"/>
        <v>1591.5</v>
      </c>
      <c r="C191" s="17" t="s">
        <v>682</v>
      </c>
      <c r="D191" s="27" t="s">
        <v>683</v>
      </c>
      <c r="E191" s="33" t="s">
        <v>684</v>
      </c>
      <c r="F191" s="23" t="s">
        <v>685</v>
      </c>
      <c r="G191" s="24">
        <v>43345.0</v>
      </c>
      <c r="H191" s="23" t="s">
        <v>194</v>
      </c>
    </row>
    <row r="192" ht="16.5" customHeight="1">
      <c r="A192" s="16" t="s">
        <v>681</v>
      </c>
      <c r="B192" s="17">
        <f t="shared" si="10"/>
        <v>1592.2</v>
      </c>
      <c r="C192" s="17" t="s">
        <v>686</v>
      </c>
      <c r="D192" s="27" t="s">
        <v>687</v>
      </c>
      <c r="E192" s="28" t="s">
        <v>688</v>
      </c>
      <c r="F192" s="23" t="s">
        <v>689</v>
      </c>
      <c r="G192" s="24">
        <v>43354.0</v>
      </c>
      <c r="H192" s="23" t="s">
        <v>26</v>
      </c>
    </row>
    <row r="193" ht="16.5" customHeight="1">
      <c r="A193" s="16" t="s">
        <v>681</v>
      </c>
      <c r="B193" s="17">
        <f t="shared" si="10"/>
        <v>1592.2</v>
      </c>
      <c r="C193" s="17" t="s">
        <v>686</v>
      </c>
      <c r="D193" s="27" t="s">
        <v>690</v>
      </c>
      <c r="E193" s="28" t="s">
        <v>688</v>
      </c>
      <c r="F193" s="23" t="s">
        <v>689</v>
      </c>
      <c r="G193" s="24">
        <v>43354.0</v>
      </c>
      <c r="H193" s="23" t="s">
        <v>26</v>
      </c>
    </row>
    <row r="194" ht="16.5" customHeight="1">
      <c r="A194" s="22"/>
      <c r="B194" s="17">
        <f t="shared" si="10"/>
        <v>1597.2</v>
      </c>
      <c r="C194" s="17" t="s">
        <v>691</v>
      </c>
      <c r="D194" s="18" t="s">
        <v>692</v>
      </c>
      <c r="E194" s="23" t="s">
        <v>693</v>
      </c>
      <c r="F194" s="20"/>
      <c r="G194" s="21"/>
      <c r="H194" s="20"/>
    </row>
    <row r="195" ht="16.5" customHeight="1">
      <c r="A195" s="41" t="s">
        <v>694</v>
      </c>
      <c r="B195" s="17">
        <f t="shared" si="10"/>
        <v>1604.7</v>
      </c>
      <c r="C195" s="37" t="s">
        <v>695</v>
      </c>
      <c r="D195" s="38" t="s">
        <v>696</v>
      </c>
      <c r="E195" s="39" t="s">
        <v>697</v>
      </c>
      <c r="F195" s="40" t="s">
        <v>698</v>
      </c>
      <c r="G195" s="44">
        <v>43324.0</v>
      </c>
      <c r="H195" s="40" t="s">
        <v>608</v>
      </c>
    </row>
    <row r="196" ht="16.5" customHeight="1">
      <c r="A196" s="41" t="s">
        <v>699</v>
      </c>
      <c r="B196" s="17">
        <f t="shared" si="10"/>
        <v>1607.8</v>
      </c>
      <c r="C196" s="37" t="s">
        <v>700</v>
      </c>
      <c r="D196" s="38" t="s">
        <v>701</v>
      </c>
      <c r="E196" s="39" t="s">
        <v>702</v>
      </c>
      <c r="F196" s="40" t="s">
        <v>703</v>
      </c>
      <c r="G196" s="44">
        <v>43356.0</v>
      </c>
      <c r="H196" s="40" t="s">
        <v>26</v>
      </c>
    </row>
    <row r="197" ht="16.5" customHeight="1">
      <c r="A197" s="41" t="s">
        <v>699</v>
      </c>
      <c r="B197" s="17">
        <f t="shared" si="10"/>
        <v>1611</v>
      </c>
      <c r="C197" s="37" t="s">
        <v>704</v>
      </c>
      <c r="D197" s="38" t="s">
        <v>705</v>
      </c>
      <c r="E197" s="42" t="s">
        <v>706</v>
      </c>
      <c r="F197" s="40" t="s">
        <v>707</v>
      </c>
      <c r="G197" s="44">
        <v>43356.0</v>
      </c>
      <c r="H197" s="40" t="s">
        <v>26</v>
      </c>
    </row>
    <row r="198" ht="16.5" customHeight="1">
      <c r="A198" s="41" t="s">
        <v>699</v>
      </c>
      <c r="B198" s="17">
        <f t="shared" si="10"/>
        <v>1611.5</v>
      </c>
      <c r="C198" s="37" t="s">
        <v>708</v>
      </c>
      <c r="D198" s="38" t="s">
        <v>709</v>
      </c>
      <c r="E198" s="42" t="s">
        <v>710</v>
      </c>
      <c r="F198" s="40" t="s">
        <v>711</v>
      </c>
      <c r="G198" s="44">
        <v>43356.0</v>
      </c>
      <c r="H198" s="40" t="s">
        <v>26</v>
      </c>
    </row>
    <row r="199" ht="16.5" customHeight="1">
      <c r="A199" s="41" t="s">
        <v>712</v>
      </c>
      <c r="B199" s="17">
        <f t="shared" si="10"/>
        <v>1612.7</v>
      </c>
      <c r="C199" s="37" t="s">
        <v>713</v>
      </c>
      <c r="D199" s="38" t="s">
        <v>714</v>
      </c>
      <c r="E199" s="39" t="s">
        <v>446</v>
      </c>
      <c r="F199" s="23" t="s">
        <v>715</v>
      </c>
      <c r="G199" s="44">
        <v>43356.0</v>
      </c>
      <c r="H199" s="40" t="s">
        <v>26</v>
      </c>
    </row>
    <row r="200" ht="16.5" customHeight="1">
      <c r="A200" s="41" t="s">
        <v>712</v>
      </c>
      <c r="B200" s="17">
        <f t="shared" si="10"/>
        <v>1617.9</v>
      </c>
      <c r="C200" s="37" t="s">
        <v>716</v>
      </c>
      <c r="D200" s="38" t="s">
        <v>717</v>
      </c>
      <c r="E200" s="39" t="s">
        <v>718</v>
      </c>
      <c r="F200" s="40"/>
      <c r="G200" s="44"/>
      <c r="H200" s="40"/>
    </row>
    <row r="201" ht="16.5" customHeight="1">
      <c r="A201" s="16" t="s">
        <v>719</v>
      </c>
      <c r="B201" s="17">
        <f t="shared" si="10"/>
        <v>1621.2</v>
      </c>
      <c r="C201" s="17" t="s">
        <v>720</v>
      </c>
      <c r="D201" s="27" t="s">
        <v>721</v>
      </c>
      <c r="E201" s="28" t="s">
        <v>722</v>
      </c>
      <c r="F201" s="23" t="s">
        <v>723</v>
      </c>
      <c r="G201" s="44">
        <v>43357.0</v>
      </c>
      <c r="H201" s="40" t="s">
        <v>26</v>
      </c>
    </row>
    <row r="202" ht="16.5" customHeight="1">
      <c r="A202" s="16" t="s">
        <v>719</v>
      </c>
      <c r="B202" s="17">
        <f t="shared" si="10"/>
        <v>1622.5</v>
      </c>
      <c r="C202" s="17" t="s">
        <v>724</v>
      </c>
      <c r="D202" s="27" t="s">
        <v>725</v>
      </c>
      <c r="E202" s="19" t="s">
        <v>49</v>
      </c>
      <c r="F202" s="23" t="s">
        <v>726</v>
      </c>
      <c r="G202" s="44">
        <v>43357.0</v>
      </c>
      <c r="H202" s="40" t="s">
        <v>26</v>
      </c>
    </row>
    <row r="203" ht="16.5" customHeight="1">
      <c r="A203" s="16" t="s">
        <v>727</v>
      </c>
      <c r="B203" s="17">
        <f t="shared" si="10"/>
        <v>1626.5</v>
      </c>
      <c r="C203" s="17" t="s">
        <v>728</v>
      </c>
      <c r="D203" s="27" t="s">
        <v>729</v>
      </c>
      <c r="E203" s="33" t="s">
        <v>730</v>
      </c>
      <c r="F203" s="23" t="s">
        <v>378</v>
      </c>
      <c r="G203" s="44">
        <v>43357.0</v>
      </c>
      <c r="H203" s="40" t="s">
        <v>26</v>
      </c>
    </row>
    <row r="204" ht="16.5" customHeight="1">
      <c r="A204" s="16" t="s">
        <v>727</v>
      </c>
      <c r="B204" s="17">
        <f t="shared" si="10"/>
        <v>1627</v>
      </c>
      <c r="C204" s="17" t="s">
        <v>731</v>
      </c>
      <c r="D204" s="27" t="s">
        <v>732</v>
      </c>
      <c r="E204" s="28" t="s">
        <v>733</v>
      </c>
      <c r="F204" s="23" t="s">
        <v>734</v>
      </c>
      <c r="G204" s="44">
        <v>43357.0</v>
      </c>
      <c r="H204" s="40" t="s">
        <v>26</v>
      </c>
    </row>
    <row r="205" ht="16.5" customHeight="1">
      <c r="A205" s="16" t="s">
        <v>735</v>
      </c>
      <c r="B205" s="17">
        <f t="shared" si="10"/>
        <v>1632</v>
      </c>
      <c r="C205" s="17" t="s">
        <v>736</v>
      </c>
      <c r="D205" s="27" t="s">
        <v>737</v>
      </c>
      <c r="E205" s="28" t="s">
        <v>738</v>
      </c>
      <c r="F205" s="23" t="s">
        <v>739</v>
      </c>
      <c r="G205" s="44">
        <v>43339.0</v>
      </c>
      <c r="H205" s="40" t="s">
        <v>740</v>
      </c>
    </row>
    <row r="206" ht="16.5" customHeight="1">
      <c r="A206" s="16" t="s">
        <v>735</v>
      </c>
      <c r="B206" s="17">
        <f t="shared" si="10"/>
        <v>1638.2</v>
      </c>
      <c r="C206" s="17" t="s">
        <v>741</v>
      </c>
      <c r="D206" s="27" t="s">
        <v>742</v>
      </c>
      <c r="E206" s="19" t="s">
        <v>743</v>
      </c>
      <c r="F206" s="23" t="s">
        <v>734</v>
      </c>
      <c r="G206" s="44">
        <v>43357.0</v>
      </c>
      <c r="H206" s="40" t="s">
        <v>26</v>
      </c>
    </row>
    <row r="207" ht="16.5" customHeight="1">
      <c r="A207" s="16" t="s">
        <v>735</v>
      </c>
      <c r="B207" s="17">
        <f t="shared" si="10"/>
        <v>1639</v>
      </c>
      <c r="C207" s="17" t="s">
        <v>744</v>
      </c>
      <c r="D207" s="27" t="s">
        <v>745</v>
      </c>
      <c r="E207" s="19" t="s">
        <v>746</v>
      </c>
      <c r="F207" s="23" t="s">
        <v>747</v>
      </c>
      <c r="G207" s="44">
        <v>43358.0</v>
      </c>
      <c r="H207" s="40" t="s">
        <v>26</v>
      </c>
    </row>
    <row r="208" ht="16.5" customHeight="1">
      <c r="A208" s="16" t="s">
        <v>735</v>
      </c>
      <c r="B208" s="17">
        <f t="shared" si="10"/>
        <v>1639.1</v>
      </c>
      <c r="C208" s="17" t="s">
        <v>748</v>
      </c>
      <c r="D208" s="27" t="s">
        <v>749</v>
      </c>
      <c r="E208" s="28" t="s">
        <v>49</v>
      </c>
      <c r="F208" s="23" t="s">
        <v>750</v>
      </c>
      <c r="G208" s="24">
        <v>43255.0</v>
      </c>
      <c r="H208" s="68">
        <v>0.02</v>
      </c>
    </row>
    <row r="209" ht="16.5" customHeight="1">
      <c r="A209" s="16" t="s">
        <v>751</v>
      </c>
      <c r="B209" s="17">
        <f t="shared" si="10"/>
        <v>1640</v>
      </c>
      <c r="C209" s="17" t="s">
        <v>752</v>
      </c>
      <c r="D209" s="27" t="s">
        <v>753</v>
      </c>
      <c r="E209" s="30" t="s">
        <v>754</v>
      </c>
      <c r="F209" s="23" t="s">
        <v>755</v>
      </c>
      <c r="G209" s="44">
        <v>43358.0</v>
      </c>
      <c r="H209" s="40" t="s">
        <v>26</v>
      </c>
    </row>
    <row r="210" ht="16.5" customHeight="1">
      <c r="A210" s="16" t="s">
        <v>751</v>
      </c>
      <c r="B210" s="17">
        <f t="shared" si="10"/>
        <v>1641.2</v>
      </c>
      <c r="C210" s="17" t="s">
        <v>756</v>
      </c>
      <c r="D210" s="27" t="s">
        <v>757</v>
      </c>
      <c r="E210" s="30" t="s">
        <v>758</v>
      </c>
      <c r="F210" s="23" t="s">
        <v>755</v>
      </c>
      <c r="G210" s="44">
        <v>43358.0</v>
      </c>
      <c r="H210" s="40" t="s">
        <v>26</v>
      </c>
    </row>
    <row r="211" ht="16.5" customHeight="1">
      <c r="A211" s="16" t="s">
        <v>751</v>
      </c>
      <c r="B211" s="17">
        <f t="shared" si="10"/>
        <v>1642.9</v>
      </c>
      <c r="C211" s="17" t="s">
        <v>759</v>
      </c>
      <c r="D211" s="27" t="s">
        <v>760</v>
      </c>
      <c r="E211" s="30" t="s">
        <v>761</v>
      </c>
      <c r="F211" s="23" t="s">
        <v>755</v>
      </c>
      <c r="G211" s="44">
        <v>43358.0</v>
      </c>
      <c r="H211" s="40" t="s">
        <v>26</v>
      </c>
    </row>
    <row r="212" ht="16.5" customHeight="1">
      <c r="A212" s="16" t="s">
        <v>751</v>
      </c>
      <c r="B212" s="17">
        <f t="shared" si="10"/>
        <v>1643.3</v>
      </c>
      <c r="C212" s="17" t="s">
        <v>762</v>
      </c>
      <c r="D212" s="27" t="s">
        <v>763</v>
      </c>
      <c r="E212" s="19" t="s">
        <v>764</v>
      </c>
      <c r="F212" s="23" t="s">
        <v>703</v>
      </c>
      <c r="G212" s="44">
        <v>43358.0</v>
      </c>
      <c r="H212" s="40" t="s">
        <v>26</v>
      </c>
    </row>
    <row r="213" ht="16.5" customHeight="1">
      <c r="A213" s="16" t="s">
        <v>765</v>
      </c>
      <c r="B213" s="17">
        <f t="shared" si="10"/>
        <v>1645.3</v>
      </c>
      <c r="C213" s="17" t="s">
        <v>766</v>
      </c>
      <c r="D213" s="27" t="s">
        <v>767</v>
      </c>
      <c r="E213" s="19" t="s">
        <v>49</v>
      </c>
      <c r="F213" s="23" t="s">
        <v>755</v>
      </c>
      <c r="G213" s="44">
        <v>43358.0</v>
      </c>
      <c r="H213" s="40" t="s">
        <v>26</v>
      </c>
    </row>
    <row r="214" ht="16.5" customHeight="1">
      <c r="A214" s="16" t="s">
        <v>765</v>
      </c>
      <c r="B214" s="17">
        <f t="shared" si="10"/>
        <v>1646.9</v>
      </c>
      <c r="C214" s="17" t="s">
        <v>768</v>
      </c>
      <c r="D214" s="27" t="s">
        <v>769</v>
      </c>
      <c r="E214" s="30" t="s">
        <v>770</v>
      </c>
      <c r="F214" s="23" t="s">
        <v>755</v>
      </c>
      <c r="G214" s="44">
        <v>43358.0</v>
      </c>
      <c r="H214" s="40" t="s">
        <v>26</v>
      </c>
    </row>
    <row r="215" ht="16.5" customHeight="1">
      <c r="A215" s="16" t="s">
        <v>765</v>
      </c>
      <c r="B215" s="17">
        <f t="shared" si="10"/>
        <v>1652.5</v>
      </c>
      <c r="C215" s="17" t="s">
        <v>771</v>
      </c>
      <c r="D215" s="27" t="s">
        <v>772</v>
      </c>
      <c r="E215" s="19" t="s">
        <v>773</v>
      </c>
      <c r="F215" s="23" t="s">
        <v>774</v>
      </c>
      <c r="G215" s="24">
        <v>43275.0</v>
      </c>
      <c r="H215" s="23" t="s">
        <v>43</v>
      </c>
    </row>
    <row r="216" ht="16.5" customHeight="1">
      <c r="A216" s="16"/>
      <c r="B216" s="17">
        <f t="shared" si="10"/>
        <v>1653.4</v>
      </c>
      <c r="C216" s="17" t="s">
        <v>775</v>
      </c>
      <c r="D216" s="18" t="s">
        <v>776</v>
      </c>
      <c r="E216" s="28"/>
      <c r="F216" s="23"/>
      <c r="G216" s="24"/>
      <c r="H216" s="23"/>
    </row>
    <row r="217" ht="16.5" customHeight="1">
      <c r="A217" s="41" t="s">
        <v>777</v>
      </c>
      <c r="B217" s="17">
        <f t="shared" si="10"/>
        <v>1655.1</v>
      </c>
      <c r="C217" s="37" t="s">
        <v>778</v>
      </c>
      <c r="D217" s="38" t="s">
        <v>779</v>
      </c>
      <c r="E217" s="39" t="s">
        <v>780</v>
      </c>
      <c r="F217" s="40" t="s">
        <v>703</v>
      </c>
      <c r="G217" s="69">
        <v>43359.0</v>
      </c>
      <c r="H217" s="23" t="s">
        <v>26</v>
      </c>
    </row>
    <row r="218" ht="16.5" customHeight="1">
      <c r="A218" s="41" t="s">
        <v>777</v>
      </c>
      <c r="B218" s="17">
        <f t="shared" si="10"/>
        <v>1659.4</v>
      </c>
      <c r="C218" s="37" t="s">
        <v>781</v>
      </c>
      <c r="D218" s="38" t="s">
        <v>782</v>
      </c>
      <c r="E218" s="43" t="s">
        <v>783</v>
      </c>
      <c r="F218" s="40" t="s">
        <v>784</v>
      </c>
      <c r="G218" s="69">
        <v>43359.0</v>
      </c>
      <c r="H218" s="23" t="s">
        <v>26</v>
      </c>
    </row>
    <row r="219" ht="16.5" customHeight="1">
      <c r="A219" s="41" t="s">
        <v>785</v>
      </c>
      <c r="B219" s="17">
        <f t="shared" si="10"/>
        <v>1663.5</v>
      </c>
      <c r="C219" s="37" t="s">
        <v>786</v>
      </c>
      <c r="D219" s="38" t="s">
        <v>787</v>
      </c>
      <c r="E219" s="39" t="s">
        <v>787</v>
      </c>
      <c r="F219" s="40" t="s">
        <v>788</v>
      </c>
      <c r="G219" s="69">
        <v>43275.0</v>
      </c>
      <c r="H219" s="23" t="s">
        <v>43</v>
      </c>
    </row>
    <row r="220" ht="16.5" customHeight="1">
      <c r="A220" s="41" t="s">
        <v>785</v>
      </c>
      <c r="B220" s="17">
        <f t="shared" si="10"/>
        <v>1665.2</v>
      </c>
      <c r="C220" s="37" t="s">
        <v>789</v>
      </c>
      <c r="D220" s="38" t="s">
        <v>790</v>
      </c>
      <c r="E220" s="39" t="s">
        <v>743</v>
      </c>
      <c r="F220" s="40" t="s">
        <v>791</v>
      </c>
      <c r="G220" s="69">
        <v>43307.0</v>
      </c>
      <c r="H220" s="23" t="s">
        <v>792</v>
      </c>
    </row>
    <row r="221" ht="16.5" customHeight="1">
      <c r="A221" s="41" t="s">
        <v>785</v>
      </c>
      <c r="B221" s="17">
        <f t="shared" si="10"/>
        <v>1668.2</v>
      </c>
      <c r="C221" s="37" t="s">
        <v>793</v>
      </c>
      <c r="D221" s="38" t="s">
        <v>794</v>
      </c>
      <c r="E221" s="43" t="s">
        <v>795</v>
      </c>
      <c r="F221" s="40" t="s">
        <v>796</v>
      </c>
      <c r="G221" s="44">
        <v>43341.0</v>
      </c>
      <c r="H221" s="40" t="s">
        <v>194</v>
      </c>
    </row>
    <row r="222" ht="16.5" customHeight="1">
      <c r="A222" s="41" t="s">
        <v>797</v>
      </c>
      <c r="B222" s="17">
        <f t="shared" si="10"/>
        <v>1673.7</v>
      </c>
      <c r="C222" s="37" t="s">
        <v>798</v>
      </c>
      <c r="D222" s="38" t="s">
        <v>799</v>
      </c>
      <c r="E222" s="39" t="s">
        <v>800</v>
      </c>
      <c r="F222" s="40" t="s">
        <v>801</v>
      </c>
      <c r="G222" s="69">
        <v>43341.0</v>
      </c>
      <c r="H222" s="23" t="s">
        <v>802</v>
      </c>
    </row>
    <row r="223" ht="16.5" customHeight="1">
      <c r="A223" s="41" t="s">
        <v>803</v>
      </c>
      <c r="B223" s="17">
        <f t="shared" si="10"/>
        <v>1675.4</v>
      </c>
      <c r="C223" s="37" t="s">
        <v>804</v>
      </c>
      <c r="D223" s="38" t="s">
        <v>805</v>
      </c>
      <c r="E223" s="39" t="s">
        <v>806</v>
      </c>
      <c r="F223" s="40" t="s">
        <v>807</v>
      </c>
      <c r="G223" s="69">
        <v>43300.0</v>
      </c>
      <c r="H223" s="40" t="s">
        <v>62</v>
      </c>
    </row>
    <row r="224" ht="16.5" customHeight="1">
      <c r="A224" s="41" t="s">
        <v>803</v>
      </c>
      <c r="B224" s="17">
        <f t="shared" si="10"/>
        <v>1677.7</v>
      </c>
      <c r="C224" s="37" t="s">
        <v>808</v>
      </c>
      <c r="D224" s="38" t="s">
        <v>809</v>
      </c>
      <c r="E224" s="39" t="s">
        <v>810</v>
      </c>
      <c r="F224" s="51"/>
      <c r="G224" s="52"/>
      <c r="H224" s="51"/>
    </row>
    <row r="225" ht="16.5" customHeight="1">
      <c r="A225" s="41" t="s">
        <v>811</v>
      </c>
      <c r="B225" s="17">
        <f t="shared" si="10"/>
        <v>1680.7</v>
      </c>
      <c r="C225" s="37" t="s">
        <v>812</v>
      </c>
      <c r="D225" s="38" t="s">
        <v>813</v>
      </c>
      <c r="E225" s="43" t="s">
        <v>814</v>
      </c>
      <c r="F225" s="40" t="s">
        <v>815</v>
      </c>
      <c r="G225" s="44">
        <v>43360.0</v>
      </c>
      <c r="H225" s="40" t="s">
        <v>26</v>
      </c>
    </row>
    <row r="226" ht="16.5" customHeight="1">
      <c r="A226" s="70" t="s">
        <v>816</v>
      </c>
      <c r="B226" s="6"/>
      <c r="C226" s="6"/>
      <c r="D226" s="6"/>
      <c r="E226" s="6"/>
      <c r="F226" s="6"/>
      <c r="G226" s="6"/>
      <c r="H226" s="7"/>
    </row>
    <row r="227" ht="16.5" customHeight="1">
      <c r="A227" s="41" t="s">
        <v>811</v>
      </c>
      <c r="B227" s="17">
        <f t="shared" ref="B227:B239" si="11">C227-2.5</f>
        <v>1682.8</v>
      </c>
      <c r="C227" s="37" t="s">
        <v>817</v>
      </c>
      <c r="D227" s="38" t="s">
        <v>818</v>
      </c>
      <c r="E227" s="39" t="s">
        <v>819</v>
      </c>
      <c r="F227" s="40"/>
      <c r="G227" s="44"/>
      <c r="H227" s="71"/>
    </row>
    <row r="228" ht="16.5" customHeight="1">
      <c r="A228" s="41" t="s">
        <v>811</v>
      </c>
      <c r="B228" s="17">
        <f t="shared" si="11"/>
        <v>1684.7</v>
      </c>
      <c r="C228" s="37" t="s">
        <v>820</v>
      </c>
      <c r="D228" s="38" t="s">
        <v>821</v>
      </c>
      <c r="E228" s="42" t="s">
        <v>822</v>
      </c>
      <c r="F228" s="23" t="s">
        <v>823</v>
      </c>
      <c r="G228" s="69">
        <v>43307.0</v>
      </c>
      <c r="H228" s="40" t="s">
        <v>792</v>
      </c>
    </row>
    <row r="229" ht="16.5" customHeight="1">
      <c r="A229" s="41" t="s">
        <v>811</v>
      </c>
      <c r="B229" s="17">
        <f t="shared" si="11"/>
        <v>1685.1</v>
      </c>
      <c r="C229" s="37" t="s">
        <v>824</v>
      </c>
      <c r="D229" s="38" t="s">
        <v>825</v>
      </c>
      <c r="E229" s="39" t="s">
        <v>467</v>
      </c>
      <c r="F229" s="23" t="s">
        <v>703</v>
      </c>
      <c r="G229" s="44">
        <v>43360.0</v>
      </c>
      <c r="H229" s="40" t="s">
        <v>26</v>
      </c>
    </row>
    <row r="230" ht="16.5" customHeight="1">
      <c r="A230" s="41" t="s">
        <v>811</v>
      </c>
      <c r="B230" s="17">
        <f t="shared" si="11"/>
        <v>1685.2</v>
      </c>
      <c r="C230" s="37" t="s">
        <v>826</v>
      </c>
      <c r="D230" s="38" t="s">
        <v>827</v>
      </c>
      <c r="E230" s="39" t="s">
        <v>828</v>
      </c>
      <c r="F230" s="23" t="s">
        <v>829</v>
      </c>
      <c r="G230" s="44">
        <v>43341.0</v>
      </c>
      <c r="H230" s="40" t="s">
        <v>194</v>
      </c>
    </row>
    <row r="231" ht="16.5" customHeight="1">
      <c r="A231" s="16" t="s">
        <v>830</v>
      </c>
      <c r="B231" s="17">
        <f t="shared" si="11"/>
        <v>1688</v>
      </c>
      <c r="C231" s="17" t="s">
        <v>831</v>
      </c>
      <c r="D231" s="27" t="s">
        <v>832</v>
      </c>
      <c r="E231" s="19" t="s">
        <v>833</v>
      </c>
      <c r="F231" s="23" t="s">
        <v>703</v>
      </c>
      <c r="G231" s="44">
        <v>43360.0</v>
      </c>
      <c r="H231" s="40" t="s">
        <v>26</v>
      </c>
    </row>
    <row r="232" ht="16.5" customHeight="1">
      <c r="A232" s="26" t="s">
        <v>830</v>
      </c>
      <c r="B232" s="17">
        <f t="shared" si="11"/>
        <v>1690.6</v>
      </c>
      <c r="C232" s="17" t="s">
        <v>834</v>
      </c>
      <c r="D232" s="27" t="s">
        <v>835</v>
      </c>
      <c r="E232" s="28" t="s">
        <v>836</v>
      </c>
      <c r="F232" s="23" t="s">
        <v>837</v>
      </c>
      <c r="G232" s="44">
        <v>43360.0</v>
      </c>
      <c r="H232" s="40" t="s">
        <v>26</v>
      </c>
    </row>
    <row r="233" ht="16.5" customHeight="1">
      <c r="A233" s="16" t="s">
        <v>830</v>
      </c>
      <c r="B233" s="17">
        <f t="shared" si="11"/>
        <v>1693.6</v>
      </c>
      <c r="C233" s="17" t="s">
        <v>838</v>
      </c>
      <c r="D233" s="27" t="s">
        <v>839</v>
      </c>
      <c r="E233" s="33" t="s">
        <v>840</v>
      </c>
      <c r="F233" s="23" t="s">
        <v>703</v>
      </c>
      <c r="G233" s="44">
        <v>43360.0</v>
      </c>
      <c r="H233" s="40" t="s">
        <v>26</v>
      </c>
    </row>
    <row r="234" ht="16.5" customHeight="1">
      <c r="A234" s="41" t="s">
        <v>841</v>
      </c>
      <c r="B234" s="37">
        <f t="shared" si="11"/>
        <v>1694.7</v>
      </c>
      <c r="C234" s="37" t="s">
        <v>842</v>
      </c>
      <c r="D234" s="38" t="s">
        <v>843</v>
      </c>
      <c r="E234" s="39" t="s">
        <v>844</v>
      </c>
      <c r="F234" s="40" t="s">
        <v>703</v>
      </c>
      <c r="G234" s="44">
        <v>43360.0</v>
      </c>
      <c r="H234" s="40" t="s">
        <v>26</v>
      </c>
    </row>
    <row r="235" ht="16.5" customHeight="1">
      <c r="A235" s="41" t="s">
        <v>841</v>
      </c>
      <c r="B235" s="37">
        <f t="shared" si="11"/>
        <v>1701.4</v>
      </c>
      <c r="C235" s="37" t="s">
        <v>845</v>
      </c>
      <c r="D235" s="38" t="s">
        <v>846</v>
      </c>
      <c r="E235" s="42" t="s">
        <v>847</v>
      </c>
      <c r="F235" s="40" t="s">
        <v>848</v>
      </c>
      <c r="G235" s="44">
        <v>43361.0</v>
      </c>
      <c r="H235" s="40" t="s">
        <v>26</v>
      </c>
    </row>
    <row r="236" ht="16.5" customHeight="1">
      <c r="A236" s="41"/>
      <c r="B236" s="37">
        <f t="shared" si="11"/>
        <v>1705.2</v>
      </c>
      <c r="C236" s="37" t="s">
        <v>849</v>
      </c>
      <c r="D236" s="38"/>
      <c r="E236" s="40" t="s">
        <v>850</v>
      </c>
      <c r="F236" s="40" t="s">
        <v>851</v>
      </c>
      <c r="G236" s="44">
        <v>43277.0</v>
      </c>
      <c r="H236" s="40" t="s">
        <v>43</v>
      </c>
    </row>
    <row r="237" ht="16.5" customHeight="1">
      <c r="A237" s="16" t="s">
        <v>852</v>
      </c>
      <c r="B237" s="17">
        <f t="shared" si="11"/>
        <v>1706.2</v>
      </c>
      <c r="C237" s="17" t="s">
        <v>853</v>
      </c>
      <c r="D237" s="27" t="s">
        <v>854</v>
      </c>
      <c r="E237" s="19" t="s">
        <v>855</v>
      </c>
      <c r="F237" s="23" t="s">
        <v>703</v>
      </c>
      <c r="G237" s="44">
        <v>43361.0</v>
      </c>
      <c r="H237" s="40" t="s">
        <v>26</v>
      </c>
    </row>
    <row r="238" ht="16.5" customHeight="1">
      <c r="A238" s="16" t="s">
        <v>852</v>
      </c>
      <c r="B238" s="17">
        <f t="shared" si="11"/>
        <v>1706.5</v>
      </c>
      <c r="C238" s="17" t="s">
        <v>856</v>
      </c>
      <c r="D238" s="27" t="s">
        <v>857</v>
      </c>
      <c r="E238" s="19" t="s">
        <v>743</v>
      </c>
      <c r="F238" s="23" t="s">
        <v>703</v>
      </c>
      <c r="G238" s="44">
        <v>43361.0</v>
      </c>
      <c r="H238" s="40" t="s">
        <v>26</v>
      </c>
    </row>
    <row r="239" ht="16.5" customHeight="1">
      <c r="A239" s="22"/>
      <c r="B239" s="17">
        <f t="shared" si="11"/>
        <v>1707.9</v>
      </c>
      <c r="C239" s="17" t="s">
        <v>858</v>
      </c>
      <c r="D239" s="18"/>
      <c r="E239" s="23" t="s">
        <v>850</v>
      </c>
      <c r="F239" s="23" t="s">
        <v>859</v>
      </c>
      <c r="G239" s="44">
        <v>43277.0</v>
      </c>
      <c r="H239" s="40" t="s">
        <v>43</v>
      </c>
    </row>
    <row r="240" ht="16.5" customHeight="1">
      <c r="A240" s="72"/>
      <c r="B240" s="17" t="s">
        <v>860</v>
      </c>
      <c r="C240" s="17"/>
      <c r="D240" s="27" t="s">
        <v>861</v>
      </c>
      <c r="E240" s="23"/>
      <c r="F240" s="23" t="s">
        <v>703</v>
      </c>
      <c r="G240" s="44">
        <v>43361.0</v>
      </c>
      <c r="H240" s="40" t="s">
        <v>26</v>
      </c>
    </row>
    <row r="241" ht="16.5" customHeight="1">
      <c r="A241" s="72"/>
      <c r="B241" s="17">
        <f>C241-2.5</f>
        <v>1716.4</v>
      </c>
      <c r="C241" s="17" t="s">
        <v>862</v>
      </c>
      <c r="D241" s="18" t="s">
        <v>863</v>
      </c>
      <c r="E241" s="23" t="s">
        <v>864</v>
      </c>
      <c r="F241" s="20"/>
      <c r="G241" s="21"/>
      <c r="H241" s="20"/>
    </row>
    <row r="242" ht="28.5" customHeight="1">
      <c r="A242" s="73" t="s">
        <v>865</v>
      </c>
      <c r="B242" s="6"/>
      <c r="C242" s="6"/>
      <c r="D242" s="6"/>
      <c r="E242" s="6"/>
      <c r="F242" s="6"/>
      <c r="G242" s="6"/>
      <c r="H242" s="7"/>
    </row>
  </sheetData>
  <mergeCells count="18">
    <mergeCell ref="A3:H3"/>
    <mergeCell ref="A4:H4"/>
    <mergeCell ref="A5:H5"/>
    <mergeCell ref="G2:H2"/>
    <mergeCell ref="A2:F2"/>
    <mergeCell ref="G1:H1"/>
    <mergeCell ref="A1:F1"/>
    <mergeCell ref="A6:H6"/>
    <mergeCell ref="A83:H83"/>
    <mergeCell ref="A86:H86"/>
    <mergeCell ref="A7:H7"/>
    <mergeCell ref="A14:H14"/>
    <mergeCell ref="A111:H111"/>
    <mergeCell ref="A126:H126"/>
    <mergeCell ref="A101:H101"/>
    <mergeCell ref="A226:H226"/>
    <mergeCell ref="A242:H242"/>
    <mergeCell ref="A38:H38"/>
  </mergeCells>
  <drawing r:id="rId1"/>
</worksheet>
</file>