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<sst xmlns="http://schemas.openxmlformats.org/spreadsheetml/2006/main" count="630" uniqueCount="417">
  <si>
    <t>Pacific Crest Trail Water Report -- Oregon : Ashland, OR to Cascade Locks, OR</t>
  </si>
  <si>
    <t>Updated 10:17am 6/24/18</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</si>
  <si>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</si>
  <si>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</si>
  <si>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</si>
  <si>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</si>
  <si>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</si>
  <si>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</si>
  <si>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</si>
  <si>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</si>
  <si>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</si>
  <si>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</si>
  <si>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</si>
  <si>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</si>
  <si>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</si>
  <si>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</si>
  <si>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1718.9</t>
  </si>
  <si>
    <t>Ashland</t>
  </si>
  <si>
    <t>13 miles NW of the PCT on I-5</t>
  </si>
  <si>
    <t>B2</t>
  </si>
  <si>
    <t>WA1728</t>
  </si>
  <si>
    <t>Piped spring</t>
  </si>
  <si>
    <t>Trickle, but two good places for collection.</t>
  </si>
  <si>
    <t>Prince</t>
  </si>
  <si>
    <t>WA1730</t>
  </si>
  <si>
    <t>Piped spring near a small pond, 100 yards NW of PCT.</t>
  </si>
  <si>
    <t>No water coming out of pipe, unless I’m looking in the wrong place. Pond has plenty of water but is stagnant and no easy collection point. I went back and collected from the trickle/seep 1/4 Mile back.</t>
  </si>
  <si>
    <t>B3</t>
  </si>
  <si>
    <t>LittleHyattOutlet</t>
  </si>
  <si>
    <t>Little Hyatt Reservoir outlet, bridge</t>
  </si>
  <si>
    <t>Strong flow.</t>
  </si>
  <si>
    <t>B4</t>
  </si>
  <si>
    <t>WA1743</t>
  </si>
  <si>
    <t>Water fountain and spigot.</t>
  </si>
  <si>
    <t>Faucet not on, no water.</t>
  </si>
  <si>
    <t>Cathy</t>
  </si>
  <si>
    <t>1743.34</t>
  </si>
  <si>
    <t>Seasonal stream</t>
  </si>
  <si>
    <t>Water flowing well across trail, 2ft wide 1” deep</t>
  </si>
  <si>
    <t>B5</t>
  </si>
  <si>
    <t>KlumLanding Park</t>
  </si>
  <si>
    <t>Klum Landing Park Campground, 3/10 mi W of PCT.</t>
  </si>
  <si>
    <t>HowardPrairie Canal</t>
  </si>
  <si>
    <t>Howard Prairie Canal and bridge</t>
  </si>
  <si>
    <t>Canal is flowing a few feet deep</t>
  </si>
  <si>
    <t>GrizzlyCreek</t>
  </si>
  <si>
    <t>Grizzly Creek with wooden bridge.</t>
  </si>
  <si>
    <t>Creek is flowing a couple feet across, several inches deep. Canal might be easier collection point.</t>
  </si>
  <si>
    <t>B6</t>
  </si>
  <si>
    <t>WA1755</t>
  </si>
  <si>
    <t>Good flow, filled 1 liter in less than 15 seconds</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</si>
  <si>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</si>
  <si>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</si>
  <si>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</si>
  <si>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</si>
  <si>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r>
      <rPr>
        <b/>
        <color rgb="FF1F1F1F"/>
      </rPr>
      <t>6/6/18</t>
    </r>
    <r>
      <rPr>
        <color rgb="FF1F1F1F"/>
      </rPr>
      <t xml:space="preserve"> (Prince): Water pump still turned off, no handle. Sign in shelter directs hikers to 0.1mi northbound on PCT for water.
-----
</t>
    </r>
    <r>
      <t xml:space="preserve">9/13/17 (I-Beam): Per email exchange with the Forest Service concerning the missing handle on the water pump at Brown Mountain Shelter at mile 1760.8.  It turns out that it was the Forest Service that removed the handle in early June because there were some issues with maintenance of the water system and they didn’t want hikers using the water until the maintenance was completed.   They originally thought they would have it fixed by “mid hiking season” but because of the multiple fires this season resources had to be directed to fighting fires and they have not been able to do the required maintenance and do not expect to have it done this year. </t>
    </r>
  </si>
  <si>
    <t>1760.97</t>
  </si>
  <si>
    <t>Seasonal Spring</t>
  </si>
  <si>
    <t>At road, look right (northbound) and there is a pool from a seasonal spring.</t>
  </si>
  <si>
    <t>ButteCreek</t>
  </si>
  <si>
    <t>Usually dry Butte Creek with bridge</t>
  </si>
  <si>
    <t>Just northbound from the bridge, look for a tree with a silver PCT marker with “H2O water” written on it. Follow the social trail approx. 200ft. At least three small, shallow, clear pools with water flowing a bit.</t>
  </si>
  <si>
    <t>Fish Lake Resort</t>
  </si>
  <si>
    <t>2 miles W of PCT on Hwy 140</t>
  </si>
  <si>
    <t>C1</t>
  </si>
  <si>
    <t>CascadeCanal</t>
  </si>
  <si>
    <t>Cascade Canal, Seasonal creek, wooden bridge.</t>
  </si>
  <si>
    <t>Summit trail #3732 junction, stream nearby.</t>
  </si>
  <si>
    <t>C2</t>
  </si>
  <si>
    <t>ChristisSpring</t>
  </si>
  <si>
    <t>*Christi's Spring.</t>
  </si>
  <si>
    <t>Good flow, with a pool for collecting.</t>
  </si>
  <si>
    <t>C5</t>
  </si>
  <si>
    <t>WACS1799</t>
  </si>
  <si>
    <t>Seasonal Creek</t>
  </si>
  <si>
    <t>Flowing.</t>
  </si>
  <si>
    <t>WA1800</t>
  </si>
  <si>
    <t>Small creek</t>
  </si>
  <si>
    <t>WA1801</t>
  </si>
  <si>
    <t>GrassLake  Creek</t>
  </si>
  <si>
    <t>Creek above Grass Lake</t>
  </si>
  <si>
    <t>Honeymoon Creek</t>
  </si>
  <si>
    <t>Honeymoon Creek, often muddy, water is often better at mile 1798.2</t>
  </si>
  <si>
    <t>A muddy bog, but there is water.</t>
  </si>
  <si>
    <t>RangerSpring   TR</t>
  </si>
  <si>
    <t>Trail to Ranger Spring (0.8 miles west of PCT)</t>
  </si>
  <si>
    <t>C6</t>
  </si>
  <si>
    <t>JackSpringTR</t>
  </si>
  <si>
    <t>Seasonal Jack Spring, 7/10 mile W of PCT, may be dry, difficult to find.</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</si>
  <si>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</si>
  <si>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</si>
  <si>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</si>
  <si>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</si>
  <si>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</si>
  <si>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</si>
  <si>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</si>
  <si>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</si>
  <si>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</si>
  <si>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</si>
  <si>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</si>
  <si>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</si>
  <si>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</si>
  <si>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</si>
  <si>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</si>
  <si>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</si>
  <si>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</si>
  <si>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</si>
  <si>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WA1823</t>
  </si>
  <si>
    <t>TrapperCreek</t>
  </si>
  <si>
    <t>BybeeCreekTrib</t>
  </si>
  <si>
    <t>WA1827</t>
  </si>
  <si>
    <t>Stream</t>
  </si>
  <si>
    <t>C10</t>
  </si>
  <si>
    <t>1824.9</t>
  </si>
  <si>
    <t>BybeeCreek</t>
  </si>
  <si>
    <t>Bybee Creek</t>
  </si>
  <si>
    <r>
      <rPr>
        <b/>
        <u/>
      </rPr>
      <t>HIGH CASCADES COMPLEX (Crater Lake NP)</t>
    </r>
    <r>
      <rPr>
        <b/>
      </rPr>
      <t xml:space="preserve">
</t>
    </r>
    <r>
      <rPr>
        <b/>
        <color rgb="FF0000FF"/>
      </rPr>
      <t>https://www.nps.gov/crla/planyourvisit/conditions.htm
https://www.pcta.org/discover-the-trail/closures/oregon/spruce-fire-crater-lake/
https://inciweb.nwcg.gov/incident/5503/
https://www.facebook.com/SCOFMPFIREINFO/</t>
    </r>
    <r>
      <rPr>
        <b/>
      </rPr>
      <t xml:space="preserve">
</t>
    </r>
    <r>
      <rPr>
        <b/>
        <u/>
      </rPr>
      <t>5/21/18</t>
    </r>
    <r>
      <rPr>
        <b/>
      </rPr>
      <t xml:space="preserve"> (PCTA) </t>
    </r>
    <r>
      <t xml:space="preserve">: The official </t>
    </r>
    <r>
      <rPr>
        <b/>
      </rPr>
      <t>PCT is closed</t>
    </r>
    <r>
      <t xml:space="preserve"> from the intersection with the </t>
    </r>
    <r>
      <rPr>
        <b/>
      </rPr>
      <t xml:space="preserve">Lightning Springs Trail (mile 1827.4) </t>
    </r>
    <r>
      <t xml:space="preserve">to the </t>
    </r>
    <r>
      <rPr>
        <b/>
      </rPr>
      <t>North Entrance Road (mile 1839.7)</t>
    </r>
    <r>
      <t>. Lightning Springs Trail and the West Rim Trail are open. Hikers will want to use the West Rim Trail through the park. Equestrians are not allowed on the West Rim Trail and will need to shuttle around the closed section of the PCT. The PCT closure will likely remain in place at least through a significant part of the 2018 season.</t>
    </r>
  </si>
  <si>
    <t>SForkCopeland Creek</t>
  </si>
  <si>
    <t>South Fork Copeland Creek</t>
  </si>
  <si>
    <t>C11</t>
  </si>
  <si>
    <t>RedConeTrail Camp</t>
  </si>
  <si>
    <t>Red Cone trail camp, spring nearby.</t>
  </si>
  <si>
    <r>
      <rPr>
        <u/>
      </rPr>
      <t>HIGH CASCADES COMPLEX (Crater Lake NP)</t>
    </r>
    <r>
      <t xml:space="preserve"> </t>
    </r>
    <r>
      <rPr/>
      <t>--&gt;</t>
    </r>
    <r>
      <t xml:space="preserve"> </t>
    </r>
    <r>
      <rPr/>
      <t>see note above</t>
    </r>
  </si>
  <si>
    <t>6/14/19 (Prince) : Fairly difficult winter snow conditions from Thielsen Trail (1851.39) to just past the OR/WA high point. Slow going, be prepared.</t>
  </si>
  <si>
    <t>D2</t>
  </si>
  <si>
    <t>ThielsenCreek</t>
  </si>
  <si>
    <t>*Usually reliable Thielsen Creek</t>
  </si>
  <si>
    <t>Flowing underneath the snow. Good collection point just upstream from where PCT crosses. Make sure to test the thickness of your snow bridges when crossing.</t>
  </si>
  <si>
    <t>D4</t>
  </si>
  <si>
    <t>NUmpquaTR</t>
  </si>
  <si>
    <t>Maidu Lake trail junction. Maidu Lake is 3/4 mile off-trail.</t>
  </si>
  <si>
    <t>D5</t>
  </si>
  <si>
    <t>SixHorseSpring</t>
  </si>
  <si>
    <t>Six Horse Spring, 4/10 mile E of PCT and ~300ft descent.</t>
  </si>
  <si>
    <t>Flowing, large pool for collecting.</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</si>
  <si>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</si>
  <si>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</si>
  <si>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</si>
  <si>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</si>
  <si>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</si>
  <si>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</si>
  <si>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</si>
  <si>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</si>
  <si>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</si>
  <si>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</si>
  <si>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</si>
  <si>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</si>
  <si>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</si>
  <si>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</si>
  <si>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D6</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</si>
  <si>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</si>
  <si>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</si>
  <si>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</si>
  <si>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</si>
  <si>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</si>
  <si>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</si>
  <si>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</si>
  <si>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</si>
  <si>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</si>
  <si>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</si>
  <si>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</si>
  <si>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</si>
  <si>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</si>
  <si>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</si>
  <si>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</si>
  <si>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</si>
  <si>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</si>
  <si>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</si>
  <si>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</si>
  <si>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</si>
  <si>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</si>
  <si>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</si>
  <si>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Plenty of water.</t>
  </si>
  <si>
    <t xml:space="preserve">Water is on at Crescent Lake CG and Shelter Cove. </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</si>
  <si>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</si>
  <si>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</si>
  <si>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</si>
  <si>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</si>
  <si>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</si>
  <si>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</si>
  <si>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</si>
  <si>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</si>
  <si>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</si>
  <si>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</si>
  <si>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</si>
  <si>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</si>
  <si>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</si>
  <si>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</si>
  <si>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</si>
  <si>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</si>
  <si>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</si>
  <si>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</si>
  <si>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</si>
  <si>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</si>
  <si>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</si>
  <si>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</si>
  <si>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</si>
  <si>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</si>
  <si>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</si>
  <si>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</si>
  <si>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</si>
  <si>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</si>
  <si>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</si>
  <si>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</si>
  <si>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</si>
  <si>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</si>
  <si>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</si>
  <si>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</si>
  <si>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</si>
  <si>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</si>
  <si>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</si>
  <si>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</si>
  <si>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</si>
  <si>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</si>
  <si>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</si>
  <si>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</si>
  <si>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</si>
  <si>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</si>
  <si>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</si>
  <si>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</si>
  <si>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</si>
  <si>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</si>
  <si>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</si>
  <si>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</si>
  <si>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</si>
  <si>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</si>
  <si>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</si>
  <si>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</si>
  <si>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</si>
  <si>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</si>
  <si>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Flowing well.</t>
  </si>
  <si>
    <t>1963.0</t>
  </si>
  <si>
    <t>MesaCreek</t>
  </si>
  <si>
    <t>Mesa Creek</t>
  </si>
  <si>
    <t>WA1963</t>
  </si>
  <si>
    <t>HintonCreek</t>
  </si>
  <si>
    <t>Hinton Creek</t>
  </si>
  <si>
    <t>E10</t>
  </si>
  <si>
    <t>ObsidianCreek</t>
  </si>
  <si>
    <t>Obsidian Creek</t>
  </si>
  <si>
    <t>Flowing, several feet wide.</t>
  </si>
  <si>
    <t>SistersSpring</t>
  </si>
  <si>
    <t>Sister spring, water flowing from the base of a mountain.</t>
  </si>
  <si>
    <t>GlacierCreek</t>
  </si>
  <si>
    <t>Glacier Creek</t>
  </si>
  <si>
    <t>E11</t>
  </si>
  <si>
    <t>MinnieScott Spring</t>
  </si>
  <si>
    <t>Minnie Scott Spring</t>
  </si>
  <si>
    <t>Flowing underneath the snow, but difficult to collect. There’s one point that might work just downstream, but I wound up bypassing.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</si>
  <si>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</si>
  <si>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</si>
  <si>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</si>
  <si>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</si>
  <si>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</si>
  <si>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</si>
  <si>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</si>
  <si>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</si>
  <si>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</si>
  <si>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</si>
  <si>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</si>
  <si>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</si>
  <si>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</si>
  <si>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</si>
  <si>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</si>
  <si>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</si>
  <si>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</si>
  <si>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</si>
  <si>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</si>
  <si>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</si>
  <si>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</si>
  <si>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</si>
  <si>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</si>
  <si>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</si>
  <si>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</si>
  <si>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</si>
  <si>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</si>
  <si>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</si>
  <si>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</si>
  <si>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r>
      <rPr>
        <b/>
        <u/>
      </rPr>
      <t xml:space="preserve">WHITEWATER FIRE
</t>
    </r>
    <r>
      <rPr>
        <b/>
        <color rgb="FF0000FF"/>
      </rPr>
      <t>https://www.pcta.org/discover-the-trail/closures/oregon/whitewater-mt-jefferson/
https://www.pcta.org/wp-content/uploads/2018/05/fseprd579034.jpg?x30461</t>
    </r>
    <r>
      <t xml:space="preserve"> </t>
    </r>
    <r>
      <rPr>
        <color rgb="FF0000FF"/>
      </rPr>
      <t xml:space="preserve">(Area Closure Map)
</t>
    </r>
    <r>
      <rPr>
        <b/>
        <color rgb="FF0000FF"/>
      </rPr>
      <t xml:space="preserve">https://www.fs.usda.gov/detail/willamette/fire/?cid=fseprd552029
</t>
    </r>
    <r>
      <rPr>
        <b/>
        <u/>
      </rPr>
      <t>6/1/18</t>
    </r>
    <r>
      <rPr>
        <b/>
      </rPr>
      <t xml:space="preserve"> (PCTA)</t>
    </r>
    <r>
      <t xml:space="preserve"> : </t>
    </r>
    <r>
      <rPr>
        <b/>
        <u/>
      </rPr>
      <t>The Pacific Crest Trail is OPEN</t>
    </r>
    <r>
      <t xml:space="preserve"> again on Mt. Jefferson after the Whitewater Fire. Note that the Whitewater Trail (#3429), an access trail to the PCT and Jefferson Park, remains closed.</t>
    </r>
  </si>
  <si>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</si>
  <si>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</si>
  <si>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</si>
  <si>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</si>
  <si>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</si>
  <si>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</si>
  <si>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</si>
  <si>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</si>
  <si>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</si>
  <si>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</si>
  <si>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</si>
  <si>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</si>
  <si>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</si>
  <si>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</si>
  <si>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</si>
  <si>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</si>
  <si>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</si>
  <si>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</si>
  <si>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</si>
  <si>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</si>
  <si>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</si>
  <si>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</si>
  <si>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</si>
  <si>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</si>
  <si>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</si>
  <si>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</si>
  <si>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</si>
  <si>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</si>
  <si>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</si>
  <si>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</si>
  <si>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</si>
  <si>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</si>
  <si>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</si>
  <si>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</si>
  <si>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</si>
  <si>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</si>
  <si>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</si>
  <si>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</si>
  <si>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</si>
  <si>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</si>
  <si>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</si>
  <si>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</si>
  <si>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</si>
  <si>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</si>
  <si>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</si>
  <si>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</si>
  <si>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</si>
  <si>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</si>
  <si>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</si>
  <si>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</si>
  <si>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</si>
  <si>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</si>
  <si>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</si>
  <si>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</si>
  <si>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</si>
  <si>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</si>
  <si>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</si>
  <si>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</si>
  <si>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</si>
  <si>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</si>
  <si>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</si>
  <si>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</si>
  <si>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</si>
  <si>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</si>
  <si>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</si>
  <si>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</si>
  <si>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</si>
  <si>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</si>
  <si>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</si>
  <si>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</si>
  <si>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</si>
  <si>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</si>
  <si>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</si>
  <si>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</si>
  <si>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</si>
  <si>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</si>
  <si>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</si>
  <si>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</si>
  <si>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</si>
  <si>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</si>
  <si>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</si>
  <si>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</si>
  <si>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</si>
  <si>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</si>
  <si>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</si>
  <si>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</si>
  <si>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</si>
  <si>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</si>
  <si>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</si>
  <si>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</si>
  <si>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</si>
  <si>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</si>
  <si>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</si>
  <si>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</si>
  <si>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</si>
  <si>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</si>
  <si>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</si>
  <si>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</si>
  <si>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</si>
  <si>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</si>
  <si>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</si>
  <si>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</si>
  <si>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</si>
  <si>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</si>
  <si>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</si>
  <si>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</si>
  <si>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</si>
  <si>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</si>
  <si>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</si>
  <si>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</si>
  <si>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</si>
  <si>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</si>
  <si>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</si>
  <si>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</si>
  <si>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</si>
  <si>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</si>
  <si>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r>
      <rPr>
        <b/>
        <u/>
      </rPr>
      <t>COLUMBIA RIVER GORGE FIRE &amp; INDIAN / EAGLE CREEK FIRE UPDATE</t>
    </r>
    <r>
      <rPr>
        <b/>
      </rPr>
      <t xml:space="preserve">
</t>
    </r>
    <r>
      <rPr>
        <b/>
        <color rgb="FF0000FF"/>
      </rPr>
      <t>https://www.pcta.org/discover-the-trail/closures/oregon/eagle-creek-columbia-river/
https://www.pcta.org/wp-content/uploads/2018/05/fseprd574101-Eagle-Creek-Fire-closure-map-june-14-2018_Page_1.jpg?x16946 (Closure Map)
https://www.fs.usda.gov/alerts/crgnsa/alerts-notices/?aid=41589 (Fire Closure info from Columbia River Gorge Scenic Area)</t>
    </r>
    <r>
      <rPr>
        <b/>
      </rPr>
      <t xml:space="preserve">
</t>
    </r>
    <r>
      <rPr>
        <b/>
        <u/>
      </rPr>
      <t>6/14/18</t>
    </r>
    <r>
      <rPr>
        <b/>
      </rPr>
      <t xml:space="preserve"> (PCTA) </t>
    </r>
    <r>
      <t>: The Pacific Crest Trail is OPEN again! Yahoo! To protect public safety, it is illegal for hikers and horseback riders to venture off the newly reopened trails. The Eagle Creek Trail and other trails west of the PCT remain closed. Please take the PCT rather than the Eagle Creek Trail alternate.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</si>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</sst>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9">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sz val="11.0"/>
      <color rgb="FF1F1F1F"/>
      <name val="Inherit"/>
    </font>
    <font>
      <sz val="10.0"/>
      <color rgb="FF000000"/>
    </font>
    <font>
      <i/>
      <sz val="11.0"/>
      <color rgb="FF0000FF"/>
    </font>
    <font>
      <sz val="11.0"/>
      <color rgb="FFFF0000"/>
    </font>
    <font>
      <b/>
      <sz val="11.0"/>
      <color rgb="FFFF0000"/>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readingOrder="0" shrinkToFit="0" vertical="top" wrapText="1"/>
    </xf>
    <xf borderId="4" fillId="0" fontId="11" numFmtId="0" xfId="0" applyAlignment="1" applyBorder="1" applyFont="1">
      <alignment horizontal="left" shrinkToFit="0" vertical="top"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horizontal="left" readingOrder="0" shrinkToFit="0" vertical="top" wrapText="0"/>
    </xf>
    <xf borderId="4" fillId="0" fontId="11" numFmtId="165"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0" fillId="3" fontId="12" numFmtId="0" xfId="0" applyAlignment="1" applyFill="1" applyFont="1">
      <alignment readingOrder="0" shrinkToFit="0" wrapText="1"/>
    </xf>
    <xf borderId="1" fillId="0" fontId="13" numFmtId="0" xfId="0" applyAlignment="1" applyBorder="1" applyFont="1">
      <alignment horizontal="left" readingOrder="0" shrinkToFit="0" vertical="top" wrapText="0"/>
    </xf>
    <xf borderId="4" fillId="0" fontId="14" numFmtId="0" xfId="0" applyAlignment="1" applyBorder="1" applyFont="1">
      <alignment horizontal="left" readingOrder="0" shrinkToFit="0" vertical="top" wrapText="1"/>
    </xf>
    <xf borderId="4" fillId="0" fontId="15"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3" fontId="11" numFmtId="0" xfId="0" applyAlignment="1" applyBorder="1" applyFont="1">
      <alignment horizontal="left" readingOrder="0" shrinkToFit="0" vertical="top" wrapText="0"/>
    </xf>
    <xf borderId="4" fillId="3" fontId="11" numFmtId="165"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4"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0"/>
    </xf>
    <xf borderId="4" fillId="3" fontId="14"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0" xfId="0" applyAlignment="1" applyBorder="1" applyFont="1">
      <alignment horizontal="left" shrinkToFit="0" vertical="top" wrapText="1"/>
    </xf>
    <xf borderId="4" fillId="3" fontId="11" numFmtId="164" xfId="0" applyAlignment="1" applyBorder="1" applyFont="1" applyNumberFormat="1">
      <alignment horizontal="left" shrinkToFit="0" vertical="top" wrapText="0"/>
    </xf>
    <xf borderId="1" fillId="2" fontId="15" numFmtId="0" xfId="0" applyAlignment="1" applyBorder="1" applyFont="1">
      <alignment horizontal="left" readingOrder="0" shrinkToFit="0" vertical="top" wrapText="1"/>
    </xf>
    <xf borderId="4" fillId="4" fontId="11" numFmtId="0" xfId="0" applyAlignment="1" applyBorder="1" applyFill="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165"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1" fillId="2" fontId="16"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0"/>
    </xf>
    <xf borderId="4" fillId="0" fontId="17" numFmtId="0" xfId="0" applyAlignment="1" applyBorder="1" applyFont="1">
      <alignment horizontal="left" readingOrder="0" shrinkToFit="0" vertical="top" wrapText="0"/>
    </xf>
    <xf borderId="4" fillId="0" fontId="17" numFmtId="165" xfId="0" applyAlignment="1" applyBorder="1" applyFont="1" applyNumberFormat="1">
      <alignment horizontal="left" readingOrder="0" shrinkToFit="0" vertical="top" wrapText="0"/>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8"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3" fontId="14" numFmtId="0" xfId="0" applyAlignment="1" applyBorder="1" applyFont="1">
      <alignment horizontal="left" readingOrder="0" shrinkToFit="0" vertical="top" wrapText="1"/>
    </xf>
    <xf borderId="4" fillId="3" fontId="18"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4" fillId="3" fontId="11" numFmtId="0" xfId="0" applyAlignment="1" applyBorder="1" applyFont="1">
      <alignment horizontal="left" shrinkToFit="0" vertical="top" wrapText="0"/>
    </xf>
    <xf borderId="4" fillId="3" fontId="11" numFmtId="49" xfId="0" applyAlignment="1" applyBorder="1" applyFont="1" applyNumberFormat="1">
      <alignment horizontal="left" readingOrder="0" shrinkToFit="0" vertical="top" wrapText="0"/>
    </xf>
    <xf borderId="1" fillId="3" fontId="13" numFmtId="0" xfId="0" applyAlignment="1" applyBorder="1" applyFont="1">
      <alignment horizontal="left" readingOrder="0" shrinkToFit="0" vertical="top" wrapText="0"/>
    </xf>
    <xf borderId="4" fillId="4" fontId="11" numFmtId="0" xfId="0" applyAlignment="1" applyBorder="1" applyFont="1">
      <alignment horizontal="left" readingOrder="0" shrinkToFit="0" vertical="top" wrapText="0"/>
    </xf>
    <xf borderId="1" fillId="2" fontId="15" numFmtId="0" xfId="0" applyAlignment="1" applyBorder="1" applyFont="1">
      <alignment horizontal="left" readingOrder="0" shrinkToFit="0" vertical="top" wrapText="0"/>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29"/>
    <col customWidth="1" min="3" max="3" width="9.71"/>
    <col customWidth="1" min="4" max="4" width="16.14"/>
    <col customWidth="1" min="5" max="5" width="33.14"/>
    <col customWidth="1" min="6" max="6" width="52.14"/>
    <col customWidth="1" min="7" max="7" width="10.86"/>
    <col customWidth="1" min="8" max="8" width="18.0"/>
  </cols>
  <sheetData>
    <row r="1" ht="16.5" customHeight="1">
      <c r="A1" s="1" t="s">
        <v>0</v>
      </c>
      <c r="G1" s="2" t="s">
        <v>1</v>
      </c>
    </row>
    <row r="2" ht="17.25" customHeight="1">
      <c r="A2" s="3" t="s">
        <v>2</v>
      </c>
      <c r="G2" s="4" t="str">
        <f>hyperlink("www.pctwater.com","www.pctwater.com")</f>
        <v>www.pctwater.com</v>
      </c>
    </row>
    <row r="3" ht="18.0" customHeight="1">
      <c r="A3" s="5" t="s">
        <v>3</v>
      </c>
      <c r="B3" s="6"/>
      <c r="C3" s="6"/>
      <c r="D3" s="6"/>
      <c r="E3" s="6"/>
      <c r="F3" s="6"/>
      <c r="G3" s="6"/>
      <c r="H3" s="7"/>
    </row>
    <row r="4" ht="16.5" customHeight="1">
      <c r="A4" s="8" t="s">
        <v>4</v>
      </c>
      <c r="B4" s="6"/>
      <c r="C4" s="6"/>
      <c r="D4" s="6"/>
      <c r="E4" s="6"/>
      <c r="F4" s="6"/>
      <c r="G4" s="6"/>
      <c r="H4" s="7"/>
    </row>
    <row r="5" ht="42.0" customHeight="1">
      <c r="A5" s="9" t="s">
        <v>5</v>
      </c>
      <c r="B5" s="6"/>
      <c r="C5" s="6"/>
      <c r="D5" s="6"/>
      <c r="E5" s="6"/>
      <c r="F5" s="6"/>
      <c r="G5" s="6"/>
      <c r="H5" s="7"/>
    </row>
    <row r="6" ht="15.0"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4" t="s">
        <v>11</v>
      </c>
      <c r="E8" s="12" t="s">
        <v>12</v>
      </c>
      <c r="F8" s="12" t="s">
        <v>13</v>
      </c>
      <c r="G8" s="15" t="s">
        <v>14</v>
      </c>
      <c r="H8" s="12" t="s">
        <v>15</v>
      </c>
    </row>
    <row r="9" ht="16.5" customHeight="1">
      <c r="A9" s="16"/>
      <c r="B9" s="17">
        <f t="shared" ref="B9:B13" si="1">C9-2.5</f>
        <v>1716.4</v>
      </c>
      <c r="C9" s="17" t="s">
        <v>16</v>
      </c>
      <c r="D9" s="18" t="s">
        <v>17</v>
      </c>
      <c r="E9" s="19" t="s">
        <v>18</v>
      </c>
      <c r="F9" s="20"/>
      <c r="G9" s="21"/>
      <c r="H9" s="20"/>
    </row>
    <row r="10" ht="16.5" customHeight="1">
      <c r="A10" s="22" t="s">
        <v>19</v>
      </c>
      <c r="B10" s="17">
        <f t="shared" si="1"/>
        <v>1725.6</v>
      </c>
      <c r="C10" s="23">
        <v>1728.1</v>
      </c>
      <c r="D10" s="24" t="s">
        <v>20</v>
      </c>
      <c r="E10" s="25" t="s">
        <v>21</v>
      </c>
      <c r="F10" s="26" t="s">
        <v>22</v>
      </c>
      <c r="G10" s="27">
        <v>43254.0</v>
      </c>
      <c r="H10" s="26" t="s">
        <v>23</v>
      </c>
    </row>
    <row r="11" ht="16.5" customHeight="1">
      <c r="A11" s="22" t="s">
        <v>19</v>
      </c>
      <c r="B11" s="17">
        <f t="shared" si="1"/>
        <v>1727.6</v>
      </c>
      <c r="C11" s="23">
        <v>1730.1</v>
      </c>
      <c r="D11" s="24" t="s">
        <v>24</v>
      </c>
      <c r="E11" s="25" t="s">
        <v>25</v>
      </c>
      <c r="F11" s="26" t="s">
        <v>26</v>
      </c>
      <c r="G11" s="27">
        <v>43254.0</v>
      </c>
      <c r="H11" s="26" t="s">
        <v>23</v>
      </c>
    </row>
    <row r="12" ht="16.5" customHeight="1">
      <c r="A12" s="22" t="s">
        <v>27</v>
      </c>
      <c r="B12" s="17">
        <f t="shared" si="1"/>
        <v>1738.7</v>
      </c>
      <c r="C12" s="23">
        <v>1741.2</v>
      </c>
      <c r="D12" s="24" t="s">
        <v>28</v>
      </c>
      <c r="E12" s="26" t="s">
        <v>29</v>
      </c>
      <c r="F12" s="26" t="s">
        <v>30</v>
      </c>
      <c r="G12" s="27">
        <v>43255.0</v>
      </c>
      <c r="H12" s="26" t="s">
        <v>23</v>
      </c>
    </row>
    <row r="13" ht="16.5" customHeight="1">
      <c r="A13" s="22" t="s">
        <v>31</v>
      </c>
      <c r="B13" s="17">
        <f t="shared" si="1"/>
        <v>1740.3</v>
      </c>
      <c r="C13" s="23">
        <v>1742.8</v>
      </c>
      <c r="D13" s="24" t="s">
        <v>32</v>
      </c>
      <c r="E13" s="25" t="s">
        <v>33</v>
      </c>
      <c r="F13" s="26" t="s">
        <v>34</v>
      </c>
      <c r="G13" s="27">
        <v>43266.0</v>
      </c>
      <c r="H13" s="26" t="s">
        <v>35</v>
      </c>
    </row>
    <row r="14" ht="16.5" customHeight="1">
      <c r="A14" s="22"/>
      <c r="B14" s="17" t="s">
        <v>36</v>
      </c>
      <c r="C14" s="23">
        <f>B14+2.5</f>
        <v>1745.84</v>
      </c>
      <c r="D14" s="24"/>
      <c r="E14" s="26" t="s">
        <v>37</v>
      </c>
      <c r="F14" s="26" t="s">
        <v>38</v>
      </c>
      <c r="G14" s="27">
        <v>43256.0</v>
      </c>
      <c r="H14" s="26" t="s">
        <v>23</v>
      </c>
    </row>
    <row r="15" ht="16.5" customHeight="1">
      <c r="A15" s="22" t="s">
        <v>39</v>
      </c>
      <c r="B15" s="17">
        <f t="shared" ref="B15:B18" si="2">C15-2.5</f>
        <v>1747.9</v>
      </c>
      <c r="C15" s="23">
        <v>1750.4</v>
      </c>
      <c r="D15" s="24" t="s">
        <v>40</v>
      </c>
      <c r="E15" s="25" t="s">
        <v>41</v>
      </c>
      <c r="F15" s="26"/>
      <c r="G15" s="27"/>
      <c r="H15" s="26"/>
    </row>
    <row r="16" ht="16.5" customHeight="1">
      <c r="A16" s="22" t="s">
        <v>39</v>
      </c>
      <c r="B16" s="17">
        <f t="shared" si="2"/>
        <v>1748.6</v>
      </c>
      <c r="C16" s="23">
        <v>1751.1</v>
      </c>
      <c r="D16" s="24" t="s">
        <v>42</v>
      </c>
      <c r="E16" s="26" t="s">
        <v>43</v>
      </c>
      <c r="F16" s="26" t="s">
        <v>44</v>
      </c>
      <c r="G16" s="27">
        <v>43256.0</v>
      </c>
      <c r="H16" s="26" t="s">
        <v>23</v>
      </c>
    </row>
    <row r="17" ht="16.5" customHeight="1">
      <c r="A17" s="22" t="s">
        <v>39</v>
      </c>
      <c r="B17" s="17">
        <f t="shared" si="2"/>
        <v>1748.7</v>
      </c>
      <c r="C17" s="23">
        <v>1751.2</v>
      </c>
      <c r="D17" s="24" t="s">
        <v>45</v>
      </c>
      <c r="E17" s="25" t="s">
        <v>46</v>
      </c>
      <c r="F17" s="26" t="s">
        <v>47</v>
      </c>
      <c r="G17" s="27">
        <v>43256.0</v>
      </c>
      <c r="H17" s="26" t="s">
        <v>23</v>
      </c>
    </row>
    <row r="18" ht="16.5" customHeight="1">
      <c r="A18" s="22" t="s">
        <v>48</v>
      </c>
      <c r="B18" s="17">
        <f t="shared" si="2"/>
        <v>1752.7</v>
      </c>
      <c r="C18" s="23">
        <v>1755.2</v>
      </c>
      <c r="D18" s="24" t="s">
        <v>49</v>
      </c>
      <c r="E18" s="25" t="s">
        <v>21</v>
      </c>
      <c r="F18" s="28" t="s">
        <v>50</v>
      </c>
      <c r="G18" s="27">
        <v>43256.0</v>
      </c>
      <c r="H18" s="26" t="s">
        <v>23</v>
      </c>
    </row>
    <row r="19" ht="15.75" customHeight="1">
      <c r="A19" s="29" t="s">
        <v>51</v>
      </c>
      <c r="B19" s="6"/>
      <c r="C19" s="6"/>
      <c r="D19" s="6"/>
      <c r="E19" s="6"/>
      <c r="F19" s="6"/>
      <c r="G19" s="6"/>
      <c r="H19" s="7"/>
    </row>
    <row r="20" ht="16.5" customHeight="1">
      <c r="A20" s="22" t="s">
        <v>52</v>
      </c>
      <c r="B20" s="17">
        <f>C20-2.5</f>
        <v>1760.8</v>
      </c>
      <c r="C20" s="23">
        <v>1763.3</v>
      </c>
      <c r="D20" s="24" t="s">
        <v>53</v>
      </c>
      <c r="E20" s="30" t="s">
        <v>54</v>
      </c>
      <c r="F20" s="31" t="s">
        <v>55</v>
      </c>
      <c r="G20" s="27">
        <v>43257.0</v>
      </c>
      <c r="H20" s="26" t="s">
        <v>23</v>
      </c>
    </row>
    <row r="21" ht="16.5" customHeight="1">
      <c r="A21" s="32"/>
      <c r="B21" s="17" t="s">
        <v>56</v>
      </c>
      <c r="C21" s="23"/>
      <c r="D21" s="24"/>
      <c r="E21" s="26" t="s">
        <v>57</v>
      </c>
      <c r="F21" s="26" t="s">
        <v>58</v>
      </c>
      <c r="G21" s="27">
        <v>43257.0</v>
      </c>
      <c r="H21" s="26" t="s">
        <v>23</v>
      </c>
    </row>
    <row r="22" ht="16.5" customHeight="1">
      <c r="A22" s="32" t="s">
        <v>52</v>
      </c>
      <c r="B22" s="17">
        <f t="shared" ref="B22:B36" si="3">C22-2.5</f>
        <v>1763.1</v>
      </c>
      <c r="C22" s="23">
        <v>1765.6</v>
      </c>
      <c r="D22" s="24" t="s">
        <v>59</v>
      </c>
      <c r="E22" s="26" t="s">
        <v>60</v>
      </c>
      <c r="F22" s="26" t="s">
        <v>61</v>
      </c>
      <c r="G22" s="27">
        <v>43257.0</v>
      </c>
      <c r="H22" s="26" t="s">
        <v>23</v>
      </c>
    </row>
    <row r="23" ht="16.5" customHeight="1">
      <c r="A23" s="16"/>
      <c r="B23" s="17">
        <f t="shared" si="3"/>
        <v>1770.9</v>
      </c>
      <c r="C23" s="23">
        <v>1773.4</v>
      </c>
      <c r="D23" s="18" t="s">
        <v>62</v>
      </c>
      <c r="E23" s="26" t="s">
        <v>63</v>
      </c>
      <c r="F23" s="20"/>
      <c r="G23" s="21"/>
      <c r="H23" s="20"/>
    </row>
    <row r="24" ht="16.5" customHeight="1">
      <c r="A24" s="33" t="s">
        <v>64</v>
      </c>
      <c r="B24" s="17">
        <f t="shared" si="3"/>
        <v>1771</v>
      </c>
      <c r="C24" s="34">
        <v>1773.5</v>
      </c>
      <c r="D24" s="35" t="s">
        <v>65</v>
      </c>
      <c r="E24" s="36" t="s">
        <v>66</v>
      </c>
      <c r="F24" s="36" t="s">
        <v>30</v>
      </c>
      <c r="G24" s="37">
        <v>43258.0</v>
      </c>
      <c r="H24" s="36" t="s">
        <v>23</v>
      </c>
    </row>
    <row r="25" ht="16.5" customHeight="1">
      <c r="A25" s="33" t="s">
        <v>64</v>
      </c>
      <c r="B25" s="17">
        <f t="shared" si="3"/>
        <v>1771.3</v>
      </c>
      <c r="C25" s="34">
        <v>1773.8</v>
      </c>
      <c r="D25" s="38"/>
      <c r="E25" s="39" t="s">
        <v>67</v>
      </c>
      <c r="F25" s="36"/>
      <c r="G25" s="37"/>
      <c r="H25" s="36"/>
    </row>
    <row r="26" ht="16.5" customHeight="1">
      <c r="A26" s="40" t="s">
        <v>68</v>
      </c>
      <c r="B26" s="17">
        <f t="shared" si="3"/>
        <v>1782.4</v>
      </c>
      <c r="C26" s="34">
        <v>1784.9</v>
      </c>
      <c r="D26" s="35" t="s">
        <v>69</v>
      </c>
      <c r="E26" s="41" t="s">
        <v>70</v>
      </c>
      <c r="F26" s="36" t="s">
        <v>71</v>
      </c>
      <c r="G26" s="37">
        <v>43259.0</v>
      </c>
      <c r="H26" s="36" t="s">
        <v>23</v>
      </c>
    </row>
    <row r="27" ht="16.5" customHeight="1">
      <c r="A27" s="40" t="s">
        <v>72</v>
      </c>
      <c r="B27" s="17">
        <f t="shared" si="3"/>
        <v>1796.8</v>
      </c>
      <c r="C27" s="34">
        <v>1799.3</v>
      </c>
      <c r="D27" s="35" t="s">
        <v>73</v>
      </c>
      <c r="E27" s="36" t="s">
        <v>74</v>
      </c>
      <c r="F27" s="36" t="s">
        <v>75</v>
      </c>
      <c r="G27" s="37">
        <v>43260.0</v>
      </c>
      <c r="H27" s="36" t="s">
        <v>23</v>
      </c>
    </row>
    <row r="28" ht="16.5" customHeight="1">
      <c r="A28" s="40" t="s">
        <v>72</v>
      </c>
      <c r="B28" s="17">
        <f t="shared" si="3"/>
        <v>1797.2</v>
      </c>
      <c r="C28" s="34">
        <v>1799.7</v>
      </c>
      <c r="D28" s="35" t="s">
        <v>76</v>
      </c>
      <c r="E28" s="39" t="s">
        <v>77</v>
      </c>
      <c r="F28" s="36" t="s">
        <v>75</v>
      </c>
      <c r="G28" s="37">
        <v>43260.0</v>
      </c>
      <c r="H28" s="36" t="s">
        <v>23</v>
      </c>
    </row>
    <row r="29" ht="16.5" customHeight="1">
      <c r="A29" s="40" t="s">
        <v>72</v>
      </c>
      <c r="B29" s="17">
        <f t="shared" si="3"/>
        <v>1798.2</v>
      </c>
      <c r="C29" s="34">
        <v>1800.7</v>
      </c>
      <c r="D29" s="35" t="s">
        <v>78</v>
      </c>
      <c r="E29" s="39" t="s">
        <v>77</v>
      </c>
      <c r="F29" s="36" t="s">
        <v>75</v>
      </c>
      <c r="G29" s="37">
        <v>43260.0</v>
      </c>
      <c r="H29" s="36" t="s">
        <v>23</v>
      </c>
    </row>
    <row r="30" ht="16.5" customHeight="1">
      <c r="A30" s="40" t="s">
        <v>72</v>
      </c>
      <c r="B30" s="17">
        <f t="shared" si="3"/>
        <v>1798.5</v>
      </c>
      <c r="C30" s="34">
        <v>1801.0</v>
      </c>
      <c r="D30" s="35" t="s">
        <v>79</v>
      </c>
      <c r="E30" s="36" t="s">
        <v>80</v>
      </c>
      <c r="F30" s="36" t="s">
        <v>75</v>
      </c>
      <c r="G30" s="37">
        <v>43260.0</v>
      </c>
      <c r="H30" s="36" t="s">
        <v>23</v>
      </c>
    </row>
    <row r="31" ht="16.5" customHeight="1">
      <c r="A31" s="40" t="s">
        <v>72</v>
      </c>
      <c r="B31" s="17">
        <f t="shared" si="3"/>
        <v>1799.6</v>
      </c>
      <c r="C31" s="34">
        <v>1802.1</v>
      </c>
      <c r="D31" s="35" t="s">
        <v>81</v>
      </c>
      <c r="E31" s="36" t="s">
        <v>82</v>
      </c>
      <c r="F31" s="36" t="s">
        <v>83</v>
      </c>
      <c r="G31" s="37">
        <v>43260.0</v>
      </c>
      <c r="H31" s="36" t="s">
        <v>23</v>
      </c>
    </row>
    <row r="32" ht="16.5" customHeight="1">
      <c r="A32" s="33" t="s">
        <v>72</v>
      </c>
      <c r="B32" s="17">
        <f t="shared" si="3"/>
        <v>1801.8</v>
      </c>
      <c r="C32" s="34">
        <v>1804.3</v>
      </c>
      <c r="D32" s="35" t="s">
        <v>84</v>
      </c>
      <c r="E32" s="36" t="s">
        <v>85</v>
      </c>
      <c r="F32" s="36"/>
      <c r="G32" s="37"/>
      <c r="H32" s="36"/>
    </row>
    <row r="33" ht="16.5" customHeight="1">
      <c r="A33" s="33" t="s">
        <v>86</v>
      </c>
      <c r="B33" s="17">
        <f t="shared" si="3"/>
        <v>1806.4</v>
      </c>
      <c r="C33" s="34">
        <v>1808.9</v>
      </c>
      <c r="D33" s="35" t="s">
        <v>87</v>
      </c>
      <c r="E33" s="39" t="s">
        <v>88</v>
      </c>
      <c r="F33" s="36"/>
      <c r="G33" s="37"/>
      <c r="H33" s="36"/>
    </row>
    <row r="34" ht="16.5" customHeight="1">
      <c r="A34" s="40" t="s">
        <v>89</v>
      </c>
      <c r="B34" s="17">
        <f t="shared" si="3"/>
        <v>1818.4</v>
      </c>
      <c r="C34" s="34">
        <v>1820.9</v>
      </c>
      <c r="D34" s="35" t="s">
        <v>90</v>
      </c>
      <c r="E34" s="39" t="s">
        <v>91</v>
      </c>
      <c r="F34" s="36"/>
      <c r="G34" s="37"/>
      <c r="H34" s="36"/>
    </row>
    <row r="35" ht="16.5" customHeight="1">
      <c r="A35" s="33" t="s">
        <v>92</v>
      </c>
      <c r="B35" s="17">
        <f t="shared" si="3"/>
        <v>1820.2</v>
      </c>
      <c r="C35" s="34">
        <v>1822.7</v>
      </c>
      <c r="D35" s="35" t="s">
        <v>93</v>
      </c>
      <c r="E35" s="36" t="s">
        <v>94</v>
      </c>
      <c r="F35" s="36"/>
      <c r="G35" s="37"/>
      <c r="H35" s="36"/>
    </row>
    <row r="36" ht="16.5" customHeight="1">
      <c r="A36" s="33" t="s">
        <v>92</v>
      </c>
      <c r="B36" s="17">
        <f t="shared" si="3"/>
        <v>1820.5</v>
      </c>
      <c r="C36" s="34">
        <v>1823.0</v>
      </c>
      <c r="D36" s="35" t="s">
        <v>95</v>
      </c>
      <c r="E36" s="36" t="s">
        <v>96</v>
      </c>
      <c r="F36" s="36"/>
      <c r="G36" s="37"/>
      <c r="H36" s="36"/>
    </row>
    <row r="37" ht="16.5" customHeight="1">
      <c r="A37" s="40" t="s">
        <v>92</v>
      </c>
      <c r="B37" s="17"/>
      <c r="C37" s="34" t="s">
        <v>97</v>
      </c>
      <c r="D37" s="35" t="s">
        <v>98</v>
      </c>
      <c r="E37" s="36" t="s">
        <v>99</v>
      </c>
      <c r="F37" s="36"/>
      <c r="G37" s="37"/>
      <c r="H37" s="42"/>
    </row>
    <row r="38" ht="16.5" customHeight="1">
      <c r="A38" s="40" t="s">
        <v>92</v>
      </c>
      <c r="B38" s="17"/>
      <c r="C38" s="34" t="s">
        <v>97</v>
      </c>
      <c r="D38" s="35" t="s">
        <v>100</v>
      </c>
      <c r="E38" s="36" t="s">
        <v>101</v>
      </c>
      <c r="F38" s="36"/>
      <c r="G38" s="37"/>
      <c r="H38" s="42"/>
    </row>
    <row r="39" ht="16.5" customHeight="1">
      <c r="A39" s="40" t="s">
        <v>92</v>
      </c>
      <c r="B39" s="17"/>
      <c r="C39" s="34" t="s">
        <v>97</v>
      </c>
      <c r="D39" s="35" t="s">
        <v>102</v>
      </c>
      <c r="E39" s="36" t="s">
        <v>99</v>
      </c>
      <c r="F39" s="36"/>
      <c r="G39" s="37"/>
      <c r="H39" s="42"/>
    </row>
    <row r="40" ht="16.5" customHeight="1">
      <c r="A40" s="40" t="s">
        <v>92</v>
      </c>
      <c r="B40" s="17"/>
      <c r="C40" s="34" t="s">
        <v>97</v>
      </c>
      <c r="D40" s="35" t="s">
        <v>103</v>
      </c>
      <c r="E40" s="36" t="s">
        <v>104</v>
      </c>
      <c r="F40" s="36"/>
      <c r="G40" s="37"/>
      <c r="H40" s="42"/>
    </row>
    <row r="41" ht="16.5" customHeight="1">
      <c r="A41" s="40" t="s">
        <v>92</v>
      </c>
      <c r="B41" s="17"/>
      <c r="C41" s="34" t="s">
        <v>97</v>
      </c>
      <c r="D41" s="35" t="s">
        <v>105</v>
      </c>
      <c r="E41" s="36" t="s">
        <v>106</v>
      </c>
      <c r="F41" s="43"/>
      <c r="G41" s="44"/>
      <c r="H41" s="43"/>
    </row>
    <row r="42" ht="16.5" customHeight="1">
      <c r="A42" s="40" t="s">
        <v>92</v>
      </c>
      <c r="B42" s="17">
        <f t="shared" ref="B42:B45" si="4">C42-2.5</f>
        <v>1821</v>
      </c>
      <c r="C42" s="34">
        <v>1823.5</v>
      </c>
      <c r="D42" s="35" t="s">
        <v>107</v>
      </c>
      <c r="E42" s="39" t="s">
        <v>77</v>
      </c>
      <c r="F42" s="36"/>
      <c r="G42" s="37"/>
      <c r="H42" s="36"/>
    </row>
    <row r="43" ht="16.5" customHeight="1">
      <c r="A43" s="40" t="s">
        <v>92</v>
      </c>
      <c r="B43" s="17">
        <f t="shared" si="4"/>
        <v>1821.7</v>
      </c>
      <c r="C43" s="34">
        <v>1824.2</v>
      </c>
      <c r="D43" s="35" t="s">
        <v>108</v>
      </c>
      <c r="E43" s="39" t="s">
        <v>77</v>
      </c>
      <c r="F43" s="36"/>
      <c r="G43" s="37"/>
      <c r="H43" s="36"/>
    </row>
    <row r="44" ht="16.5" customHeight="1">
      <c r="A44" s="40" t="s">
        <v>92</v>
      </c>
      <c r="B44" s="17">
        <f t="shared" si="4"/>
        <v>1823.9</v>
      </c>
      <c r="C44" s="34">
        <v>1826.4</v>
      </c>
      <c r="D44" s="35" t="s">
        <v>109</v>
      </c>
      <c r="E44" s="39" t="s">
        <v>77</v>
      </c>
      <c r="F44" s="36"/>
      <c r="G44" s="37"/>
      <c r="H44" s="36"/>
    </row>
    <row r="45" ht="16.5" customHeight="1">
      <c r="A45" s="40" t="s">
        <v>92</v>
      </c>
      <c r="B45" s="17">
        <f t="shared" si="4"/>
        <v>1824.2</v>
      </c>
      <c r="C45" s="34">
        <v>1826.7</v>
      </c>
      <c r="D45" s="35" t="s">
        <v>110</v>
      </c>
      <c r="E45" s="39" t="s">
        <v>111</v>
      </c>
      <c r="F45" s="36"/>
      <c r="G45" s="37"/>
      <c r="H45" s="36"/>
    </row>
    <row r="46" ht="16.5" customHeight="1">
      <c r="A46" s="35" t="s">
        <v>112</v>
      </c>
      <c r="B46" s="17" t="s">
        <v>113</v>
      </c>
      <c r="C46" s="35">
        <v>1827.4</v>
      </c>
      <c r="D46" s="35" t="s">
        <v>114</v>
      </c>
      <c r="E46" s="35" t="s">
        <v>115</v>
      </c>
      <c r="F46" s="35"/>
      <c r="G46" s="35"/>
      <c r="H46" s="35"/>
    </row>
    <row r="47" ht="16.5" customHeight="1">
      <c r="A47" s="45" t="s">
        <v>116</v>
      </c>
      <c r="B47" s="6"/>
      <c r="C47" s="6"/>
      <c r="D47" s="6"/>
      <c r="E47" s="6"/>
      <c r="F47" s="6"/>
      <c r="G47" s="6"/>
      <c r="H47" s="7"/>
    </row>
    <row r="48" ht="16.5" customHeight="1">
      <c r="A48" s="46" t="s">
        <v>112</v>
      </c>
      <c r="B48" s="47">
        <f t="shared" ref="B48:B49" si="5">C48-2.5</f>
        <v>1827</v>
      </c>
      <c r="C48" s="48">
        <v>1829.5</v>
      </c>
      <c r="D48" s="49" t="s">
        <v>117</v>
      </c>
      <c r="E48" s="50" t="s">
        <v>118</v>
      </c>
      <c r="F48" s="50"/>
      <c r="G48" s="51"/>
      <c r="H48" s="50"/>
    </row>
    <row r="49" ht="16.5" customHeight="1">
      <c r="A49" s="46" t="s">
        <v>119</v>
      </c>
      <c r="B49" s="47">
        <f t="shared" si="5"/>
        <v>1832.8</v>
      </c>
      <c r="C49" s="48">
        <v>1835.3</v>
      </c>
      <c r="D49" s="49" t="s">
        <v>120</v>
      </c>
      <c r="E49" s="52" t="s">
        <v>121</v>
      </c>
      <c r="F49" s="50"/>
      <c r="G49" s="51"/>
      <c r="H49" s="50"/>
    </row>
    <row r="50" ht="16.5" customHeight="1">
      <c r="A50" s="53" t="s">
        <v>122</v>
      </c>
      <c r="B50" s="6"/>
      <c r="C50" s="6"/>
      <c r="D50" s="6"/>
      <c r="E50" s="6"/>
      <c r="F50" s="6"/>
      <c r="G50" s="6"/>
      <c r="H50" s="7"/>
    </row>
    <row r="51" ht="16.5" customHeight="1">
      <c r="A51" s="54" t="s">
        <v>123</v>
      </c>
      <c r="B51" s="6"/>
      <c r="C51" s="6"/>
      <c r="D51" s="6"/>
      <c r="E51" s="6"/>
      <c r="F51" s="6"/>
      <c r="G51" s="6"/>
      <c r="H51" s="7"/>
    </row>
    <row r="52" ht="16.5" customHeight="1">
      <c r="A52" s="22" t="s">
        <v>124</v>
      </c>
      <c r="B52" s="17">
        <f t="shared" ref="B52:B54" si="6">C52-2.5</f>
        <v>1853.6</v>
      </c>
      <c r="C52" s="23">
        <v>1856.1</v>
      </c>
      <c r="D52" s="24" t="s">
        <v>125</v>
      </c>
      <c r="E52" s="30" t="s">
        <v>126</v>
      </c>
      <c r="F52" s="26" t="s">
        <v>127</v>
      </c>
      <c r="G52" s="27">
        <v>43265.0</v>
      </c>
      <c r="H52" s="26" t="s">
        <v>23</v>
      </c>
    </row>
    <row r="53" ht="16.5" customHeight="1">
      <c r="A53" s="32" t="s">
        <v>128</v>
      </c>
      <c r="B53" s="17">
        <f t="shared" si="6"/>
        <v>1863.4</v>
      </c>
      <c r="C53" s="23">
        <v>1865.9</v>
      </c>
      <c r="D53" s="24" t="s">
        <v>129</v>
      </c>
      <c r="E53" s="26" t="s">
        <v>130</v>
      </c>
      <c r="F53" s="26"/>
      <c r="G53" s="27"/>
      <c r="H53" s="26"/>
    </row>
    <row r="54" ht="16.5" customHeight="1">
      <c r="A54" s="22" t="s">
        <v>131</v>
      </c>
      <c r="B54" s="17">
        <f t="shared" si="6"/>
        <v>1869.6</v>
      </c>
      <c r="C54" s="23">
        <v>1872.1</v>
      </c>
      <c r="D54" s="24" t="s">
        <v>132</v>
      </c>
      <c r="E54" s="26" t="s">
        <v>133</v>
      </c>
      <c r="F54" s="26" t="s">
        <v>134</v>
      </c>
      <c r="G54" s="27">
        <v>43265.0</v>
      </c>
      <c r="H54" s="26" t="s">
        <v>23</v>
      </c>
    </row>
    <row r="55" ht="16.5" customHeight="1">
      <c r="A55" s="55" t="s">
        <v>135</v>
      </c>
      <c r="B55" s="17"/>
      <c r="C55" s="56">
        <v>4.4</v>
      </c>
      <c r="D55" s="57" t="s">
        <v>136</v>
      </c>
      <c r="E55" s="58" t="s">
        <v>137</v>
      </c>
      <c r="F55" s="26"/>
      <c r="G55" s="27"/>
      <c r="H55" s="26"/>
    </row>
    <row r="56" ht="16.5" customHeight="1">
      <c r="A56" s="55" t="s">
        <v>135</v>
      </c>
      <c r="B56" s="17"/>
      <c r="C56" s="56">
        <v>5.2</v>
      </c>
      <c r="D56" s="57" t="s">
        <v>138</v>
      </c>
      <c r="E56" s="58" t="s">
        <v>139</v>
      </c>
      <c r="F56" s="26"/>
      <c r="G56" s="27"/>
      <c r="H56" s="26"/>
    </row>
    <row r="57" ht="16.5" customHeight="1">
      <c r="A57" s="55" t="s">
        <v>140</v>
      </c>
      <c r="B57" s="17"/>
      <c r="C57" s="56">
        <v>9.2</v>
      </c>
      <c r="D57" s="59" t="s">
        <v>141</v>
      </c>
      <c r="E57" s="30" t="s">
        <v>142</v>
      </c>
      <c r="F57" s="26"/>
      <c r="G57" s="27"/>
      <c r="H57" s="26"/>
    </row>
    <row r="58" ht="16.5" customHeight="1">
      <c r="A58" s="55" t="s">
        <v>143</v>
      </c>
      <c r="B58" s="17"/>
      <c r="C58" s="56">
        <v>15.3</v>
      </c>
      <c r="D58" s="57" t="s">
        <v>144</v>
      </c>
      <c r="E58" s="30" t="s">
        <v>145</v>
      </c>
      <c r="F58" s="26"/>
      <c r="G58" s="27"/>
      <c r="H58" s="26"/>
    </row>
    <row r="59" ht="16.5" customHeight="1">
      <c r="A59" s="55" t="s">
        <v>146</v>
      </c>
      <c r="B59" s="17"/>
      <c r="C59" s="56">
        <v>20.5</v>
      </c>
      <c r="D59" s="57" t="s">
        <v>147</v>
      </c>
      <c r="E59" s="58" t="s">
        <v>148</v>
      </c>
      <c r="F59" s="26"/>
      <c r="G59" s="27"/>
      <c r="H59" s="26"/>
    </row>
    <row r="60" ht="16.5" customHeight="1">
      <c r="A60" s="22" t="s">
        <v>149</v>
      </c>
      <c r="B60" s="17">
        <f t="shared" ref="B60:B70" si="7">C60-2.5</f>
        <v>1878.1</v>
      </c>
      <c r="C60" s="23">
        <v>1880.6</v>
      </c>
      <c r="D60" s="24" t="s">
        <v>150</v>
      </c>
      <c r="E60" s="25" t="s">
        <v>151</v>
      </c>
      <c r="F60" s="26"/>
      <c r="G60" s="27"/>
      <c r="H60" s="26"/>
    </row>
    <row r="61" ht="16.5" customHeight="1">
      <c r="A61" s="32" t="s">
        <v>152</v>
      </c>
      <c r="B61" s="17">
        <f t="shared" si="7"/>
        <v>1886.8</v>
      </c>
      <c r="C61" s="23">
        <v>1889.3</v>
      </c>
      <c r="D61" s="24" t="s">
        <v>153</v>
      </c>
      <c r="E61" s="26" t="s">
        <v>154</v>
      </c>
      <c r="F61" s="26"/>
      <c r="G61" s="27"/>
      <c r="H61" s="26"/>
    </row>
    <row r="62" ht="16.5" customHeight="1">
      <c r="A62" s="22" t="s">
        <v>155</v>
      </c>
      <c r="B62" s="17">
        <f t="shared" si="7"/>
        <v>1888.9</v>
      </c>
      <c r="C62" s="23">
        <v>1891.4</v>
      </c>
      <c r="D62" s="24" t="s">
        <v>156</v>
      </c>
      <c r="E62" s="25" t="s">
        <v>157</v>
      </c>
      <c r="F62" s="26"/>
      <c r="G62" s="27"/>
      <c r="H62" s="26"/>
    </row>
    <row r="63" ht="16.5" customHeight="1">
      <c r="A63" s="22" t="s">
        <v>155</v>
      </c>
      <c r="B63" s="17">
        <f t="shared" si="7"/>
        <v>1890</v>
      </c>
      <c r="C63" s="23">
        <v>1892.5</v>
      </c>
      <c r="D63" s="24" t="s">
        <v>158</v>
      </c>
      <c r="E63" s="26" t="s">
        <v>157</v>
      </c>
      <c r="F63" s="26"/>
      <c r="G63" s="27"/>
      <c r="H63" s="26"/>
    </row>
    <row r="64" ht="16.5" customHeight="1">
      <c r="A64" s="22" t="s">
        <v>159</v>
      </c>
      <c r="B64" s="17">
        <f t="shared" si="7"/>
        <v>1894.1</v>
      </c>
      <c r="C64" s="23">
        <v>1896.6</v>
      </c>
      <c r="D64" s="24" t="s">
        <v>160</v>
      </c>
      <c r="E64" s="26" t="s">
        <v>161</v>
      </c>
      <c r="F64" s="26"/>
      <c r="G64" s="27"/>
      <c r="H64" s="26"/>
    </row>
    <row r="65" ht="16.5" customHeight="1">
      <c r="A65" s="22" t="s">
        <v>159</v>
      </c>
      <c r="B65" s="17">
        <f t="shared" si="7"/>
        <v>1896.8</v>
      </c>
      <c r="C65" s="23">
        <v>1899.3</v>
      </c>
      <c r="D65" s="24" t="s">
        <v>162</v>
      </c>
      <c r="E65" s="25" t="s">
        <v>163</v>
      </c>
      <c r="F65" s="26"/>
      <c r="G65" s="27"/>
      <c r="H65" s="26"/>
    </row>
    <row r="66" ht="16.5" customHeight="1">
      <c r="A66" s="22" t="s">
        <v>159</v>
      </c>
      <c r="B66" s="17">
        <f t="shared" si="7"/>
        <v>1896.9</v>
      </c>
      <c r="C66" s="23">
        <v>1899.4</v>
      </c>
      <c r="D66" s="24" t="s">
        <v>164</v>
      </c>
      <c r="E66" s="25" t="s">
        <v>165</v>
      </c>
      <c r="F66" s="26"/>
      <c r="G66" s="27"/>
      <c r="H66" s="26"/>
    </row>
    <row r="67" ht="16.5" customHeight="1">
      <c r="A67" s="22" t="s">
        <v>159</v>
      </c>
      <c r="B67" s="17">
        <f t="shared" si="7"/>
        <v>1899.9</v>
      </c>
      <c r="C67" s="23">
        <v>1902.4</v>
      </c>
      <c r="D67" s="24" t="s">
        <v>166</v>
      </c>
      <c r="E67" s="26" t="s">
        <v>167</v>
      </c>
      <c r="F67" s="26"/>
      <c r="G67" s="27"/>
      <c r="H67" s="26"/>
    </row>
    <row r="68" ht="16.5" customHeight="1">
      <c r="A68" s="22" t="s">
        <v>168</v>
      </c>
      <c r="B68" s="17">
        <f t="shared" si="7"/>
        <v>1900.1</v>
      </c>
      <c r="C68" s="23">
        <v>1902.6</v>
      </c>
      <c r="D68" s="24" t="s">
        <v>169</v>
      </c>
      <c r="E68" s="25" t="s">
        <v>157</v>
      </c>
      <c r="F68" s="26"/>
      <c r="G68" s="27"/>
      <c r="H68" s="26"/>
    </row>
    <row r="69" ht="16.5" customHeight="1">
      <c r="A69" s="22" t="s">
        <v>168</v>
      </c>
      <c r="B69" s="17">
        <f t="shared" si="7"/>
        <v>1900.9</v>
      </c>
      <c r="C69" s="23">
        <v>1903.4</v>
      </c>
      <c r="D69" s="24" t="s">
        <v>170</v>
      </c>
      <c r="E69" s="25" t="s">
        <v>171</v>
      </c>
      <c r="F69" s="26"/>
      <c r="G69" s="27"/>
      <c r="H69" s="26"/>
    </row>
    <row r="70" ht="16.5" customHeight="1">
      <c r="A70" s="22" t="s">
        <v>168</v>
      </c>
      <c r="B70" s="17">
        <f t="shared" si="7"/>
        <v>1904.1</v>
      </c>
      <c r="C70" s="23">
        <v>1906.6</v>
      </c>
      <c r="D70" s="24" t="s">
        <v>147</v>
      </c>
      <c r="E70" s="25" t="s">
        <v>148</v>
      </c>
      <c r="F70" s="26"/>
      <c r="G70" s="27"/>
      <c r="H70" s="26"/>
    </row>
    <row r="71" ht="16.5" customHeight="1">
      <c r="A71" s="32" t="s">
        <v>135</v>
      </c>
      <c r="B71" s="17"/>
      <c r="C71" s="23">
        <v>4.4</v>
      </c>
      <c r="D71" s="24" t="s">
        <v>136</v>
      </c>
      <c r="E71" s="26" t="s">
        <v>137</v>
      </c>
      <c r="F71" s="26"/>
      <c r="G71" s="27"/>
      <c r="H71" s="26"/>
    </row>
    <row r="72" ht="16.5" customHeight="1">
      <c r="A72" s="32" t="s">
        <v>135</v>
      </c>
      <c r="B72" s="17"/>
      <c r="C72" s="23">
        <v>5.2</v>
      </c>
      <c r="D72" s="24" t="s">
        <v>138</v>
      </c>
      <c r="E72" s="26" t="s">
        <v>139</v>
      </c>
      <c r="F72" s="26" t="s">
        <v>172</v>
      </c>
      <c r="G72" s="27">
        <v>43265.0</v>
      </c>
      <c r="H72" s="26" t="s">
        <v>23</v>
      </c>
    </row>
    <row r="73" ht="16.5" customHeight="1">
      <c r="A73" s="32" t="s">
        <v>140</v>
      </c>
      <c r="B73" s="17"/>
      <c r="C73" s="23">
        <v>9.2</v>
      </c>
      <c r="D73" s="18" t="s">
        <v>141</v>
      </c>
      <c r="E73" s="30" t="s">
        <v>142</v>
      </c>
      <c r="F73" s="26" t="s">
        <v>173</v>
      </c>
      <c r="G73" s="27">
        <v>43265.0</v>
      </c>
      <c r="H73" s="26" t="s">
        <v>23</v>
      </c>
    </row>
    <row r="74" ht="16.5" customHeight="1">
      <c r="A74" s="32" t="s">
        <v>140</v>
      </c>
      <c r="B74" s="17"/>
      <c r="C74" s="23">
        <v>10.2</v>
      </c>
      <c r="D74" s="18"/>
      <c r="E74" s="26" t="s">
        <v>174</v>
      </c>
      <c r="F74" s="26"/>
      <c r="G74" s="27"/>
      <c r="H74" s="26"/>
    </row>
    <row r="75" ht="16.5" customHeight="1">
      <c r="A75" s="32" t="s">
        <v>140</v>
      </c>
      <c r="B75" s="17"/>
      <c r="C75" s="23">
        <v>12.56</v>
      </c>
      <c r="D75" s="18"/>
      <c r="E75" s="60" t="s">
        <v>175</v>
      </c>
      <c r="F75" s="26"/>
      <c r="G75" s="27"/>
      <c r="H75" s="26"/>
    </row>
    <row r="76" ht="16.5" customHeight="1">
      <c r="A76" s="32" t="s">
        <v>143</v>
      </c>
      <c r="B76" s="17"/>
      <c r="C76" s="23">
        <v>15.3</v>
      </c>
      <c r="D76" s="24" t="s">
        <v>176</v>
      </c>
      <c r="E76" s="30" t="s">
        <v>145</v>
      </c>
      <c r="F76" s="26"/>
      <c r="G76" s="27"/>
      <c r="H76" s="26"/>
    </row>
    <row r="77" ht="16.5" customHeight="1">
      <c r="A77" s="22" t="s">
        <v>177</v>
      </c>
      <c r="B77" s="17">
        <f t="shared" ref="B77:B119" si="8">C77-2.5</f>
        <v>1908.4</v>
      </c>
      <c r="C77" s="23">
        <v>1910.9</v>
      </c>
      <c r="D77" s="24" t="s">
        <v>178</v>
      </c>
      <c r="E77" s="61" t="s">
        <v>179</v>
      </c>
      <c r="F77" s="26" t="s">
        <v>172</v>
      </c>
      <c r="G77" s="27">
        <v>43269.0</v>
      </c>
      <c r="H77" s="26" t="s">
        <v>23</v>
      </c>
    </row>
    <row r="78" ht="16.5" customHeight="1">
      <c r="A78" s="22" t="s">
        <v>177</v>
      </c>
      <c r="B78" s="17">
        <f t="shared" si="8"/>
        <v>1908.5</v>
      </c>
      <c r="C78" s="23">
        <v>1911.0</v>
      </c>
      <c r="D78" s="24" t="s">
        <v>180</v>
      </c>
      <c r="E78" s="61" t="s">
        <v>179</v>
      </c>
      <c r="F78" s="26" t="s">
        <v>172</v>
      </c>
      <c r="G78" s="27">
        <v>43269.0</v>
      </c>
      <c r="H78" s="26" t="s">
        <v>23</v>
      </c>
    </row>
    <row r="79" ht="16.5" customHeight="1">
      <c r="A79" s="22" t="s">
        <v>177</v>
      </c>
      <c r="B79" s="17">
        <f t="shared" si="8"/>
        <v>1909</v>
      </c>
      <c r="C79" s="23">
        <v>1911.5</v>
      </c>
      <c r="D79" s="24" t="s">
        <v>181</v>
      </c>
      <c r="E79" s="61" t="s">
        <v>182</v>
      </c>
      <c r="F79" s="26" t="s">
        <v>172</v>
      </c>
      <c r="G79" s="27">
        <v>43269.0</v>
      </c>
      <c r="H79" s="26" t="s">
        <v>23</v>
      </c>
    </row>
    <row r="80" ht="16.5" customHeight="1">
      <c r="A80" s="22" t="s">
        <v>183</v>
      </c>
      <c r="B80" s="17">
        <f t="shared" si="8"/>
        <v>1915.1</v>
      </c>
      <c r="C80" s="23">
        <v>1917.6</v>
      </c>
      <c r="D80" s="24" t="s">
        <v>184</v>
      </c>
      <c r="E80" s="61" t="s">
        <v>185</v>
      </c>
      <c r="F80" s="26"/>
      <c r="G80" s="27"/>
      <c r="H80" s="26"/>
    </row>
    <row r="81" ht="16.5" customHeight="1">
      <c r="A81" s="22" t="s">
        <v>186</v>
      </c>
      <c r="B81" s="17">
        <f t="shared" si="8"/>
        <v>1922.6</v>
      </c>
      <c r="C81" s="23">
        <v>1925.1</v>
      </c>
      <c r="D81" s="24" t="s">
        <v>187</v>
      </c>
      <c r="E81" s="61" t="s">
        <v>188</v>
      </c>
      <c r="F81" s="26" t="s">
        <v>172</v>
      </c>
      <c r="G81" s="27">
        <v>43270.0</v>
      </c>
      <c r="H81" s="26" t="s">
        <v>23</v>
      </c>
    </row>
    <row r="82" ht="16.5" customHeight="1">
      <c r="A82" s="22" t="s">
        <v>186</v>
      </c>
      <c r="B82" s="17">
        <f t="shared" si="8"/>
        <v>1922.8</v>
      </c>
      <c r="C82" s="23">
        <v>1925.3</v>
      </c>
      <c r="D82" s="24" t="s">
        <v>189</v>
      </c>
      <c r="E82" s="61" t="s">
        <v>188</v>
      </c>
      <c r="F82" s="26" t="s">
        <v>172</v>
      </c>
      <c r="G82" s="27">
        <v>43270.0</v>
      </c>
      <c r="H82" s="26" t="s">
        <v>23</v>
      </c>
    </row>
    <row r="83" ht="16.5" customHeight="1">
      <c r="A83" s="22" t="s">
        <v>190</v>
      </c>
      <c r="B83" s="17">
        <f t="shared" si="8"/>
        <v>1927.8</v>
      </c>
      <c r="C83" s="23">
        <v>1930.3</v>
      </c>
      <c r="D83" s="24" t="s">
        <v>191</v>
      </c>
      <c r="E83" s="26" t="s">
        <v>192</v>
      </c>
      <c r="F83" s="36" t="s">
        <v>172</v>
      </c>
      <c r="G83" s="27">
        <v>43270.0</v>
      </c>
      <c r="H83" s="26" t="s">
        <v>23</v>
      </c>
    </row>
    <row r="84" ht="16.5" customHeight="1">
      <c r="A84" s="40" t="s">
        <v>190</v>
      </c>
      <c r="B84" s="17">
        <f t="shared" si="8"/>
        <v>1928.6</v>
      </c>
      <c r="C84" s="34">
        <v>1931.1</v>
      </c>
      <c r="D84" s="35" t="s">
        <v>193</v>
      </c>
      <c r="E84" s="41" t="s">
        <v>194</v>
      </c>
      <c r="F84" s="36" t="s">
        <v>172</v>
      </c>
      <c r="G84" s="27">
        <v>43270.0</v>
      </c>
      <c r="H84" s="26" t="s">
        <v>23</v>
      </c>
    </row>
    <row r="85" ht="16.5" customHeight="1">
      <c r="A85" s="40" t="s">
        <v>195</v>
      </c>
      <c r="B85" s="17">
        <f t="shared" si="8"/>
        <v>1930.8</v>
      </c>
      <c r="C85" s="34">
        <v>1933.3</v>
      </c>
      <c r="D85" s="35" t="s">
        <v>196</v>
      </c>
      <c r="E85" s="62" t="s">
        <v>197</v>
      </c>
      <c r="F85" s="36" t="s">
        <v>172</v>
      </c>
      <c r="G85" s="27">
        <v>43270.0</v>
      </c>
      <c r="H85" s="26" t="s">
        <v>23</v>
      </c>
    </row>
    <row r="86" ht="16.5" customHeight="1">
      <c r="A86" s="40" t="s">
        <v>195</v>
      </c>
      <c r="B86" s="17">
        <f t="shared" si="8"/>
        <v>1932.8</v>
      </c>
      <c r="C86" s="34">
        <v>1935.3</v>
      </c>
      <c r="D86" s="35" t="s">
        <v>198</v>
      </c>
      <c r="E86" s="62" t="s">
        <v>199</v>
      </c>
      <c r="F86" s="36" t="s">
        <v>172</v>
      </c>
      <c r="G86" s="27">
        <v>43270.0</v>
      </c>
      <c r="H86" s="26" t="s">
        <v>23</v>
      </c>
    </row>
    <row r="87" ht="16.5" customHeight="1">
      <c r="A87" s="40" t="s">
        <v>195</v>
      </c>
      <c r="B87" s="17">
        <f t="shared" si="8"/>
        <v>1935.8</v>
      </c>
      <c r="C87" s="34">
        <v>1938.3</v>
      </c>
      <c r="D87" s="35" t="s">
        <v>200</v>
      </c>
      <c r="E87" s="36" t="s">
        <v>201</v>
      </c>
      <c r="F87" s="36" t="s">
        <v>172</v>
      </c>
      <c r="G87" s="27">
        <v>43270.0</v>
      </c>
      <c r="H87" s="26" t="s">
        <v>23</v>
      </c>
    </row>
    <row r="88" ht="16.5" customHeight="1">
      <c r="A88" s="40" t="s">
        <v>202</v>
      </c>
      <c r="B88" s="17">
        <f t="shared" si="8"/>
        <v>1938.9</v>
      </c>
      <c r="C88" s="34">
        <v>1941.4</v>
      </c>
      <c r="D88" s="35" t="s">
        <v>203</v>
      </c>
      <c r="E88" s="39" t="s">
        <v>204</v>
      </c>
      <c r="F88" s="36" t="s">
        <v>172</v>
      </c>
      <c r="G88" s="27">
        <v>43270.0</v>
      </c>
      <c r="H88" s="26" t="s">
        <v>23</v>
      </c>
    </row>
    <row r="89" ht="16.5" customHeight="1">
      <c r="A89" s="40" t="s">
        <v>202</v>
      </c>
      <c r="B89" s="17">
        <f t="shared" si="8"/>
        <v>1939.1</v>
      </c>
      <c r="C89" s="34">
        <v>1941.6</v>
      </c>
      <c r="D89" s="35" t="s">
        <v>205</v>
      </c>
      <c r="E89" s="62" t="s">
        <v>206</v>
      </c>
      <c r="F89" s="36" t="s">
        <v>172</v>
      </c>
      <c r="G89" s="27">
        <v>43270.0</v>
      </c>
      <c r="H89" s="26" t="s">
        <v>23</v>
      </c>
    </row>
    <row r="90" ht="16.5" customHeight="1">
      <c r="A90" s="40" t="s">
        <v>202</v>
      </c>
      <c r="B90" s="17">
        <f t="shared" si="8"/>
        <v>1939.5</v>
      </c>
      <c r="C90" s="34">
        <v>1942.0</v>
      </c>
      <c r="D90" s="35" t="s">
        <v>207</v>
      </c>
      <c r="E90" s="36" t="s">
        <v>208</v>
      </c>
      <c r="F90" s="36" t="s">
        <v>172</v>
      </c>
      <c r="G90" s="27">
        <v>43270.0</v>
      </c>
      <c r="H90" s="26" t="s">
        <v>23</v>
      </c>
    </row>
    <row r="91" ht="16.5" customHeight="1">
      <c r="A91" s="40" t="s">
        <v>202</v>
      </c>
      <c r="B91" s="17">
        <f t="shared" si="8"/>
        <v>1939.8</v>
      </c>
      <c r="C91" s="34">
        <v>1942.3</v>
      </c>
      <c r="D91" s="35" t="s">
        <v>209</v>
      </c>
      <c r="E91" s="62" t="s">
        <v>210</v>
      </c>
      <c r="F91" s="36" t="s">
        <v>172</v>
      </c>
      <c r="G91" s="27">
        <v>43270.0</v>
      </c>
      <c r="H91" s="26" t="s">
        <v>23</v>
      </c>
    </row>
    <row r="92" ht="16.5" customHeight="1">
      <c r="A92" s="40" t="s">
        <v>202</v>
      </c>
      <c r="B92" s="17">
        <f t="shared" si="8"/>
        <v>1940.7</v>
      </c>
      <c r="C92" s="34">
        <v>1943.2</v>
      </c>
      <c r="D92" s="35" t="s">
        <v>211</v>
      </c>
      <c r="E92" s="62" t="s">
        <v>212</v>
      </c>
      <c r="F92" s="36" t="s">
        <v>172</v>
      </c>
      <c r="G92" s="27">
        <v>43270.0</v>
      </c>
      <c r="H92" s="26" t="s">
        <v>23</v>
      </c>
    </row>
    <row r="93" ht="16.5" customHeight="1">
      <c r="A93" s="40" t="s">
        <v>202</v>
      </c>
      <c r="B93" s="17">
        <f t="shared" si="8"/>
        <v>1940.9</v>
      </c>
      <c r="C93" s="34">
        <v>1943.4</v>
      </c>
      <c r="D93" s="35" t="s">
        <v>213</v>
      </c>
      <c r="E93" s="62" t="s">
        <v>212</v>
      </c>
      <c r="F93" s="36" t="s">
        <v>172</v>
      </c>
      <c r="G93" s="27">
        <v>43270.0</v>
      </c>
      <c r="H93" s="26" t="s">
        <v>23</v>
      </c>
    </row>
    <row r="94" ht="16.5" customHeight="1">
      <c r="A94" s="33" t="s">
        <v>202</v>
      </c>
      <c r="B94" s="17">
        <f t="shared" si="8"/>
        <v>1944</v>
      </c>
      <c r="C94" s="34">
        <v>1946.5</v>
      </c>
      <c r="D94" s="35" t="s">
        <v>214</v>
      </c>
      <c r="E94" s="63" t="s">
        <v>215</v>
      </c>
      <c r="F94" s="36" t="s">
        <v>172</v>
      </c>
      <c r="G94" s="37">
        <v>43271.0</v>
      </c>
      <c r="H94" s="26" t="s">
        <v>23</v>
      </c>
    </row>
    <row r="95" ht="16.5" customHeight="1">
      <c r="A95" s="40" t="s">
        <v>202</v>
      </c>
      <c r="B95" s="64">
        <f t="shared" si="8"/>
        <v>1941.467464</v>
      </c>
      <c r="C95" s="34">
        <v>1943.96746358801</v>
      </c>
      <c r="D95" s="38" t="s">
        <v>216</v>
      </c>
      <c r="E95" s="41" t="s">
        <v>217</v>
      </c>
      <c r="F95" s="36" t="s">
        <v>172</v>
      </c>
      <c r="G95" s="37">
        <v>43271.0</v>
      </c>
      <c r="H95" s="26" t="s">
        <v>23</v>
      </c>
    </row>
    <row r="96" ht="16.5" customHeight="1">
      <c r="A96" s="40" t="s">
        <v>218</v>
      </c>
      <c r="B96" s="17">
        <f t="shared" si="8"/>
        <v>1944.7</v>
      </c>
      <c r="C96" s="34">
        <v>1947.2</v>
      </c>
      <c r="D96" s="35" t="s">
        <v>219</v>
      </c>
      <c r="E96" s="62" t="s">
        <v>220</v>
      </c>
      <c r="F96" s="36" t="s">
        <v>172</v>
      </c>
      <c r="G96" s="37">
        <v>43271.0</v>
      </c>
      <c r="H96" s="26" t="s">
        <v>23</v>
      </c>
    </row>
    <row r="97" ht="16.5" customHeight="1">
      <c r="A97" s="40" t="s">
        <v>218</v>
      </c>
      <c r="B97" s="17">
        <f t="shared" si="8"/>
        <v>1947.7</v>
      </c>
      <c r="C97" s="34">
        <v>1950.2</v>
      </c>
      <c r="D97" s="35" t="s">
        <v>221</v>
      </c>
      <c r="E97" s="36" t="s">
        <v>222</v>
      </c>
      <c r="F97" s="36" t="s">
        <v>172</v>
      </c>
      <c r="G97" s="37">
        <v>43271.0</v>
      </c>
      <c r="H97" s="26" t="s">
        <v>23</v>
      </c>
    </row>
    <row r="98" ht="16.5" customHeight="1">
      <c r="A98" s="65"/>
      <c r="B98" s="17">
        <f t="shared" si="8"/>
        <v>1950.1</v>
      </c>
      <c r="C98" s="34">
        <v>1952.6</v>
      </c>
      <c r="D98" s="38" t="s">
        <v>223</v>
      </c>
      <c r="E98" s="43"/>
      <c r="F98" s="36" t="s">
        <v>172</v>
      </c>
      <c r="G98" s="37">
        <v>43271.0</v>
      </c>
      <c r="H98" s="36" t="s">
        <v>23</v>
      </c>
    </row>
    <row r="99" ht="16.5" customHeight="1">
      <c r="A99" s="40" t="s">
        <v>224</v>
      </c>
      <c r="B99" s="17">
        <f t="shared" si="8"/>
        <v>1956.3</v>
      </c>
      <c r="C99" s="34">
        <v>1958.8</v>
      </c>
      <c r="D99" s="35" t="s">
        <v>225</v>
      </c>
      <c r="E99" s="62" t="s">
        <v>226</v>
      </c>
      <c r="F99" s="36" t="s">
        <v>172</v>
      </c>
      <c r="G99" s="37">
        <v>43272.0</v>
      </c>
      <c r="H99" s="36" t="s">
        <v>23</v>
      </c>
    </row>
    <row r="100" ht="16.5" customHeight="1">
      <c r="A100" s="40" t="s">
        <v>227</v>
      </c>
      <c r="B100" s="17">
        <f t="shared" si="8"/>
        <v>1959.6</v>
      </c>
      <c r="C100" s="34">
        <v>1962.1</v>
      </c>
      <c r="D100" s="35" t="s">
        <v>228</v>
      </c>
      <c r="E100" s="39" t="s">
        <v>229</v>
      </c>
      <c r="F100" s="36" t="s">
        <v>230</v>
      </c>
      <c r="G100" s="37">
        <v>43272.0</v>
      </c>
      <c r="H100" s="36" t="s">
        <v>23</v>
      </c>
    </row>
    <row r="101" ht="16.5" customHeight="1">
      <c r="A101" s="33" t="s">
        <v>227</v>
      </c>
      <c r="B101" s="17">
        <f t="shared" si="8"/>
        <v>1960.5</v>
      </c>
      <c r="C101" s="66" t="s">
        <v>231</v>
      </c>
      <c r="D101" s="35" t="s">
        <v>232</v>
      </c>
      <c r="E101" s="36" t="s">
        <v>233</v>
      </c>
      <c r="F101" s="36" t="s">
        <v>230</v>
      </c>
      <c r="G101" s="37">
        <v>43272.0</v>
      </c>
      <c r="H101" s="36" t="s">
        <v>23</v>
      </c>
    </row>
    <row r="102" ht="16.5" customHeight="1">
      <c r="A102" s="33" t="s">
        <v>227</v>
      </c>
      <c r="B102" s="17">
        <f t="shared" si="8"/>
        <v>1960.7</v>
      </c>
      <c r="C102" s="34">
        <v>1963.2</v>
      </c>
      <c r="D102" s="35" t="s">
        <v>234</v>
      </c>
      <c r="E102" s="39" t="s">
        <v>111</v>
      </c>
      <c r="F102" s="36" t="s">
        <v>230</v>
      </c>
      <c r="G102" s="37">
        <v>43272.0</v>
      </c>
      <c r="H102" s="36" t="s">
        <v>23</v>
      </c>
    </row>
    <row r="103" ht="16.5" customHeight="1">
      <c r="A103" s="33" t="s">
        <v>227</v>
      </c>
      <c r="B103" s="17">
        <f t="shared" si="8"/>
        <v>1963.2</v>
      </c>
      <c r="C103" s="34">
        <v>1965.7</v>
      </c>
      <c r="D103" s="35" t="s">
        <v>235</v>
      </c>
      <c r="E103" s="36" t="s">
        <v>236</v>
      </c>
      <c r="F103" s="36" t="s">
        <v>230</v>
      </c>
      <c r="G103" s="37">
        <v>43272.0</v>
      </c>
      <c r="H103" s="36" t="s">
        <v>23</v>
      </c>
    </row>
    <row r="104" ht="16.5" customHeight="1">
      <c r="A104" s="40" t="s">
        <v>237</v>
      </c>
      <c r="B104" s="17">
        <f t="shared" si="8"/>
        <v>1969.5</v>
      </c>
      <c r="C104" s="34">
        <v>1972.0</v>
      </c>
      <c r="D104" s="35" t="s">
        <v>238</v>
      </c>
      <c r="E104" s="39" t="s">
        <v>239</v>
      </c>
      <c r="F104" s="36" t="s">
        <v>240</v>
      </c>
      <c r="G104" s="37">
        <v>43273.0</v>
      </c>
      <c r="H104" s="36" t="s">
        <v>23</v>
      </c>
    </row>
    <row r="105" ht="16.5" customHeight="1">
      <c r="A105" s="40" t="s">
        <v>237</v>
      </c>
      <c r="B105" s="17">
        <f t="shared" si="8"/>
        <v>1969.6</v>
      </c>
      <c r="C105" s="34">
        <v>1972.1</v>
      </c>
      <c r="D105" s="35" t="s">
        <v>241</v>
      </c>
      <c r="E105" s="39" t="s">
        <v>242</v>
      </c>
      <c r="F105" s="36"/>
      <c r="G105" s="37"/>
      <c r="H105" s="36"/>
    </row>
    <row r="106" ht="16.5" customHeight="1">
      <c r="A106" s="40" t="s">
        <v>237</v>
      </c>
      <c r="B106" s="17">
        <f t="shared" si="8"/>
        <v>1970.5</v>
      </c>
      <c r="C106" s="34">
        <v>1973.0</v>
      </c>
      <c r="D106" s="35" t="s">
        <v>243</v>
      </c>
      <c r="E106" s="39" t="s">
        <v>244</v>
      </c>
      <c r="F106" s="36"/>
      <c r="G106" s="37"/>
      <c r="H106" s="36"/>
    </row>
    <row r="107" ht="16.5" customHeight="1">
      <c r="A107" s="40" t="s">
        <v>245</v>
      </c>
      <c r="B107" s="17">
        <f t="shared" si="8"/>
        <v>1973.7</v>
      </c>
      <c r="C107" s="34">
        <v>1976.2</v>
      </c>
      <c r="D107" s="35" t="s">
        <v>246</v>
      </c>
      <c r="E107" s="36" t="s">
        <v>247</v>
      </c>
      <c r="F107" s="36" t="s">
        <v>248</v>
      </c>
      <c r="G107" s="37">
        <v>43273.0</v>
      </c>
      <c r="H107" s="36" t="s">
        <v>23</v>
      </c>
    </row>
    <row r="108" ht="16.5" customHeight="1">
      <c r="A108" s="33" t="s">
        <v>245</v>
      </c>
      <c r="B108" s="17">
        <f t="shared" si="8"/>
        <v>1977.2</v>
      </c>
      <c r="C108" s="34">
        <v>1979.7</v>
      </c>
      <c r="D108" s="35" t="s">
        <v>249</v>
      </c>
      <c r="E108" s="39" t="s">
        <v>250</v>
      </c>
      <c r="F108" s="36" t="s">
        <v>172</v>
      </c>
      <c r="G108" s="37">
        <v>43273.0</v>
      </c>
      <c r="H108" s="36" t="s">
        <v>23</v>
      </c>
    </row>
    <row r="109" ht="16.5" customHeight="1">
      <c r="A109" s="40" t="s">
        <v>251</v>
      </c>
      <c r="B109" s="17">
        <f t="shared" si="8"/>
        <v>1979.3</v>
      </c>
      <c r="C109" s="34">
        <v>1981.8</v>
      </c>
      <c r="D109" s="35" t="s">
        <v>252</v>
      </c>
      <c r="E109" s="39" t="s">
        <v>157</v>
      </c>
      <c r="F109" s="36"/>
      <c r="G109" s="37"/>
      <c r="H109" s="36"/>
    </row>
    <row r="110" ht="28.5" customHeight="1">
      <c r="A110" s="40" t="s">
        <v>251</v>
      </c>
      <c r="B110" s="17">
        <f t="shared" si="8"/>
        <v>1980.1</v>
      </c>
      <c r="C110" s="34">
        <v>1982.6</v>
      </c>
      <c r="D110" s="35" t="s">
        <v>253</v>
      </c>
      <c r="E110" s="39" t="s">
        <v>254</v>
      </c>
      <c r="F110" s="36" t="s">
        <v>172</v>
      </c>
      <c r="G110" s="37">
        <v>43273.0</v>
      </c>
      <c r="H110" s="36" t="s">
        <v>23</v>
      </c>
    </row>
    <row r="111" ht="16.5" customHeight="1">
      <c r="A111" s="65"/>
      <c r="B111" s="17">
        <f t="shared" si="8"/>
        <v>1981.3</v>
      </c>
      <c r="C111" s="34">
        <v>1983.8</v>
      </c>
      <c r="D111" s="38" t="s">
        <v>255</v>
      </c>
      <c r="E111" s="36" t="s">
        <v>256</v>
      </c>
      <c r="F111" s="43"/>
      <c r="G111" s="44"/>
      <c r="H111" s="43"/>
    </row>
    <row r="112" ht="16.5" customHeight="1">
      <c r="A112" s="65"/>
      <c r="B112" s="17">
        <f t="shared" si="8"/>
        <v>1981.3</v>
      </c>
      <c r="C112" s="34">
        <v>1983.8</v>
      </c>
      <c r="D112" s="38" t="s">
        <v>257</v>
      </c>
      <c r="E112" s="36" t="s">
        <v>258</v>
      </c>
      <c r="F112" s="43"/>
      <c r="G112" s="44"/>
      <c r="H112" s="43"/>
    </row>
    <row r="113" ht="28.5" customHeight="1">
      <c r="A113" s="22" t="s">
        <v>259</v>
      </c>
      <c r="B113" s="17">
        <f t="shared" si="8"/>
        <v>1992.6</v>
      </c>
      <c r="C113" s="23">
        <v>1995.1</v>
      </c>
      <c r="D113" s="24" t="s">
        <v>260</v>
      </c>
      <c r="E113" s="26" t="s">
        <v>261</v>
      </c>
      <c r="F113" s="26"/>
      <c r="G113" s="27"/>
      <c r="H113" s="26"/>
    </row>
    <row r="114" ht="16.5" customHeight="1">
      <c r="A114" s="22" t="s">
        <v>262</v>
      </c>
      <c r="B114" s="17">
        <f t="shared" si="8"/>
        <v>1996.5</v>
      </c>
      <c r="C114" s="23">
        <v>1999.0</v>
      </c>
      <c r="D114" s="24" t="s">
        <v>263</v>
      </c>
      <c r="E114" s="30" t="s">
        <v>264</v>
      </c>
      <c r="F114" s="26"/>
      <c r="G114" s="27"/>
      <c r="H114" s="26"/>
    </row>
    <row r="115" ht="16.5" customHeight="1">
      <c r="A115" s="22" t="s">
        <v>262</v>
      </c>
      <c r="B115" s="17">
        <f t="shared" si="8"/>
        <v>1998.4</v>
      </c>
      <c r="C115" s="35">
        <v>2000.9</v>
      </c>
      <c r="D115" s="35" t="s">
        <v>265</v>
      </c>
      <c r="E115" s="35" t="s">
        <v>266</v>
      </c>
      <c r="F115" s="35"/>
      <c r="G115" s="35"/>
      <c r="H115" s="35"/>
    </row>
    <row r="116" ht="15.75" customHeight="1">
      <c r="A116" s="40" t="s">
        <v>267</v>
      </c>
      <c r="B116" s="17">
        <f t="shared" si="8"/>
        <v>2008.1</v>
      </c>
      <c r="C116" s="34">
        <v>2010.6</v>
      </c>
      <c r="D116" s="35" t="s">
        <v>268</v>
      </c>
      <c r="E116" s="39" t="s">
        <v>269</v>
      </c>
      <c r="F116" s="36"/>
      <c r="G116" s="37"/>
      <c r="H116" s="36"/>
    </row>
    <row r="117" ht="16.5" customHeight="1">
      <c r="A117" s="40" t="s">
        <v>270</v>
      </c>
      <c r="B117" s="17">
        <f t="shared" si="8"/>
        <v>2012.3</v>
      </c>
      <c r="C117" s="34">
        <v>2014.8</v>
      </c>
      <c r="D117" s="35" t="s">
        <v>271</v>
      </c>
      <c r="E117" s="41" t="s">
        <v>272</v>
      </c>
      <c r="F117" s="36"/>
      <c r="G117" s="37"/>
      <c r="H117" s="36"/>
    </row>
    <row r="118" ht="16.5" customHeight="1">
      <c r="A118" s="40" t="s">
        <v>273</v>
      </c>
      <c r="B118" s="17">
        <f t="shared" si="8"/>
        <v>2020.2</v>
      </c>
      <c r="C118" s="34">
        <v>2022.7</v>
      </c>
      <c r="D118" s="35" t="s">
        <v>274</v>
      </c>
      <c r="E118" s="41" t="s">
        <v>275</v>
      </c>
      <c r="F118" s="36"/>
      <c r="G118" s="37"/>
      <c r="H118" s="36"/>
    </row>
    <row r="119" ht="16.5" customHeight="1">
      <c r="A119" s="40" t="s">
        <v>273</v>
      </c>
      <c r="B119" s="17">
        <f t="shared" si="8"/>
        <v>2023.2</v>
      </c>
      <c r="C119" s="34">
        <v>2025.7</v>
      </c>
      <c r="D119" s="35" t="s">
        <v>276</v>
      </c>
      <c r="E119" s="39" t="s">
        <v>277</v>
      </c>
      <c r="F119" s="36"/>
      <c r="G119" s="37"/>
      <c r="H119" s="36"/>
    </row>
    <row r="120" ht="16.5" customHeight="1">
      <c r="A120" s="45" t="s">
        <v>278</v>
      </c>
      <c r="B120" s="6"/>
      <c r="C120" s="6"/>
      <c r="D120" s="6"/>
      <c r="E120" s="6"/>
      <c r="F120" s="6"/>
      <c r="G120" s="6"/>
      <c r="H120" s="7"/>
    </row>
    <row r="121" ht="16.5" customHeight="1">
      <c r="A121" s="40" t="s">
        <v>273</v>
      </c>
      <c r="B121" s="17">
        <f t="shared" ref="B121:B166" si="9">C121-2.5</f>
        <v>2025.1</v>
      </c>
      <c r="C121" s="34">
        <v>2027.6</v>
      </c>
      <c r="D121" s="35" t="s">
        <v>279</v>
      </c>
      <c r="E121" s="41" t="s">
        <v>280</v>
      </c>
      <c r="F121" s="36"/>
      <c r="G121" s="37"/>
      <c r="H121" s="36"/>
    </row>
    <row r="122" ht="16.5" customHeight="1">
      <c r="A122" s="40" t="s">
        <v>281</v>
      </c>
      <c r="B122" s="17">
        <f t="shared" si="9"/>
        <v>2027.1</v>
      </c>
      <c r="C122" s="34">
        <v>2029.6</v>
      </c>
      <c r="D122" s="35" t="s">
        <v>282</v>
      </c>
      <c r="E122" s="36" t="s">
        <v>283</v>
      </c>
      <c r="F122" s="36"/>
      <c r="G122" s="37"/>
      <c r="H122" s="36"/>
    </row>
    <row r="123" ht="16.5" customHeight="1">
      <c r="A123" s="40" t="s">
        <v>281</v>
      </c>
      <c r="B123" s="17">
        <f t="shared" si="9"/>
        <v>2027.8</v>
      </c>
      <c r="C123" s="34">
        <v>2030.3</v>
      </c>
      <c r="D123" s="35" t="s">
        <v>284</v>
      </c>
      <c r="E123" s="36" t="s">
        <v>285</v>
      </c>
      <c r="F123" s="36"/>
      <c r="G123" s="37"/>
      <c r="H123" s="36"/>
    </row>
    <row r="124" ht="16.5" customHeight="1">
      <c r="A124" s="40" t="s">
        <v>281</v>
      </c>
      <c r="B124" s="17">
        <f t="shared" si="9"/>
        <v>2029.4</v>
      </c>
      <c r="C124" s="34">
        <v>2031.9</v>
      </c>
      <c r="D124" s="35" t="s">
        <v>286</v>
      </c>
      <c r="E124" s="41" t="s">
        <v>287</v>
      </c>
      <c r="F124" s="36"/>
      <c r="G124" s="37"/>
      <c r="H124" s="36"/>
    </row>
    <row r="125" ht="16.5" customHeight="1">
      <c r="A125" s="40" t="s">
        <v>281</v>
      </c>
      <c r="B125" s="17">
        <f t="shared" si="9"/>
        <v>2029.7</v>
      </c>
      <c r="C125" s="34">
        <v>2032.2</v>
      </c>
      <c r="D125" s="35" t="s">
        <v>288</v>
      </c>
      <c r="E125" s="36" t="s">
        <v>289</v>
      </c>
      <c r="F125" s="36"/>
      <c r="G125" s="37"/>
      <c r="H125" s="36"/>
    </row>
    <row r="126" ht="16.5" customHeight="1">
      <c r="A126" s="40" t="s">
        <v>281</v>
      </c>
      <c r="B126" s="17">
        <f t="shared" si="9"/>
        <v>2029.9</v>
      </c>
      <c r="C126" s="34">
        <v>2032.4</v>
      </c>
      <c r="D126" s="35" t="s">
        <v>290</v>
      </c>
      <c r="E126" s="36" t="s">
        <v>291</v>
      </c>
      <c r="F126" s="36"/>
      <c r="G126" s="37"/>
      <c r="H126" s="36"/>
    </row>
    <row r="127" ht="16.5" customHeight="1">
      <c r="A127" s="40" t="s">
        <v>281</v>
      </c>
      <c r="B127" s="17">
        <f t="shared" si="9"/>
        <v>2030.4</v>
      </c>
      <c r="C127" s="34">
        <v>2032.9</v>
      </c>
      <c r="D127" s="35" t="s">
        <v>292</v>
      </c>
      <c r="E127" s="36" t="s">
        <v>293</v>
      </c>
      <c r="F127" s="36"/>
      <c r="G127" s="37"/>
      <c r="H127" s="36"/>
    </row>
    <row r="128" ht="16.5" customHeight="1">
      <c r="A128" s="40" t="s">
        <v>281</v>
      </c>
      <c r="B128" s="17">
        <f t="shared" si="9"/>
        <v>2032.2</v>
      </c>
      <c r="C128" s="34">
        <v>2034.7</v>
      </c>
      <c r="D128" s="35" t="s">
        <v>294</v>
      </c>
      <c r="E128" s="36" t="s">
        <v>295</v>
      </c>
      <c r="F128" s="36"/>
      <c r="G128" s="37"/>
      <c r="H128" s="36"/>
    </row>
    <row r="129" ht="16.5" customHeight="1">
      <c r="A129" s="40" t="s">
        <v>296</v>
      </c>
      <c r="B129" s="17">
        <f t="shared" si="9"/>
        <v>2036.8</v>
      </c>
      <c r="C129" s="34">
        <v>2039.3</v>
      </c>
      <c r="D129" s="35" t="s">
        <v>297</v>
      </c>
      <c r="E129" s="39" t="s">
        <v>298</v>
      </c>
      <c r="F129" s="36"/>
      <c r="G129" s="37"/>
      <c r="H129" s="36"/>
    </row>
    <row r="130" ht="16.5" customHeight="1">
      <c r="A130" s="40" t="s">
        <v>296</v>
      </c>
      <c r="B130" s="17">
        <f t="shared" si="9"/>
        <v>2036.9</v>
      </c>
      <c r="C130" s="34">
        <v>2039.4</v>
      </c>
      <c r="D130" s="35" t="s">
        <v>299</v>
      </c>
      <c r="E130" s="39" t="s">
        <v>300</v>
      </c>
      <c r="F130" s="36"/>
      <c r="G130" s="37"/>
      <c r="H130" s="36"/>
    </row>
    <row r="131" ht="16.5" customHeight="1">
      <c r="A131" s="22" t="s">
        <v>296</v>
      </c>
      <c r="B131" s="17">
        <f t="shared" si="9"/>
        <v>2037.5</v>
      </c>
      <c r="C131" s="23">
        <v>2040.0</v>
      </c>
      <c r="D131" s="24" t="s">
        <v>301</v>
      </c>
      <c r="E131" s="26" t="s">
        <v>302</v>
      </c>
      <c r="F131" s="26"/>
      <c r="G131" s="27"/>
      <c r="H131" s="26"/>
    </row>
    <row r="132" ht="16.5" customHeight="1">
      <c r="A132" s="22" t="s">
        <v>296</v>
      </c>
      <c r="B132" s="17">
        <f t="shared" si="9"/>
        <v>2037.7</v>
      </c>
      <c r="C132" s="23">
        <v>2040.2</v>
      </c>
      <c r="D132" s="24" t="s">
        <v>303</v>
      </c>
      <c r="E132" s="25" t="s">
        <v>157</v>
      </c>
      <c r="F132" s="26"/>
      <c r="G132" s="27"/>
      <c r="H132" s="26"/>
    </row>
    <row r="133" ht="16.5" customHeight="1">
      <c r="A133" s="22" t="s">
        <v>304</v>
      </c>
      <c r="B133" s="17">
        <f t="shared" si="9"/>
        <v>2040.7</v>
      </c>
      <c r="C133" s="23">
        <v>2043.2</v>
      </c>
      <c r="D133" s="24" t="s">
        <v>305</v>
      </c>
      <c r="E133" s="26" t="s">
        <v>306</v>
      </c>
      <c r="F133" s="26"/>
      <c r="G133" s="27"/>
      <c r="H133" s="26"/>
    </row>
    <row r="134" ht="16.5" customHeight="1">
      <c r="A134" s="22" t="s">
        <v>304</v>
      </c>
      <c r="B134" s="17">
        <f t="shared" si="9"/>
        <v>2041.1</v>
      </c>
      <c r="C134" s="23">
        <v>2043.6</v>
      </c>
      <c r="D134" s="24" t="s">
        <v>307</v>
      </c>
      <c r="E134" s="26" t="s">
        <v>308</v>
      </c>
      <c r="F134" s="26"/>
      <c r="G134" s="27"/>
      <c r="H134" s="26"/>
    </row>
    <row r="135" ht="16.5" customHeight="1">
      <c r="A135" s="22" t="s">
        <v>304</v>
      </c>
      <c r="B135" s="17">
        <f t="shared" si="9"/>
        <v>2042.5</v>
      </c>
      <c r="C135" s="23">
        <v>2045.0</v>
      </c>
      <c r="D135" s="24" t="s">
        <v>309</v>
      </c>
      <c r="E135" s="26" t="s">
        <v>204</v>
      </c>
      <c r="F135" s="26"/>
      <c r="G135" s="27"/>
      <c r="H135" s="26"/>
    </row>
    <row r="136" ht="16.5" customHeight="1">
      <c r="A136" s="22" t="s">
        <v>304</v>
      </c>
      <c r="B136" s="17">
        <f t="shared" si="9"/>
        <v>2043.1</v>
      </c>
      <c r="C136" s="23">
        <v>2045.6</v>
      </c>
      <c r="D136" s="24" t="s">
        <v>310</v>
      </c>
      <c r="E136" s="26" t="s">
        <v>311</v>
      </c>
      <c r="F136" s="26"/>
      <c r="G136" s="27"/>
      <c r="H136" s="26"/>
    </row>
    <row r="137" ht="16.5" customHeight="1">
      <c r="A137" s="22" t="s">
        <v>304</v>
      </c>
      <c r="B137" s="17">
        <f t="shared" si="9"/>
        <v>2043.1</v>
      </c>
      <c r="C137" s="23">
        <v>2045.6</v>
      </c>
      <c r="D137" s="24" t="s">
        <v>312</v>
      </c>
      <c r="E137" s="26" t="s">
        <v>313</v>
      </c>
      <c r="F137" s="26"/>
      <c r="G137" s="27"/>
      <c r="H137" s="26"/>
    </row>
    <row r="138" ht="16.5" customHeight="1">
      <c r="A138" s="22" t="s">
        <v>314</v>
      </c>
      <c r="B138" s="17">
        <f t="shared" si="9"/>
        <v>2046.8</v>
      </c>
      <c r="C138" s="23">
        <v>2049.3</v>
      </c>
      <c r="D138" s="24" t="s">
        <v>315</v>
      </c>
      <c r="E138" s="26" t="s">
        <v>316</v>
      </c>
      <c r="F138" s="26"/>
      <c r="G138" s="27"/>
      <c r="H138" s="26"/>
    </row>
    <row r="139" ht="16.5" customHeight="1">
      <c r="A139" s="22" t="s">
        <v>314</v>
      </c>
      <c r="B139" s="17">
        <f t="shared" si="9"/>
        <v>2047.5</v>
      </c>
      <c r="C139" s="23">
        <v>2050.0</v>
      </c>
      <c r="D139" s="24" t="s">
        <v>317</v>
      </c>
      <c r="E139" s="25" t="s">
        <v>37</v>
      </c>
      <c r="F139" s="26"/>
      <c r="G139" s="27"/>
      <c r="H139" s="26"/>
    </row>
    <row r="140" ht="16.5" customHeight="1">
      <c r="A140" s="22" t="s">
        <v>314</v>
      </c>
      <c r="B140" s="17">
        <f t="shared" si="9"/>
        <v>2052.1</v>
      </c>
      <c r="C140" s="23">
        <v>2054.6</v>
      </c>
      <c r="D140" s="24" t="s">
        <v>318</v>
      </c>
      <c r="E140" s="25" t="s">
        <v>319</v>
      </c>
      <c r="F140" s="26"/>
      <c r="G140" s="27"/>
      <c r="H140" s="26"/>
    </row>
    <row r="141" ht="16.5" customHeight="1">
      <c r="A141" s="22" t="s">
        <v>314</v>
      </c>
      <c r="B141" s="17">
        <f t="shared" si="9"/>
        <v>2052.5</v>
      </c>
      <c r="C141" s="23">
        <v>2055.0</v>
      </c>
      <c r="D141" s="24" t="s">
        <v>320</v>
      </c>
      <c r="E141" s="30" t="s">
        <v>321</v>
      </c>
      <c r="F141" s="26"/>
      <c r="G141" s="27"/>
      <c r="H141" s="26"/>
    </row>
    <row r="142" ht="16.5" customHeight="1">
      <c r="A142" s="22" t="s">
        <v>322</v>
      </c>
      <c r="B142" s="17">
        <f t="shared" si="9"/>
        <v>2060</v>
      </c>
      <c r="C142" s="23">
        <v>2062.5</v>
      </c>
      <c r="D142" s="24" t="s">
        <v>323</v>
      </c>
      <c r="E142" s="26" t="s">
        <v>324</v>
      </c>
      <c r="F142" s="26"/>
      <c r="G142" s="27"/>
      <c r="H142" s="26"/>
    </row>
    <row r="143" ht="16.5" customHeight="1">
      <c r="A143" s="22" t="s">
        <v>322</v>
      </c>
      <c r="B143" s="17">
        <f t="shared" si="9"/>
        <v>2062.1</v>
      </c>
      <c r="C143" s="23">
        <v>2064.6</v>
      </c>
      <c r="D143" s="24" t="s">
        <v>325</v>
      </c>
      <c r="E143" s="26" t="s">
        <v>326</v>
      </c>
      <c r="F143" s="26"/>
      <c r="G143" s="27"/>
      <c r="H143" s="26"/>
    </row>
    <row r="144" ht="16.5" customHeight="1">
      <c r="A144" s="22" t="s">
        <v>322</v>
      </c>
      <c r="B144" s="17">
        <f t="shared" si="9"/>
        <v>2062.4</v>
      </c>
      <c r="C144" s="23">
        <v>2064.9</v>
      </c>
      <c r="D144" s="24" t="s">
        <v>327</v>
      </c>
      <c r="E144" s="25" t="s">
        <v>328</v>
      </c>
      <c r="F144" s="26"/>
      <c r="G144" s="27"/>
      <c r="H144" s="26"/>
    </row>
    <row r="145" ht="16.5" customHeight="1">
      <c r="A145" s="32" t="s">
        <v>329</v>
      </c>
      <c r="B145" s="17">
        <f t="shared" si="9"/>
        <v>2070.7</v>
      </c>
      <c r="C145" s="23">
        <v>2073.2</v>
      </c>
      <c r="D145" s="24" t="s">
        <v>330</v>
      </c>
      <c r="E145" s="26" t="s">
        <v>331</v>
      </c>
      <c r="F145" s="26"/>
      <c r="G145" s="27"/>
      <c r="H145" s="26"/>
    </row>
    <row r="146" ht="16.5" customHeight="1">
      <c r="A146" s="22" t="s">
        <v>329</v>
      </c>
      <c r="B146" s="17">
        <f t="shared" si="9"/>
        <v>2071.6</v>
      </c>
      <c r="C146" s="23">
        <v>2074.1</v>
      </c>
      <c r="D146" s="24" t="s">
        <v>332</v>
      </c>
      <c r="E146" s="25" t="s">
        <v>333</v>
      </c>
      <c r="F146" s="26"/>
      <c r="G146" s="27"/>
      <c r="H146" s="26"/>
    </row>
    <row r="147" ht="16.5" customHeight="1">
      <c r="A147" s="22" t="s">
        <v>329</v>
      </c>
      <c r="B147" s="17">
        <f t="shared" si="9"/>
        <v>2071.9</v>
      </c>
      <c r="C147" s="23">
        <v>2074.4</v>
      </c>
      <c r="D147" s="24" t="s">
        <v>334</v>
      </c>
      <c r="E147" s="25" t="s">
        <v>335</v>
      </c>
      <c r="F147" s="26"/>
      <c r="G147" s="27"/>
      <c r="H147" s="26"/>
    </row>
    <row r="148" ht="16.5" customHeight="1">
      <c r="A148" s="32" t="s">
        <v>329</v>
      </c>
      <c r="B148" s="17">
        <f t="shared" si="9"/>
        <v>2075.5</v>
      </c>
      <c r="C148" s="23">
        <v>2078.0</v>
      </c>
      <c r="D148" s="24" t="s">
        <v>336</v>
      </c>
      <c r="E148" s="25" t="s">
        <v>335</v>
      </c>
      <c r="F148" s="26"/>
      <c r="G148" s="27"/>
      <c r="H148" s="26"/>
    </row>
    <row r="149" ht="16.5" customHeight="1">
      <c r="A149" s="32" t="s">
        <v>329</v>
      </c>
      <c r="B149" s="17">
        <f t="shared" si="9"/>
        <v>2075.7</v>
      </c>
      <c r="C149" s="23">
        <v>2078.2</v>
      </c>
      <c r="D149" s="24" t="s">
        <v>337</v>
      </c>
      <c r="E149" s="25" t="s">
        <v>335</v>
      </c>
      <c r="F149" s="26"/>
      <c r="G149" s="27"/>
      <c r="H149" s="26"/>
    </row>
    <row r="150" ht="16.5" customHeight="1">
      <c r="A150" s="22" t="s">
        <v>329</v>
      </c>
      <c r="B150" s="17">
        <f t="shared" si="9"/>
        <v>2076</v>
      </c>
      <c r="C150" s="23">
        <v>2078.5</v>
      </c>
      <c r="D150" s="24" t="s">
        <v>338</v>
      </c>
      <c r="E150" s="25" t="s">
        <v>339</v>
      </c>
      <c r="F150" s="26"/>
      <c r="G150" s="27"/>
      <c r="H150" s="26"/>
    </row>
    <row r="151" ht="16.5" customHeight="1">
      <c r="A151" s="22" t="s">
        <v>329</v>
      </c>
      <c r="B151" s="17">
        <f t="shared" si="9"/>
        <v>2076.3</v>
      </c>
      <c r="C151" s="23">
        <v>2078.8</v>
      </c>
      <c r="D151" s="24" t="s">
        <v>340</v>
      </c>
      <c r="E151" s="25" t="s">
        <v>341</v>
      </c>
      <c r="F151" s="26"/>
      <c r="G151" s="27"/>
      <c r="H151" s="26"/>
    </row>
    <row r="152" ht="16.5" customHeight="1">
      <c r="A152" s="22" t="s">
        <v>342</v>
      </c>
      <c r="B152" s="17">
        <f t="shared" si="9"/>
        <v>2080.2</v>
      </c>
      <c r="C152" s="23">
        <v>2082.7</v>
      </c>
      <c r="D152" s="24" t="s">
        <v>343</v>
      </c>
      <c r="E152" s="26" t="s">
        <v>344</v>
      </c>
      <c r="F152" s="26"/>
      <c r="G152" s="27"/>
      <c r="H152" s="26"/>
    </row>
    <row r="153" ht="16.5" customHeight="1">
      <c r="A153" s="22" t="s">
        <v>342</v>
      </c>
      <c r="B153" s="17">
        <f t="shared" si="9"/>
        <v>2084.1</v>
      </c>
      <c r="C153" s="23">
        <v>2086.6</v>
      </c>
      <c r="D153" s="24" t="s">
        <v>345</v>
      </c>
      <c r="E153" s="25" t="s">
        <v>346</v>
      </c>
      <c r="F153" s="26"/>
      <c r="G153" s="27"/>
      <c r="H153" s="26"/>
    </row>
    <row r="154" ht="16.5" customHeight="1">
      <c r="A154" s="22"/>
      <c r="B154" s="17">
        <f t="shared" si="9"/>
        <v>2089.2</v>
      </c>
      <c r="C154" s="23">
        <v>2091.7</v>
      </c>
      <c r="D154" s="24" t="s">
        <v>347</v>
      </c>
      <c r="E154" s="26" t="s">
        <v>348</v>
      </c>
      <c r="F154" s="26"/>
      <c r="G154" s="27"/>
      <c r="H154" s="26"/>
    </row>
    <row r="155" ht="16.5" customHeight="1">
      <c r="A155" s="22" t="s">
        <v>349</v>
      </c>
      <c r="B155" s="17">
        <f t="shared" si="9"/>
        <v>2092</v>
      </c>
      <c r="C155" s="23">
        <v>2094.5</v>
      </c>
      <c r="D155" s="24" t="s">
        <v>350</v>
      </c>
      <c r="E155" s="26" t="s">
        <v>111</v>
      </c>
      <c r="F155" s="26"/>
      <c r="G155" s="27"/>
      <c r="H155" s="26"/>
    </row>
    <row r="156" ht="16.5" customHeight="1">
      <c r="A156" s="22" t="s">
        <v>349</v>
      </c>
      <c r="B156" s="17">
        <f t="shared" si="9"/>
        <v>2094.2</v>
      </c>
      <c r="C156" s="23">
        <v>2096.7</v>
      </c>
      <c r="D156" s="24" t="s">
        <v>351</v>
      </c>
      <c r="E156" s="25" t="s">
        <v>352</v>
      </c>
      <c r="F156" s="26"/>
      <c r="G156" s="27"/>
      <c r="H156" s="26"/>
    </row>
    <row r="157" ht="16.5" customHeight="1">
      <c r="A157" s="22" t="s">
        <v>349</v>
      </c>
      <c r="B157" s="17">
        <f t="shared" si="9"/>
        <v>2094.5</v>
      </c>
      <c r="C157" s="23">
        <v>2097.0</v>
      </c>
      <c r="D157" s="24" t="s">
        <v>353</v>
      </c>
      <c r="E157" s="26" t="s">
        <v>354</v>
      </c>
      <c r="F157" s="26"/>
      <c r="G157" s="27"/>
      <c r="H157" s="25"/>
    </row>
    <row r="158" ht="16.5" customHeight="1">
      <c r="A158" s="22" t="s">
        <v>349</v>
      </c>
      <c r="B158" s="17">
        <f t="shared" si="9"/>
        <v>2095.5</v>
      </c>
      <c r="C158" s="23">
        <v>2098.0</v>
      </c>
      <c r="D158" s="24" t="s">
        <v>355</v>
      </c>
      <c r="E158" s="26" t="s">
        <v>356</v>
      </c>
      <c r="F158" s="26"/>
      <c r="G158" s="27"/>
      <c r="H158" s="26"/>
    </row>
    <row r="159" ht="16.5" customHeight="1">
      <c r="A159" s="22" t="s">
        <v>357</v>
      </c>
      <c r="B159" s="17">
        <f t="shared" si="9"/>
        <v>2097.3</v>
      </c>
      <c r="C159" s="23">
        <v>2099.8</v>
      </c>
      <c r="D159" s="24" t="s">
        <v>358</v>
      </c>
      <c r="E159" s="25" t="s">
        <v>359</v>
      </c>
      <c r="F159" s="26"/>
      <c r="G159" s="27"/>
      <c r="H159" s="26"/>
    </row>
    <row r="160" ht="16.5" customHeight="1">
      <c r="A160" s="22" t="s">
        <v>357</v>
      </c>
      <c r="B160" s="17">
        <f t="shared" si="9"/>
        <v>2097.8</v>
      </c>
      <c r="C160" s="23">
        <v>2100.3</v>
      </c>
      <c r="D160" s="24" t="s">
        <v>360</v>
      </c>
      <c r="E160" s="30" t="s">
        <v>361</v>
      </c>
      <c r="F160" s="26"/>
      <c r="G160" s="27"/>
      <c r="H160" s="26"/>
    </row>
    <row r="161" ht="16.5" customHeight="1">
      <c r="A161" s="22" t="s">
        <v>357</v>
      </c>
      <c r="B161" s="17">
        <f t="shared" si="9"/>
        <v>2099.5</v>
      </c>
      <c r="C161" s="23">
        <v>2102.0</v>
      </c>
      <c r="D161" s="24" t="s">
        <v>362</v>
      </c>
      <c r="E161" s="30" t="s">
        <v>363</v>
      </c>
      <c r="F161" s="26"/>
      <c r="G161" s="27"/>
      <c r="H161" s="26"/>
    </row>
    <row r="162" ht="16.5" customHeight="1">
      <c r="A162" s="22" t="s">
        <v>357</v>
      </c>
      <c r="B162" s="17">
        <f t="shared" si="9"/>
        <v>2100.1</v>
      </c>
      <c r="C162" s="23">
        <v>2102.6</v>
      </c>
      <c r="D162" s="24" t="s">
        <v>364</v>
      </c>
      <c r="E162" s="25" t="s">
        <v>365</v>
      </c>
      <c r="F162" s="26"/>
      <c r="G162" s="27"/>
      <c r="H162" s="26"/>
    </row>
    <row r="163" ht="16.5" customHeight="1">
      <c r="A163" s="22" t="s">
        <v>357</v>
      </c>
      <c r="B163" s="17">
        <f t="shared" si="9"/>
        <v>2100.5</v>
      </c>
      <c r="C163" s="23">
        <v>2103.0</v>
      </c>
      <c r="D163" s="24" t="s">
        <v>366</v>
      </c>
      <c r="E163" s="26" t="s">
        <v>367</v>
      </c>
      <c r="F163" s="26"/>
      <c r="G163" s="27"/>
      <c r="H163" s="26"/>
    </row>
    <row r="164" ht="16.5" customHeight="1">
      <c r="A164" s="22" t="s">
        <v>357</v>
      </c>
      <c r="B164" s="17">
        <f t="shared" si="9"/>
        <v>2103.8</v>
      </c>
      <c r="C164" s="23">
        <v>2106.3</v>
      </c>
      <c r="D164" s="24" t="s">
        <v>368</v>
      </c>
      <c r="E164" s="26" t="s">
        <v>369</v>
      </c>
      <c r="F164" s="26"/>
      <c r="G164" s="27"/>
      <c r="H164" s="26"/>
    </row>
    <row r="165" ht="16.5" customHeight="1">
      <c r="A165" s="22" t="s">
        <v>357</v>
      </c>
      <c r="B165" s="17">
        <f t="shared" si="9"/>
        <v>2103.9</v>
      </c>
      <c r="C165" s="23">
        <v>2106.4</v>
      </c>
      <c r="D165" s="24" t="s">
        <v>370</v>
      </c>
      <c r="E165" s="30" t="s">
        <v>371</v>
      </c>
      <c r="F165" s="26"/>
      <c r="G165" s="27"/>
      <c r="H165" s="26"/>
    </row>
    <row r="166" ht="16.5" customHeight="1">
      <c r="A166" s="22" t="s">
        <v>357</v>
      </c>
      <c r="B166" s="17">
        <f t="shared" si="9"/>
        <v>2104.2</v>
      </c>
      <c r="C166" s="23">
        <v>2106.7</v>
      </c>
      <c r="D166" s="24" t="s">
        <v>372</v>
      </c>
      <c r="E166" s="26" t="s">
        <v>373</v>
      </c>
      <c r="F166" s="26"/>
      <c r="G166" s="27"/>
      <c r="H166" s="26"/>
    </row>
    <row r="167" ht="16.5" customHeight="1">
      <c r="A167" s="22" t="s">
        <v>357</v>
      </c>
      <c r="B167" s="17"/>
      <c r="C167" s="23" t="s">
        <v>374</v>
      </c>
      <c r="D167" s="24" t="s">
        <v>375</v>
      </c>
      <c r="E167" s="25" t="s">
        <v>376</v>
      </c>
      <c r="F167" s="26"/>
      <c r="G167" s="27"/>
      <c r="H167" s="26"/>
    </row>
    <row r="168" ht="16.5" customHeight="1">
      <c r="A168" s="32" t="s">
        <v>377</v>
      </c>
      <c r="B168" s="17">
        <f t="shared" ref="B168:B174" si="10">C168-2.5</f>
        <v>2106</v>
      </c>
      <c r="C168" s="23">
        <v>2108.5</v>
      </c>
      <c r="D168" s="24" t="s">
        <v>378</v>
      </c>
      <c r="E168" s="26" t="s">
        <v>379</v>
      </c>
      <c r="F168" s="26"/>
      <c r="G168" s="27"/>
      <c r="H168" s="26"/>
    </row>
    <row r="169" ht="16.5" customHeight="1">
      <c r="A169" s="22" t="s">
        <v>377</v>
      </c>
      <c r="B169" s="17">
        <f t="shared" si="10"/>
        <v>2106.4</v>
      </c>
      <c r="C169" s="23">
        <v>2108.9</v>
      </c>
      <c r="D169" s="24" t="s">
        <v>380</v>
      </c>
      <c r="E169" s="61" t="s">
        <v>381</v>
      </c>
      <c r="F169" s="26"/>
      <c r="G169" s="27"/>
      <c r="H169" s="26"/>
    </row>
    <row r="170" ht="16.5" customHeight="1">
      <c r="A170" s="32" t="s">
        <v>377</v>
      </c>
      <c r="B170" s="17">
        <f t="shared" si="10"/>
        <v>2107.5</v>
      </c>
      <c r="C170" s="23">
        <v>2110.0</v>
      </c>
      <c r="D170" s="24" t="s">
        <v>382</v>
      </c>
      <c r="E170" s="26" t="s">
        <v>383</v>
      </c>
      <c r="F170" s="26"/>
      <c r="G170" s="27"/>
      <c r="H170" s="26"/>
    </row>
    <row r="171" ht="16.5" customHeight="1">
      <c r="A171" s="40" t="s">
        <v>377</v>
      </c>
      <c r="B171" s="34">
        <f t="shared" si="10"/>
        <v>2112.1</v>
      </c>
      <c r="C171" s="34">
        <v>2114.6</v>
      </c>
      <c r="D171" s="35" t="s">
        <v>384</v>
      </c>
      <c r="E171" s="36" t="s">
        <v>385</v>
      </c>
      <c r="F171" s="36"/>
      <c r="G171" s="37"/>
      <c r="H171" s="36"/>
    </row>
    <row r="172" ht="16.5" customHeight="1">
      <c r="A172" s="40" t="s">
        <v>386</v>
      </c>
      <c r="B172" s="34">
        <f t="shared" si="10"/>
        <v>2116.1</v>
      </c>
      <c r="C172" s="34">
        <v>2118.6</v>
      </c>
      <c r="D172" s="35" t="s">
        <v>387</v>
      </c>
      <c r="E172" s="36" t="s">
        <v>388</v>
      </c>
      <c r="F172" s="36"/>
      <c r="G172" s="37"/>
      <c r="H172" s="36"/>
    </row>
    <row r="173" ht="16.5" customHeight="1">
      <c r="A173" s="40" t="s">
        <v>389</v>
      </c>
      <c r="B173" s="34">
        <f t="shared" si="10"/>
        <v>2119.6</v>
      </c>
      <c r="C173" s="34">
        <v>2122.1</v>
      </c>
      <c r="D173" s="35" t="s">
        <v>390</v>
      </c>
      <c r="E173" s="39" t="s">
        <v>391</v>
      </c>
      <c r="F173" s="36"/>
      <c r="G173" s="37"/>
      <c r="H173" s="36"/>
    </row>
    <row r="174" ht="16.5" customHeight="1">
      <c r="A174" s="40" t="s">
        <v>389</v>
      </c>
      <c r="B174" s="34">
        <f t="shared" si="10"/>
        <v>2125.1</v>
      </c>
      <c r="C174" s="34">
        <v>2127.6</v>
      </c>
      <c r="D174" s="35" t="s">
        <v>392</v>
      </c>
      <c r="E174" s="41" t="s">
        <v>393</v>
      </c>
      <c r="F174" s="36"/>
      <c r="G174" s="37"/>
      <c r="H174" s="36"/>
    </row>
    <row r="175" ht="14.25" customHeight="1">
      <c r="A175" s="67" t="s">
        <v>394</v>
      </c>
      <c r="B175" s="6"/>
      <c r="C175" s="6"/>
      <c r="D175" s="6"/>
      <c r="E175" s="6"/>
      <c r="F175" s="6"/>
      <c r="G175" s="6"/>
      <c r="H175" s="7"/>
    </row>
    <row r="176" ht="16.5" customHeight="1">
      <c r="A176" s="45" t="s">
        <v>395</v>
      </c>
      <c r="B176" s="6"/>
      <c r="C176" s="6"/>
      <c r="D176" s="6"/>
      <c r="E176" s="6"/>
      <c r="F176" s="6"/>
      <c r="G176" s="6"/>
      <c r="H176" s="7"/>
    </row>
    <row r="177" ht="16.5" customHeight="1">
      <c r="A177" s="68" t="s">
        <v>396</v>
      </c>
      <c r="B177" s="48"/>
      <c r="C177" s="48" t="s">
        <v>397</v>
      </c>
      <c r="D177" s="49" t="s">
        <v>398</v>
      </c>
      <c r="E177" s="50" t="s">
        <v>399</v>
      </c>
      <c r="F177" s="50"/>
      <c r="G177" s="51"/>
      <c r="H177" s="50"/>
    </row>
    <row r="178" ht="16.5" customHeight="1">
      <c r="A178" s="68" t="s">
        <v>400</v>
      </c>
      <c r="B178" s="48"/>
      <c r="C178" s="48" t="s">
        <v>401</v>
      </c>
      <c r="D178" s="49" t="s">
        <v>402</v>
      </c>
      <c r="E178" s="50" t="s">
        <v>403</v>
      </c>
      <c r="F178" s="50"/>
      <c r="G178" s="51"/>
      <c r="H178" s="50"/>
    </row>
    <row r="179" ht="16.5" customHeight="1">
      <c r="A179" s="69" t="s">
        <v>404</v>
      </c>
      <c r="B179" s="6"/>
      <c r="C179" s="6"/>
      <c r="D179" s="6"/>
      <c r="E179" s="6"/>
      <c r="F179" s="6"/>
      <c r="G179" s="6"/>
      <c r="H179" s="7"/>
    </row>
    <row r="180" ht="16.5" customHeight="1">
      <c r="A180" s="40" t="s">
        <v>396</v>
      </c>
      <c r="B180" s="34">
        <f t="shared" ref="B180:B184" si="11">C180-2.5</f>
        <v>2128.1</v>
      </c>
      <c r="C180" s="34">
        <v>2130.6</v>
      </c>
      <c r="D180" s="35" t="s">
        <v>405</v>
      </c>
      <c r="E180" s="36" t="s">
        <v>406</v>
      </c>
      <c r="F180" s="36"/>
      <c r="G180" s="37"/>
      <c r="H180" s="36"/>
    </row>
    <row r="181" ht="16.5" customHeight="1">
      <c r="A181" s="40" t="s">
        <v>407</v>
      </c>
      <c r="B181" s="34">
        <f t="shared" si="11"/>
        <v>2136.5</v>
      </c>
      <c r="C181" s="34">
        <v>2139.0</v>
      </c>
      <c r="D181" s="35" t="s">
        <v>408</v>
      </c>
      <c r="E181" s="39" t="s">
        <v>409</v>
      </c>
      <c r="F181" s="36"/>
      <c r="G181" s="37"/>
      <c r="H181" s="36"/>
    </row>
    <row r="182" ht="16.5" customHeight="1">
      <c r="A182" s="33" t="s">
        <v>410</v>
      </c>
      <c r="B182" s="34">
        <f t="shared" si="11"/>
        <v>2140.4</v>
      </c>
      <c r="C182" s="34">
        <v>2142.9</v>
      </c>
      <c r="D182" s="35" t="s">
        <v>411</v>
      </c>
      <c r="E182" s="36" t="s">
        <v>412</v>
      </c>
      <c r="F182" s="36"/>
      <c r="G182" s="37"/>
      <c r="H182" s="36"/>
    </row>
    <row r="183" ht="16.5" customHeight="1">
      <c r="A183" s="33" t="s">
        <v>410</v>
      </c>
      <c r="B183" s="34">
        <f t="shared" si="11"/>
        <v>2142.3</v>
      </c>
      <c r="C183" s="34">
        <v>2144.8</v>
      </c>
      <c r="D183" s="35" t="s">
        <v>413</v>
      </c>
      <c r="E183" s="36" t="s">
        <v>414</v>
      </c>
      <c r="F183" s="36"/>
      <c r="G183" s="37"/>
      <c r="H183" s="36"/>
    </row>
    <row r="184" ht="16.5" customHeight="1">
      <c r="A184" s="65"/>
      <c r="B184" s="34">
        <f t="shared" si="11"/>
        <v>2144.2</v>
      </c>
      <c r="C184" s="34">
        <v>2146.7</v>
      </c>
      <c r="D184" s="38" t="s">
        <v>415</v>
      </c>
      <c r="E184" s="43"/>
      <c r="F184" s="43"/>
      <c r="G184" s="44"/>
      <c r="H184" s="43"/>
    </row>
    <row r="185" ht="28.5" customHeight="1">
      <c r="A185" s="70" t="s">
        <v>416</v>
      </c>
    </row>
  </sheetData>
  <mergeCells count="18">
    <mergeCell ref="A50:H50"/>
    <mergeCell ref="A51:H51"/>
    <mergeCell ref="A120:H120"/>
    <mergeCell ref="A185:H185"/>
    <mergeCell ref="A176:H176"/>
    <mergeCell ref="A179:H179"/>
    <mergeCell ref="A175:H175"/>
    <mergeCell ref="A2:F2"/>
    <mergeCell ref="A1:F1"/>
    <mergeCell ref="A5:H5"/>
    <mergeCell ref="A6:H6"/>
    <mergeCell ref="A47:H47"/>
    <mergeCell ref="A7:H7"/>
    <mergeCell ref="A19:H19"/>
    <mergeCell ref="A4:H4"/>
    <mergeCell ref="G2:H2"/>
    <mergeCell ref="G1:H1"/>
    <mergeCell ref="A3:H3"/>
  </mergeCells>
  <drawing r:id="rId1"/>
</worksheet>
</file>