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 Sec A - B" sheetId="1" r:id="rId3"/>
    <sheet state="visible" name="CA Sec C - D" sheetId="2" r:id="rId4"/>
    <sheet state="visible" name="CA Sec E - G" sheetId="3" r:id="rId5"/>
  </sheets>
  <definedNames/>
  <calcPr/>
</workbook>
</file>

<file path=xl/sharedStrings.xml><?xml version="1.0" encoding="utf-8"?>
<sst xmlns="http://schemas.openxmlformats.org/spreadsheetml/2006/main" count="1406" uniqueCount="950">
  <si>
    <t xml:space="preserve">Water Report Archive from 11/1/13
</t>
  </si>
  <si>
    <t>Pacific Crest Trail Water Reports: CA Sections C - D</t>
  </si>
  <si>
    <t>Pacific Crest Trail Water Reports: CA Sections E - G</t>
  </si>
  <si>
    <t>Pacific Crest Trail Water Reports: CA Sections A - B</t>
  </si>
  <si>
    <t xml:space="preserve">Updated: </t>
  </si>
  <si>
    <t>Updated:</t>
  </si>
  <si>
    <t>10/16/2013 3:40 PM</t>
  </si>
  <si>
    <t>10/24/13 10:10 PM</t>
  </si>
  <si>
    <t xml:space="preserve">Agua Dulce to Cottonwood Pass
</t>
  </si>
  <si>
    <t>Highway 10 to Agua Dulce</t>
  </si>
  <si>
    <t>10/28/13 7:30 AM</t>
  </si>
  <si>
    <t>Campo to Highway 10</t>
  </si>
  <si>
    <t>Send updates to water@pctwater.com or phone/text (619) 734-7289 or (619) 734-PCTW [voice mail/text only, no one will answer]. Water reports are compiled from email updates, posts to the PCT-L, on-line trail journals, and other on-the-ground reports.</t>
  </si>
  <si>
    <t>Campfires are banned along most of the SoCal sections of the PCT. Violation of campfire restrictions is punishable by a fine of up to $5,000 and/or imprisonment up to six months. Be very very cautious with stoves [especially liquid fueled]. Consider a canister stove, or going without in SoCal.</t>
  </si>
  <si>
    <t>Campfires are banned along most of the SoCal sections of the PCT. Violation of campfire restrictions is punishable by a fine of up to $5,000 and/or imprisonment up to six months. Be very very cautious with stoves [especially liquid fueled]. Consider a canister stove, or going without in SoCal. Sequoia and Yosemite National Parks prohibit fires along most of the PCT because of the high elevation.</t>
  </si>
  <si>
    <t xml:space="preserve">Water sources with blue text [and * or **] have historically been more reliable. Sources marked with ** are more likely to have water year round than those marked with a single *. Water labled as seasonal, usually dry, early spring, etc. are less reliable, especially later in the hiking seaon. </t>
  </si>
  <si>
    <t>Map</t>
  </si>
  <si>
    <t>Mile</t>
  </si>
  <si>
    <t>Waypoint</t>
  </si>
  <si>
    <t>Location</t>
  </si>
  <si>
    <t>Report</t>
  </si>
  <si>
    <t>Date</t>
  </si>
  <si>
    <t>Reported By</t>
  </si>
  <si>
    <t>Posted</t>
  </si>
  <si>
    <t>California Section C: Highway 10 to Highway 15 near Cajon Pass</t>
  </si>
  <si>
    <t>California Section A: Campo to Warner Springs</t>
  </si>
  <si>
    <t>C1</t>
  </si>
  <si>
    <t>California Section E: Agua Dulce to Highway 58 near Tehachapi Pass</t>
  </si>
  <si>
    <t>A1</t>
  </si>
  <si>
    <t>E2</t>
  </si>
  <si>
    <t>WR001</t>
  </si>
  <si>
    <t>WR462</t>
  </si>
  <si>
    <t>**Juvenile Ranch Facility [faucet behind Juvenile Ranch sign]</t>
  </si>
  <si>
    <t>*Bear Spring
[can be trickle late season]</t>
  </si>
  <si>
    <t>Faucet behind juvenile ranch sign still on. Let water run a little bit to flush out rust. Tasted fine.</t>
  </si>
  <si>
    <t>Vogue</t>
  </si>
  <si>
    <t>Campo</t>
  </si>
  <si>
    <t>Town - Faucet &amp; Store</t>
  </si>
  <si>
    <t>~2.5</t>
  </si>
  <si>
    <t>Seasonal Campo Crk [usually dry]</t>
  </si>
  <si>
    <t>dry</t>
  </si>
  <si>
    <t>Bobcat</t>
  </si>
  <si>
    <t>WR004</t>
  </si>
  <si>
    <t>Creeklet [early spring only]</t>
  </si>
  <si>
    <t>~9/18/13</t>
  </si>
  <si>
    <t>Sasha</t>
  </si>
  <si>
    <t>A2</t>
  </si>
  <si>
    <t>~12.7</t>
  </si>
  <si>
    <t>Seasonal creek [usually dry]</t>
  </si>
  <si>
    <t>Super</t>
  </si>
  <si>
    <t>WRCS016</t>
  </si>
  <si>
    <t>Hauser Creek [early spring only]</t>
  </si>
  <si>
    <t>Winston Wolfe</t>
  </si>
  <si>
    <t>If dry at creek crossing, try taking a right on the road E &amp; walk up stream 200-300 yards. Periodically walk up to creek and check for pools. These last just a little longer than at trail. [Beware; it often has water in April, only to go dry just before ADZPCTKO]. WATCH FOR POISON OAK in this area.</t>
  </si>
  <si>
    <t>ZiggyBear</t>
  </si>
  <si>
    <t>*Whitewater Hiker House</t>
  </si>
  <si>
    <t>Flowing but difficult to collect. Plan on digging a hole this late in season. The line connecting the spring to the trough below trail is not connected either.</t>
  </si>
  <si>
    <t>Mary Poppins</t>
  </si>
  <si>
    <t xml:space="preserve">Spring is up the hill in the woods, a boxed area beneath a pipe. There is also a horse trough on the downhill side of the trail. </t>
  </si>
  <si>
    <t>WACS016Bb</t>
  </si>
  <si>
    <t>Cottonwood Creek below Lake Morena
[1.6 miles W of PCT on dirt road]</t>
  </si>
  <si>
    <t>flowing strong with multiple pools</t>
  </si>
  <si>
    <t>Open and they have water</t>
  </si>
  <si>
    <t>WR466</t>
  </si>
  <si>
    <t>Snail &amp; Turtle</t>
  </si>
  <si>
    <t>LkMorenaCG</t>
  </si>
  <si>
    <t>~1 mile N of I-10 see a large water tank ~200' E of trail. We are house closest to water tank, w/high white fence surrounding back yard. Cut cross country 70 yds following trail angel signs, or follow access road to water tank (1st turn is right by new chain link fence &amp; gate) to 1st right, then another right to 55230 Rockview Dr.</t>
  </si>
  <si>
    <t>~211.2</t>
  </si>
  <si>
    <t>Cottonwood Crk [almost always dry]</t>
  </si>
  <si>
    <t>*Bouquet Canyon
Cache 100' N of Rd</t>
  </si>
  <si>
    <t>Faucets on, campground open</t>
  </si>
  <si>
    <t>Also the malt shop &amp; deli in Lake Moreno is closed (failed health inspection). The grocery &amp; beverage store at the same location is still open. The new owner is Soni, &amp; he said they are trying to get the deli back up by the end of April -- per Super on 3/15.</t>
  </si>
  <si>
    <t>WR213</t>
  </si>
  <si>
    <t>**Mesa Wind Farm</t>
  </si>
  <si>
    <t>Water slowly flowing from pipe. Trough full.</t>
  </si>
  <si>
    <t>Sign posted on trail indicating shade &amp; water available and a friendly "Stop by and say Hi". 100 yds E, then 80 yds N. Office open M-F 6-2. Large (~1.5 inches) hose and valve by fence. Water is from tank (not ugly pond). Close valve tightly. Hiker Friendly.</t>
  </si>
  <si>
    <t>~216</t>
  </si>
  <si>
    <t>North tributary Teutang Cyn [seasonal]</t>
  </si>
  <si>
    <t>C2</t>
  </si>
  <si>
    <t>Small cache under a tree among small campsites by the road.</t>
  </si>
  <si>
    <t>WRCS219</t>
  </si>
  <si>
    <t>Reverse Cow People</t>
  </si>
  <si>
    <t>465.6+</t>
  </si>
  <si>
    <t>A3</t>
  </si>
  <si>
    <t>WR024</t>
  </si>
  <si>
    <t>Cottonwood Creek Bridge</t>
  </si>
  <si>
    <t>Bouquet Canyon [usually dry]</t>
  </si>
  <si>
    <t>WR026</t>
  </si>
  <si>
    <t>Cottonwood Creekbed</t>
  </si>
  <si>
    <t>BoulderOaksCG</t>
  </si>
  <si>
    <t>Great flow</t>
  </si>
  <si>
    <t>Brinca</t>
  </si>
  <si>
    <t>Former trout farm now owned by Wildlands Conservancy. Ranger Frazier [760-325-7222] welcomes all PCT hikers from the trail. They have shade, water, toilets, and overnight camping for PCT hikers ONLY. They do NOT have showers or package dropoffs. Ranger Station open 8 AM - 5 PM daily. Had a phone that was possible to use.</t>
  </si>
  <si>
    <t>**Boulder Oaks Campground</t>
  </si>
  <si>
    <t>Campground is open, faucets are on.</t>
  </si>
  <si>
    <t>Faucet is on short brown post across first dirt road the PCT meets in camp. A second faucet is on a tall brown post a little ways further along the road.</t>
  </si>
  <si>
    <t>Old jeep road near Whitewater Creek</t>
  </si>
  <si>
    <t>WR220</t>
  </si>
  <si>
    <t>**Whitewater Creek
[just N of Red Dome]</t>
  </si>
  <si>
    <t>Roaring flow. Nice cold water. Flow rate stirring up silt. Plan to filter/strain</t>
  </si>
  <si>
    <t>Whitewater creek tributary</t>
  </si>
  <si>
    <t>WR226</t>
  </si>
  <si>
    <t>**East Fork Mission Creek crossing</t>
  </si>
  <si>
    <t>8-12" wide of good water deep enough to dip 1L bottles</t>
  </si>
  <si>
    <t>C3</t>
  </si>
  <si>
    <t>WR227</t>
  </si>
  <si>
    <t xml:space="preserve">**East Fork Mission Crk
[at end of the dirt road] </t>
  </si>
  <si>
    <t>C4</t>
  </si>
  <si>
    <t>WR232</t>
  </si>
  <si>
    <t>**Mission Creek crossing</t>
  </si>
  <si>
    <t xml:space="preserve">8-12" wide of good water deep enough to dip 1L bottles. I paralleled and/or crossed Mission Creek at least a dozen times between WR226 and WR232 - it had great tasting cold water with good flow rates. </t>
  </si>
  <si>
    <t>232.88
233</t>
  </si>
  <si>
    <t>Mission Creek Crossing</t>
  </si>
  <si>
    <t>There are two crossings of Mission Creek at mile 233 and 232.88 with good water.</t>
  </si>
  <si>
    <t>Boulder Oaks Store Closed permanently</t>
  </si>
  <si>
    <t>WR234</t>
  </si>
  <si>
    <t>Dry</t>
  </si>
  <si>
    <t>WR235</t>
  </si>
  <si>
    <t>Creekside camp</t>
  </si>
  <si>
    <t>Slow, shallow trickle just below the campsite. It was deep enough to dip a mug into and then pour into my bottles.</t>
  </si>
  <si>
    <t>Poodle dog bush is along the trail between miles 237.31 and 235.4, but is currently easily avoidable with a moderate amount of care, per Vogue on 10/18.</t>
  </si>
  <si>
    <t>WR239</t>
  </si>
  <si>
    <t>Forested flats junction</t>
  </si>
  <si>
    <t xml:space="preserve">Just a trickle at trail but up stream there was a 24" deep pool. Water was clear, but slow moving, and had swimmers. Maybe 100 meters farther along PCT (NoBo) the stream crossed the trail in a small trickle again. Very convenient. </t>
  </si>
  <si>
    <t>WR240</t>
  </si>
  <si>
    <t>**Mission Spring Trail Camp</t>
  </si>
  <si>
    <t>Great flow rate dripping from overhang into blue tub. Tub completely full.</t>
  </si>
  <si>
    <t>~466.5</t>
  </si>
  <si>
    <t>Seasonal flows between Bouquet &amp; San Francisquito Rd</t>
  </si>
  <si>
    <t>WR471</t>
  </si>
  <si>
    <t>*Oasis Cache 200 yds S of 6N09</t>
  </si>
  <si>
    <t>Almost empty [down to 1 gallon]</t>
  </si>
  <si>
    <t>E3</t>
  </si>
  <si>
    <t>WR479</t>
  </si>
  <si>
    <t>**San Francisquito Canyon Rd</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</si>
  <si>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</si>
  <si>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faucet is on at the ranger station</t>
  </si>
  <si>
    <t>Ranger Station is 0.15 mi SW on the road, cache sometimes maintained at road. Faucet at Ranger Station on the side of building, in a small enclosed box - open and you'll see a water heater plus a faucet. If turned off, try fire hose in box in parking lot marked "Green Valley" turn on outside valve. Ranger confirms that water is tested and potable on 11/15/12  per Hello Kitty.</t>
  </si>
  <si>
    <t>CR&amp;HTrail to Heart Bar Crk [seasonal, 0.5 mi NW]</t>
  </si>
  <si>
    <t>C5</t>
  </si>
  <si>
    <t>WR252</t>
  </si>
  <si>
    <t>Onyx Summit Cache</t>
  </si>
  <si>
    <t>cache almost empty</t>
  </si>
  <si>
    <t>WR256</t>
  </si>
  <si>
    <t>Arrastre Trail Camp at Deer Spring [faucet]</t>
  </si>
  <si>
    <t>Faucet works, hold handle up for several seconds. Water needs time to rise.</t>
  </si>
  <si>
    <t>Casa de Luna - Andersons
[~2 miles SE]</t>
  </si>
  <si>
    <t>Faucet in camp labeled non-potable, for horses only. Trail crosses creek-bed several times for ~mile before camp &amp; several miles after.</t>
  </si>
  <si>
    <t>-</t>
  </si>
  <si>
    <t>C6</t>
  </si>
  <si>
    <t>WR256B</t>
  </si>
  <si>
    <t>**Spring N of Arrastre Trail Camp</t>
  </si>
  <si>
    <t>"The Lounge Is ALWAYS Open!" says Joe [But they may not always be home off season]</t>
  </si>
  <si>
    <t xml:space="preserve">Excellent water flowing at 2 liters/min coming down in a very convenient streamlet by the side of the trail then flowing across it.
</t>
  </si>
  <si>
    <t>Creek crossing N of Arrastre Camp</t>
  </si>
  <si>
    <t>good flow</t>
  </si>
  <si>
    <t>White Hatter</t>
  </si>
  <si>
    <t xml:space="preserve"> flowing enough to scoop</t>
  </si>
  <si>
    <t>C7</t>
  </si>
  <si>
    <t>Hwy18</t>
  </si>
  <si>
    <t>E4</t>
  </si>
  <si>
    <t>Hwy 18 Cache</t>
  </si>
  <si>
    <t>small water cache</t>
  </si>
  <si>
    <t>RD0486</t>
  </si>
  <si>
    <t>*Red Carpet Cache 200 yds S of Lake Hughes Rd</t>
  </si>
  <si>
    <t>WR268</t>
  </si>
  <si>
    <t>empty, cabinet and bench destroyed by fire</t>
  </si>
  <si>
    <t>**Doble Trail Camp</t>
  </si>
  <si>
    <t>WR487</t>
  </si>
  <si>
    <t>*Trailside wet-season spring</t>
  </si>
  <si>
    <t>non-potable livestock faucet running strong/clear</t>
  </si>
  <si>
    <t>flowing strong</t>
  </si>
  <si>
    <t>Matthew</t>
  </si>
  <si>
    <t>…Dangerous marijuana cultivation sites may be present on the Pacific Crest Trail corridor, especially in Southern California, but also all along the trail...While only a fraction of our public lands are affected by illegal marijuana cultivation, the Pacific Crest Trail Association, Forest Service and our other agency partners believe that safety risks are real and everyone should be informed about them…[If you become aware of a marijuana] cultivation site, back out immediately. Never engage the growers as these are extremely dangerous people…
---------------
Rumors Halfmile has heard, that may or may not be true:
[Miles 26.6 - 32.6] The off trail area around Kitchen Creek may have dangerous activities in progress. Camping and hiking off trail may be hazardous and should be avoided. The water in Kitchen Creek may be contaminated with pesticides and should be avoided. Long Canyon is upstream and should be OK. Camping at sites adjacent to the trail at the Fred Canyon crossing and Long Canyon are not at risk, but travel off trail in these areas should be avoided.
[Mile 59.5] The off trail area around the Sunrise trail head may have dangerous activities in progress. Camping and hiking off trail in these areas may be hazardous and should be avoided. Camping at the Sunrise trail head well, and sites adjacent to the trail are not at risk, but travel off trail in this area should be avoided.
[Mile 143.1 - 147] In past years, dangerous activities on private land in this area may have occured. Travel off trail in this area should be avoided.</t>
  </si>
  <si>
    <t>[Robodoc reports that the yellow rope goes right through POISON OAK] An interesting trailside water source where the water trickled off a tree root, from a spring uphill, into a plastic bottle N34.66672 W118.46637</t>
  </si>
  <si>
    <t>2nd jeep rd
[Saragossa Spr 0.67 mi N]</t>
  </si>
  <si>
    <t>WR275</t>
  </si>
  <si>
    <t>Caribou Crk at Van Dusen Cyn Rd</t>
  </si>
  <si>
    <t>Stream flowing after recent rain [was dry on 9/22 per Bobcat]. No water cache.</t>
  </si>
  <si>
    <t>E5</t>
  </si>
  <si>
    <t>WR494</t>
  </si>
  <si>
    <t>Maxwell Trail Camp guzzler [1/10 mi N on 1st of 2 dirt roads]</t>
  </si>
  <si>
    <t xml:space="preserve">water full to lip but not very appetizing </t>
  </si>
  <si>
    <t>C9</t>
  </si>
  <si>
    <t>Purple &amp; Carnivore</t>
  </si>
  <si>
    <t>Delamar Spring
[Rd 3N12, 0.9 mi W]</t>
  </si>
  <si>
    <t xml:space="preserve">20 yards below road with white concrete slab that channels water into underground tank. Gray guzzler can be seen from trail; this road is grassy dirt, not just dirt </t>
  </si>
  <si>
    <t>WR285</t>
  </si>
  <si>
    <t>Little Bear Springs Trail Camp</t>
  </si>
  <si>
    <t xml:space="preserve">Small pools in willows near corral. Faucet Off.
</t>
  </si>
  <si>
    <t>Faucet is slightly uphill &amp; to left from new picnic table</t>
  </si>
  <si>
    <t>WR494B</t>
  </si>
  <si>
    <t>Upper Shake Campground
[6/10 mi N]</t>
  </si>
  <si>
    <t>Campsite is closed (from flood damage) and partially overgrown.  Couldn't find the water from the directions in the water report. Unsure what is the 1st road to cross in the overgrown state.</t>
  </si>
  <si>
    <t>Hello Kitty</t>
  </si>
  <si>
    <t>WR286</t>
  </si>
  <si>
    <t>Holcomb Creek</t>
  </si>
  <si>
    <t>small puddles/pools of water available off trail</t>
  </si>
  <si>
    <t>Creek</t>
  </si>
  <si>
    <t>stream has stopped flowing, some small pools below trail, also couple small campsites</t>
  </si>
  <si>
    <t>Boston Ben</t>
  </si>
  <si>
    <t>C10</t>
  </si>
  <si>
    <t>~291.8</t>
  </si>
  <si>
    <t>Cienega Larga Fork</t>
  </si>
  <si>
    <t>WR292</t>
  </si>
  <si>
    <t>**Holcomb Creek at Crab Flats Rd.</t>
  </si>
  <si>
    <t>Good Flow</t>
  </si>
  <si>
    <t>Cienega Redonda Tr @fork of Holcomb Crk</t>
  </si>
  <si>
    <t>has tons of water</t>
  </si>
  <si>
    <t>Lint</t>
  </si>
  <si>
    <t>WR294</t>
  </si>
  <si>
    <t>**Holcolmb Creek at Hawes Ranch Trail</t>
  </si>
  <si>
    <t>BenchCamp</t>
  </si>
  <si>
    <t xml:space="preserve">Trail not signed. Seasonal stream: Go into campground (outhouse, tables) at Upper Shake. Cross 1st road, go to 2nd road (200 ft further, turn right until you hit info kiosk (almost hidden by brush 5/13). At that make another right and go up road - look for white trail post leaned against tree. Right behind that tree is a trail that goes down into woods - go past first usually-dry creek and there is another creek beyond that.
ALSO, Take Trail beyond Lower Shake, which leads to stream northerly a couple of hundred yards. Stream to south of campground.
Report per Trail Gorilla water is contaminated, that's why closed to car campers; pipes are capped. treat before drinking (Kevin Corcoran 2009) </t>
  </si>
  <si>
    <t>**Holcomb Crossing [Trail Camp]</t>
  </si>
  <si>
    <t>lots of flowing water in nearby Holcomb Creek</t>
  </si>
  <si>
    <t>WR497</t>
  </si>
  <si>
    <t xml:space="preserve">**Concrete tank at Ridgetop jct
[150 yds N] </t>
  </si>
  <si>
    <t>Quite full, plenty of water</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</si>
  <si>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</si>
  <si>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~26.8</t>
  </si>
  <si>
    <t>Kitchen Creek near I-8</t>
  </si>
  <si>
    <t>plenty of water, but little to no flow</t>
  </si>
  <si>
    <t>Piped Spring [not on map]</t>
  </si>
  <si>
    <t>Flowing just under 1 L/min. Stream not running, but water from the pipe is good.</t>
  </si>
  <si>
    <t>DB &amp; Giant</t>
  </si>
  <si>
    <t>C11</t>
  </si>
  <si>
    <t>WR298</t>
  </si>
  <si>
    <t>**Deep Creek Bridge</t>
  </si>
  <si>
    <t>*Kitchen Creek Falls [2/10 mi NW]</t>
  </si>
  <si>
    <t>lots of flowing water, easy access from south end of bridge, couple of small campsites</t>
  </si>
  <si>
    <t>falls flowing well</t>
  </si>
  <si>
    <t>Gandalf</t>
  </si>
  <si>
    <t>C12</t>
  </si>
  <si>
    <t>~30</t>
  </si>
  <si>
    <t>WR308</t>
  </si>
  <si>
    <t>**Deep Creek Hot Spring</t>
  </si>
  <si>
    <t>Kitchen Creek [100 feet below trail]</t>
  </si>
  <si>
    <t>E6</t>
  </si>
  <si>
    <t>strong flow from the hot springs - located a few feet south of trail, and by beach at edge of creek.</t>
  </si>
  <si>
    <t>WR503</t>
  </si>
  <si>
    <t>Blue Feather</t>
  </si>
  <si>
    <t>large pools flowing slowly</t>
  </si>
  <si>
    <t>Red Rock Water Tank</t>
  </si>
  <si>
    <t>In the inch of rusty red water that remains there are water bottles, assorted trash, a one dollar bill and a DECOMPOSING RACCOON!</t>
  </si>
  <si>
    <t>Or continue to paved road at 30.6 and take a left and then a dirt road down to the water [~0.4 mile].</t>
  </si>
  <si>
    <t xml:space="preserve">(10,000 gallon) at high point on trail, where PCT nears road. Easy to spot. Pry metal lid (may be covered with rocks) off tank and filter water out. You may need rope to get down to water in tank. </t>
  </si>
  <si>
    <t>~309</t>
  </si>
  <si>
    <t>creek with clear pools</t>
  </si>
  <si>
    <t>C13</t>
  </si>
  <si>
    <t>~313.4</t>
  </si>
  <si>
    <t>**Deep Creek ford</t>
  </si>
  <si>
    <t>Flowing well, but churned up by off-roading vehicles. Same issue as Blue Feather. Was flummoxed for awhile locating the trail. It's hugging the ridge, behind the tall brush.</t>
  </si>
  <si>
    <t>Becky</t>
  </si>
  <si>
    <t>~314</t>
  </si>
  <si>
    <t>W Fork Mojave River</t>
  </si>
  <si>
    <t>flowing well</t>
  </si>
  <si>
    <t>WR503B</t>
  </si>
  <si>
    <t>Guzzler</t>
  </si>
  <si>
    <t>half full, need to filter organic material</t>
  </si>
  <si>
    <t>Robodoc</t>
  </si>
  <si>
    <t>Behind scrub oak shrubs at trail post, water cistern uses metal corrugated roof to collect rain water. Crawl under roof &amp; remove large round plastic cover.</t>
  </si>
  <si>
    <t>WRCS030</t>
  </si>
  <si>
    <t>*Kitchen Creek, Yellow Rose Spring
[4/10 mile N of PCT on road]</t>
  </si>
  <si>
    <t>~504.5</t>
  </si>
  <si>
    <t>Tank [guzzler] near Liebre Mtn Truck Trail 7N23 [100 yds E]</t>
  </si>
  <si>
    <t>Plenty of clear water.</t>
  </si>
  <si>
    <t>The guzzler listed as is on the north side of 7N23.  From where the PCT crosses 7N23 at mile 504.5, walk east for 120 yards. The guzzler is north of the road, it is not visible until you step about 5 feet east of the road.</t>
  </si>
  <si>
    <t>BrokenToe</t>
  </si>
  <si>
    <t>Hwy173</t>
  </si>
  <si>
    <t>Hwy 173</t>
  </si>
  <si>
    <t>WR316</t>
  </si>
  <si>
    <t>Trailside spring in canyon [seasonal]</t>
  </si>
  <si>
    <t>WR317</t>
  </si>
  <si>
    <t>Piped spring before Grass Valley Creek</t>
  </si>
  <si>
    <t>A4</t>
  </si>
  <si>
    <t>a trickle but a small impression allows for filtering or dipping</t>
  </si>
  <si>
    <t>WRCS032</t>
  </si>
  <si>
    <t>Fred Canyon [usually dry]</t>
  </si>
  <si>
    <t>To find the piped spring, look for a big clump of long green grass 6 feet to the north side of the trail. The 1/2 inch steel pipe is hidden in the clump of grass. If you are hiking northbound, there is a sandy campsite down below the trail immediately before the spring. If you reach the signed connector trail to the Mojave River Campground at mile 317.6, you have missed it.</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</si>
  <si>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</si>
  <si>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Walk 500 ft downhill E, turn right at the first obvious place, almost immediately see a seasonal stream</t>
  </si>
  <si>
    <t>WR318</t>
  </si>
  <si>
    <t>~508.1</t>
  </si>
  <si>
    <t>Grass Valley Creek</t>
  </si>
  <si>
    <t>Canyon below Horse Camp</t>
  </si>
  <si>
    <t>Water is still there but very  shallow. The trail down to the stream is overgrown but easy enough to follow. There was also some irrigation tubing in the stream so beware.</t>
  </si>
  <si>
    <t>CibbetsCG</t>
  </si>
  <si>
    <t>Jamie</t>
  </si>
  <si>
    <t>**Cibbets Flat Campground
[8/10 mi NW on Fred Cyn Rd]</t>
  </si>
  <si>
    <t>At the power line around mile 318 - 318.5 - beware of target shooting from N side just off Hwy 173 toward the trail. Not sure if this ia a regular issue or not, but was on 10/10/12 per Steve. Scrub reported the same problem with target shooters on 5/25/13.</t>
  </si>
  <si>
    <t>spigots on</t>
  </si>
  <si>
    <t>Small seasonal flow in the canyon 2/10 mile below Horse Camp. A sign at the camp points to the trail and water. Some trees have fallen over the steep trail, but not a serious obstacle on 11/17/12 per Hello Kitty. Some hikers had difficulty finding this water in 2012.</t>
  </si>
  <si>
    <t>Felecia</t>
  </si>
  <si>
    <t>A5</t>
  </si>
  <si>
    <t>WR037</t>
  </si>
  <si>
    <t>Long Canyon [next is easier]</t>
  </si>
  <si>
    <t>flowing fine</t>
  </si>
  <si>
    <t>Cuddles</t>
  </si>
  <si>
    <t>~37.2</t>
  </si>
  <si>
    <t>Long Canyon Creek</t>
  </si>
  <si>
    <t>Listen for flowing water down in creek, obscured by vegetation</t>
  </si>
  <si>
    <t>WR038</t>
  </si>
  <si>
    <t>*Long Canyon Creek ford</t>
  </si>
  <si>
    <t>flowing well in the morning
[small stagnant puddles on 9/18 per Sasha]</t>
  </si>
  <si>
    <t>TR0510</t>
  </si>
  <si>
    <t>Trailhead parking area cache</t>
  </si>
  <si>
    <t>No cache -- Bob is out of town.</t>
  </si>
  <si>
    <t>WRCS039</t>
  </si>
  <si>
    <t>*Lower Morris Mdw [3/10 mi NW]</t>
  </si>
  <si>
    <t>water flowing from pipe into trough, about 1 liter per min.</t>
  </si>
  <si>
    <t>Joat</t>
  </si>
  <si>
    <t>Bob at Hikertown has installed a water cache in a barrel near the trailhead parking area near mile 510.</t>
  </si>
  <si>
    <t>Horse camp with a piped spring and water trough. Turn left &amp; walk 0.15 mile up dirt road to fence, continue 50 yards, then left on dirt road to meadow trough.</t>
  </si>
  <si>
    <t>Summit Valley Store closed indefinitely</t>
  </si>
  <si>
    <t>WR511</t>
  </si>
  <si>
    <t>Pine Canyon creek and sag pond</t>
  </si>
  <si>
    <t>BurntRanchCG</t>
  </si>
  <si>
    <t>Dry as a bone</t>
  </si>
  <si>
    <t>Pathfinder</t>
  </si>
  <si>
    <t>RD0511</t>
  </si>
  <si>
    <t>Pine Cyn Rd [100 yd SW]</t>
  </si>
  <si>
    <t>Seasonal water downhill on road a few 100 yds from PCT to red mile marker 12.64 where a streamlet passes under road which pools on uphill side. Store in Three Points mentioned in guidebook is now a private home, so continue on to Hikertown.</t>
  </si>
  <si>
    <t>Burnt Rancheria Campground</t>
  </si>
  <si>
    <t xml:space="preserve">Water at Burnt Rancheria CG is on and so is the water fountain. However the campground is closed. </t>
  </si>
  <si>
    <t>E7</t>
  </si>
  <si>
    <t>Tom Sawyer &amp; Soggy Bottom</t>
  </si>
  <si>
    <t>Hwy138B</t>
  </si>
  <si>
    <t>**Hwy 138 - Hikertown</t>
  </si>
  <si>
    <t>Hikertown is open</t>
  </si>
  <si>
    <t>Hikertown is on the N side of Hwy 138, NE of the PCT crossing. There's no check in, and no charge but donations are always appreciated (Bob Mayon 4/21/09). Hikers report $10 "donation" suggested to stay. www.hikertown.com</t>
  </si>
  <si>
    <t>C14</t>
  </si>
  <si>
    <t>RD0323</t>
  </si>
  <si>
    <t>Road to Silverwood Lk parking area</t>
  </si>
  <si>
    <t>Small water cache</t>
  </si>
  <si>
    <t>WR324</t>
  </si>
  <si>
    <t>Cedar Springs Dam
[pools below dam at PCT]</t>
  </si>
  <si>
    <t xml:space="preserve">small flow but saw some toilet paper in water and feces all around. Only for the brave. </t>
  </si>
  <si>
    <t>Turn left at signed junction where PCT joins the Desert View Trail [sign does not mention campground]. Faucet by site 48 at the south end of campground is closest to the PCT.</t>
  </si>
  <si>
    <t>Stream flowing into the lake at Chamise Boat-In Picnic Area
[Early season only]</t>
  </si>
  <si>
    <t xml:space="preserve">no water found except for the lake </t>
  </si>
  <si>
    <t>WR329</t>
  </si>
  <si>
    <t>Cleghorn Picnic Area
[two-lane bike path, 0.5 mi E]</t>
  </si>
  <si>
    <t>~328.7</t>
  </si>
  <si>
    <t>WR042</t>
  </si>
  <si>
    <t>Burnt Rancheria CG jct
[drinking fountain, seasonal]</t>
  </si>
  <si>
    <t>Drinking fountain is working.</t>
  </si>
  <si>
    <t>A6</t>
  </si>
  <si>
    <t>WR043</t>
  </si>
  <si>
    <t>**Desert View Picnic Area</t>
  </si>
  <si>
    <t>Faucet by the car turnaround is working.</t>
  </si>
  <si>
    <t>Mr. Cleen</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</si>
  <si>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</si>
  <si>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Gils Country Store is CLOSED</t>
  </si>
  <si>
    <t>I got water from faucet outside restroom ~0.3 mile SE (up small hill) on first major road that NB PCT crosses here.</t>
  </si>
  <si>
    <t>PO043</t>
  </si>
  <si>
    <t>**Mount Laguna town, lodge, store
[4/10 mi SW of WR043]</t>
  </si>
  <si>
    <t>The easiest access to the Mount Laguna Store, Lodge and PO is to cut through the Desert View Picnic Area above. You can also reach Mount Laguna via the Burnt Rancheria Campground; this this requires a longer walk on Sunrise Hwy. Bathrooms by the Visitor Center have water &amp; drinking fountain; will be on all year thanks to a heated system that prevents it from freezing. It may take a few minutes before water comes out. Store open 9-5. Post office open M-F 12-4, Sat 9-11. per John @ store.</t>
  </si>
  <si>
    <t xml:space="preserve">road passes park office while paralleling PCT &amp; xing pct again after office. Water hose bib &amp; fountain in parking lot &amp; in group camp past highway. Lots of cold water in stream in culvert under Hwy 178
</t>
  </si>
  <si>
    <t>WR519</t>
  </si>
  <si>
    <t>**Aqueduct</t>
  </si>
  <si>
    <t>Acuaduct is flowing and accessible. Use a rope for safety.</t>
  </si>
  <si>
    <t>**Mount Laguna Visitor Center
[just north of the store]</t>
  </si>
  <si>
    <t>Water fountains at the visitor center are working</t>
  </si>
  <si>
    <t>E9</t>
  </si>
  <si>
    <t>WR535</t>
  </si>
  <si>
    <t>Cottonwood Creek bridge [Faucet]</t>
  </si>
  <si>
    <t>water under bridge good flow</t>
  </si>
  <si>
    <t>Faucet on</t>
  </si>
  <si>
    <t>LagunaCG</t>
  </si>
  <si>
    <t>**Laguna Campground
[7/10 mi SW]</t>
  </si>
  <si>
    <t>WR333</t>
  </si>
  <si>
    <t xml:space="preserve">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 </t>
  </si>
  <si>
    <t>Small stream</t>
  </si>
  <si>
    <t>Good flow, nice pool just upstream. NOTE: on 9/22 Bobcat described this stream as "orange sludge". On 10/9 a storm dumped several inches of snow in the mountains in this area. This leads me to believe this source may be highly seasonal, and may dry up if dry weather persists.</t>
  </si>
  <si>
    <t>C15</t>
  </si>
  <si>
    <t>Little Horsethief Canyon [dry creek]</t>
  </si>
  <si>
    <t>WR341</t>
  </si>
  <si>
    <t>Crowder Canyon</t>
  </si>
  <si>
    <t>Hwy15</t>
  </si>
  <si>
    <t xml:space="preserve">Leave trail near wooden overlook. Total walk to the campground and back to the faucet is one mile round trip. </t>
  </si>
  <si>
    <t>**Interstate 15 in Cajon Canyon [4/10 mi NW, McDonalds, Mini Mart]</t>
  </si>
  <si>
    <t>Hikertown 2nd Water Cache</t>
  </si>
  <si>
    <t>running low</t>
  </si>
  <si>
    <t>California Sectoin D: Interstate 15 near Cajon Pass to Agua Dulce</t>
  </si>
  <si>
    <t>Larry</t>
  </si>
  <si>
    <t>E11</t>
  </si>
  <si>
    <t>WRCS541</t>
  </si>
  <si>
    <t>*Tylerhorse Canyon</t>
  </si>
  <si>
    <t>Just a trickle in the afternoon-- not the best water.</t>
  </si>
  <si>
    <t>Water Cache</t>
  </si>
  <si>
    <t>small cache, chairs</t>
  </si>
  <si>
    <t>E12</t>
  </si>
  <si>
    <t>D1</t>
  </si>
  <si>
    <t>WR556</t>
  </si>
  <si>
    <t>RD0347</t>
  </si>
  <si>
    <t>"Tiger Tank" &amp; shower
[Permanently shut off??]</t>
  </si>
  <si>
    <t>*Swarthout Cyn Cache [100yds S of unpaved road]</t>
  </si>
  <si>
    <t>Al Bahr Shrine Camp</t>
  </si>
  <si>
    <t xml:space="preserve">Dry, no water the past two years, valve appears to be permanently shut off
</t>
  </si>
  <si>
    <t>Cache stocked.</t>
  </si>
  <si>
    <t>Burned by Chariot Fire</t>
  </si>
  <si>
    <t>Danielson</t>
  </si>
  <si>
    <t>News reports</t>
  </si>
  <si>
    <t>The Shrine camp was burned by the 2013 Chariot Fire and it is now closed.</t>
  </si>
  <si>
    <t>WR348</t>
  </si>
  <si>
    <t>Bike Spring [block trough just below trail, usually dry]</t>
  </si>
  <si>
    <t>WR558</t>
  </si>
  <si>
    <t>*Oak Creek</t>
  </si>
  <si>
    <t xml:space="preserve">Muddy, orange, oily cowpie mess. Yuck!
</t>
  </si>
  <si>
    <t>Dora the Explorer</t>
  </si>
  <si>
    <t>Between 351 and 356 there is unavoidable poodle dog bush on the trail. As a detour, hikers can turn left on the jeep road right after 351, and follow that to 356.2 where it meets the trail again -- on 5/16 per Sphinx</t>
  </si>
  <si>
    <t>RD0558</t>
  </si>
  <si>
    <t>Tehachapi-Willow Springs Road
[11.4 mi W to Tehachapi or 12.0 mi E to Mojave]</t>
  </si>
  <si>
    <t>small cache on south side of road</t>
  </si>
  <si>
    <t>RD0565</t>
  </si>
  <si>
    <t>Cameraon Rd</t>
  </si>
  <si>
    <t>water cache, running low</t>
  </si>
  <si>
    <t>Oasis Spring [1/2 mi down]</t>
  </si>
  <si>
    <t>E13</t>
  </si>
  <si>
    <t>HWY58</t>
  </si>
  <si>
    <t>Highway 58</t>
  </si>
  <si>
    <t>New water cache right after jeep road</t>
  </si>
  <si>
    <t>WR049</t>
  </si>
  <si>
    <t>small water cache has water</t>
  </si>
  <si>
    <t>Only small amount of water remain. Most of the cache has apparenlty been removed by someone.</t>
  </si>
  <si>
    <t>GATR faucet [1/10 mi W of PCT]</t>
  </si>
  <si>
    <t>Has water but less pressure than usual.</t>
  </si>
  <si>
    <t>Rebecca</t>
  </si>
  <si>
    <t>F: Highway 58 near Tehachapi Pass to Highway 178 at Walker Pass</t>
  </si>
  <si>
    <t>POODLE DOG BUSH miles ~354.6 to 356 barely avoidable, when blooms overgrow may want to detour per Bone lady 5/8: At mile 352 turn left on Rd 3N29, then right on 3N31. Parallel PCT ~4 miles, then L onto PCT @ 356.4</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</si>
  <si>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</si>
  <si>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D3</t>
  </si>
  <si>
    <t>A7</t>
  </si>
  <si>
    <t>AcornTr</t>
  </si>
  <si>
    <t>WR053</t>
  </si>
  <si>
    <t>Wrightwood [Acorn Cyn Tr, 4.5 mi N  or hitch from Hwy 2 @ mile 369.48]</t>
  </si>
  <si>
    <t>Town [8"x8" post a foot high on left. Acorn Tr is to right.] -</t>
  </si>
  <si>
    <t>Pioneer Mail Picnic Area</t>
  </si>
  <si>
    <t xml:space="preserve">Water flowing from tank, small water cache.
</t>
  </si>
  <si>
    <t>At north end of parking area is a trough fed from a water tank [limited supply]. This tank is filled from a fire truck. Filter or treat the water before drinking. May be small cache in bushes near horse trough.</t>
  </si>
  <si>
    <t>GuffyCG, WR365</t>
  </si>
  <si>
    <t>**Guffy Campground</t>
  </si>
  <si>
    <t>spring was flowing well</t>
  </si>
  <si>
    <t>Caches Can Be Empty And Springs Go Dry Fast In This Area. Be Prepared!!!</t>
  </si>
  <si>
    <t>Guffy Campround water is ~275 yards N DOWN STEEP slope to old red pump house in Flume Cyn. Take wide use trail at rock cairn on the right (N) below guard rail just before PCT enters the campgrd ~50 yds E of the water tank. Spring UTM 0439545, 3800530 elev. 7724.</t>
  </si>
  <si>
    <t>Oriflamme Cyn [usually dry]</t>
  </si>
  <si>
    <t>See note at mile 26.5</t>
  </si>
  <si>
    <t>F3</t>
  </si>
  <si>
    <t>D4</t>
  </si>
  <si>
    <t>WR583</t>
  </si>
  <si>
    <t>*Golden Oaks Spring</t>
  </si>
  <si>
    <t>WR370</t>
  </si>
  <si>
    <t>*Grassy Hollow Visitor Center</t>
  </si>
  <si>
    <t>Very small amount of water coming out of pipe, but most likely from the rain/snow storm the night before. [Trough has 2" of nasty water in it. Inflow pipe dry. Holding tank feeding white pipe behind barbed wire [be careful] has plenty of water in it. Water in tank brownish with oily film, but better than trough. Filtering helped quite a bit. 9/29 per Vogue]</t>
  </si>
  <si>
    <t>Faucet on, water has metallic taste.</t>
  </si>
  <si>
    <t>The Sequoia NF and BLM Bakersfield Field Office announced fire restrictions effective 5/1/13 prohibiting campfires along the PCT from about 50 miles south of Walker Pass to about 15 miles north of Kennedy Meadows.</t>
  </si>
  <si>
    <t>Jackson Flat Group Campgrd [spur road]</t>
  </si>
  <si>
    <t>Faucets off</t>
  </si>
  <si>
    <t>Whitebeard</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</si>
  <si>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1.9 - Creek, low but steady flow -- 10/11/13 per MelanieG
Mile 2.8 - Dorr Canyon Creek, dry -- dry -- 10/11/13 per MelanieG
Mile 3.7 - Creek, low but steady flow -- 10/12/13 per MelanieG</t>
  </si>
  <si>
    <t>A8</t>
  </si>
  <si>
    <t>WRCS059</t>
  </si>
  <si>
    <t>*Sunrise Trailhead [1/2 mi W]</t>
  </si>
  <si>
    <t>large trough filled with water</t>
  </si>
  <si>
    <t>Señor Guapo</t>
  </si>
  <si>
    <t>Follow the trail marked with the sign "Sunrise Highway .25 Mi" on a post that travels along the 5,000-foot contour 1/4 mile SW to the highway. Across the highway to the South is a new parking lot and pit. To W a well and tank are visible. Follow the old road W 1/8 mile to well. Push down float valve at the trough down to get fresh water, or just filter from trough.</t>
  </si>
  <si>
    <t>WR062</t>
  </si>
  <si>
    <t>F5</t>
  </si>
  <si>
    <t>Mason Valley Truck Trail
[fire tank 75 yds E, usually dry]</t>
  </si>
  <si>
    <t>empty</t>
  </si>
  <si>
    <t>WR602</t>
  </si>
  <si>
    <t>**Robin Bird Spring [0.1 mi W]</t>
  </si>
  <si>
    <t>Good water, great flow from metal pipe. Turn off is unsigned and can be easy to miss.</t>
  </si>
  <si>
    <t>WR064A, B, C</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</si>
  <si>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</si>
  <si>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WR376</t>
  </si>
  <si>
    <t>Lamel Spring [150 yards S pf PCT]</t>
  </si>
  <si>
    <t>Upper Chariot Cyn [8/10 - 1.4 mi N]</t>
  </si>
  <si>
    <t>dry at trail</t>
  </si>
  <si>
    <t>Gary</t>
  </si>
  <si>
    <t>Drew</t>
  </si>
  <si>
    <t>F6</t>
  </si>
  <si>
    <t>Lily Spring [trail, 0.33 mi N]</t>
  </si>
  <si>
    <t>WR604</t>
  </si>
  <si>
    <t>Cottonwood Creek branch 
[Usually Dry]</t>
  </si>
  <si>
    <t>Beeman looked 6/15/08 - NO trail sign, Using map, followed an unused trail down canyon but soon lost it, Searched but found no sign of spring. Hello Kitty had same experience in fall 2011, so impractical if not gone.</t>
  </si>
  <si>
    <t>Joerg</t>
  </si>
  <si>
    <t>D5</t>
  </si>
  <si>
    <t>WR384</t>
  </si>
  <si>
    <t>**Little Jimmy Spring</t>
  </si>
  <si>
    <t>WR606</t>
  </si>
  <si>
    <t>Good water, good flow, ~7L/min.</t>
  </si>
  <si>
    <t>**Small concrete dam of spring uphill from PCT</t>
  </si>
  <si>
    <t>Forms small pond about 5' deep. Some algae and pine needles but relatively clear. Water dripping in small rivulets from a mossy overhang, the largest of which was perhaps 1/2 liter/min. Nice spring water.</t>
  </si>
  <si>
    <t>~384.2</t>
  </si>
  <si>
    <t>Windy Spring</t>
  </si>
  <si>
    <t>WR607</t>
  </si>
  <si>
    <t xml:space="preserve">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
</t>
  </si>
  <si>
    <t>Landers Creek</t>
  </si>
  <si>
    <t>Hikin' Jim</t>
  </si>
  <si>
    <t>Endangered Species Closure - In order to protect the mountain yellow-legged frog, the PCT is closed between Eagles Roost (390.2) and Burkhart Trail (393.8). Instead of a very dangerous road walk, the following detour is in place:</t>
  </si>
  <si>
    <t>WR608</t>
  </si>
  <si>
    <t>Landers Mdw drainage at 1st Paiute Mt Rd xing</t>
  </si>
  <si>
    <t>WR609</t>
  </si>
  <si>
    <t>**Landers Camp fire tank, SNF Road 29S05 [0.3 mi N]</t>
  </si>
  <si>
    <t>Excellent water approximately 15 - 20L / Min. Trough full.</t>
  </si>
  <si>
    <t>A9</t>
  </si>
  <si>
    <t>There is a faded sign on a tree before the road that goes to the large, 15-foot diameter water tank and a pipe for running water. Road is after 1st Piute Mtn Rd xing heading NW.</t>
  </si>
  <si>
    <t>WRCS068</t>
  </si>
  <si>
    <t>**Rodriguez Spur Truck Tr
[Concrete fire tank visible 75 ft W]</t>
  </si>
  <si>
    <t>water from hose is working</t>
  </si>
  <si>
    <t>The faucet assembly is located about 70 feet down slope from the highly visible concrete water tank. Opening the small plastic valve is ALL HIKERS have to do.  THE LARGE METAL VALVE should NOT be tampered with!  Also under the lid, is a short length of garden hose that hikers can use. 10/17/12 per Larry</t>
  </si>
  <si>
    <t>F7</t>
  </si>
  <si>
    <t>From Islip Saddle leave PCT and go N on the South Fork Tr 4.8 miles to South Fork Campgrd, then E on High Desert Natl Rec Trail &amp; then the Burkhart Tr back to PCT, a total detour of 18.2 miles. Angeles National Forest. Closure order thru 12/31/11. See Halfmile's detour maps.</t>
  </si>
  <si>
    <t>WR616</t>
  </si>
  <si>
    <t xml:space="preserve">*Kelso Valley Road Cache by Mary Barcik of Welden </t>
  </si>
  <si>
    <t>water cache stocked</t>
  </si>
  <si>
    <t>Butterbredt Canyon Road, SC123 to a spring [1.2 mi N]</t>
  </si>
  <si>
    <t>Shade is rarer than usual between Rodriguez Spur and third gate because of last fall's fires. Carry extra water.</t>
  </si>
  <si>
    <t>1.2 miles downhill of the jct. Follow guidebook for directions, then go to cattle poind, then continue down towards the willows off to the left, this water does not come from the cattle pond.</t>
  </si>
  <si>
    <t>WR068B</t>
  </si>
  <si>
    <t>Spring 1.1 miles NW of PCT</t>
  </si>
  <si>
    <t>Spring is not flowing.</t>
  </si>
  <si>
    <t>F8</t>
  </si>
  <si>
    <t>Scissor's Larry</t>
  </si>
  <si>
    <t>WR622</t>
  </si>
  <si>
    <t>**Willow Spring
[Road SC103, 1.8 mi NW of PCT]</t>
  </si>
  <si>
    <t>Cattle trough has clear water, faucet working</t>
  </si>
  <si>
    <t>Spring on Rodriguez Spur Truck Trail, 1.1 miles NW of PCT, 70 feet from the large rust colored water tank.</t>
  </si>
  <si>
    <t>Halfmile</t>
  </si>
  <si>
    <t xml:space="preserve">This spring can be reached via road SC103 at mile 621.9, or at mile 620.03 [Halfmile mileage] you can follow the unmarked gully N for 1.4 miles to unpaved Dove Spring Canyon Rd [SC103]. A wooden PCT post and a Carsonite PCT marker are on either side of this gully. The gully is mostly easy walking, but does have 2 or 3 short boulder scrambles. After you reach SC103, go right [SE] for 2/10 mile to reach Willow Spring. From the spring continue 1.8 miles SE on SC103 to rejoin the PCT at mile 621.89. This is a 3.2 mile alternate that bypasses 1.9 miles of the PCT. Skillful navigators, can follow use trails to the spring, 2/10 mile before the gully reaches SC103, shortening the alternate by 4/10 mile [use trails are difficult to see when you are in the gully however]. Pond is visible from PCT, 670 feet below. Spring has faucet and cattle trough outside of fenced spring, no need to go under fence. </t>
  </si>
  <si>
    <t>Detour Mile 0.9 -- Creek, steady trickle with some good pools -- 10/13/13 per MelanieG
Detour Mile 1.1 -- Reed Spring on the map -- No flow, wet rocks only, 1 bathtub size murky/gross pool a 10 min scramble uphill -- 10/13/13 per MelanieG            
Detour Mile 5 -- South Fork of Big Rock Creek near campground, excellent flow on 5/17/13 per Robin Hood
Detour Mile 5.3 -- South Fork Campground --Water tank and pipes uphill of large group campground. Top spring box looks to be the cleanest. Pipe has steady trickle of clear water.  10/13/13 per MelanieG
Detour Mile 7.7 -- Holcomb Canyon -- Decent flow at trail crossing. Excellent flow in rock pools 100 yards downstream on 5/19/13 per Hikin' Jim.
Detour Mile 10.5 -- Punchbowl Canyon Creek -- Dry at the trail crossing, but good flow about 50 yards downstream from an overflow pipe from a water line. From the trail, go downstream about 50 yards, passing under a water line which goes into a concrete box. There is an overflow pipe coming out of the concrete box. The overflow pipe goes down under a scrub oak to about thigh height above the creek bed. Stay in the creek bed after passing under the water line and listen for flowing water. 5/19/13 per Hikin' Jim.  
Detour Mile 10.8 -- Devils Punchbowl County Park (0.8 mile off detour, worth seeing) - A sign said that the drinking fountains were out of order. Only water is from visitor center -- when it's open. No hours posted. 5/19/13 per Hikin' Jim.
Detour Mile 13.6 -- Cruthers Creek -- Not much flow at trail crossing, but nice pools just upstream. This is the last reliable water before ascending to Burkhart Saddle.  If the creek is dry at the trail crossing, here is "Plan B:" Proceed up the trail past the creek crossing. You'll come to a junction in ~0.05 mi. A dirt road goes left staying in the canyon bottom. The trail goes right and ascends. Take the road and cross the creek. In  ~0.1 mi, the road ends at a "spring" flowing out of a large diameter heavy black rubber hose that is part of the water works in the canyon. There is water available here and also at a small concrete dam another 100 yards up the canyon. 5/19/13 per Hikin' Jim. 
Detour Mile 19 -- Tributary of Little Rock Creek -- bone dry on 8/24/13 per Hikin' Jim</t>
  </si>
  <si>
    <t>A10</t>
  </si>
  <si>
    <t>F9</t>
  </si>
  <si>
    <t>WRCS077</t>
  </si>
  <si>
    <t>WR631</t>
  </si>
  <si>
    <t>*Scissors Crossing Cache</t>
  </si>
  <si>
    <t>*Bird Spring Pass
[Cache by Mary Barcik of Welden]</t>
  </si>
  <si>
    <t>Water cache stocked.</t>
  </si>
  <si>
    <t>Water cache is stocked, remains in the shade, under a highway bridge, and visible to both north and south bound hikers.  Will keep this cache working year around per Larry.</t>
  </si>
  <si>
    <t>F10</t>
  </si>
  <si>
    <t>WR638</t>
  </si>
  <si>
    <t>The cache is located in the shade, UNDER the highway bridge, next to the DRY San Felipe Creek channel.  The bridge is between the two highways which make up the "scissors". The cache consists of plastic gallon jugs refilled from the angel's local well. Hikers MUST keep the jugs CLEAN all season, and secure from winds by placing jugs back into the containers they are stored in! The cache has a REGISTRATION LOG BOOK,  water reports from PCT Water. Directions to the nearby "HIKER FRIENDLY" camp resort, SHOWERS,LAUNDRY, CAMP STORE, TENT AND CABIN CAMPING, WI-FI' ...Stagecoach Trails RV Resort, 3 1/2 miles, flat walk south of Scissors along the S-2. The town of Julian is 12 miles W on Hwy 78.</t>
  </si>
  <si>
    <t>Yellow Jacket Spring [seep, signed Scodie Trail 0.7 mi NW]</t>
  </si>
  <si>
    <t xml:space="preserve">Yellow jacket spring [take spur trail at WR638] has water in seep pools just about 100 feet downstream of the spur trail. About 0.8 mile farther on the same spur trail is another spring with dripping water at a cattle trough. At both locations, the water is clear. </t>
  </si>
  <si>
    <t>Jeffrey</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</si>
  <si>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</si>
  <si>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A note from Trail Angle Larry on 4/23: I leave a courtesy 5 gallon pail for hikers only to deposit their trash. Tonight I hauled out three empty cases of beer cans. State Park folks are daily checking invasive bird traps near by this cache EVERY DAY, and can be expected to really raise hell about this abusive litter! They are aware of the cache and appreciate its necessity, and its historic neatness. The strong winds in this area WILL blow trash all over the adjacent bird sanctuary! It was really disgusting this evening! The small bucket with secure lid must be used, and if it is full Hikers should pack out empty cans and other trash.</t>
  </si>
  <si>
    <t>F12</t>
  </si>
  <si>
    <t>WR644</t>
  </si>
  <si>
    <t>McIvers Spring
[unmarked jct, 2/10 mi E]</t>
  </si>
  <si>
    <t>Pipe is dry. The "puddle" uphill from the pipe is a cow-frequented mud slough. If you dig a hole in the rocky mud, it will fill as a seep. But I still would never trust that water!</t>
  </si>
  <si>
    <t>Puppy</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</si>
  <si>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</si>
  <si>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San Felipe Creek, Hwy 78
[usually dry]</t>
  </si>
  <si>
    <t xml:space="preserve">5/5/13 Trail Report by Hikin' Jim:
The trail on the Endangered Species Closure was in generally decent condition with a few loose gravel slides over the trail. All were relatively easy to pass over, but they made my hiking partner really nervous. Very few thru-hikers appear to be taking this detour which does add about a day to the PCT. There was grass growing in the trail. Most seem to prefer the road walk detour. There is a good shoulder on the road walk section, so the road walk is not particularly dangerous.  S Fork campground has a reputation for drugs and crime. We experienced no problems, but there were a lot of broken glass, trash, and beer bottles lying around. If you do take the Endangered Species Detour, you might not want to stay at S Fork Campground, particularly on a weekend. 
</t>
  </si>
  <si>
    <t>Trail Angel Larry</t>
  </si>
  <si>
    <t>In spring, there MAY be shallow water 250 yards NNW in stream under large healthy-looking cottonwood trees (that look like trees and not large shrubs) walk right side of streambed until near these trees</t>
  </si>
  <si>
    <t>F11</t>
  </si>
  <si>
    <t>WR651</t>
  </si>
  <si>
    <t>D7</t>
  </si>
  <si>
    <t>Walker Pass Trailhead Campground [0.1 mi N, also Onyx town 17.6 mi W]</t>
  </si>
  <si>
    <t xml:space="preserve">Faucets at the campground are turned off but there is a very small cache [a few gallons] next to the PCT trail registry at the campground. </t>
  </si>
  <si>
    <t>A11</t>
  </si>
  <si>
    <t>WRCS091</t>
  </si>
  <si>
    <t>*Third Gate Cache</t>
  </si>
  <si>
    <t>Water at the Walker Pass Campground has not been reliable the past few years. If no water in the campground, try the spring-fed 9-ft-square concrete cistern mentioned in the guidebook 0.14 mile down the highway. Follow campground spur road to CA-178; turn L, follow highway downhill &amp; around curve to R; just before curve warning sign [NO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</si>
  <si>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Water cache is stocked</t>
  </si>
  <si>
    <t>There is a large “WATER” sign pointing down the side trail to the water cache just north of the 3rd gate. The water cache is 4/10 mile east of the PCT. It's a lot of work to get water out there. Take only what you need to get to Barrel Spring 9.9 miles ahead, and don't waste it. Grapevine Ranch is 1.5 miles east of the trail where caretakers may be able to assist hikers in case of emergency.</t>
  </si>
  <si>
    <t>California Section G: Highway 178 at Walker Pass to Crabtree Meadow near Mt. Whitney</t>
  </si>
  <si>
    <t>WR091B</t>
  </si>
  <si>
    <t>Underground Cistern [6/10 mi E]</t>
  </si>
  <si>
    <t>The cistern has water</t>
  </si>
  <si>
    <t>1Pint</t>
  </si>
  <si>
    <t>Follow the side trail east from the PCT past the water cache. After 4/10 mile the trail meets an unpaved road. Continue following the road 1/10 mile farther east, and then take the unmarked trial N for 1/10 mile to the underground cistern containing untreated water (a rope and bucket are supplied).</t>
  </si>
  <si>
    <t>Little Rock Creek</t>
  </si>
  <si>
    <t>within endangered species closure area</t>
  </si>
  <si>
    <t>Caches Can Be Empty And Springs Go Dry Fast In This Area. Be Prepared!!! As a general rule, the campground water sources may be closed.</t>
  </si>
  <si>
    <t>A12</t>
  </si>
  <si>
    <t>WRCS101</t>
  </si>
  <si>
    <t>*Barrel Spring</t>
  </si>
  <si>
    <t>Water dripping from the pipe ~0.5L/min with a jug under it collecting water.  Trough was low.</t>
  </si>
  <si>
    <t>Some hikers are washing unmentionables in the trough.  Please don't do this, since at some point the pipe may stop running and people will need to use the trough water on 4/26 per Cuddles. Water is piped from the Barrel Spring source to a trough at the PCT. To reach the spring source, follow the PCT southbound 330 feet, then take the unmarked trail west (uphill) 150 feet. Sometimes water can be found at the spring source when the pipe is not flowing. Ranchita store [4 miles E] may pick up hikers if you call their number 760-782-3476 [ATT has service at the spring area, Verizon and T Mobile no].</t>
  </si>
  <si>
    <t>~392.5</t>
  </si>
  <si>
    <t>G2</t>
  </si>
  <si>
    <t>Rattlesnake Spring</t>
  </si>
  <si>
    <t>WR664</t>
  </si>
  <si>
    <t>Stream past rough dirt road [seasonal]</t>
  </si>
  <si>
    <t>D6</t>
  </si>
  <si>
    <t>BurkhartTr</t>
  </si>
  <si>
    <t>L.RockCrk past Burkhart Tr</t>
  </si>
  <si>
    <t xml:space="preserve">Dry at the trail crossing, but pools down stream 100 yds </t>
  </si>
  <si>
    <t>WR664B</t>
  </si>
  <si>
    <t>**Joshua Tree Spring [0.25 mi SW]</t>
  </si>
  <si>
    <t>Pipe was flowing into large trough</t>
  </si>
  <si>
    <t>BurkhartTr2</t>
  </si>
  <si>
    <t>BLM website and other reports warn of uraniun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</si>
  <si>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*Cooper Creek at Burkhart Trail</t>
  </si>
  <si>
    <t>WR104</t>
  </si>
  <si>
    <t>Low flow, but several pools just upstream/downstream. Best water near 394.3 is ~0.05 mi. WSW (about 3 minutes walk) on the Burkhart Trail *past* where the PCT splits off to go to Cooper Canyon Trail Camp. The Burkhart Trail crosses Buckhorn Creek just above the confluence with Cooper Creek. There is a good sized pool here about 6 to 8 inches deep. Also, water in Buckhorn Campground is ON for those who may be doing the roadwalk to bypass the Frog Closure.</t>
  </si>
  <si>
    <t>Cattle Trough
[2/10 mi NE, visible from PCT]</t>
  </si>
  <si>
    <t>WA394</t>
  </si>
  <si>
    <t>*Seasonal Spring on Burkhart Trail [7/10 mile S of PCT on the old endangered species detour]</t>
  </si>
  <si>
    <t>WR105</t>
  </si>
  <si>
    <t xml:space="preserve">Water in creek, pools, flowing, just listen at crossing.
</t>
  </si>
  <si>
    <t>Concrete trough below mouth of San Ysidro Creek [2/10 mi W]</t>
  </si>
  <si>
    <t>WR396</t>
  </si>
  <si>
    <t>*Cooper Canyon Trail Campground</t>
  </si>
  <si>
    <t>Low flow, but it is flowing</t>
  </si>
  <si>
    <t>Turn left (south) from the PCT and enter the camp area.  Water will be on your left down in creek bed.</t>
  </si>
  <si>
    <t>Note: There are several stream crossings in the Spanish Needle Creek area. It is possible to confuse which crossing you are at. If you find good water, don't pass it if you need it, as the next branch of the creek might be dry!</t>
  </si>
  <si>
    <t>A13</t>
  </si>
  <si>
    <t>WRCS105b</t>
  </si>
  <si>
    <t>*San Ysidro Creek</t>
  </si>
  <si>
    <t>NITRO</t>
  </si>
  <si>
    <t>San Ysidro Creek often has cattle nearby.</t>
  </si>
  <si>
    <t>WR398</t>
  </si>
  <si>
    <t>Headwaters of Cooper Canyon</t>
  </si>
  <si>
    <t>Seasonal Stream</t>
  </si>
  <si>
    <t>WR401</t>
  </si>
  <si>
    <t>Camp Glenwood</t>
  </si>
  <si>
    <t>All water tanks empty, faucet off. Small water cache.
From Hwy 2 you can hitch to Newcoms Ranch restaurant.  Spigot outside door on left side of restaurant.</t>
  </si>
  <si>
    <t>WR106</t>
  </si>
  <si>
    <t>Eagle Rock Spring</t>
  </si>
  <si>
    <t>~401.4</t>
  </si>
  <si>
    <t xml:space="preserve">Spring-Fed Metal Trough - 3/10 mile N of Eagle Rock over hill near road </t>
  </si>
  <si>
    <t>~402.2</t>
  </si>
  <si>
    <t>Water box</t>
  </si>
  <si>
    <t xml:space="preserve">Just a trickle [Small pool in front of box. Use if desperate. per Bobcat on 9/19]
</t>
  </si>
  <si>
    <t>Hwy2i</t>
  </si>
  <si>
    <t>Three Points Trailhead</t>
  </si>
  <si>
    <t>WR669</t>
  </si>
  <si>
    <t xml:space="preserve">[Faucet permanently plugged off]
Newcomb's Ranch Restaurant 1.8 mile W (left if nobo) on Hwy 2 (Restaurant open 2/27/12 per their FB page) </t>
  </si>
  <si>
    <t>Branch of Spanish Needle Creek [1st crossing]</t>
  </si>
  <si>
    <t>~406.7</t>
  </si>
  <si>
    <t>Standing Water</t>
  </si>
  <si>
    <t>WR016B</t>
  </si>
  <si>
    <t>Water Tank [visible 2/10 mi S of PCT at Eagle Rock]</t>
  </si>
  <si>
    <t>WR670</t>
  </si>
  <si>
    <t>tank and cattle trough was full, water was clear, I got water by depressing the float valve</t>
  </si>
  <si>
    <t>**Spring-fed branch of Spanish Needle Crk [2nd crossing]</t>
  </si>
  <si>
    <t>Flowing well up the social trail off of a rock. Good water.</t>
  </si>
  <si>
    <t>Judith</t>
  </si>
  <si>
    <t>WR407</t>
  </si>
  <si>
    <t>Sulphur Springs Camp source</t>
  </si>
  <si>
    <t>WR108</t>
  </si>
  <si>
    <t xml:space="preserve">~1/2L/min flow from pipe. Look for concrete tank up hill to east of campground. </t>
  </si>
  <si>
    <t>Canada Verde</t>
  </si>
  <si>
    <t>WR670B</t>
  </si>
  <si>
    <t>runing clear</t>
  </si>
  <si>
    <t>Spanish Needle Crk [3rd crossing]</t>
  </si>
  <si>
    <t xml:space="preserve">Trickle in the morning, with shallow pool on trail could scoop from if absolutely necessary. </t>
  </si>
  <si>
    <t>Sulphur Springs Campground
[2/10 mi E]</t>
  </si>
  <si>
    <t xml:space="preserve">The pipes from the tank and concrete box were flowing steadily. </t>
  </si>
  <si>
    <t>Hwy79</t>
  </si>
  <si>
    <t>670.5?</t>
  </si>
  <si>
    <t>Hwy 79 [1st crossing, small seasonal creek nearby]</t>
  </si>
  <si>
    <t>Faucet under tree by entrance to Community Resource Center.</t>
  </si>
  <si>
    <t>Creek Crossing</t>
  </si>
  <si>
    <t>Warner Springs Community about 100 yards east of PCT on the N side of Hwy 79.</t>
  </si>
  <si>
    <t>Prescher</t>
  </si>
  <si>
    <t>~407.5</t>
  </si>
  <si>
    <t>Stream n/o Sulphur Springs Camp [seasonal]</t>
  </si>
  <si>
    <t>G3</t>
  </si>
  <si>
    <t>Seasonal creek [often dry]</t>
  </si>
  <si>
    <t>Poodle Dog Bush Updates:
Mile 410-412: Poodle dog bush overgrown right on the trail for a long stretch. Very difficult or impossible to avoid. On 5/18 per Sphinx
----------
5/26 update from Pan:
Mile 411 - Poodle dog is "mostly avoidable"Mile 419 - Engineer at fire station recommended road walk from there to avoid overgrown Poodle Dog Bush and  that also said that trail is dry for 17 miles till N Fork.
Mile 433.5 to 436.3, Poodle easily avoidable but some Poison Oak encroaching the trail.
----------
6/2 update from Scrub:
Poodle dog bush was impossible to avoid in the half mile before and after Fountainhead spring. Took Mt. Gleason Rd detour to Messenger Flat, my only piece of advice would be to head downhill to the left on the dirt track, following the hand-drawn tent sign, once you come to the abandoned prison camp. The pavement soon resumes and the road climbs uphill on Mt. Gleason. Agree with poodle dog and poison oak reports for the PCT from Messenger Flat to North Fork.</t>
  </si>
  <si>
    <t>WR681</t>
  </si>
  <si>
    <t>Chimney Crk [seasonal]</t>
  </si>
  <si>
    <t>Stream dry, small pool of stagnant water 50ft upstream, accessible only from eastern side [south side of PCT]</t>
  </si>
  <si>
    <t>RD0681</t>
  </si>
  <si>
    <t>Chimney Crk Campgrd [3/10 mi NE]</t>
  </si>
  <si>
    <t>no water at the campground</t>
  </si>
  <si>
    <t>**Warner Springs
[small town,1.2 mi NE of PCT]</t>
  </si>
  <si>
    <t>Warner springs community center open, has water</t>
  </si>
  <si>
    <t>PCT crosses seasonal Chimney Creek before Canebrake Rd. If water in campground is off, try the creek.</t>
  </si>
  <si>
    <t>WR411</t>
  </si>
  <si>
    <t>Fiddleneck Spring</t>
  </si>
  <si>
    <t xml:space="preserve">damp ground, not usable
</t>
  </si>
  <si>
    <t>WR411B</t>
  </si>
  <si>
    <t>*Fountainhead Spring</t>
  </si>
  <si>
    <t>Flowing a little and usable</t>
  </si>
  <si>
    <t>The Warner Springs Resort is for sale &amp; currently CLOSED, including gas station, mini mart, grill, and resort. Post office remains open M-F 8-4 &amp; Sat. 8-1:30.
[There is a faucet attached to the ‘club house’ building behind and to the left of the Post Office. Another faucet is available just around the corner on the back wall of the old ‘club house' -- facing the old golf course.  The second faucet affords a bit more privacy if you want to scrub -- on 4/11/13 per Fritz]
[Chapel of St. Francis has water. Tastes better at the source near church -- on 5/1/13 per Dan Turck]</t>
  </si>
  <si>
    <t>D9</t>
  </si>
  <si>
    <t>412+</t>
  </si>
  <si>
    <t>Sheep Camp Spring [way below PCT]</t>
  </si>
  <si>
    <t>~681.5</t>
  </si>
  <si>
    <t>Seasonal stream [often dry]</t>
  </si>
  <si>
    <t>Poodle-dog bush or Common turricula was everywhere from about mile 410 to 437+ in 2011 and 2012. It is very concentrated around Mt. Gleason area or Mile 428 to 430. This bush can cause skin irritation similar to poison oak. If you plan on hiking in this area review images, symptoms and treatments before hiking in this area. The plant may not be blooming so learn to identify it with and without flowers.</t>
  </si>
  <si>
    <t>G4</t>
  </si>
  <si>
    <t>WR683</t>
  </si>
  <si>
    <t>*Fox Mill Spring</t>
  </si>
  <si>
    <t>Spring is flowing from the pipe, but there's also a flow about 15 feet behind the trough if the pipe is dry. Good water.</t>
  </si>
  <si>
    <t>G5</t>
  </si>
  <si>
    <t>CA Section B: Warner Springs to Highway 10</t>
  </si>
  <si>
    <t>WR694</t>
  </si>
  <si>
    <t>First creek in Rockhouse Basin [Manter Creek]</t>
  </si>
  <si>
    <t>G6</t>
  </si>
  <si>
    <t>~696</t>
  </si>
  <si>
    <t>Seasonal creek</t>
  </si>
  <si>
    <t>D8</t>
  </si>
  <si>
    <t>WR419</t>
  </si>
  <si>
    <t>Whisper</t>
  </si>
  <si>
    <t>**Mill Creek Summit Fire Station</t>
  </si>
  <si>
    <t>Water faucet on, now potable apparently.</t>
  </si>
  <si>
    <t>WR699</t>
  </si>
  <si>
    <t>**South Fork Kern River</t>
  </si>
  <si>
    <t xml:space="preserve">From Trail Sampler on 3/25/13 -- We were able to get water from the fire station, but the water out of the tap is not potable. They said they were working on it and it should be OK within the month. They just gave us small bottles of bottled water - as many as we needed to fill our bladders, but they closed up the station at about 3:30. If you are hiking thru there within the next few weeks, might be a good idea to plan to arrive at Millcreek before 3PM. </t>
  </si>
  <si>
    <t>Still running, lots of water, cows nearby</t>
  </si>
  <si>
    <t>WR700</t>
  </si>
  <si>
    <t>Pine Creek [in NE of Section 25]</t>
  </si>
  <si>
    <t>KMStore</t>
  </si>
  <si>
    <t>**Kennedy Meadows General Store [7/10 mi SE from bridge]</t>
  </si>
  <si>
    <t>Kennedy Meadows Store is open 9AM-5PM everyday and has been staying open later some nights. Water is available outside of the store at spigot and at Tom's.</t>
  </si>
  <si>
    <t>B1</t>
  </si>
  <si>
    <t>small stagnant pools</t>
  </si>
  <si>
    <t>G7</t>
  </si>
  <si>
    <t>Teenwolf</t>
  </si>
  <si>
    <t>Hwy79b</t>
  </si>
  <si>
    <t>Highway 79
[2nd crossing, Agua Caliente Creek]</t>
  </si>
  <si>
    <t>KennedyMdwCG</t>
  </si>
  <si>
    <t xml:space="preserve">Spigot near tire swing gave us 0.5L and stopped working. Don't count on getting water from it. 
</t>
  </si>
  <si>
    <t>~425.7</t>
  </si>
  <si>
    <t>Big Buck Trail Camp [New]</t>
  </si>
  <si>
    <t>[This is usually dry]</t>
  </si>
  <si>
    <t>~426</t>
  </si>
  <si>
    <t>Small Stream</t>
  </si>
  <si>
    <t>slight flow small clean pools, watch for rattle snakes</t>
  </si>
  <si>
    <t>D10</t>
  </si>
  <si>
    <t>~426.5</t>
  </si>
  <si>
    <t>Old Big Buck Trail Camp site [early spring]</t>
  </si>
  <si>
    <t>Poodledog bush report by Puppy on 5/19/13: We recommend the yellow gate detour for anyone not prepared to bathe in Poodle Dog Bush. Not avoidable from 427.5 to 430. Very poorly maintained trail and several large trees down in trail. No water.
-----
Poodledog bush report by Whitebeard on 4/23/13: Easily avoidable Mill Creek summit to mp 427.5 (yellow gate to detour) Mostly avoidable mp 427.5 to 430.6 messenger flat campground. Easily avoidable mp 430.6 to north fork saddle.</t>
  </si>
  <si>
    <t>Kennedy Meadows Campground</t>
  </si>
  <si>
    <t>water spigots are on and flowing well</t>
  </si>
  <si>
    <t>~428</t>
  </si>
  <si>
    <t>WA0707</t>
  </si>
  <si>
    <t xml:space="preserve">**S Fork Kern River [bridge]
</t>
  </si>
  <si>
    <t>River flowing, cows grazing nearby</t>
  </si>
  <si>
    <t>There is a spigot just south of Hwy 79 near a tire swing at about mile 111.3</t>
  </si>
  <si>
    <t>Crag Creek</t>
  </si>
  <si>
    <t>Decent flow on descent down the hill. Cowpies.</t>
  </si>
  <si>
    <t>WA709</t>
  </si>
  <si>
    <t>water flowing in small stream</t>
  </si>
  <si>
    <t>WR113</t>
  </si>
  <si>
    <t>Agua Caliente Creek
[near picnic tables]</t>
  </si>
  <si>
    <t>Messenger Flat</t>
  </si>
  <si>
    <t>WR115</t>
  </si>
  <si>
    <t>Agua Caliente Creek</t>
  </si>
  <si>
    <t>All the creek crossings had some sort of water but the best/most was the northern most crossing.</t>
  </si>
  <si>
    <t>Only damp mud, but at CS 710 decent flow (more than 1l/min) and if carefully collected clearer than South Fork Kern</t>
  </si>
  <si>
    <t>WR115B</t>
  </si>
  <si>
    <t>*Agua Caliente Creek [last crossing]</t>
  </si>
  <si>
    <t>WA0714</t>
  </si>
  <si>
    <t>**Spring, trough, near Beck Mdw</t>
  </si>
  <si>
    <t>B2</t>
  </si>
  <si>
    <t>Flowing about 1l/min, trough full.</t>
  </si>
  <si>
    <t>WR120</t>
  </si>
  <si>
    <t>*Lost Valley Spring [0.2 mi off trail]</t>
  </si>
  <si>
    <t>G9</t>
  </si>
  <si>
    <t>WACS0716</t>
  </si>
  <si>
    <t>Spring has water [Laurence the Spring Guy cleaned the spring on 4/29]</t>
  </si>
  <si>
    <t>lots of water, lots of cows</t>
  </si>
  <si>
    <t>Laurence the Spring Guy</t>
  </si>
  <si>
    <t>G10</t>
  </si>
  <si>
    <t>WACS0719</t>
  </si>
  <si>
    <t>The spring is only 300 yds off trail and 80 ft lower in elevation. Trail signed - look for 3 foot high cement post, then follow the abandoned road downhill 0.2 mi. (PCT turns right before post.) In early season there may be a better small stream 150 feet past the spring.</t>
  </si>
  <si>
    <t>Cow Creek</t>
  </si>
  <si>
    <t>WA720</t>
  </si>
  <si>
    <t>very low flow of disgusting, oily, cow-polluted water.</t>
  </si>
  <si>
    <t>No water</t>
  </si>
  <si>
    <t>Purple and Carnivore</t>
  </si>
  <si>
    <t>WR127, B</t>
  </si>
  <si>
    <t>**Chihuahua Valley Rd
[water tank 2/10 mile E]</t>
  </si>
  <si>
    <t>Water in the tank at Mike’s house, small cache north of road</t>
  </si>
  <si>
    <t>WA0722</t>
  </si>
  <si>
    <t>**Cow Creek</t>
  </si>
  <si>
    <t>WR432</t>
  </si>
  <si>
    <t>Low flow, but usable. Best spot to collect is 100 trail yards north of the crossing. Look for arrow by tree and very short downhill to spot where creek flows through rocks.</t>
  </si>
  <si>
    <t>Moody Cyn Rd [stream 50' before Rd]</t>
  </si>
  <si>
    <t>barely a trickle</t>
  </si>
  <si>
    <t xml:space="preserve">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
</t>
  </si>
  <si>
    <t>G11</t>
  </si>
  <si>
    <t>WA0726</t>
  </si>
  <si>
    <t>WR436</t>
  </si>
  <si>
    <t>*North Fork Ranger Station BPL Rd 4N32</t>
  </si>
  <si>
    <t>Water cache maintained by Todd at the ranger station, has water</t>
  </si>
  <si>
    <t>WA0727</t>
  </si>
  <si>
    <t>D11</t>
  </si>
  <si>
    <t>*Creek</t>
  </si>
  <si>
    <t>stagnant pool ~ 1 foot. Murky</t>
  </si>
  <si>
    <t>Mattox Canyon</t>
  </si>
  <si>
    <t>ActonKOA</t>
  </si>
  <si>
    <t xml:space="preserve">**Acton KOA
</t>
  </si>
  <si>
    <t>WA0728</t>
  </si>
  <si>
    <t>KOA pool is open. Jacuzzi available by special request. Still $5 for PCT campers. [good water, hiker friendly on 4/12 per Clutch]</t>
  </si>
  <si>
    <t>B4</t>
  </si>
  <si>
    <t>Stagnant large pool with red algae at crossing. Better (clearer) pools downstream. Almost no flow. Accessible from S-Side of PCT. Look for arrow near large boulders.</t>
  </si>
  <si>
    <t>WR137</t>
  </si>
  <si>
    <t>Tule Creek [early season]</t>
  </si>
  <si>
    <t xml:space="preserve">The Acton KOA is a hiker-friendly campground 2/10 mile E of the PCT. The KOA has hiker camping [$5 per person,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</si>
  <si>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WACS0731</t>
  </si>
  <si>
    <t>Death Canyon Creek</t>
  </si>
  <si>
    <t xml:space="preserve">Stagnant muddy pool, not recommended
</t>
  </si>
  <si>
    <t>WR137B</t>
  </si>
  <si>
    <t>**Tule Spring
[Tule Canyon Rd, 0.25 mi SE]</t>
  </si>
  <si>
    <t>WA731B</t>
  </si>
  <si>
    <t>Valve/Hose had great water</t>
  </si>
  <si>
    <t>**Spring [2/10 mile NE of PCT]</t>
  </si>
  <si>
    <t xml:space="preserve">Spring is flowing 2-3 L/Min. Several small pools and a short shallow creek
</t>
  </si>
  <si>
    <t>G12</t>
  </si>
  <si>
    <t>WR140</t>
  </si>
  <si>
    <t>WA0736</t>
  </si>
  <si>
    <t>Plenty of water in the guzzler. Water has surface film and some yellow color to it, but tastes fine, especially after filtering. No pump or bucket.</t>
  </si>
  <si>
    <t>Spring, 3/10 mile N of PCT</t>
  </si>
  <si>
    <t>G13</t>
  </si>
  <si>
    <t>Santa Clara River</t>
  </si>
  <si>
    <t>Good flow in Soledad Canyon Creek north of road [flowing but looks polluted on 4/12 per Clutch]</t>
  </si>
  <si>
    <t xml:space="preserve">CAUTION - top is fragile and unsafe, do not stand on it. In Section 16 just after PCT goes sharp right to follow just below 2,600' contour on Map B4, beside directly trail on left. (Cistern is underground, looks like an 12x24' old broken parking lot) 1-foot diameter eyebrow opening with pink hand pump with green 5-gallon bucket </t>
  </si>
  <si>
    <t>WACS0742</t>
  </si>
  <si>
    <t>**Diaz Creek</t>
  </si>
  <si>
    <t>Lots of water, lots of cow patties in the meadow. Fetch water upstream. Trail leads further down the valley than necessary.</t>
  </si>
  <si>
    <t>D12</t>
  </si>
  <si>
    <t>Hwy14</t>
  </si>
  <si>
    <t>Escondido Cyn just past tunnel under Hwy 14</t>
  </si>
  <si>
    <t>WA0743</t>
  </si>
  <si>
    <t>Dutch Meadow Spring</t>
  </si>
  <si>
    <t>Good flow and H20 but cows pies near by. Lots of water here.</t>
  </si>
  <si>
    <t>seep</t>
  </si>
  <si>
    <t>At about mile  451.7 the trail crosses a 4' diameter seep in seasonal stream</t>
  </si>
  <si>
    <t>Icewampus</t>
  </si>
  <si>
    <t>WA0747</t>
  </si>
  <si>
    <t>WR453</t>
  </si>
  <si>
    <t>**Poison Meadow Spring</t>
  </si>
  <si>
    <t xml:space="preserve">**Vasquez Rocks picnic area </t>
  </si>
  <si>
    <t>faucets on</t>
  </si>
  <si>
    <t xml:space="preserve">There is a fountain behind a low but large juniper bush right by the pepper tree where the trail nears the parking area. Go to pepper tree; you'll see the horse nose troughs, then to your right you'll see the bush; go behind the bush and you'll see the fountain. </t>
  </si>
  <si>
    <t>WRCS140B</t>
  </si>
  <si>
    <t>Nance Canyon [early season]</t>
  </si>
  <si>
    <t>RD0143</t>
  </si>
  <si>
    <t>*Table Mtn Truck Trail AKA Sandy Jeep Road -- Hiker's Oasis Cache AKA Anza Cache</t>
  </si>
  <si>
    <t>No cache</t>
  </si>
  <si>
    <t>Please tie off empty bottles if they are not in the rack to avoid them blowing away. Note: 100 ft beyond Cache site the road is gated w/warning signs of fire danger &amp; trespassing. Please stay on trail past the NEXT crossing of Table Mtn Rd in 4 miles. See note at mile 26.5.</t>
  </si>
  <si>
    <t>good, cold water flowing over trail.</t>
  </si>
  <si>
    <t>~453.4</t>
  </si>
  <si>
    <t>Ranger station</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</si>
  <si>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</si>
  <si>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 xml:space="preserve">once on pavement, 0.2 miles on left by Park exit on Escondido Cyn Rd </t>
  </si>
  <si>
    <t>B5</t>
  </si>
  <si>
    <t>Hwy74</t>
  </si>
  <si>
    <t>Hwy74 [Café is maintaining a small water cache N of the hwy near the monument]</t>
  </si>
  <si>
    <t>Cache empty</t>
  </si>
  <si>
    <t>Pines-to-Palms Hwy 74
[*Paradise Valley Cafe, 1 mi W]</t>
  </si>
  <si>
    <t>Tuesday hours were 8am-3pm I think (I know it closed at 3pm)</t>
  </si>
  <si>
    <t>The hiker-friendly Cafe is open Wed - Sun 8-8, Mon, Tues 9-3. Phone 951-659-FOOD. The Cafe accept hiker resupply packages sent to: Paradise Valley Cafe, 61721 State Highway 74, Mountain Center, Ca 92561. The hose out back has been removed, health dept issues.</t>
  </si>
  <si>
    <t>**Agua Dulce</t>
  </si>
  <si>
    <t>Sweetwater Farms Market has everything to eat &amp; drink that a hiker desires.</t>
  </si>
  <si>
    <t>HikerHeaven</t>
  </si>
  <si>
    <t>**Hiker Heaven</t>
  </si>
  <si>
    <t>The PCT is closed due to The Mountain Fire started on 7/15/13 near the junction of Highway 243 and Highway 74.</t>
  </si>
  <si>
    <t>B7</t>
  </si>
  <si>
    <t xml:space="preserve">All nobo PCT thruhikers should visit Hiker Heaven for mail, updated water reports, &amp; current trail info. Mail can be picked up at Hiker Heaven 6am-10pm, 7 days per week. No other mail pickup locations are available in Agua Dulce. Open 4/15 through 6/30 this year, and for sobo thru-hikers in the fall. We encourage you to stay for and rest-up with our 3 day, 2 night limit. We can host up to 50 hikers per night. We host on a first-come, first-served basis. Non-hiking guests welcome to visit, but should make arrangements to stay elsewhere for showers, laundry, or overnight accommodations. </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</si>
  <si>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</si>
  <si>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FobesRanchTr</t>
  </si>
  <si>
    <t>*Fobes Saddle (0.5 m S)</t>
  </si>
  <si>
    <t>Good water.  If water is low, open valve on spigot and put green garden type hose into the tub.</t>
  </si>
  <si>
    <t>Glow in the Dark</t>
  </si>
  <si>
    <t>Walk down old Fobes Trail [NW] ~0.8 mile to Scovel Crk (usually running during thruhike season, may go dry in summer). 100 ft past that creek crossing a forest service spring w/a 70-gallon rubbermaid tub w/pipe. Nice flat camp spot.</t>
  </si>
  <si>
    <t>B8</t>
  </si>
  <si>
    <t>Small Spring [9/10 mile W of PCT down the Spitler trail]</t>
  </si>
  <si>
    <t>The Spitler Trail "Small" Spring is still producing crystal clear good tasting water. This should be listed as a viable alternative to the Apache Spring, about which we are getting negative reports</t>
  </si>
  <si>
    <t>WRCS169</t>
  </si>
  <si>
    <t>*Apache Spring
[DOWN trail, 1/2 mi E]</t>
  </si>
  <si>
    <t xml:space="preserve">Water in the spring box is stagnant,  smells pungent from ten feet and has lots of dead material in it. Drinkable if you're keen, water much better at 177 mile stream in meadow or at cistern 166.5 </t>
  </si>
  <si>
    <t>Noah the Prophet</t>
  </si>
  <si>
    <t>3 x 3 foot spring box, steep rocky trail down to it.</t>
  </si>
  <si>
    <t>WR177</t>
  </si>
  <si>
    <t>*Tahquitz Creek</t>
  </si>
  <si>
    <t>Decent flow; good water.</t>
  </si>
  <si>
    <t>BackWoods</t>
  </si>
  <si>
    <t>TqtzValTr</t>
  </si>
  <si>
    <t>Little Tahquitz Valley (Trail, 0.33 mi N)</t>
  </si>
  <si>
    <t>slow trickle at spring some small pools down stream</t>
  </si>
  <si>
    <t xml:space="preserve">Two sources: 1=at creek x'ing on map just S of "Tahquitz Meadow." 2=spring just N of "V" in "Valley" &amp; S of 4-way jct (UTM 11S 531070 3736632). From 4way jct in Tahquitz Val, go S towards Little Tahquitz Val.~2-3 mins S of jct is small drainage w/line of trees in it. Just S of drainage is edge of Tahquitz Mdw. ~20' past drainage, look 90deg E into mdw for log ~40-50' away lying ~parallel to trail. N end of log points to spring. Spg is closer to drainage than log but not in drainage. Walk N from log &amp; listen for spring. Only see when close; flows from pipe into small recessed hollow. </t>
  </si>
  <si>
    <t>B9</t>
  </si>
  <si>
    <t>SaddleJct</t>
  </si>
  <si>
    <t>Idyllwild (Saddle Jct, 4.5 mi W)</t>
  </si>
  <si>
    <t>Town</t>
  </si>
  <si>
    <t>WA0181</t>
  </si>
  <si>
    <t>*Wellmans Cienaga [7/10 mi N of PCT on trail to Wellmans Divide]</t>
  </si>
  <si>
    <t xml:space="preserve">Small trickles of water if you look in the vegetation.  Bring something to scoop with (Sierra cup or similar). </t>
  </si>
  <si>
    <t>B6</t>
  </si>
  <si>
    <t>Penrod Cyn [usually dry]</t>
  </si>
  <si>
    <t>Dry except for very small puddle. Stagnant pools.</t>
  </si>
  <si>
    <t xml:space="preserve">Purple &amp; Carnivore </t>
  </si>
  <si>
    <t>WR158</t>
  </si>
  <si>
    <t>*Live Oak Spring [1.0 mi E]</t>
  </si>
  <si>
    <t>gushing water</t>
  </si>
  <si>
    <t>Jessi + Joerg</t>
  </si>
  <si>
    <t>Descend from saddle on trail 1 mile to metal tub fed by metal pipe in middle of trail.</t>
  </si>
  <si>
    <t>WR158B</t>
  </si>
  <si>
    <t>*Tunnel Spring [0.3 mi W]</t>
  </si>
  <si>
    <t>Low flow but trough is full.  A lot of greenery growing in the water.  Water tastes slightly "oily" but not bad.</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</si>
  <si>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</si>
  <si>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WR162</t>
  </si>
  <si>
    <t>*Cedar Spring [Trail 4E17, 1 mi N]</t>
  </si>
  <si>
    <t>Running at the lower tank  about 2 L a minute</t>
  </si>
  <si>
    <t xml:space="preserve">500 ft drop. Piped tank, but corroded &amp; only holds &lt;6" water in bottom. A 2nd, 200 gallon green cattle trough w/better flow (esp. in fall) is another 300ft up canyon from 1st tank. Horizontal, USFS taps feed both tanks. </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</si>
  <si>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</si>
  <si>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</si>
  <si>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</si>
  <si>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WR182</t>
  </si>
  <si>
    <t>Strawberry Cienaga</t>
  </si>
  <si>
    <t>The Daughter</t>
  </si>
  <si>
    <t>CS183B</t>
  </si>
  <si>
    <t>Marion Creek [200 yds E of Strawberry Jct Camp]</t>
  </si>
  <si>
    <t>WR184</t>
  </si>
  <si>
    <t>Stone Creek</t>
  </si>
  <si>
    <t>WR186</t>
  </si>
  <si>
    <t>Deer Springs, N Fork San Jacinto River</t>
  </si>
  <si>
    <t>low flow but usable</t>
  </si>
  <si>
    <t>there's a pool about 15-20 feet up from the trail, stopped by sandbags, that is good to scoop water from on 5/3/13 per Puppy</t>
  </si>
  <si>
    <t>WR186B</t>
  </si>
  <si>
    <t>**Tributary of N. Fork San Jacinto River [best water in this area]</t>
  </si>
  <si>
    <t>Great flow of delicious clear ice cold water. Tastes especially delicious after a 20 mile climb!</t>
  </si>
  <si>
    <t>WR186B often is the last reliable water northbound until WR206! The descent off San Jacinto can be very hot and dry. Carry extra water!</t>
  </si>
  <si>
    <t>WR186C</t>
  </si>
  <si>
    <t>Tributary of N. Fork San Jac River</t>
  </si>
  <si>
    <t>B10</t>
  </si>
  <si>
    <t>FullerRidgeTH</t>
  </si>
  <si>
    <t>Fuller Ridge Trailhead
[150yds L, seasonal, often dry]</t>
  </si>
  <si>
    <t xml:space="preserve">Just when PCT meets dirt parking area, go left past yellow post &amp; 3 brown posts 150 yds down side trail to meadow with tiny pools in stream bed [early season only] </t>
  </si>
  <si>
    <t>BlackMtnCamp
[Seasonal, 1.3 mi SW on Rd 4S01]</t>
  </si>
  <si>
    <t xml:space="preserve">This is the signed group camp, not the numerous other yellow post campsites. There is another spring on the road 1.5 miles further downhill from this campground (3 miles from PCT, 4.5 miles up from Hwy 243) This one has 2 pipes - one was an overflow pipe labled "non-potable, do not drink" and a spigot labeled "drinking water". Pipe was running strong, clear, fast, clean, virtually no taste 7/22/12 per Brinca. </t>
  </si>
  <si>
    <t>Poses Spring on Black Mountain Road seems to have been permanently shut down. (Halfmile Maps) Pipe is closed and somebody (desperate hiker?) has forcefully punched holes into- and broken open the locked back door of of the housing which covered the spring box. There seems to be 2-3 inch stagnant water inside but as soon as the damage is repaired there will be no access. Some water is seeping into the road 200ft downhill from the spring. In an emergency one could dig a hole and collect some water there, but don't count on it -- on 4/18 per Jessi + Joerg.</t>
  </si>
  <si>
    <t>WRCS194</t>
  </si>
  <si>
    <t>W Fork Snow Creek [Seasonal]</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</si>
  <si>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</si>
  <si>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B11</t>
  </si>
  <si>
    <t>WR206</t>
  </si>
  <si>
    <t>**Snow Canyon Rd
[Desert Water Agency faucet]</t>
  </si>
  <si>
    <t>water faucet working</t>
  </si>
  <si>
    <t>Snow Creek Village</t>
  </si>
  <si>
    <t>Hikers can find day use of shade, electric outlets, water, and oranges in Snow Creek Village. Turn left after the metal gate on to Falls Creek Rd. and continue to  third house on right, 15881 Falls Creek Rd. PCT sticker is on mailbox with hanging fish. Please respect private property of neighbors.</t>
  </si>
  <si>
    <t>Lance and Tracker</t>
  </si>
  <si>
    <t>Hwy10</t>
  </si>
  <si>
    <t>Cabazon [small town 4.5 mi W]</t>
  </si>
  <si>
    <t>No water cache</t>
  </si>
  <si>
    <t>California Section C</t>
  </si>
  <si>
    <t>Open and have water</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</si>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</sst>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M/d/yy"/>
  </numFmts>
  <fonts count="30">
    <font>
      <sz val="10.0"/>
      <color rgb="FF000000"/>
      <name val="Arial"/>
    </font>
    <font>
      <sz val="24.0"/>
      <color rgb="FFFF0000"/>
    </font>
    <font>
      <sz val="18.0"/>
      <color rgb="FF008000"/>
      <name val="Georgia"/>
    </font>
    <font/>
    <font>
      <sz val="12.0"/>
      <color rgb="FF008000"/>
    </font>
    <font>
      <b/>
      <u/>
      <sz val="12.0"/>
      <color rgb="FF0000FF"/>
    </font>
    <font>
      <b/>
      <u/>
      <sz val="12.0"/>
      <color rgb="FF0000FF"/>
    </font>
    <font>
      <sz val="12.0"/>
    </font>
    <font>
      <b/>
      <sz val="11.0"/>
    </font>
    <font>
      <sz val="11.0"/>
      <color rgb="FF0000FF"/>
    </font>
    <font>
      <b/>
      <sz val="11.0"/>
      <color rgb="FF000000"/>
    </font>
    <font>
      <b/>
      <sz val="12.0"/>
    </font>
    <font>
      <sz val="11.0"/>
      <color rgb="FF000000"/>
    </font>
    <font>
      <i/>
      <sz val="11.0"/>
      <color rgb="FF0000FF"/>
    </font>
    <font>
      <sz val="10.0"/>
      <color rgb="FF000000"/>
    </font>
    <font>
      <sz val="11.0"/>
    </font>
    <font>
      <u/>
      <color rgb="FF0000FF"/>
    </font>
    <font>
      <sz val="9.0"/>
    </font>
    <font>
      <strike/>
      <sz val="11.0"/>
      <color rgb="FF000000"/>
    </font>
    <font>
      <b/>
      <u/>
      <sz val="10.0"/>
      <color rgb="FF0000FF"/>
    </font>
    <font>
      <i/>
      <sz val="10.0"/>
      <color rgb="FF0000FF"/>
    </font>
    <font>
      <sz val="8.0"/>
    </font>
    <font>
      <sz val="9.0"/>
      <color rgb="FF000000"/>
    </font>
    <font>
      <strike/>
      <sz val="10.0"/>
    </font>
    <font>
      <sz val="8.0"/>
      <color rgb="FF000000"/>
    </font>
    <font>
      <b/>
      <sz val="12.0"/>
      <color rgb="FF000000"/>
    </font>
    <font>
      <u/>
      <sz val="11.0"/>
    </font>
    <font>
      <i/>
      <sz val="11.0"/>
      <color rgb="FF000000"/>
    </font>
    <font>
      <u/>
      <sz val="11.0"/>
      <color rgb="FF0000FF"/>
    </font>
    <font>
      <u/>
      <color rgb="FF0000FF"/>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s>
  <borders count="11">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23">
    <xf borderId="0" fillId="0" fontId="0" numFmtId="0" xfId="0" applyAlignment="1" applyFont="1">
      <alignment readingOrder="0" shrinkToFit="0" vertical="bottom" wrapText="1"/>
    </xf>
    <xf borderId="0" fillId="0" fontId="1" numFmtId="0" xfId="0" applyAlignment="1" applyFont="1">
      <alignment horizontal="center" readingOrder="0" shrinkToFit="0" vertical="bottom" wrapText="1"/>
    </xf>
    <xf borderId="0" fillId="0" fontId="2" numFmtId="0" xfId="0" applyAlignment="1" applyFont="1">
      <alignment readingOrder="0" shrinkToFit="0" vertical="top" wrapText="1"/>
    </xf>
    <xf borderId="0" fillId="0" fontId="2" numFmtId="0" xfId="0" applyAlignment="1" applyFont="1">
      <alignment horizontal="left" readingOrder="0" shrinkToFit="0" vertical="top" wrapText="1"/>
    </xf>
    <xf borderId="0" fillId="0" fontId="3" numFmtId="164" xfId="0" applyAlignment="1" applyFont="1" applyNumberFormat="1">
      <alignment horizontal="right" readingOrder="0" shrinkToFit="0" vertical="top" wrapText="1"/>
    </xf>
    <xf borderId="0" fillId="0" fontId="3" numFmtId="49" xfId="0" applyAlignment="1" applyFont="1" applyNumberFormat="1">
      <alignment horizontal="lef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top" wrapText="1"/>
    </xf>
    <xf borderId="1" fillId="0" fontId="3" numFmtId="0" xfId="0" applyAlignment="1" applyBorder="1" applyFont="1">
      <alignment shrinkToFit="0" wrapText="1"/>
    </xf>
    <xf borderId="1" fillId="0" fontId="3" numFmtId="164" xfId="0" applyAlignment="1" applyBorder="1" applyFont="1" applyNumberFormat="1">
      <alignment shrinkToFit="0" wrapText="1"/>
    </xf>
    <xf borderId="1" fillId="0" fontId="5" numFmtId="164" xfId="0" applyAlignment="1" applyBorder="1" applyFont="1" applyNumberFormat="1">
      <alignment horizontal="right" shrinkToFit="0" vertical="top" wrapText="1"/>
    </xf>
    <xf borderId="1" fillId="0" fontId="6" numFmtId="0" xfId="0" applyAlignment="1" applyBorder="1" applyFont="1">
      <alignment horizontal="right" shrinkToFit="0" vertical="top" wrapText="1"/>
    </xf>
    <xf borderId="2" fillId="0" fontId="7" numFmtId="0" xfId="0" applyAlignment="1" applyBorder="1" applyFont="1">
      <alignment readingOrder="0" shrinkToFit="0" vertical="top" wrapText="1"/>
    </xf>
    <xf borderId="2" fillId="0" fontId="7" numFmtId="0" xfId="0" applyAlignment="1" applyBorder="1" applyFont="1">
      <alignment horizontal="left" readingOrder="0" shrinkToFit="0" vertical="top" wrapText="1"/>
    </xf>
    <xf borderId="3" fillId="0" fontId="3" numFmtId="0" xfId="0" applyAlignment="1" applyBorder="1" applyFont="1">
      <alignment shrinkToFit="0" wrapText="1"/>
    </xf>
    <xf borderId="4" fillId="0" fontId="3" numFmtId="0" xfId="0" applyAlignment="1" applyBorder="1" applyFont="1">
      <alignment shrinkToFit="0" wrapText="1"/>
    </xf>
    <xf borderId="2" fillId="2" fontId="8" numFmtId="0" xfId="0" applyAlignment="1" applyBorder="1" applyFill="1" applyFont="1">
      <alignment readingOrder="0" shrinkToFit="0" vertical="top" wrapText="1"/>
    </xf>
    <xf borderId="2" fillId="0" fontId="9" numFmtId="0" xfId="0" applyAlignment="1" applyBorder="1" applyFont="1">
      <alignment readingOrder="0" shrinkToFit="0" vertical="top" wrapText="1"/>
    </xf>
    <xf borderId="5" fillId="0" fontId="10" numFmtId="0" xfId="0" applyAlignment="1" applyBorder="1" applyFont="1">
      <alignment horizontal="left" readingOrder="0" shrinkToFit="0" vertical="top" wrapText="1"/>
    </xf>
    <xf borderId="5" fillId="0" fontId="10" numFmtId="164" xfId="0" applyAlignment="1" applyBorder="1" applyFont="1" applyNumberFormat="1">
      <alignment horizontal="left" readingOrder="0" shrinkToFit="0" vertical="top" wrapText="1"/>
    </xf>
    <xf borderId="2" fillId="0" fontId="11"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0" fontId="12" numFmtId="0" xfId="0" applyAlignment="1" applyBorder="1" applyFont="1">
      <alignment shrinkToFit="0" vertical="top" wrapText="1"/>
    </xf>
    <xf borderId="5" fillId="0" fontId="12" numFmtId="164" xfId="0" applyAlignment="1" applyBorder="1" applyFont="1" applyNumberFormat="1">
      <alignment horizontal="left" shrinkToFit="0" vertical="top" wrapText="1"/>
    </xf>
    <xf borderId="5" fillId="0" fontId="12" numFmtId="0" xfId="0" applyAlignment="1" applyBorder="1" applyFont="1">
      <alignment horizontal="left" shrinkToFit="0" vertical="top" wrapText="1"/>
    </xf>
    <xf borderId="5" fillId="0" fontId="12" numFmtId="164" xfId="0" applyAlignment="1" applyBorder="1" applyFont="1" applyNumberFormat="1">
      <alignment horizontal="left" readingOrder="0" shrinkToFit="0" vertical="top" wrapText="1"/>
    </xf>
    <xf borderId="5" fillId="0" fontId="1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3" numFmtId="0" xfId="0" applyAlignment="1" applyBorder="1" applyFont="1">
      <alignment horizontal="left" readingOrder="0" shrinkToFit="0" vertical="top" wrapText="1"/>
    </xf>
    <xf borderId="2" fillId="0" fontId="14"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3" fontId="12" numFmtId="0" xfId="0" applyAlignment="1" applyBorder="1" applyFill="1" applyFont="1">
      <alignment horizontal="left" readingOrder="0" shrinkToFit="0" vertical="top" wrapText="1"/>
    </xf>
    <xf borderId="5" fillId="0" fontId="3" numFmtId="165" xfId="0" applyAlignment="1" applyBorder="1" applyFont="1" applyNumberFormat="1">
      <alignment horizontal="left" readingOrder="0" shrinkToFit="0" vertical="top" wrapText="1"/>
    </xf>
    <xf borderId="2" fillId="0" fontId="16" numFmtId="0" xfId="0" applyAlignment="1" applyBorder="1" applyFont="1">
      <alignment horizontal="left" shrinkToFit="0" vertical="top" wrapText="1"/>
    </xf>
    <xf borderId="5" fillId="0" fontId="3" numFmtId="0" xfId="0" applyAlignment="1" applyBorder="1" applyFont="1">
      <alignment readingOrder="0" shrinkToFit="0" vertical="top" wrapText="1"/>
    </xf>
    <xf borderId="5" fillId="3" fontId="15" numFmtId="0" xfId="0" applyAlignment="1" applyBorder="1" applyFont="1">
      <alignment horizontal="left" readingOrder="0" shrinkToFit="0" vertical="top" wrapText="1"/>
    </xf>
    <xf borderId="5" fillId="0" fontId="13" numFmtId="0" xfId="0" applyAlignment="1" applyBorder="1" applyFont="1">
      <alignment shrinkToFit="0" vertical="top" wrapText="1"/>
    </xf>
    <xf borderId="5" fillId="3" fontId="13" numFmtId="0" xfId="0" applyAlignment="1" applyBorder="1" applyFont="1">
      <alignment horizontal="left" readingOrder="0" shrinkToFit="0" vertical="top" wrapText="1"/>
    </xf>
    <xf borderId="2" fillId="0" fontId="12" numFmtId="0" xfId="0" applyAlignment="1" applyBorder="1" applyFont="1">
      <alignment readingOrder="0" shrinkToFit="0" vertical="top" wrapText="1"/>
    </xf>
    <xf borderId="5" fillId="3" fontId="12" numFmtId="0" xfId="0" applyAlignment="1" applyBorder="1" applyFont="1">
      <alignment horizontal="left" shrinkToFit="0" vertical="top" wrapText="1"/>
    </xf>
    <xf borderId="5" fillId="0" fontId="13" numFmtId="0" xfId="0" applyAlignment="1" applyBorder="1" applyFont="1">
      <alignment horizontal="left" shrinkToFit="0" vertical="top" wrapText="1"/>
    </xf>
    <xf borderId="5" fillId="0" fontId="17" numFmtId="0" xfId="0" applyAlignment="1" applyBorder="1" applyFont="1">
      <alignment readingOrder="0" shrinkToFit="0" vertical="top" wrapText="1"/>
    </xf>
    <xf borderId="2" fillId="0" fontId="12"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5" fillId="0" fontId="18" numFmtId="0" xfId="0" applyAlignment="1" applyBorder="1" applyFont="1">
      <alignment shrinkToFit="0" vertical="top" wrapText="1"/>
    </xf>
    <xf borderId="5" fillId="3" fontId="12" numFmtId="164" xfId="0" applyAlignment="1" applyBorder="1" applyFont="1" applyNumberFormat="1">
      <alignment horizontal="left" shrinkToFit="0" vertical="top" wrapText="0"/>
    </xf>
    <xf borderId="2" fillId="2" fontId="12" numFmtId="0" xfId="0" applyAlignment="1" applyBorder="1" applyFont="1">
      <alignment horizontal="left" readingOrder="0" shrinkToFit="0" vertical="top" wrapText="1"/>
    </xf>
    <xf borderId="5" fillId="3" fontId="12" numFmtId="0" xfId="0" applyAlignment="1" applyBorder="1" applyFont="1">
      <alignment horizontal="left" shrinkToFit="0" vertical="top" wrapText="0"/>
    </xf>
    <xf borderId="2" fillId="0" fontId="18" numFmtId="0" xfId="0" applyAlignment="1" applyBorder="1" applyFont="1">
      <alignment readingOrder="0" shrinkToFit="0" vertical="top" wrapText="1"/>
    </xf>
    <xf borderId="5" fillId="0" fontId="3" numFmtId="0" xfId="0" applyAlignment="1" applyBorder="1" applyFont="1">
      <alignment shrinkToFit="0" wrapText="1"/>
    </xf>
    <xf borderId="6" fillId="2" fontId="19" numFmtId="0" xfId="0" applyAlignment="1" applyBorder="1" applyFont="1">
      <alignment shrinkToFit="0" vertical="top" wrapText="1"/>
    </xf>
    <xf borderId="7" fillId="0" fontId="3" numFmtId="0" xfId="0" applyAlignment="1" applyBorder="1" applyFont="1">
      <alignment shrinkToFit="0" wrapText="1"/>
    </xf>
    <xf borderId="8" fillId="0" fontId="3" numFmtId="0" xfId="0" applyAlignment="1" applyBorder="1" applyFont="1">
      <alignment shrinkToFit="0" wrapText="1"/>
    </xf>
    <xf borderId="9" fillId="2" fontId="14"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0"/>
    </xf>
    <xf borderId="5" fillId="0" fontId="17" numFmtId="0" xfId="0" applyAlignment="1" applyBorder="1" applyFont="1">
      <alignment horizontal="left" readingOrder="0" shrinkToFit="0" vertical="top" wrapText="1"/>
    </xf>
    <xf borderId="10" fillId="0" fontId="3" numFmtId="0" xfId="0" applyAlignment="1" applyBorder="1" applyFont="1">
      <alignment shrinkToFit="0" wrapText="1"/>
    </xf>
    <xf borderId="5" fillId="0" fontId="14" numFmtId="0" xfId="0" applyAlignment="1" applyBorder="1" applyFont="1">
      <alignment horizontal="left" shrinkToFit="0" vertical="top" wrapText="1"/>
    </xf>
    <xf borderId="5" fillId="0" fontId="15" numFmtId="0" xfId="0" applyAlignment="1" applyBorder="1" applyFont="1">
      <alignment horizontal="left" shrinkToFit="0" vertical="top" wrapText="1"/>
    </xf>
    <xf borderId="5" fillId="0" fontId="14"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20" numFmtId="0" xfId="0" applyAlignment="1" applyBorder="1" applyFont="1">
      <alignment readingOrder="0" shrinkToFit="0" vertical="top" wrapText="1"/>
    </xf>
    <xf borderId="5" fillId="0" fontId="18" numFmtId="0" xfId="0" applyAlignment="1" applyBorder="1" applyFont="1">
      <alignment horizontal="left" shrinkToFit="0" vertical="top" wrapText="1"/>
    </xf>
    <xf borderId="2" fillId="0" fontId="18" numFmtId="0" xfId="0" applyAlignment="1" applyBorder="1" applyFont="1">
      <alignment horizontal="left" readingOrder="0" shrinkToFit="0" vertical="top" wrapText="1"/>
    </xf>
    <xf borderId="5" fillId="0" fontId="21" numFmtId="0" xfId="0" applyAlignment="1" applyBorder="1" applyFont="1">
      <alignment readingOrder="0" shrinkToFit="0" vertical="top" wrapText="1"/>
    </xf>
    <xf borderId="5" fillId="0" fontId="15" numFmtId="164" xfId="0" applyAlignment="1" applyBorder="1" applyFont="1" applyNumberFormat="1">
      <alignment horizontal="left" readingOrder="0" shrinkToFit="0" vertical="top" wrapText="1"/>
    </xf>
    <xf borderId="5" fillId="0" fontId="22" numFmtId="0" xfId="0" applyAlignment="1" applyBorder="1" applyFont="1">
      <alignment horizontal="left" readingOrder="0" shrinkToFit="0" vertical="top" wrapText="1"/>
    </xf>
    <xf borderId="5" fillId="0" fontId="23" numFmtId="0" xfId="0" applyAlignment="1" applyBorder="1" applyFont="1">
      <alignment horizontal="left" shrinkToFit="0" vertical="top" wrapText="1"/>
    </xf>
    <xf borderId="5" fillId="0" fontId="23" numFmtId="0" xfId="0" applyAlignment="1" applyBorder="1" applyFont="1">
      <alignment horizontal="left" readingOrder="0" shrinkToFit="0" vertical="top" wrapText="1"/>
    </xf>
    <xf borderId="5" fillId="0" fontId="15" numFmtId="0" xfId="0" applyAlignment="1" applyBorder="1" applyFont="1">
      <alignment readingOrder="0" shrinkToFit="0" wrapText="1"/>
    </xf>
    <xf borderId="5" fillId="0" fontId="18" numFmtId="164" xfId="0" applyAlignment="1" applyBorder="1" applyFont="1" applyNumberFormat="1">
      <alignment horizontal="left" readingOrder="0" shrinkToFit="0" vertical="top" wrapText="1"/>
    </xf>
    <xf borderId="5" fillId="0" fontId="3" numFmtId="0" xfId="0" applyAlignment="1" applyBorder="1" applyFont="1">
      <alignment shrinkToFit="0" vertical="top" wrapText="1"/>
    </xf>
    <xf borderId="5" fillId="3" fontId="12" numFmtId="165" xfId="0" applyAlignment="1" applyBorder="1" applyFont="1" applyNumberFormat="1">
      <alignment horizontal="left" readingOrder="0" shrinkToFit="0" vertical="top" wrapText="0"/>
    </xf>
    <xf borderId="5" fillId="0" fontId="15" numFmtId="164" xfId="0" applyAlignment="1" applyBorder="1" applyFont="1" applyNumberFormat="1">
      <alignment horizontal="left" shrinkToFit="0" vertical="top" wrapText="1"/>
    </xf>
    <xf borderId="5" fillId="0" fontId="15" numFmtId="0" xfId="0" applyAlignment="1" applyBorder="1" applyFont="1">
      <alignment shrinkToFit="0" vertical="top" wrapText="1"/>
    </xf>
    <xf borderId="2" fillId="2" fontId="12" numFmtId="0" xfId="0" applyAlignment="1" applyBorder="1" applyFont="1">
      <alignment readingOrder="0" shrinkToFit="0" vertical="top" wrapText="1"/>
    </xf>
    <xf borderId="2" fillId="2" fontId="10" numFmtId="0" xfId="0" applyAlignment="1" applyBorder="1" applyFont="1">
      <alignment horizontal="left" readingOrder="0" shrinkToFit="0" vertical="top" wrapText="1"/>
    </xf>
    <xf borderId="2" fillId="4" fontId="14" numFmtId="0" xfId="0" applyAlignment="1" applyBorder="1" applyFill="1" applyFont="1">
      <alignment horizontal="left" readingOrder="0" shrinkToFit="0" vertical="top" wrapText="1"/>
    </xf>
    <xf borderId="5" fillId="0" fontId="24" numFmtId="0" xfId="0" applyAlignment="1" applyBorder="1" applyFont="1">
      <alignment readingOrder="0" shrinkToFit="0" vertical="top" wrapText="1"/>
    </xf>
    <xf borderId="2" fillId="4" fontId="10"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5" fontId="18" numFmtId="0" xfId="0" applyAlignment="1" applyBorder="1" applyFill="1" applyFont="1">
      <alignment horizontal="left" readingOrder="0" shrinkToFit="0" vertical="top" wrapText="1"/>
    </xf>
    <xf borderId="5" fillId="5" fontId="18" numFmtId="0" xfId="0" applyAlignment="1" applyBorder="1" applyFont="1">
      <alignment horizontal="left" shrinkToFit="0" vertical="top" wrapText="1"/>
    </xf>
    <xf borderId="5" fillId="5" fontId="18" numFmtId="164" xfId="0" applyAlignment="1" applyBorder="1" applyFont="1" applyNumberFormat="1">
      <alignment horizontal="left" readingOrder="0" shrinkToFit="0" vertical="top" wrapText="1"/>
    </xf>
    <xf borderId="5" fillId="0" fontId="15" numFmtId="164" xfId="0" applyAlignment="1" applyBorder="1" applyFont="1" applyNumberFormat="1">
      <alignment shrinkToFit="0" vertical="top" wrapText="1"/>
    </xf>
    <xf borderId="2" fillId="0" fontId="10" numFmtId="0" xfId="0" applyAlignment="1" applyBorder="1" applyFont="1">
      <alignment horizontal="left" readingOrder="0" shrinkToFit="0" vertical="top" wrapText="1"/>
    </xf>
    <xf borderId="2" fillId="0" fontId="25" numFmtId="0" xfId="0" applyAlignment="1" applyBorder="1" applyFont="1">
      <alignment horizontal="left" readingOrder="0" shrinkToFit="0" vertical="top" wrapText="1"/>
    </xf>
    <xf borderId="5" fillId="0" fontId="21" numFmtId="0" xfId="0" applyAlignment="1" applyBorder="1" applyFont="1">
      <alignment horizontal="left" readingOrder="0" shrinkToFit="0" vertical="top" wrapText="1"/>
    </xf>
    <xf borderId="5" fillId="0" fontId="24" numFmtId="0" xfId="0" applyAlignment="1" applyBorder="1" applyFont="1">
      <alignment horizontal="left" readingOrder="0" shrinkToFit="0" vertical="top" wrapText="1"/>
    </xf>
    <xf borderId="5" fillId="0" fontId="3" numFmtId="0" xfId="0" applyAlignment="1" applyBorder="1" applyFont="1">
      <alignment horizontal="left" shrinkToFit="0" vertical="top" wrapText="1"/>
    </xf>
    <xf borderId="5" fillId="0" fontId="26" numFmtId="0" xfId="0" applyAlignment="1" applyBorder="1" applyFont="1">
      <alignment horizontal="left" shrinkToFit="0" vertical="top" wrapText="1"/>
    </xf>
    <xf borderId="5" fillId="0" fontId="15" numFmtId="0" xfId="0" applyAlignment="1" applyBorder="1" applyFont="1">
      <alignment horizontal="left" shrinkToFit="0" vertical="top" wrapText="1"/>
    </xf>
    <xf borderId="5" fillId="0" fontId="9" numFmtId="0" xfId="0" applyAlignment="1" applyBorder="1" applyFont="1">
      <alignment horizontal="left" readingOrder="0" shrinkToFit="0" vertical="top" wrapText="1"/>
    </xf>
    <xf borderId="5" fillId="0" fontId="27" numFmtId="0" xfId="0" applyAlignment="1" applyBorder="1" applyFont="1">
      <alignment horizontal="left" readingOrder="0" shrinkToFit="0" vertical="top" wrapText="1"/>
    </xf>
    <xf borderId="2" fillId="2" fontId="25" numFmtId="0" xfId="0" applyAlignment="1" applyBorder="1" applyFont="1">
      <alignment readingOrder="0" shrinkToFit="0" vertical="top" wrapText="1"/>
    </xf>
    <xf borderId="5" fillId="0" fontId="28" numFmtId="0" xfId="0" applyAlignment="1" applyBorder="1" applyFont="1">
      <alignment horizontal="left" shrinkToFit="0" vertical="top" wrapText="1"/>
    </xf>
    <xf borderId="5" fillId="6" fontId="12" numFmtId="0" xfId="0" applyAlignment="1" applyBorder="1" applyFill="1" applyFont="1">
      <alignment readingOrder="0" shrinkToFit="0" vertical="top" wrapText="1"/>
    </xf>
    <xf borderId="5" fillId="6" fontId="12" numFmtId="0" xfId="0" applyAlignment="1" applyBorder="1" applyFont="1">
      <alignment horizontal="left" readingOrder="0" shrinkToFit="0" vertical="top" wrapText="1"/>
    </xf>
    <xf borderId="5" fillId="6" fontId="22" numFmtId="0" xfId="0" applyAlignment="1" applyBorder="1" applyFont="1">
      <alignment readingOrder="0" shrinkToFit="0" vertical="top" wrapText="1"/>
    </xf>
    <xf borderId="5" fillId="6" fontId="13" numFmtId="0" xfId="0" applyAlignment="1" applyBorder="1" applyFont="1">
      <alignment readingOrder="0" shrinkToFit="0" vertical="top" wrapText="1"/>
    </xf>
    <xf borderId="5" fillId="6" fontId="15" numFmtId="165" xfId="0" applyAlignment="1" applyBorder="1" applyFont="1" applyNumberFormat="1">
      <alignment horizontal="left" readingOrder="0" shrinkToFit="0" vertical="top" wrapText="1"/>
    </xf>
    <xf borderId="5" fillId="6" fontId="15" numFmtId="0" xfId="0" applyAlignment="1" applyBorder="1" applyFont="1">
      <alignment horizontal="left" readingOrder="0" shrinkToFit="0" vertical="top" wrapText="1"/>
    </xf>
    <xf borderId="2" fillId="6" fontId="14" numFmtId="0" xfId="0" applyAlignment="1" applyBorder="1" applyFont="1">
      <alignment readingOrder="0" shrinkToFit="0" vertical="top" wrapText="1"/>
    </xf>
    <xf borderId="5" fillId="6" fontId="15" numFmtId="0" xfId="0" applyAlignment="1" applyBorder="1" applyFont="1">
      <alignment shrinkToFit="0" vertical="top" wrapText="1"/>
    </xf>
    <xf borderId="5" fillId="6" fontId="15" numFmtId="0" xfId="0" applyAlignment="1" applyBorder="1" applyFont="1">
      <alignment readingOrder="0" shrinkToFit="0" vertical="top" wrapText="1"/>
    </xf>
    <xf borderId="5" fillId="6" fontId="15" numFmtId="165" xfId="0" applyAlignment="1" applyBorder="1" applyFont="1" applyNumberFormat="1">
      <alignment readingOrder="0" shrinkToFit="0" vertical="top" wrapText="1"/>
    </xf>
    <xf borderId="2" fillId="6" fontId="12" numFmtId="0" xfId="0" applyAlignment="1" applyBorder="1" applyFont="1">
      <alignment readingOrder="0" shrinkToFit="0" vertical="top" wrapText="1"/>
    </xf>
    <xf borderId="5" fillId="6" fontId="12" numFmtId="165" xfId="0" applyAlignment="1" applyBorder="1" applyFont="1" applyNumberFormat="1">
      <alignment horizontal="left" readingOrder="0" shrinkToFit="0" vertical="top" wrapText="1"/>
    </xf>
    <xf borderId="5" fillId="6" fontId="12" numFmtId="164" xfId="0" applyAlignment="1" applyBorder="1" applyFont="1" applyNumberFormat="1">
      <alignment horizontal="left" shrinkToFit="0" vertical="top" wrapText="1"/>
    </xf>
    <xf borderId="5" fillId="6" fontId="12" numFmtId="0" xfId="0" applyAlignment="1" applyBorder="1" applyFont="1">
      <alignment horizontal="left" shrinkToFit="0" vertical="top" wrapText="1"/>
    </xf>
    <xf borderId="5" fillId="6" fontId="12" numFmtId="0" xfId="0" applyAlignment="1" applyBorder="1" applyFont="1">
      <alignment shrinkToFit="0" vertical="top" wrapText="1"/>
    </xf>
    <xf borderId="5" fillId="6" fontId="3" numFmtId="0" xfId="0" applyAlignment="1" applyBorder="1" applyFont="1">
      <alignment horizontal="left" readingOrder="0" shrinkToFit="0" vertical="top" wrapText="1"/>
    </xf>
    <xf borderId="5" fillId="0" fontId="22" numFmtId="0" xfId="0" applyAlignment="1" applyBorder="1" applyFont="1">
      <alignment readingOrder="0" shrinkToFit="0" vertical="top" wrapText="1"/>
    </xf>
    <xf borderId="2" fillId="0" fontId="3" numFmtId="0" xfId="0" applyAlignment="1" applyBorder="1" applyFont="1">
      <alignment readingOrder="0" shrinkToFit="0" vertical="top" wrapText="1"/>
    </xf>
    <xf borderId="2" fillId="0" fontId="29"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3.14"/>
    <col customWidth="1" min="4" max="4" width="33.86"/>
    <col customWidth="1" min="5" max="5" width="50.57"/>
    <col customWidth="1" min="6" max="6" width="9.43"/>
    <col customWidth="1" min="7" max="7" width="14.14"/>
    <col customWidth="1" min="8" max="8" width="10.57"/>
  </cols>
  <sheetData>
    <row r="1" ht="4.5" customHeight="1">
      <c r="A1" s="1" t="s">
        <v>0</v>
      </c>
    </row>
    <row r="2" ht="4.5" customHeight="1">
      <c r="A2" s="2" t="s">
        <v>3</v>
      </c>
      <c r="F2" s="4" t="s">
        <v>5</v>
      </c>
      <c r="G2" s="5" t="s">
        <v>10</v>
      </c>
    </row>
    <row r="3" ht="1.5" customHeight="1">
      <c r="A3" s="7" t="s">
        <v>11</v>
      </c>
      <c r="B3" s="8"/>
      <c r="C3" s="8"/>
      <c r="D3" s="8"/>
      <c r="E3" s="8"/>
      <c r="F3" s="9"/>
      <c r="G3" s="11" t="str">
        <f>hyperlink("www.pctwater.com","www.pctwater.com")</f>
        <v>www.pctwater.com</v>
      </c>
      <c r="H3" s="8"/>
    </row>
    <row r="4" ht="1.5" customHeight="1">
      <c r="A4" s="12" t="s">
        <v>12</v>
      </c>
      <c r="B4" s="14"/>
      <c r="C4" s="14"/>
      <c r="D4" s="14"/>
      <c r="E4" s="14"/>
      <c r="F4" s="14"/>
      <c r="G4" s="14"/>
      <c r="H4" s="15"/>
    </row>
    <row r="5" ht="2.25" customHeight="1">
      <c r="A5" s="16" t="s">
        <v>13</v>
      </c>
      <c r="B5" s="14"/>
      <c r="C5" s="14"/>
      <c r="D5" s="14"/>
      <c r="E5" s="14"/>
      <c r="F5" s="14"/>
      <c r="G5" s="14"/>
      <c r="H5" s="15"/>
    </row>
    <row r="6" ht="20.25" customHeight="1">
      <c r="A6" s="17" t="s">
        <v>15</v>
      </c>
      <c r="B6" s="14"/>
      <c r="C6" s="14"/>
      <c r="D6" s="14"/>
      <c r="E6" s="14"/>
      <c r="F6" s="14"/>
      <c r="G6" s="14"/>
      <c r="H6" s="15"/>
    </row>
    <row r="7" ht="2.25" customHeight="1">
      <c r="A7" s="18" t="s">
        <v>16</v>
      </c>
      <c r="B7" s="18" t="s">
        <v>17</v>
      </c>
      <c r="C7" s="18" t="s">
        <v>18</v>
      </c>
      <c r="D7" s="18" t="s">
        <v>19</v>
      </c>
      <c r="E7" s="18" t="s">
        <v>20</v>
      </c>
      <c r="F7" s="19" t="s">
        <v>21</v>
      </c>
      <c r="G7" s="18" t="s">
        <v>22</v>
      </c>
      <c r="H7" s="19" t="s">
        <v>23</v>
      </c>
    </row>
    <row r="8" ht="15.0" customHeight="1">
      <c r="A8" s="21" t="s">
        <v>25</v>
      </c>
      <c r="B8" s="14"/>
      <c r="C8" s="14"/>
      <c r="D8" s="14"/>
      <c r="E8" s="14"/>
      <c r="F8" s="14"/>
      <c r="G8" s="14"/>
      <c r="H8" s="15"/>
    </row>
    <row r="9" ht="15.0" customHeight="1">
      <c r="A9" s="22" t="s">
        <v>28</v>
      </c>
      <c r="B9" s="23">
        <v>1.2</v>
      </c>
      <c r="C9" s="22" t="s">
        <v>30</v>
      </c>
      <c r="D9" s="24" t="s">
        <v>32</v>
      </c>
      <c r="E9" s="22" t="s">
        <v>34</v>
      </c>
      <c r="F9" s="25">
        <v>41572.0</v>
      </c>
      <c r="G9" s="23" t="s">
        <v>35</v>
      </c>
      <c r="H9" s="25">
        <v>41573.0</v>
      </c>
    </row>
    <row r="10" ht="15.0" customHeight="1">
      <c r="A10" s="22" t="s">
        <v>28</v>
      </c>
      <c r="B10" s="23">
        <v>1.4</v>
      </c>
      <c r="C10" s="26"/>
      <c r="D10" s="22" t="s">
        <v>36</v>
      </c>
      <c r="E10" s="22" t="s">
        <v>37</v>
      </c>
      <c r="F10" s="27"/>
      <c r="G10" s="28"/>
      <c r="H10" s="27"/>
    </row>
    <row r="11" ht="15.0" customHeight="1">
      <c r="A11" s="22" t="s">
        <v>28</v>
      </c>
      <c r="B11" s="23" t="s">
        <v>38</v>
      </c>
      <c r="C11" s="26"/>
      <c r="D11" s="22" t="s">
        <v>39</v>
      </c>
      <c r="E11" s="22" t="s">
        <v>40</v>
      </c>
      <c r="F11" s="25">
        <v>41547.0</v>
      </c>
      <c r="G11" s="23" t="s">
        <v>41</v>
      </c>
      <c r="H11" s="25">
        <v>41549.0</v>
      </c>
    </row>
    <row r="12" ht="15.0" customHeight="1">
      <c r="A12" s="22" t="s">
        <v>28</v>
      </c>
      <c r="B12" s="23">
        <v>4.4</v>
      </c>
      <c r="C12" s="22" t="s">
        <v>42</v>
      </c>
      <c r="D12" s="22" t="s">
        <v>43</v>
      </c>
      <c r="E12" s="22" t="s">
        <v>40</v>
      </c>
      <c r="F12" s="29" t="s">
        <v>44</v>
      </c>
      <c r="G12" s="23" t="s">
        <v>45</v>
      </c>
      <c r="H12" s="25">
        <v>41540.0</v>
      </c>
    </row>
    <row r="13" ht="15.0" customHeight="1">
      <c r="A13" s="22" t="s">
        <v>46</v>
      </c>
      <c r="B13" s="23" t="s">
        <v>47</v>
      </c>
      <c r="C13" s="26"/>
      <c r="D13" s="22" t="s">
        <v>48</v>
      </c>
      <c r="E13" s="22" t="s">
        <v>40</v>
      </c>
      <c r="F13" s="25">
        <v>41348.0</v>
      </c>
      <c r="G13" s="23" t="s">
        <v>49</v>
      </c>
      <c r="H13" s="25">
        <v>41350.0</v>
      </c>
    </row>
    <row r="14" ht="2.25" customHeight="1">
      <c r="A14" s="22" t="s">
        <v>46</v>
      </c>
      <c r="B14" s="23">
        <v>15.4</v>
      </c>
      <c r="C14" s="22" t="s">
        <v>50</v>
      </c>
      <c r="D14" s="22" t="s">
        <v>51</v>
      </c>
      <c r="E14" s="22" t="s">
        <v>40</v>
      </c>
      <c r="F14" s="25">
        <v>41439.0</v>
      </c>
      <c r="G14" s="30" t="s">
        <v>52</v>
      </c>
      <c r="H14" s="25">
        <v>41443.0</v>
      </c>
    </row>
    <row r="15" ht="15.0" customHeight="1">
      <c r="A15" s="32" t="s">
        <v>53</v>
      </c>
      <c r="B15" s="14"/>
      <c r="C15" s="14"/>
      <c r="D15" s="14"/>
      <c r="E15" s="14"/>
      <c r="F15" s="14"/>
      <c r="G15" s="14"/>
      <c r="H15" s="15"/>
    </row>
    <row r="16" ht="15.0" customHeight="1">
      <c r="A16" s="30" t="s">
        <v>46</v>
      </c>
      <c r="B16" s="34">
        <v>15.4</v>
      </c>
      <c r="C16" s="34" t="s">
        <v>59</v>
      </c>
      <c r="D16" s="34" t="s">
        <v>60</v>
      </c>
      <c r="E16" s="34" t="s">
        <v>61</v>
      </c>
      <c r="F16" s="38">
        <v>41394.0</v>
      </c>
      <c r="G16" s="34" t="s">
        <v>64</v>
      </c>
      <c r="H16" s="38">
        <v>41397.0</v>
      </c>
    </row>
    <row r="17" ht="15.0" customHeight="1">
      <c r="A17" s="22" t="s">
        <v>46</v>
      </c>
      <c r="B17" s="23">
        <v>20.0</v>
      </c>
      <c r="C17" s="40" t="s">
        <v>65</v>
      </c>
      <c r="D17" s="42" t="str">
        <f>HYPERLINK("javascript:Start('http://www.sdcounty.ca.gov/parks/Camping/lake_morena.html')","**Lake Morena Campground")</f>
        <v>**Lake Morena Campground</v>
      </c>
      <c r="E17" s="22" t="s">
        <v>70</v>
      </c>
      <c r="F17" s="25">
        <v>41572.0</v>
      </c>
      <c r="G17" s="23" t="s">
        <v>35</v>
      </c>
      <c r="H17" s="25">
        <v>41573.0</v>
      </c>
    </row>
    <row r="18" ht="15.0" customHeight="1">
      <c r="A18" s="44" t="s">
        <v>71</v>
      </c>
      <c r="B18" s="14"/>
      <c r="C18" s="14"/>
      <c r="D18" s="14"/>
      <c r="E18" s="14"/>
      <c r="F18" s="14"/>
      <c r="G18" s="14"/>
      <c r="H18" s="15"/>
    </row>
    <row r="19" ht="15.0" customHeight="1">
      <c r="A19" s="22" t="s">
        <v>83</v>
      </c>
      <c r="B19" s="23">
        <v>24.1</v>
      </c>
      <c r="C19" s="22" t="s">
        <v>84</v>
      </c>
      <c r="D19" s="22" t="s">
        <v>85</v>
      </c>
      <c r="E19" s="22" t="s">
        <v>40</v>
      </c>
      <c r="F19" s="25">
        <v>41439.0</v>
      </c>
      <c r="G19" s="30" t="s">
        <v>52</v>
      </c>
      <c r="H19" s="25">
        <v>41443.0</v>
      </c>
    </row>
    <row r="20" ht="15.0" customHeight="1">
      <c r="A20" s="22" t="s">
        <v>83</v>
      </c>
      <c r="B20" s="23">
        <v>25.5</v>
      </c>
      <c r="C20" s="22" t="s">
        <v>87</v>
      </c>
      <c r="D20" s="22" t="s">
        <v>88</v>
      </c>
      <c r="E20" s="22" t="s">
        <v>40</v>
      </c>
      <c r="F20" s="25">
        <v>41439.0</v>
      </c>
      <c r="G20" s="30" t="s">
        <v>52</v>
      </c>
      <c r="H20" s="25">
        <v>41443.0</v>
      </c>
    </row>
    <row r="21" ht="8.25" customHeight="1">
      <c r="A21" s="22" t="s">
        <v>83</v>
      </c>
      <c r="B21" s="23">
        <v>26.0</v>
      </c>
      <c r="C21" s="47" t="s">
        <v>89</v>
      </c>
      <c r="D21" s="24" t="s">
        <v>93</v>
      </c>
      <c r="E21" s="22" t="s">
        <v>94</v>
      </c>
      <c r="F21" s="25">
        <v>41572.0</v>
      </c>
      <c r="G21" s="23" t="s">
        <v>35</v>
      </c>
      <c r="H21" s="25">
        <v>41573.0</v>
      </c>
    </row>
    <row r="22" ht="15.0" customHeight="1">
      <c r="A22" s="32" t="s">
        <v>95</v>
      </c>
      <c r="B22" s="14"/>
      <c r="C22" s="14"/>
      <c r="D22" s="14"/>
      <c r="E22" s="14"/>
      <c r="F22" s="14"/>
      <c r="G22" s="14"/>
      <c r="H22" s="15"/>
    </row>
    <row r="23" ht="15.0" customHeight="1">
      <c r="A23" s="49" t="s">
        <v>83</v>
      </c>
      <c r="B23" s="50">
        <v>26.5</v>
      </c>
      <c r="C23" s="51"/>
      <c r="D23" s="55" t="s">
        <v>114</v>
      </c>
      <c r="E23" s="14"/>
      <c r="F23" s="14"/>
      <c r="G23" s="14"/>
      <c r="H23" s="15"/>
    </row>
    <row r="24" ht="15.0" customHeight="1">
      <c r="A24" s="57" t="str">
        <f>HYPERLINK("http://www.pcta.org/2013/danger-of-marijuana-cultivation-on-the-pacific-crest-trail-11493/","From PCTA.org:")</f>
        <v>From PCTA.org:</v>
      </c>
      <c r="B24" s="58"/>
      <c r="C24" s="58"/>
      <c r="D24" s="58"/>
      <c r="E24" s="58"/>
      <c r="F24" s="58"/>
      <c r="G24" s="58"/>
      <c r="H24" s="59"/>
    </row>
    <row r="25" ht="15.0" customHeight="1">
      <c r="A25" s="60" t="s">
        <v>173</v>
      </c>
      <c r="B25" s="8"/>
      <c r="C25" s="8"/>
      <c r="D25" s="8"/>
      <c r="E25" s="8"/>
      <c r="F25" s="8"/>
      <c r="G25" s="8"/>
      <c r="H25" s="64"/>
    </row>
    <row r="26" ht="15.0" customHeight="1">
      <c r="A26" s="22" t="s">
        <v>83</v>
      </c>
      <c r="B26" s="23" t="s">
        <v>220</v>
      </c>
      <c r="C26" s="26"/>
      <c r="D26" s="22" t="s">
        <v>221</v>
      </c>
      <c r="E26" s="22" t="s">
        <v>222</v>
      </c>
      <c r="F26" s="25">
        <v>41348.0</v>
      </c>
      <c r="G26" s="23" t="s">
        <v>49</v>
      </c>
      <c r="H26" s="25">
        <v>41350.0</v>
      </c>
    </row>
    <row r="27" ht="15.0" customHeight="1">
      <c r="A27" s="22" t="s">
        <v>83</v>
      </c>
      <c r="B27" s="23">
        <v>28.5</v>
      </c>
      <c r="C27" s="26"/>
      <c r="D27" s="24" t="s">
        <v>229</v>
      </c>
      <c r="E27" s="22" t="s">
        <v>231</v>
      </c>
      <c r="F27" s="25">
        <v>41377.0</v>
      </c>
      <c r="G27" s="23" t="s">
        <v>232</v>
      </c>
      <c r="H27" s="25">
        <v>41377.0</v>
      </c>
    </row>
    <row r="28" ht="15.0" customHeight="1">
      <c r="A28" s="22" t="s">
        <v>83</v>
      </c>
      <c r="B28" s="23" t="s">
        <v>234</v>
      </c>
      <c r="C28" s="26"/>
      <c r="D28" s="36" t="s">
        <v>237</v>
      </c>
      <c r="E28" s="22" t="s">
        <v>242</v>
      </c>
      <c r="F28" s="29" t="s">
        <v>44</v>
      </c>
      <c r="G28" s="23" t="s">
        <v>45</v>
      </c>
      <c r="H28" s="25">
        <v>41540.0</v>
      </c>
    </row>
    <row r="29" ht="15.0" customHeight="1">
      <c r="A29" s="32" t="s">
        <v>245</v>
      </c>
      <c r="B29" s="14"/>
      <c r="C29" s="14"/>
      <c r="D29" s="14"/>
      <c r="E29" s="14"/>
      <c r="F29" s="14"/>
      <c r="G29" s="14"/>
      <c r="H29" s="15"/>
    </row>
    <row r="30" ht="15.0" customHeight="1">
      <c r="A30" s="67" t="s">
        <v>83</v>
      </c>
      <c r="B30" s="34">
        <v>30.2</v>
      </c>
      <c r="C30" s="40" t="s">
        <v>262</v>
      </c>
      <c r="D30" s="69" t="s">
        <v>263</v>
      </c>
      <c r="E30" s="40" t="s">
        <v>155</v>
      </c>
      <c r="F30" s="25">
        <v>41367.0</v>
      </c>
      <c r="G30" s="23" t="s">
        <v>49</v>
      </c>
      <c r="H30" s="25">
        <v>41367.0</v>
      </c>
    </row>
    <row r="31" ht="15.0" customHeight="1">
      <c r="A31" s="22" t="s">
        <v>275</v>
      </c>
      <c r="B31" s="23">
        <v>32.0</v>
      </c>
      <c r="C31" s="22" t="s">
        <v>277</v>
      </c>
      <c r="D31" s="22" t="s">
        <v>278</v>
      </c>
      <c r="E31" s="22" t="s">
        <v>40</v>
      </c>
      <c r="F31" s="25">
        <v>41440.0</v>
      </c>
      <c r="G31" s="30" t="s">
        <v>52</v>
      </c>
      <c r="H31" s="25">
        <v>41443.0</v>
      </c>
    </row>
    <row r="32" ht="15.0" customHeight="1">
      <c r="A32" s="32" t="s">
        <v>281</v>
      </c>
      <c r="B32" s="14"/>
      <c r="C32" s="14"/>
      <c r="D32" s="14"/>
      <c r="E32" s="14"/>
      <c r="F32" s="14"/>
      <c r="G32" s="14"/>
      <c r="H32" s="15"/>
    </row>
    <row r="33" ht="18.75" customHeight="1">
      <c r="A33" s="22" t="s">
        <v>275</v>
      </c>
      <c r="B33" s="23">
        <v>32.6</v>
      </c>
      <c r="C33" s="36" t="s">
        <v>287</v>
      </c>
      <c r="D33" s="24" t="s">
        <v>289</v>
      </c>
      <c r="E33" s="22" t="s">
        <v>291</v>
      </c>
      <c r="F33" s="25">
        <v>41369.0</v>
      </c>
      <c r="G33" s="23" t="s">
        <v>293</v>
      </c>
      <c r="H33" s="25">
        <v>41370.0</v>
      </c>
    </row>
    <row r="34" ht="15.0" customHeight="1">
      <c r="A34" s="22" t="s">
        <v>294</v>
      </c>
      <c r="B34" s="23">
        <v>36.9</v>
      </c>
      <c r="C34" s="22" t="s">
        <v>295</v>
      </c>
      <c r="D34" s="22" t="s">
        <v>296</v>
      </c>
      <c r="E34" s="22" t="s">
        <v>297</v>
      </c>
      <c r="F34" s="25">
        <v>41388.0</v>
      </c>
      <c r="G34" s="23" t="s">
        <v>298</v>
      </c>
      <c r="H34" s="25">
        <v>41399.0</v>
      </c>
    </row>
    <row r="35" ht="15.0" customHeight="1">
      <c r="A35" s="26"/>
      <c r="B35" s="23" t="s">
        <v>299</v>
      </c>
      <c r="C35" s="26"/>
      <c r="D35" s="22" t="s">
        <v>300</v>
      </c>
      <c r="E35" s="22" t="s">
        <v>301</v>
      </c>
      <c r="F35" s="25">
        <v>41546.0</v>
      </c>
      <c r="G35" s="23" t="s">
        <v>41</v>
      </c>
      <c r="H35" s="25">
        <v>41549.0</v>
      </c>
    </row>
    <row r="36" ht="15.0" customHeight="1">
      <c r="A36" s="22" t="s">
        <v>294</v>
      </c>
      <c r="B36" s="23">
        <v>37.7</v>
      </c>
      <c r="C36" s="22" t="s">
        <v>302</v>
      </c>
      <c r="D36" s="24" t="s">
        <v>303</v>
      </c>
      <c r="E36" s="22" t="s">
        <v>304</v>
      </c>
      <c r="F36" s="25">
        <v>41572.0</v>
      </c>
      <c r="G36" s="23" t="s">
        <v>35</v>
      </c>
      <c r="H36" s="25">
        <v>41573.0</v>
      </c>
    </row>
    <row r="37" ht="11.25" customHeight="1">
      <c r="A37" s="22" t="s">
        <v>294</v>
      </c>
      <c r="B37" s="23">
        <v>38.8</v>
      </c>
      <c r="C37" s="22" t="s">
        <v>308</v>
      </c>
      <c r="D37" s="24" t="s">
        <v>309</v>
      </c>
      <c r="E37" s="22" t="s">
        <v>310</v>
      </c>
      <c r="F37" s="25">
        <v>41372.0</v>
      </c>
      <c r="G37" s="23" t="s">
        <v>311</v>
      </c>
      <c r="H37" s="25">
        <v>41372.0</v>
      </c>
    </row>
    <row r="38" ht="15.0" customHeight="1">
      <c r="A38" s="32" t="s">
        <v>313</v>
      </c>
      <c r="B38" s="14"/>
      <c r="C38" s="14"/>
      <c r="D38" s="14"/>
      <c r="E38" s="14"/>
      <c r="F38" s="14"/>
      <c r="G38" s="14"/>
      <c r="H38" s="15"/>
    </row>
    <row r="39" ht="6.0" customHeight="1">
      <c r="A39" s="22" t="s">
        <v>294</v>
      </c>
      <c r="B39" s="23">
        <v>41.4</v>
      </c>
      <c r="C39" s="72" t="s">
        <v>317</v>
      </c>
      <c r="D39" s="36" t="s">
        <v>323</v>
      </c>
      <c r="E39" s="22" t="s">
        <v>324</v>
      </c>
      <c r="F39" s="25">
        <v>41575.0</v>
      </c>
      <c r="G39" s="74" t="s">
        <v>326</v>
      </c>
      <c r="H39" s="25">
        <v>41575.0</v>
      </c>
    </row>
    <row r="40" ht="15.0" customHeight="1">
      <c r="A40" s="32" t="s">
        <v>338</v>
      </c>
      <c r="B40" s="14"/>
      <c r="C40" s="14"/>
      <c r="D40" s="14"/>
      <c r="E40" s="14"/>
      <c r="F40" s="14"/>
      <c r="G40" s="14"/>
      <c r="H40" s="15"/>
    </row>
    <row r="41" ht="27.75" customHeight="1">
      <c r="A41" s="22" t="s">
        <v>294</v>
      </c>
      <c r="B41" s="23">
        <v>42.1</v>
      </c>
      <c r="C41" s="22" t="s">
        <v>344</v>
      </c>
      <c r="D41" s="22" t="s">
        <v>345</v>
      </c>
      <c r="E41" s="22" t="s">
        <v>346</v>
      </c>
      <c r="F41" s="25">
        <v>41575.0</v>
      </c>
      <c r="G41" s="74" t="s">
        <v>326</v>
      </c>
      <c r="H41" s="25">
        <v>41575.0</v>
      </c>
    </row>
    <row r="42" ht="9.0" customHeight="1">
      <c r="A42" s="22" t="s">
        <v>347</v>
      </c>
      <c r="B42" s="23">
        <v>42.6</v>
      </c>
      <c r="C42" s="22" t="s">
        <v>348</v>
      </c>
      <c r="D42" s="24" t="s">
        <v>349</v>
      </c>
      <c r="E42" s="22" t="s">
        <v>350</v>
      </c>
      <c r="F42" s="25">
        <v>41568.0</v>
      </c>
      <c r="G42" s="23" t="s">
        <v>351</v>
      </c>
      <c r="H42" s="25">
        <v>41568.0</v>
      </c>
    </row>
    <row r="43" ht="9.0" customHeight="1">
      <c r="A43" s="32" t="s">
        <v>352</v>
      </c>
      <c r="B43" s="14"/>
      <c r="C43" s="14"/>
      <c r="D43" s="14"/>
      <c r="E43" s="14"/>
      <c r="F43" s="14"/>
      <c r="G43" s="14"/>
      <c r="H43" s="15"/>
    </row>
    <row r="44" ht="9.0" customHeight="1">
      <c r="A44" s="22" t="s">
        <v>347</v>
      </c>
      <c r="B44" s="23">
        <v>42.6</v>
      </c>
      <c r="C44" s="22" t="s">
        <v>355</v>
      </c>
      <c r="D44" s="24" t="s">
        <v>356</v>
      </c>
      <c r="E44" s="56"/>
      <c r="F44" s="27"/>
      <c r="G44" s="28"/>
      <c r="H44" s="27"/>
    </row>
    <row r="45" ht="15.0" customHeight="1">
      <c r="A45" s="32" t="s">
        <v>357</v>
      </c>
      <c r="B45" s="14"/>
      <c r="C45" s="14"/>
      <c r="D45" s="14"/>
      <c r="E45" s="14"/>
      <c r="F45" s="14"/>
      <c r="G45" s="14"/>
      <c r="H45" s="15"/>
    </row>
    <row r="46" ht="18.75" customHeight="1">
      <c r="A46" s="79"/>
      <c r="B46" s="34">
        <v>42.6</v>
      </c>
      <c r="C46" s="79"/>
      <c r="D46" s="24" t="s">
        <v>362</v>
      </c>
      <c r="E46" s="22" t="s">
        <v>363</v>
      </c>
      <c r="F46" s="25">
        <v>41568.0</v>
      </c>
      <c r="G46" s="23" t="s">
        <v>351</v>
      </c>
      <c r="H46" s="25">
        <v>41568.0</v>
      </c>
    </row>
    <row r="47" ht="18.75" customHeight="1">
      <c r="A47" s="31" t="s">
        <v>347</v>
      </c>
      <c r="B47" s="31">
        <v>47.5</v>
      </c>
      <c r="C47" s="31" t="s">
        <v>369</v>
      </c>
      <c r="D47" s="33" t="s">
        <v>370</v>
      </c>
      <c r="E47" s="66"/>
      <c r="F47" s="81"/>
      <c r="G47" s="66"/>
      <c r="H47" s="81"/>
    </row>
    <row r="48" ht="15.0" customHeight="1">
      <c r="A48" s="32" t="s">
        <v>380</v>
      </c>
      <c r="B48" s="14"/>
      <c r="C48" s="14"/>
      <c r="D48" s="14"/>
      <c r="E48" s="14"/>
      <c r="F48" s="14"/>
      <c r="G48" s="14"/>
      <c r="H48" s="15"/>
    </row>
    <row r="49" ht="15.0" customHeight="1">
      <c r="A49" s="22" t="s">
        <v>347</v>
      </c>
      <c r="B49" s="31">
        <v>47.5</v>
      </c>
      <c r="C49" s="82"/>
      <c r="D49" s="36" t="s">
        <v>398</v>
      </c>
      <c r="E49" s="36" t="s">
        <v>401</v>
      </c>
      <c r="F49" s="25">
        <v>41468.0</v>
      </c>
      <c r="G49" s="30" t="s">
        <v>403</v>
      </c>
      <c r="H49" s="25">
        <v>41468.0</v>
      </c>
    </row>
    <row r="50" ht="15.0" customHeight="1">
      <c r="A50" s="32" t="s">
        <v>404</v>
      </c>
      <c r="B50" s="14"/>
      <c r="C50" s="14"/>
      <c r="D50" s="14"/>
      <c r="E50" s="14"/>
      <c r="F50" s="14"/>
      <c r="G50" s="14"/>
      <c r="H50" s="15"/>
    </row>
    <row r="51" ht="15.0" customHeight="1">
      <c r="A51" s="22" t="s">
        <v>347</v>
      </c>
      <c r="B51" s="23">
        <v>47.8</v>
      </c>
      <c r="C51" s="26"/>
      <c r="D51" s="22" t="s">
        <v>418</v>
      </c>
      <c r="E51" s="26"/>
      <c r="F51" s="27"/>
      <c r="G51" s="28"/>
      <c r="H51" s="27"/>
    </row>
    <row r="52" ht="15.0" customHeight="1">
      <c r="A52" s="22" t="s">
        <v>347</v>
      </c>
      <c r="B52" s="23">
        <v>48.7</v>
      </c>
      <c r="C52" s="22" t="s">
        <v>423</v>
      </c>
      <c r="D52" s="22" t="s">
        <v>426</v>
      </c>
      <c r="E52" s="22" t="s">
        <v>427</v>
      </c>
      <c r="F52" s="25">
        <v>41568.0</v>
      </c>
      <c r="G52" s="23" t="s">
        <v>351</v>
      </c>
      <c r="H52" s="25">
        <v>41568.0</v>
      </c>
    </row>
    <row r="53" ht="21.75" customHeight="1">
      <c r="A53" s="32" t="s">
        <v>431</v>
      </c>
      <c r="B53" s="14"/>
      <c r="C53" s="14"/>
      <c r="D53" s="14"/>
      <c r="E53" s="14"/>
      <c r="F53" s="14"/>
      <c r="G53" s="14"/>
      <c r="H53" s="15"/>
    </row>
    <row r="54" ht="9.0" customHeight="1">
      <c r="A54" s="22" t="s">
        <v>433</v>
      </c>
      <c r="B54" s="23">
        <v>52.6</v>
      </c>
      <c r="C54" s="22" t="s">
        <v>435</v>
      </c>
      <c r="D54" s="22" t="s">
        <v>438</v>
      </c>
      <c r="E54" s="22" t="s">
        <v>439</v>
      </c>
      <c r="F54" s="25">
        <v>41571.0</v>
      </c>
      <c r="G54" s="23" t="s">
        <v>35</v>
      </c>
      <c r="H54" s="25">
        <v>41573.0</v>
      </c>
    </row>
    <row r="55" ht="15.0" customHeight="1">
      <c r="A55" s="32" t="s">
        <v>440</v>
      </c>
      <c r="B55" s="14"/>
      <c r="C55" s="14"/>
      <c r="D55" s="14"/>
      <c r="E55" s="14"/>
      <c r="F55" s="14"/>
      <c r="G55" s="14"/>
      <c r="H55" s="15"/>
    </row>
    <row r="56" ht="15.0" customHeight="1">
      <c r="A56" s="22" t="s">
        <v>433</v>
      </c>
      <c r="B56" s="23">
        <v>57.0</v>
      </c>
      <c r="C56" s="26"/>
      <c r="D56" s="22" t="s">
        <v>446</v>
      </c>
      <c r="E56" s="26"/>
      <c r="F56" s="27"/>
      <c r="G56" s="28"/>
      <c r="H56" s="27"/>
    </row>
    <row r="57" ht="11.25" customHeight="1">
      <c r="A57" s="83" t="s">
        <v>447</v>
      </c>
      <c r="B57" s="14"/>
      <c r="C57" s="14"/>
      <c r="D57" s="14"/>
      <c r="E57" s="14"/>
      <c r="F57" s="14"/>
      <c r="G57" s="14"/>
      <c r="H57" s="15"/>
    </row>
    <row r="58" ht="11.25" customHeight="1">
      <c r="A58" s="22" t="s">
        <v>461</v>
      </c>
      <c r="B58" s="23">
        <v>59.5</v>
      </c>
      <c r="C58" s="22" t="s">
        <v>462</v>
      </c>
      <c r="D58" s="24" t="s">
        <v>463</v>
      </c>
      <c r="E58" s="22" t="s">
        <v>464</v>
      </c>
      <c r="F58" s="25">
        <v>41563.0</v>
      </c>
      <c r="G58" s="23" t="s">
        <v>465</v>
      </c>
      <c r="H58" s="25">
        <v>41564.0</v>
      </c>
    </row>
    <row r="59" ht="21.75" customHeight="1">
      <c r="A59" s="32" t="s">
        <v>466</v>
      </c>
      <c r="B59" s="14"/>
      <c r="C59" s="14"/>
      <c r="D59" s="14"/>
      <c r="E59" s="14"/>
      <c r="F59" s="14"/>
      <c r="G59" s="14"/>
      <c r="H59" s="15"/>
    </row>
    <row r="60" ht="24.75" customHeight="1">
      <c r="A60" s="22" t="s">
        <v>461</v>
      </c>
      <c r="B60" s="23">
        <v>62.4</v>
      </c>
      <c r="C60" s="22" t="s">
        <v>467</v>
      </c>
      <c r="D60" s="22" t="s">
        <v>469</v>
      </c>
      <c r="E60" s="22" t="s">
        <v>470</v>
      </c>
      <c r="F60" s="25">
        <v>41380.0</v>
      </c>
      <c r="G60" s="23" t="s">
        <v>232</v>
      </c>
      <c r="H60" s="25">
        <v>41380.0</v>
      </c>
    </row>
    <row r="61" ht="15.0" customHeight="1">
      <c r="A61" s="22" t="s">
        <v>461</v>
      </c>
      <c r="B61" s="23">
        <v>63.7</v>
      </c>
      <c r="C61" s="86" t="s">
        <v>474</v>
      </c>
      <c r="D61" s="22" t="s">
        <v>478</v>
      </c>
      <c r="E61" s="22" t="s">
        <v>479</v>
      </c>
      <c r="F61" s="25">
        <v>41367.0</v>
      </c>
      <c r="G61" s="23" t="s">
        <v>481</v>
      </c>
      <c r="H61" s="25">
        <v>41367.0</v>
      </c>
    </row>
    <row r="62" ht="15.0" customHeight="1">
      <c r="A62" s="32" t="s">
        <v>498</v>
      </c>
      <c r="B62" s="14"/>
      <c r="C62" s="14"/>
      <c r="D62" s="14"/>
      <c r="E62" s="14"/>
      <c r="F62" s="14"/>
      <c r="G62" s="14"/>
      <c r="H62" s="15"/>
    </row>
    <row r="63" ht="15.0" customHeight="1">
      <c r="A63" s="22" t="s">
        <v>507</v>
      </c>
      <c r="B63" s="23">
        <v>68.4</v>
      </c>
      <c r="C63" s="22" t="s">
        <v>509</v>
      </c>
      <c r="D63" s="24" t="s">
        <v>510</v>
      </c>
      <c r="E63" s="22" t="s">
        <v>511</v>
      </c>
      <c r="F63" s="25">
        <v>41571.0</v>
      </c>
      <c r="G63" s="23" t="s">
        <v>35</v>
      </c>
      <c r="H63" s="25">
        <v>41573.0</v>
      </c>
    </row>
    <row r="64" ht="15.0" customHeight="1">
      <c r="A64" s="32" t="s">
        <v>512</v>
      </c>
      <c r="B64" s="14"/>
      <c r="C64" s="14"/>
      <c r="D64" s="14"/>
      <c r="E64" s="14"/>
      <c r="F64" s="14"/>
      <c r="G64" s="14"/>
      <c r="H64" s="15"/>
    </row>
    <row r="65" ht="15.0" customHeight="1">
      <c r="A65" s="83" t="s">
        <v>519</v>
      </c>
      <c r="B65" s="14"/>
      <c r="C65" s="14"/>
      <c r="D65" s="14"/>
      <c r="E65" s="14"/>
      <c r="F65" s="14"/>
      <c r="G65" s="14"/>
      <c r="H65" s="15"/>
    </row>
    <row r="66" ht="15.0" customHeight="1">
      <c r="A66" s="22" t="s">
        <v>507</v>
      </c>
      <c r="B66" s="23">
        <v>68.4</v>
      </c>
      <c r="C66" s="22" t="s">
        <v>521</v>
      </c>
      <c r="D66" s="22" t="s">
        <v>522</v>
      </c>
      <c r="E66" s="22" t="s">
        <v>523</v>
      </c>
      <c r="F66" s="25">
        <v>41444.0</v>
      </c>
      <c r="G66" s="23" t="s">
        <v>525</v>
      </c>
      <c r="H66" s="25">
        <v>41444.0</v>
      </c>
    </row>
    <row r="67" ht="15.0" customHeight="1">
      <c r="A67" s="44" t="s">
        <v>529</v>
      </c>
      <c r="B67" s="14"/>
      <c r="C67" s="14"/>
      <c r="D67" s="14"/>
      <c r="E67" s="14"/>
      <c r="F67" s="14"/>
      <c r="G67" s="14"/>
      <c r="H67" s="15"/>
    </row>
    <row r="68" ht="10.5" customHeight="1">
      <c r="A68" s="22" t="s">
        <v>533</v>
      </c>
      <c r="B68" s="23">
        <v>77.0</v>
      </c>
      <c r="C68" s="36" t="s">
        <v>535</v>
      </c>
      <c r="D68" s="24" t="s">
        <v>537</v>
      </c>
      <c r="E68" s="22" t="s">
        <v>540</v>
      </c>
      <c r="F68" s="25">
        <v>41571.0</v>
      </c>
      <c r="G68" s="23" t="s">
        <v>35</v>
      </c>
      <c r="H68" s="25">
        <v>41573.0</v>
      </c>
    </row>
    <row r="69" ht="15.0" customHeight="1">
      <c r="A69" s="32" t="s">
        <v>543</v>
      </c>
      <c r="B69" s="14"/>
      <c r="C69" s="14"/>
      <c r="D69" s="14"/>
      <c r="E69" s="14"/>
      <c r="F69" s="14"/>
      <c r="G69" s="14"/>
      <c r="H69" s="15"/>
    </row>
    <row r="70" ht="16.5" customHeight="1">
      <c r="A70" s="32" t="s">
        <v>548</v>
      </c>
      <c r="B70" s="14"/>
      <c r="C70" s="14"/>
      <c r="D70" s="14"/>
      <c r="E70" s="14"/>
      <c r="F70" s="14"/>
      <c r="G70" s="14"/>
      <c r="H70" s="15"/>
    </row>
    <row r="71" ht="16.5" customHeight="1">
      <c r="A71" s="22" t="s">
        <v>533</v>
      </c>
      <c r="B71" s="23">
        <v>77.1</v>
      </c>
      <c r="C71" s="26"/>
      <c r="D71" s="22" t="s">
        <v>555</v>
      </c>
      <c r="E71" s="22" t="s">
        <v>116</v>
      </c>
      <c r="F71" s="25">
        <v>41334.0</v>
      </c>
      <c r="G71" s="74" t="s">
        <v>557</v>
      </c>
      <c r="H71" s="25">
        <v>41334.0</v>
      </c>
    </row>
    <row r="72" ht="15.0" customHeight="1">
      <c r="A72" s="32" t="s">
        <v>558</v>
      </c>
      <c r="B72" s="14"/>
      <c r="C72" s="14"/>
      <c r="D72" s="14"/>
      <c r="E72" s="14"/>
      <c r="F72" s="14"/>
      <c r="G72" s="14"/>
      <c r="H72" s="15"/>
    </row>
    <row r="73" ht="4.5" customHeight="1">
      <c r="A73" s="22" t="s">
        <v>564</v>
      </c>
      <c r="B73" s="23">
        <v>91.2</v>
      </c>
      <c r="C73" s="36" t="s">
        <v>565</v>
      </c>
      <c r="D73" s="24" t="s">
        <v>566</v>
      </c>
      <c r="E73" s="22" t="s">
        <v>568</v>
      </c>
      <c r="F73" s="25">
        <v>41570.0</v>
      </c>
      <c r="G73" s="23" t="s">
        <v>35</v>
      </c>
      <c r="H73" s="25">
        <v>41573.0</v>
      </c>
    </row>
    <row r="74" ht="27.75" customHeight="1">
      <c r="A74" s="32" t="s">
        <v>569</v>
      </c>
      <c r="B74" s="14"/>
      <c r="C74" s="14"/>
      <c r="D74" s="14"/>
      <c r="E74" s="14"/>
      <c r="F74" s="14"/>
      <c r="G74" s="14"/>
      <c r="H74" s="15"/>
    </row>
    <row r="75" ht="10.5" customHeight="1">
      <c r="A75" s="22" t="s">
        <v>564</v>
      </c>
      <c r="B75" s="23">
        <v>91.2</v>
      </c>
      <c r="C75" s="36" t="s">
        <v>571</v>
      </c>
      <c r="D75" s="36" t="s">
        <v>572</v>
      </c>
      <c r="E75" s="22" t="s">
        <v>573</v>
      </c>
      <c r="F75" s="25">
        <v>41396.0</v>
      </c>
      <c r="G75" s="23" t="s">
        <v>574</v>
      </c>
      <c r="H75" s="25">
        <v>41396.0</v>
      </c>
    </row>
    <row r="76" ht="18.75" customHeight="1">
      <c r="A76" s="32" t="s">
        <v>575</v>
      </c>
      <c r="B76" s="14"/>
      <c r="C76" s="14"/>
      <c r="D76" s="14"/>
      <c r="E76" s="14"/>
      <c r="F76" s="14"/>
      <c r="G76" s="14"/>
      <c r="H76" s="15"/>
    </row>
    <row r="77" ht="15.0" customHeight="1">
      <c r="A77" s="23" t="s">
        <v>579</v>
      </c>
      <c r="B77" s="31">
        <v>101.1</v>
      </c>
      <c r="C77" s="31" t="s">
        <v>580</v>
      </c>
      <c r="D77" s="33" t="s">
        <v>581</v>
      </c>
      <c r="E77" s="31" t="s">
        <v>582</v>
      </c>
      <c r="F77" s="25">
        <v>41570.0</v>
      </c>
      <c r="G77" s="23" t="s">
        <v>35</v>
      </c>
      <c r="H77" s="25">
        <v>41573.0</v>
      </c>
    </row>
    <row r="78" ht="15.0" customHeight="1">
      <c r="A78" s="35" t="s">
        <v>583</v>
      </c>
      <c r="B78" s="14"/>
      <c r="C78" s="14"/>
      <c r="D78" s="14"/>
      <c r="E78" s="14"/>
      <c r="F78" s="14"/>
      <c r="G78" s="14"/>
      <c r="H78" s="15"/>
    </row>
    <row r="79" ht="15.0" customHeight="1">
      <c r="A79" s="23" t="s">
        <v>579</v>
      </c>
      <c r="B79" s="31">
        <v>104.0</v>
      </c>
      <c r="C79" s="36" t="s">
        <v>599</v>
      </c>
      <c r="D79" s="36" t="s">
        <v>601</v>
      </c>
      <c r="E79" s="66"/>
      <c r="F79" s="81"/>
      <c r="G79" s="66"/>
      <c r="H79" s="81"/>
    </row>
    <row r="80" ht="15.0" customHeight="1">
      <c r="A80" s="22" t="s">
        <v>579</v>
      </c>
      <c r="B80" s="31">
        <v>104.4</v>
      </c>
      <c r="C80" s="36" t="s">
        <v>604</v>
      </c>
      <c r="D80" s="36" t="s">
        <v>606</v>
      </c>
      <c r="E80" s="82"/>
      <c r="F80" s="92"/>
      <c r="G80" s="82"/>
      <c r="H80" s="81"/>
    </row>
    <row r="81" ht="15.0" customHeight="1">
      <c r="A81" s="23" t="s">
        <v>612</v>
      </c>
      <c r="B81" s="31">
        <v>105.0</v>
      </c>
      <c r="C81" s="31" t="s">
        <v>613</v>
      </c>
      <c r="D81" s="33" t="s">
        <v>614</v>
      </c>
      <c r="E81" s="31" t="s">
        <v>116</v>
      </c>
      <c r="F81" s="25">
        <v>41569.0</v>
      </c>
      <c r="G81" s="23" t="s">
        <v>615</v>
      </c>
      <c r="H81" s="25">
        <v>41571.0</v>
      </c>
    </row>
    <row r="82" ht="15.0" customHeight="1">
      <c r="A82" s="35" t="s">
        <v>616</v>
      </c>
      <c r="B82" s="14"/>
      <c r="C82" s="14"/>
      <c r="D82" s="14"/>
      <c r="E82" s="14"/>
      <c r="F82" s="14"/>
      <c r="G82" s="14"/>
      <c r="H82" s="15"/>
    </row>
    <row r="83" ht="15.0" customHeight="1">
      <c r="A83" s="23" t="s">
        <v>612</v>
      </c>
      <c r="B83" s="31">
        <v>106.2</v>
      </c>
      <c r="C83" s="31" t="s">
        <v>623</v>
      </c>
      <c r="D83" s="31" t="s">
        <v>624</v>
      </c>
      <c r="E83" s="31" t="s">
        <v>116</v>
      </c>
      <c r="F83" s="25">
        <v>41570.0</v>
      </c>
      <c r="G83" s="23" t="s">
        <v>35</v>
      </c>
      <c r="H83" s="25">
        <v>41573.0</v>
      </c>
    </row>
    <row r="84" ht="15.0" customHeight="1">
      <c r="A84" s="35" t="s">
        <v>626</v>
      </c>
      <c r="B84" s="14"/>
      <c r="C84" s="14"/>
      <c r="D84" s="14"/>
      <c r="E84" s="14"/>
      <c r="F84" s="14"/>
      <c r="G84" s="14"/>
      <c r="H84" s="15"/>
    </row>
    <row r="85" ht="15.0" customHeight="1">
      <c r="A85" s="23" t="s">
        <v>612</v>
      </c>
      <c r="B85" s="31">
        <v>106.2</v>
      </c>
      <c r="C85" s="31" t="s">
        <v>637</v>
      </c>
      <c r="D85" s="31" t="s">
        <v>638</v>
      </c>
      <c r="E85" s="31" t="s">
        <v>640</v>
      </c>
      <c r="F85" s="25">
        <v>41400.0</v>
      </c>
      <c r="G85" s="23" t="s">
        <v>643</v>
      </c>
      <c r="H85" s="25">
        <v>41402.0</v>
      </c>
    </row>
    <row r="86" ht="15.0" customHeight="1">
      <c r="A86" s="23" t="s">
        <v>612</v>
      </c>
      <c r="B86" s="31">
        <v>107.9</v>
      </c>
      <c r="C86" s="31" t="s">
        <v>646</v>
      </c>
      <c r="D86" s="31" t="s">
        <v>648</v>
      </c>
      <c r="E86" s="31" t="s">
        <v>650</v>
      </c>
      <c r="F86" s="25">
        <v>41400.0</v>
      </c>
      <c r="G86" s="23" t="s">
        <v>643</v>
      </c>
      <c r="H86" s="25">
        <v>41402.0</v>
      </c>
    </row>
    <row r="87" ht="15.0" customHeight="1">
      <c r="A87" s="23" t="s">
        <v>612</v>
      </c>
      <c r="B87" s="31">
        <v>109.5</v>
      </c>
      <c r="C87" s="31" t="s">
        <v>655</v>
      </c>
      <c r="D87" s="31" t="s">
        <v>657</v>
      </c>
      <c r="E87" s="31" t="s">
        <v>658</v>
      </c>
      <c r="F87" s="81"/>
      <c r="G87" s="66"/>
      <c r="H87" s="81"/>
    </row>
    <row r="88" ht="15.0" customHeight="1">
      <c r="A88" s="35" t="s">
        <v>660</v>
      </c>
      <c r="B88" s="14"/>
      <c r="C88" s="14"/>
      <c r="D88" s="14"/>
      <c r="E88" s="14"/>
      <c r="F88" s="14"/>
      <c r="G88" s="14"/>
      <c r="H88" s="15"/>
    </row>
    <row r="89" ht="15.0" customHeight="1">
      <c r="A89" s="23" t="s">
        <v>612</v>
      </c>
      <c r="B89" s="31">
        <v>109.5</v>
      </c>
      <c r="C89" s="66"/>
      <c r="D89" s="33" t="s">
        <v>673</v>
      </c>
      <c r="E89" s="31" t="s">
        <v>674</v>
      </c>
      <c r="F89" s="25">
        <v>41375.0</v>
      </c>
      <c r="G89" s="23" t="s">
        <v>293</v>
      </c>
      <c r="H89" s="25">
        <v>41375.0</v>
      </c>
    </row>
    <row r="90" ht="15.0" customHeight="1">
      <c r="A90" s="35" t="s">
        <v>682</v>
      </c>
      <c r="B90" s="14"/>
      <c r="C90" s="14"/>
      <c r="D90" s="14"/>
      <c r="E90" s="14"/>
      <c r="F90" s="14"/>
      <c r="G90" s="14"/>
      <c r="H90" s="15"/>
    </row>
    <row r="91" ht="15.0" customHeight="1">
      <c r="A91" s="94" t="s">
        <v>694</v>
      </c>
      <c r="B91" s="14"/>
      <c r="C91" s="14"/>
      <c r="D91" s="14"/>
      <c r="E91" s="14"/>
      <c r="F91" s="14"/>
      <c r="G91" s="14"/>
      <c r="H91" s="15"/>
    </row>
    <row r="92" ht="15.0" customHeight="1">
      <c r="A92" s="23" t="s">
        <v>714</v>
      </c>
      <c r="B92" s="31">
        <v>111.4</v>
      </c>
      <c r="C92" s="31" t="s">
        <v>718</v>
      </c>
      <c r="D92" s="31" t="s">
        <v>719</v>
      </c>
      <c r="E92" s="31" t="s">
        <v>721</v>
      </c>
      <c r="F92" s="25">
        <v>41571.0</v>
      </c>
      <c r="G92" s="96" t="s">
        <v>326</v>
      </c>
      <c r="H92" s="25">
        <v>41571.0</v>
      </c>
    </row>
    <row r="93" ht="15.0" customHeight="1">
      <c r="A93" s="48" t="s">
        <v>738</v>
      </c>
      <c r="B93" s="14"/>
      <c r="C93" s="14"/>
      <c r="D93" s="14"/>
      <c r="E93" s="14"/>
      <c r="F93" s="14"/>
      <c r="G93" s="14"/>
      <c r="H93" s="15"/>
    </row>
    <row r="94" ht="15.0" customHeight="1">
      <c r="A94" s="23" t="s">
        <v>714</v>
      </c>
      <c r="B94" s="31">
        <v>112.6</v>
      </c>
      <c r="C94" s="31" t="s">
        <v>743</v>
      </c>
      <c r="D94" s="31" t="s">
        <v>744</v>
      </c>
      <c r="E94" s="31" t="s">
        <v>116</v>
      </c>
      <c r="F94" s="25">
        <v>41569.0</v>
      </c>
      <c r="G94" s="23" t="s">
        <v>615</v>
      </c>
      <c r="H94" s="25">
        <v>41571.0</v>
      </c>
    </row>
    <row r="95" ht="15.0" customHeight="1">
      <c r="A95" s="23" t="s">
        <v>714</v>
      </c>
      <c r="B95" s="31">
        <v>114.7</v>
      </c>
      <c r="C95" s="31" t="s">
        <v>746</v>
      </c>
      <c r="D95" s="31" t="s">
        <v>747</v>
      </c>
      <c r="E95" s="31" t="s">
        <v>748</v>
      </c>
      <c r="F95" s="25">
        <v>41568.0</v>
      </c>
      <c r="G95" s="23" t="s">
        <v>615</v>
      </c>
      <c r="H95" s="25">
        <v>41571.0</v>
      </c>
    </row>
    <row r="96" ht="15.0" customHeight="1">
      <c r="A96" s="23" t="s">
        <v>714</v>
      </c>
      <c r="B96" s="31">
        <v>115.5</v>
      </c>
      <c r="C96" s="31" t="s">
        <v>750</v>
      </c>
      <c r="D96" s="33" t="s">
        <v>751</v>
      </c>
      <c r="E96" s="31" t="s">
        <v>748</v>
      </c>
      <c r="F96" s="25">
        <v>41568.0</v>
      </c>
      <c r="G96" s="23" t="s">
        <v>615</v>
      </c>
      <c r="H96" s="25">
        <v>41571.0</v>
      </c>
    </row>
    <row r="97" ht="15.0" customHeight="1">
      <c r="A97" s="23" t="s">
        <v>754</v>
      </c>
      <c r="B97" s="31">
        <v>119.6</v>
      </c>
      <c r="C97" s="31" t="s">
        <v>756</v>
      </c>
      <c r="D97" s="33" t="s">
        <v>757</v>
      </c>
      <c r="E97" s="31" t="s">
        <v>760</v>
      </c>
      <c r="F97" s="68">
        <v>41393.0</v>
      </c>
      <c r="G97" s="31" t="s">
        <v>762</v>
      </c>
      <c r="H97" s="68">
        <v>41393.0</v>
      </c>
    </row>
    <row r="98" ht="15.0" customHeight="1">
      <c r="A98" s="35" t="s">
        <v>765</v>
      </c>
      <c r="B98" s="14"/>
      <c r="C98" s="14"/>
      <c r="D98" s="14"/>
      <c r="E98" s="14"/>
      <c r="F98" s="14"/>
      <c r="G98" s="14"/>
      <c r="H98" s="15"/>
    </row>
    <row r="99" ht="15.0" customHeight="1">
      <c r="A99" s="23" t="s">
        <v>754</v>
      </c>
      <c r="B99" s="31">
        <v>127.3</v>
      </c>
      <c r="C99" s="31" t="s">
        <v>771</v>
      </c>
      <c r="D99" s="33" t="s">
        <v>772</v>
      </c>
      <c r="E99" s="31" t="s">
        <v>773</v>
      </c>
      <c r="F99" s="25">
        <v>41568.0</v>
      </c>
      <c r="G99" s="23" t="s">
        <v>615</v>
      </c>
      <c r="H99" s="25">
        <v>41571.0</v>
      </c>
    </row>
    <row r="100" ht="15.0" customHeight="1">
      <c r="A100" s="35" t="s">
        <v>780</v>
      </c>
      <c r="B100" s="14"/>
      <c r="C100" s="14"/>
      <c r="D100" s="14"/>
      <c r="E100" s="14"/>
      <c r="F100" s="14"/>
      <c r="G100" s="14"/>
      <c r="H100" s="15"/>
    </row>
    <row r="101" ht="15.0" customHeight="1">
      <c r="A101" s="23" t="s">
        <v>795</v>
      </c>
      <c r="B101" s="31">
        <v>136.5</v>
      </c>
      <c r="C101" s="31" t="s">
        <v>797</v>
      </c>
      <c r="D101" s="31" t="s">
        <v>798</v>
      </c>
      <c r="E101" s="31" t="s">
        <v>116</v>
      </c>
      <c r="F101" s="25">
        <v>41567.0</v>
      </c>
      <c r="G101" s="23" t="s">
        <v>615</v>
      </c>
      <c r="H101" s="25">
        <v>41571.0</v>
      </c>
    </row>
    <row r="102" ht="15.0" customHeight="1">
      <c r="A102" s="23" t="s">
        <v>795</v>
      </c>
      <c r="B102" s="31">
        <v>137.0</v>
      </c>
      <c r="C102" s="31" t="s">
        <v>803</v>
      </c>
      <c r="D102" s="33" t="s">
        <v>804</v>
      </c>
      <c r="E102" s="31" t="s">
        <v>806</v>
      </c>
      <c r="F102" s="25">
        <v>41567.0</v>
      </c>
      <c r="G102" s="23" t="s">
        <v>615</v>
      </c>
      <c r="H102" s="25">
        <v>41571.0</v>
      </c>
    </row>
    <row r="103" ht="15.0" customHeight="1">
      <c r="A103" s="23" t="s">
        <v>795</v>
      </c>
      <c r="B103" s="31">
        <v>139.5</v>
      </c>
      <c r="C103" s="31" t="s">
        <v>810</v>
      </c>
      <c r="D103" s="31" t="s">
        <v>258</v>
      </c>
      <c r="E103" s="31" t="s">
        <v>812</v>
      </c>
      <c r="F103" s="25">
        <v>41569.0</v>
      </c>
      <c r="G103" s="23" t="s">
        <v>35</v>
      </c>
      <c r="H103" s="25">
        <v>41573.0</v>
      </c>
    </row>
    <row r="104" ht="15.0" customHeight="1">
      <c r="A104" s="32" t="s">
        <v>817</v>
      </c>
      <c r="B104" s="14"/>
      <c r="C104" s="14"/>
      <c r="D104" s="14"/>
      <c r="E104" s="14"/>
      <c r="F104" s="14"/>
      <c r="G104" s="14"/>
      <c r="H104" s="15"/>
    </row>
    <row r="105" ht="15.0" customHeight="1">
      <c r="A105" s="22" t="s">
        <v>795</v>
      </c>
      <c r="B105" s="23">
        <v>140.2</v>
      </c>
      <c r="C105" s="22" t="s">
        <v>836</v>
      </c>
      <c r="D105" s="22" t="s">
        <v>837</v>
      </c>
      <c r="E105" s="22" t="s">
        <v>116</v>
      </c>
      <c r="F105" s="25">
        <v>41566.0</v>
      </c>
      <c r="G105" s="23" t="s">
        <v>615</v>
      </c>
      <c r="H105" s="25">
        <v>41571.0</v>
      </c>
    </row>
    <row r="106" ht="15.0" customHeight="1">
      <c r="A106" s="22" t="s">
        <v>795</v>
      </c>
      <c r="B106" s="23">
        <v>143.1</v>
      </c>
      <c r="C106" s="36" t="s">
        <v>838</v>
      </c>
      <c r="D106" s="24" t="s">
        <v>839</v>
      </c>
      <c r="E106" s="22" t="s">
        <v>840</v>
      </c>
      <c r="F106" s="25">
        <v>41566.0</v>
      </c>
      <c r="G106" s="23" t="s">
        <v>615</v>
      </c>
      <c r="H106" s="25">
        <v>41571.0</v>
      </c>
    </row>
    <row r="107" ht="27.75" customHeight="1">
      <c r="A107" s="44" t="s">
        <v>841</v>
      </c>
      <c r="B107" s="14"/>
      <c r="C107" s="14"/>
      <c r="D107" s="14"/>
      <c r="E107" s="14"/>
      <c r="F107" s="14"/>
      <c r="G107" s="14"/>
      <c r="H107" s="15"/>
    </row>
    <row r="108" ht="27.75" customHeight="1">
      <c r="A108" s="22" t="s">
        <v>847</v>
      </c>
      <c r="B108" s="23">
        <v>151.9</v>
      </c>
      <c r="C108" s="36" t="s">
        <v>848</v>
      </c>
      <c r="D108" s="36" t="s">
        <v>849</v>
      </c>
      <c r="E108" s="22" t="s">
        <v>850</v>
      </c>
      <c r="F108" s="25">
        <v>41544.0</v>
      </c>
      <c r="G108" s="23" t="s">
        <v>41</v>
      </c>
      <c r="H108" s="25">
        <v>41546.0</v>
      </c>
    </row>
    <row r="109" ht="27.75" customHeight="1">
      <c r="A109" s="22" t="s">
        <v>847</v>
      </c>
      <c r="B109" s="23">
        <v>151.9</v>
      </c>
      <c r="C109" s="22" t="s">
        <v>848</v>
      </c>
      <c r="D109" s="24" t="s">
        <v>851</v>
      </c>
      <c r="E109" s="22" t="s">
        <v>852</v>
      </c>
      <c r="F109" s="25">
        <v>41566.0</v>
      </c>
      <c r="G109" s="23" t="s">
        <v>615</v>
      </c>
      <c r="H109" s="25">
        <v>41571.0</v>
      </c>
    </row>
    <row r="110" ht="15.0" customHeight="1">
      <c r="A110" s="32" t="s">
        <v>853</v>
      </c>
      <c r="B110" s="14"/>
      <c r="C110" s="14"/>
      <c r="D110" s="14"/>
      <c r="E110" s="14"/>
      <c r="F110" s="14"/>
      <c r="G110" s="14"/>
      <c r="H110" s="15"/>
    </row>
    <row r="111" ht="15.0" customHeight="1">
      <c r="A111" s="102" t="s">
        <v>858</v>
      </c>
      <c r="B111" s="14"/>
      <c r="C111" s="14"/>
      <c r="D111" s="14"/>
      <c r="E111" s="14"/>
      <c r="F111" s="14"/>
      <c r="G111" s="14"/>
      <c r="H111" s="15"/>
    </row>
    <row r="112" ht="15.0" customHeight="1">
      <c r="A112" s="104" t="s">
        <v>859</v>
      </c>
      <c r="B112" s="105">
        <v>166.5</v>
      </c>
      <c r="C112" s="106" t="s">
        <v>862</v>
      </c>
      <c r="D112" s="107" t="s">
        <v>863</v>
      </c>
      <c r="E112" s="104" t="s">
        <v>864</v>
      </c>
      <c r="F112" s="108">
        <v>41462.0</v>
      </c>
      <c r="G112" s="109" t="s">
        <v>865</v>
      </c>
      <c r="H112" s="108">
        <v>41467.0</v>
      </c>
    </row>
    <row r="113" ht="15.0" customHeight="1">
      <c r="A113" s="110" t="s">
        <v>866</v>
      </c>
      <c r="B113" s="14"/>
      <c r="C113" s="14"/>
      <c r="D113" s="14"/>
      <c r="E113" s="14"/>
      <c r="F113" s="14"/>
      <c r="G113" s="14"/>
      <c r="H113" s="15"/>
    </row>
    <row r="114" ht="15.0" customHeight="1">
      <c r="A114" s="104" t="s">
        <v>867</v>
      </c>
      <c r="B114" s="109">
        <v>168.6</v>
      </c>
      <c r="C114" s="111"/>
      <c r="D114" s="112" t="s">
        <v>868</v>
      </c>
      <c r="E114" s="112" t="s">
        <v>869</v>
      </c>
      <c r="F114" s="113">
        <v>41446.0</v>
      </c>
      <c r="G114" s="112" t="s">
        <v>319</v>
      </c>
      <c r="H114" s="108">
        <v>41446.0</v>
      </c>
    </row>
    <row r="115" ht="15.0" customHeight="1">
      <c r="A115" s="104" t="s">
        <v>867</v>
      </c>
      <c r="B115" s="105">
        <v>169.2</v>
      </c>
      <c r="C115" s="104" t="s">
        <v>870</v>
      </c>
      <c r="D115" s="107" t="s">
        <v>871</v>
      </c>
      <c r="E115" s="104" t="s">
        <v>872</v>
      </c>
      <c r="F115" s="108">
        <v>41398.0</v>
      </c>
      <c r="G115" s="109" t="s">
        <v>873</v>
      </c>
      <c r="H115" s="108">
        <v>41399.0</v>
      </c>
    </row>
    <row r="116" ht="15.0" customHeight="1">
      <c r="A116" s="114" t="s">
        <v>874</v>
      </c>
      <c r="B116" s="14"/>
      <c r="C116" s="14"/>
      <c r="D116" s="14"/>
      <c r="E116" s="14"/>
      <c r="F116" s="14"/>
      <c r="G116" s="14"/>
      <c r="H116" s="15"/>
    </row>
    <row r="117" ht="15.0" customHeight="1">
      <c r="A117" s="104" t="s">
        <v>867</v>
      </c>
      <c r="B117" s="105">
        <v>177.2</v>
      </c>
      <c r="C117" s="104" t="s">
        <v>875</v>
      </c>
      <c r="D117" s="107" t="s">
        <v>876</v>
      </c>
      <c r="E117" s="104" t="s">
        <v>877</v>
      </c>
      <c r="F117" s="115">
        <v>41440.0</v>
      </c>
      <c r="G117" s="105" t="s">
        <v>878</v>
      </c>
      <c r="H117" s="115">
        <v>41441.0</v>
      </c>
    </row>
    <row r="118" ht="15.0" customHeight="1">
      <c r="A118" s="104" t="s">
        <v>867</v>
      </c>
      <c r="B118" s="105">
        <v>177.3</v>
      </c>
      <c r="C118" s="104" t="s">
        <v>879</v>
      </c>
      <c r="D118" s="104" t="s">
        <v>880</v>
      </c>
      <c r="E118" s="104" t="s">
        <v>881</v>
      </c>
      <c r="F118" s="108">
        <v>41419.0</v>
      </c>
      <c r="G118" s="105" t="s">
        <v>878</v>
      </c>
      <c r="H118" s="108">
        <v>41424.0</v>
      </c>
    </row>
    <row r="119" ht="21.75" customHeight="1">
      <c r="A119" s="110" t="s">
        <v>882</v>
      </c>
      <c r="B119" s="14"/>
      <c r="C119" s="14"/>
      <c r="D119" s="14"/>
      <c r="E119" s="14"/>
      <c r="F119" s="14"/>
      <c r="G119" s="14"/>
      <c r="H119" s="15"/>
    </row>
    <row r="120" ht="15.0" customHeight="1">
      <c r="A120" s="104" t="s">
        <v>883</v>
      </c>
      <c r="B120" s="105">
        <v>179.4</v>
      </c>
      <c r="C120" s="104" t="s">
        <v>884</v>
      </c>
      <c r="D120" s="104" t="s">
        <v>885</v>
      </c>
      <c r="E120" s="104" t="s">
        <v>886</v>
      </c>
      <c r="F120" s="116"/>
      <c r="G120" s="117"/>
      <c r="H120" s="116"/>
    </row>
    <row r="121" ht="15.0" customHeight="1">
      <c r="A121" s="104" t="s">
        <v>883</v>
      </c>
      <c r="B121" s="105">
        <v>181.2</v>
      </c>
      <c r="C121" s="104" t="s">
        <v>887</v>
      </c>
      <c r="D121" s="107" t="s">
        <v>888</v>
      </c>
      <c r="E121" s="104" t="s">
        <v>889</v>
      </c>
      <c r="F121" s="108">
        <v>41462.0</v>
      </c>
      <c r="G121" s="105" t="s">
        <v>500</v>
      </c>
      <c r="H121" s="108">
        <v>41467.0</v>
      </c>
    </row>
    <row r="122" ht="15.0" customHeight="1">
      <c r="A122" s="104" t="s">
        <v>890</v>
      </c>
      <c r="B122" s="105">
        <v>155.4</v>
      </c>
      <c r="C122" s="118"/>
      <c r="D122" s="104" t="s">
        <v>891</v>
      </c>
      <c r="E122" s="104" t="s">
        <v>892</v>
      </c>
      <c r="F122" s="108">
        <v>41379.0</v>
      </c>
      <c r="G122" s="119" t="s">
        <v>893</v>
      </c>
      <c r="H122" s="108">
        <v>41386.0</v>
      </c>
    </row>
    <row r="123" ht="15.0" customHeight="1">
      <c r="A123" s="104" t="s">
        <v>890</v>
      </c>
      <c r="B123" s="105">
        <v>158.4</v>
      </c>
      <c r="C123" s="104" t="s">
        <v>894</v>
      </c>
      <c r="D123" s="107" t="s">
        <v>895</v>
      </c>
      <c r="E123" s="104" t="s">
        <v>896</v>
      </c>
      <c r="F123" s="108">
        <v>41379.0</v>
      </c>
      <c r="G123" s="109" t="s">
        <v>897</v>
      </c>
      <c r="H123" s="108">
        <v>41383.0</v>
      </c>
    </row>
    <row r="124" ht="15.0" customHeight="1">
      <c r="A124" s="114" t="s">
        <v>898</v>
      </c>
      <c r="B124" s="14"/>
      <c r="C124" s="14"/>
      <c r="D124" s="14"/>
      <c r="E124" s="14"/>
      <c r="F124" s="14"/>
      <c r="G124" s="14"/>
      <c r="H124" s="15"/>
    </row>
    <row r="125" ht="15.0" customHeight="1">
      <c r="A125" s="104" t="s">
        <v>890</v>
      </c>
      <c r="B125" s="105">
        <v>158.4</v>
      </c>
      <c r="C125" s="104" t="s">
        <v>899</v>
      </c>
      <c r="D125" s="107" t="s">
        <v>900</v>
      </c>
      <c r="E125" s="104" t="s">
        <v>901</v>
      </c>
      <c r="F125" s="115">
        <v>41419.0</v>
      </c>
      <c r="G125" s="105" t="s">
        <v>500</v>
      </c>
      <c r="H125" s="115">
        <v>41424.0</v>
      </c>
    </row>
    <row r="126" ht="15.0" customHeight="1">
      <c r="A126" s="110" t="s">
        <v>902</v>
      </c>
      <c r="B126" s="14"/>
      <c r="C126" s="14"/>
      <c r="D126" s="14"/>
      <c r="E126" s="14"/>
      <c r="F126" s="14"/>
      <c r="G126" s="14"/>
      <c r="H126" s="15"/>
    </row>
    <row r="127">
      <c r="A127" s="104" t="s">
        <v>859</v>
      </c>
      <c r="B127" s="105">
        <v>162.6</v>
      </c>
      <c r="C127" s="104" t="s">
        <v>903</v>
      </c>
      <c r="D127" s="107" t="s">
        <v>904</v>
      </c>
      <c r="E127" s="104" t="s">
        <v>905</v>
      </c>
      <c r="F127" s="115">
        <v>41362.0</v>
      </c>
      <c r="G127" s="105" t="s">
        <v>878</v>
      </c>
      <c r="H127" s="115">
        <v>41366.0</v>
      </c>
    </row>
    <row r="128" ht="15.0" customHeight="1">
      <c r="A128" s="110" t="s">
        <v>906</v>
      </c>
      <c r="B128" s="14"/>
      <c r="C128" s="14"/>
      <c r="D128" s="14"/>
      <c r="E128" s="14"/>
      <c r="F128" s="14"/>
      <c r="G128" s="14"/>
      <c r="H128" s="15"/>
    </row>
    <row r="129" ht="14.25" customHeight="1">
      <c r="A129" s="104" t="s">
        <v>859</v>
      </c>
      <c r="B129" s="105">
        <v>163.3</v>
      </c>
      <c r="C129" s="104" t="s">
        <v>907</v>
      </c>
      <c r="D129" s="104" t="s">
        <v>908</v>
      </c>
      <c r="E129" s="104" t="s">
        <v>116</v>
      </c>
      <c r="F129" s="108">
        <v>41462.0</v>
      </c>
      <c r="G129" s="109" t="s">
        <v>865</v>
      </c>
      <c r="H129" s="108">
        <v>41467.0</v>
      </c>
    </row>
    <row r="130" ht="21.75" customHeight="1">
      <c r="A130" s="110" t="s">
        <v>909</v>
      </c>
      <c r="B130" s="14"/>
      <c r="C130" s="14"/>
      <c r="D130" s="14"/>
      <c r="E130" s="14"/>
      <c r="F130" s="14"/>
      <c r="G130" s="14"/>
      <c r="H130" s="15"/>
    </row>
    <row r="131" ht="15.0" customHeight="1">
      <c r="A131" s="22" t="s">
        <v>883</v>
      </c>
      <c r="B131" s="23">
        <v>182.1</v>
      </c>
      <c r="C131" s="22" t="s">
        <v>910</v>
      </c>
      <c r="D131" s="36" t="s">
        <v>911</v>
      </c>
      <c r="E131" s="22" t="s">
        <v>116</v>
      </c>
      <c r="F131" s="25">
        <v>41467.0</v>
      </c>
      <c r="G131" s="23" t="s">
        <v>912</v>
      </c>
      <c r="H131" s="25">
        <v>41467.0</v>
      </c>
    </row>
    <row r="132" ht="15.0" customHeight="1">
      <c r="A132" s="22" t="s">
        <v>883</v>
      </c>
      <c r="B132" s="31">
        <v>183.3</v>
      </c>
      <c r="C132" s="36" t="s">
        <v>913</v>
      </c>
      <c r="D132" s="36" t="s">
        <v>914</v>
      </c>
      <c r="E132" s="36" t="s">
        <v>116</v>
      </c>
      <c r="F132" s="25">
        <v>41440.0</v>
      </c>
      <c r="G132" s="23" t="s">
        <v>878</v>
      </c>
      <c r="H132" s="25">
        <v>41441.0</v>
      </c>
    </row>
    <row r="133" ht="15.0" customHeight="1">
      <c r="A133" s="23" t="s">
        <v>883</v>
      </c>
      <c r="B133" s="31">
        <v>184.1</v>
      </c>
      <c r="C133" s="31" t="s">
        <v>915</v>
      </c>
      <c r="D133" s="31" t="s">
        <v>916</v>
      </c>
      <c r="E133" s="31" t="s">
        <v>116</v>
      </c>
      <c r="F133" s="25">
        <v>41567.0</v>
      </c>
      <c r="G133" s="23" t="s">
        <v>35</v>
      </c>
      <c r="H133" s="25">
        <v>41568.0</v>
      </c>
    </row>
    <row r="134" ht="15.0" customHeight="1">
      <c r="A134" s="22" t="s">
        <v>883</v>
      </c>
      <c r="B134" s="23">
        <v>185.6</v>
      </c>
      <c r="C134" s="22" t="s">
        <v>917</v>
      </c>
      <c r="D134" s="36" t="s">
        <v>918</v>
      </c>
      <c r="E134" s="22" t="s">
        <v>919</v>
      </c>
      <c r="F134" s="25">
        <v>41567.0</v>
      </c>
      <c r="G134" s="23" t="s">
        <v>35</v>
      </c>
      <c r="H134" s="25">
        <v>41568.0</v>
      </c>
    </row>
    <row r="135" ht="21.75" customHeight="1">
      <c r="A135" s="32" t="s">
        <v>920</v>
      </c>
      <c r="B135" s="14"/>
      <c r="C135" s="14"/>
      <c r="D135" s="14"/>
      <c r="E135" s="14"/>
      <c r="F135" s="14"/>
      <c r="G135" s="14"/>
      <c r="H135" s="15"/>
    </row>
    <row r="136" ht="15.0" customHeight="1">
      <c r="A136" s="22" t="s">
        <v>883</v>
      </c>
      <c r="B136" s="23">
        <v>186.2</v>
      </c>
      <c r="C136" s="22" t="s">
        <v>921</v>
      </c>
      <c r="D136" s="24" t="s">
        <v>922</v>
      </c>
      <c r="E136" s="22" t="s">
        <v>923</v>
      </c>
      <c r="F136" s="25">
        <v>41567.0</v>
      </c>
      <c r="G136" s="23" t="s">
        <v>35</v>
      </c>
      <c r="H136" s="25">
        <v>41568.0</v>
      </c>
    </row>
    <row r="137" ht="15.0" customHeight="1">
      <c r="A137" s="83" t="s">
        <v>924</v>
      </c>
      <c r="B137" s="14"/>
      <c r="C137" s="14"/>
      <c r="D137" s="14"/>
      <c r="E137" s="14"/>
      <c r="F137" s="14"/>
      <c r="G137" s="14"/>
      <c r="H137" s="15"/>
    </row>
    <row r="138" ht="15.0" customHeight="1">
      <c r="A138" s="22" t="s">
        <v>883</v>
      </c>
      <c r="B138" s="23">
        <v>186.4</v>
      </c>
      <c r="C138" s="22" t="s">
        <v>925</v>
      </c>
      <c r="D138" s="22" t="s">
        <v>926</v>
      </c>
      <c r="E138" s="22" t="s">
        <v>40</v>
      </c>
      <c r="F138" s="25">
        <v>41469.0</v>
      </c>
      <c r="G138" s="23" t="s">
        <v>912</v>
      </c>
      <c r="H138" s="25">
        <v>41478.0</v>
      </c>
    </row>
    <row r="139" ht="15.0" customHeight="1">
      <c r="A139" s="22" t="s">
        <v>927</v>
      </c>
      <c r="B139" s="23">
        <v>190.5</v>
      </c>
      <c r="C139" s="120" t="s">
        <v>928</v>
      </c>
      <c r="D139" s="22" t="s">
        <v>929</v>
      </c>
      <c r="E139" s="26"/>
      <c r="F139" s="27"/>
      <c r="G139" s="28"/>
      <c r="H139" s="27"/>
    </row>
    <row r="140" ht="15.0" customHeight="1">
      <c r="A140" s="32" t="s">
        <v>930</v>
      </c>
      <c r="B140" s="14"/>
      <c r="C140" s="14"/>
      <c r="D140" s="14"/>
      <c r="E140" s="14"/>
      <c r="F140" s="14"/>
      <c r="G140" s="14"/>
      <c r="H140" s="15"/>
    </row>
    <row r="141" ht="27.75" customHeight="1">
      <c r="A141" s="22" t="s">
        <v>927</v>
      </c>
      <c r="B141" s="23">
        <v>190.7</v>
      </c>
      <c r="C141" s="26"/>
      <c r="D141" s="22" t="s">
        <v>931</v>
      </c>
      <c r="E141" s="26"/>
      <c r="F141" s="27"/>
      <c r="G141" s="28"/>
      <c r="H141" s="27"/>
    </row>
    <row r="142" ht="15.0" customHeight="1">
      <c r="A142" s="32" t="s">
        <v>932</v>
      </c>
      <c r="B142" s="14"/>
      <c r="C142" s="14"/>
      <c r="D142" s="14"/>
      <c r="E142" s="14"/>
      <c r="F142" s="14"/>
      <c r="G142" s="14"/>
      <c r="H142" s="15"/>
    </row>
    <row r="143">
      <c r="A143" s="121" t="s">
        <v>933</v>
      </c>
      <c r="B143" s="14"/>
      <c r="C143" s="14"/>
      <c r="D143" s="14"/>
      <c r="E143" s="14"/>
      <c r="F143" s="14"/>
      <c r="G143" s="14"/>
      <c r="H143" s="15"/>
    </row>
    <row r="144">
      <c r="A144" s="31" t="s">
        <v>927</v>
      </c>
      <c r="B144" s="31">
        <v>193.9</v>
      </c>
      <c r="C144" s="31" t="s">
        <v>934</v>
      </c>
      <c r="D144" s="31" t="s">
        <v>935</v>
      </c>
      <c r="E144" s="31" t="s">
        <v>40</v>
      </c>
      <c r="F144" s="25">
        <v>41567.0</v>
      </c>
      <c r="G144" s="23" t="s">
        <v>35</v>
      </c>
      <c r="H144" s="25">
        <v>41568.0</v>
      </c>
    </row>
    <row r="145" ht="33.0" customHeight="1">
      <c r="A145" s="32" t="s">
        <v>936</v>
      </c>
      <c r="B145" s="14"/>
      <c r="C145" s="14"/>
      <c r="D145" s="14"/>
      <c r="E145" s="14"/>
      <c r="F145" s="14"/>
      <c r="G145" s="14"/>
      <c r="H145" s="15"/>
    </row>
    <row r="146" ht="15.0" customHeight="1">
      <c r="A146" s="22" t="s">
        <v>937</v>
      </c>
      <c r="B146" s="23">
        <v>205.7</v>
      </c>
      <c r="C146" s="22" t="s">
        <v>938</v>
      </c>
      <c r="D146" s="24" t="s">
        <v>939</v>
      </c>
      <c r="E146" s="22" t="s">
        <v>940</v>
      </c>
      <c r="F146" s="25">
        <v>41566.0</v>
      </c>
      <c r="G146" s="23" t="s">
        <v>35</v>
      </c>
      <c r="H146" s="25">
        <v>41568.0</v>
      </c>
    </row>
    <row r="147">
      <c r="A147" s="22" t="s">
        <v>937</v>
      </c>
      <c r="B147" s="23">
        <v>206.8</v>
      </c>
      <c r="C147" s="26"/>
      <c r="D147" s="22" t="s">
        <v>941</v>
      </c>
      <c r="E147" s="22" t="s">
        <v>942</v>
      </c>
      <c r="F147" s="25">
        <v>41399.0</v>
      </c>
      <c r="G147" s="23" t="s">
        <v>943</v>
      </c>
      <c r="H147" s="25">
        <v>41399.0</v>
      </c>
    </row>
    <row r="148">
      <c r="A148" s="22" t="s">
        <v>937</v>
      </c>
      <c r="B148" s="23">
        <v>209.5</v>
      </c>
      <c r="C148" s="22" t="s">
        <v>944</v>
      </c>
      <c r="D148" s="36" t="s">
        <v>945</v>
      </c>
      <c r="E148" s="22" t="s">
        <v>946</v>
      </c>
      <c r="F148" s="25">
        <v>41544.0</v>
      </c>
      <c r="G148" s="23" t="s">
        <v>41</v>
      </c>
      <c r="H148" s="25">
        <v>41546.0</v>
      </c>
    </row>
    <row r="149" ht="15.0" customHeight="1">
      <c r="A149" s="21" t="s">
        <v>947</v>
      </c>
      <c r="B149" s="14"/>
      <c r="C149" s="14"/>
      <c r="D149" s="14"/>
      <c r="E149" s="14"/>
      <c r="F149" s="14"/>
      <c r="G149" s="14"/>
      <c r="H149" s="15"/>
    </row>
    <row r="150" ht="17.25" customHeight="1">
      <c r="A150" s="36" t="s">
        <v>26</v>
      </c>
      <c r="B150" s="31">
        <v>210.8</v>
      </c>
      <c r="C150" s="36" t="s">
        <v>54</v>
      </c>
      <c r="D150" s="24" t="s">
        <v>55</v>
      </c>
      <c r="E150" s="36" t="s">
        <v>948</v>
      </c>
      <c r="F150" s="25">
        <v>41566.0</v>
      </c>
      <c r="G150" s="23" t="s">
        <v>35</v>
      </c>
      <c r="H150" s="25">
        <v>41568.0</v>
      </c>
    </row>
    <row r="151" ht="15.0" customHeight="1">
      <c r="A151" s="122" t="str">
        <f>HYPERLINK("http://whitewaterhikerhouse.blogspot.com/","See http://whitewaterhikerhouse.blogspot.com for info")</f>
        <v>See http://whitewaterhikerhouse.blogspot.com for info</v>
      </c>
      <c r="B151" s="14"/>
      <c r="C151" s="14"/>
      <c r="D151" s="14"/>
      <c r="E151" s="14"/>
      <c r="F151" s="14"/>
      <c r="G151" s="14"/>
      <c r="H151" s="15"/>
    </row>
    <row r="152" ht="15.0" customHeight="1">
      <c r="A152" s="32" t="s">
        <v>66</v>
      </c>
      <c r="B152" s="14"/>
      <c r="C152" s="14"/>
      <c r="D152" s="14"/>
      <c r="E152" s="14"/>
      <c r="F152" s="14"/>
      <c r="G152" s="14"/>
      <c r="H152" s="15"/>
    </row>
    <row r="153" ht="15.0" customHeight="1">
      <c r="A153" s="44" t="s">
        <v>949</v>
      </c>
      <c r="B153" s="14"/>
      <c r="C153" s="14"/>
      <c r="D153" s="14"/>
      <c r="E153" s="14"/>
      <c r="F153" s="14"/>
      <c r="G153" s="14"/>
      <c r="H153" s="15"/>
    </row>
  </sheetData>
  <mergeCells count="66">
    <mergeCell ref="A93:H93"/>
    <mergeCell ref="A98:H98"/>
    <mergeCell ref="A100:H100"/>
    <mergeCell ref="A104:H104"/>
    <mergeCell ref="A107:H107"/>
    <mergeCell ref="A110:H110"/>
    <mergeCell ref="A111:H111"/>
    <mergeCell ref="A113:H113"/>
    <mergeCell ref="A116:H116"/>
    <mergeCell ref="A119:H119"/>
    <mergeCell ref="A124:H124"/>
    <mergeCell ref="A126:H126"/>
    <mergeCell ref="A128:H128"/>
    <mergeCell ref="A130:H130"/>
    <mergeCell ref="A1:H1"/>
    <mergeCell ref="A2:E2"/>
    <mergeCell ref="G2:H2"/>
    <mergeCell ref="A3:E3"/>
    <mergeCell ref="G3:H3"/>
    <mergeCell ref="A4:H4"/>
    <mergeCell ref="A5:H5"/>
    <mergeCell ref="A6:H6"/>
    <mergeCell ref="A8:H8"/>
    <mergeCell ref="A15:H15"/>
    <mergeCell ref="A18:H18"/>
    <mergeCell ref="A22:H22"/>
    <mergeCell ref="D23:H23"/>
    <mergeCell ref="A24:H24"/>
    <mergeCell ref="A25:H25"/>
    <mergeCell ref="A29:H29"/>
    <mergeCell ref="A32:H32"/>
    <mergeCell ref="A38:H38"/>
    <mergeCell ref="A40:H40"/>
    <mergeCell ref="A43:H43"/>
    <mergeCell ref="A45:H45"/>
    <mergeCell ref="A48:H48"/>
    <mergeCell ref="A50:H50"/>
    <mergeCell ref="A53:H53"/>
    <mergeCell ref="A55:H55"/>
    <mergeCell ref="A57:H57"/>
    <mergeCell ref="A59:H59"/>
    <mergeCell ref="A62:H62"/>
    <mergeCell ref="A76:H76"/>
    <mergeCell ref="A78:H78"/>
    <mergeCell ref="A82:H82"/>
    <mergeCell ref="A84:H84"/>
    <mergeCell ref="A88:H88"/>
    <mergeCell ref="A90:H90"/>
    <mergeCell ref="A91:H91"/>
    <mergeCell ref="A64:H64"/>
    <mergeCell ref="A65:H65"/>
    <mergeCell ref="A67:H67"/>
    <mergeCell ref="A69:H69"/>
    <mergeCell ref="A70:H70"/>
    <mergeCell ref="A72:H72"/>
    <mergeCell ref="A74:H74"/>
    <mergeCell ref="A143:H143"/>
    <mergeCell ref="A145:H145"/>
    <mergeCell ref="A151:H151"/>
    <mergeCell ref="A152:H152"/>
    <mergeCell ref="A153:H153"/>
    <mergeCell ref="A135:H135"/>
    <mergeCell ref="A137:H137"/>
    <mergeCell ref="A140:H140"/>
    <mergeCell ref="A142:H142"/>
    <mergeCell ref="A149:H14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71"/>
    <col customWidth="1" min="3" max="3" width="10.71"/>
    <col customWidth="1" min="4" max="4" width="33.86"/>
    <col customWidth="1" min="5" max="5" width="50.71"/>
    <col customWidth="1" min="6" max="6" width="9.43"/>
    <col customWidth="1" min="7" max="7" width="14.14"/>
    <col customWidth="1" min="8" max="8" width="10.14"/>
  </cols>
  <sheetData>
    <row r="1" ht="2.25" customHeight="1">
      <c r="A1" s="1" t="s">
        <v>0</v>
      </c>
    </row>
    <row r="2" ht="2.25" customHeight="1">
      <c r="A2" s="2" t="s">
        <v>1</v>
      </c>
      <c r="F2" s="4" t="s">
        <v>4</v>
      </c>
      <c r="G2" s="5" t="s">
        <v>7</v>
      </c>
    </row>
    <row r="3" ht="7.5" customHeight="1">
      <c r="A3" s="7" t="s">
        <v>9</v>
      </c>
      <c r="B3" s="8"/>
      <c r="C3" s="8"/>
      <c r="D3" s="8"/>
      <c r="E3" s="8"/>
      <c r="F3" s="10" t="str">
        <f>hyperlink("www.pctwater.com","www.pctwater.com")</f>
        <v>www.pctwater.com</v>
      </c>
      <c r="G3" s="8"/>
      <c r="H3" s="8"/>
    </row>
    <row r="4" ht="1.5" customHeight="1">
      <c r="A4" s="12" t="s">
        <v>12</v>
      </c>
      <c r="B4" s="14"/>
      <c r="C4" s="14"/>
      <c r="D4" s="14"/>
      <c r="E4" s="14"/>
      <c r="F4" s="14"/>
      <c r="G4" s="14"/>
      <c r="H4" s="15"/>
    </row>
    <row r="5" ht="1.5" customHeight="1">
      <c r="A5" s="16" t="s">
        <v>13</v>
      </c>
      <c r="B5" s="14"/>
      <c r="C5" s="14"/>
      <c r="D5" s="14"/>
      <c r="E5" s="14"/>
      <c r="F5" s="14"/>
      <c r="G5" s="14"/>
      <c r="H5" s="15"/>
    </row>
    <row r="6" ht="1.5" customHeight="1">
      <c r="A6" s="17" t="s">
        <v>15</v>
      </c>
      <c r="B6" s="14"/>
      <c r="C6" s="14"/>
      <c r="D6" s="14"/>
      <c r="E6" s="14"/>
      <c r="F6" s="14"/>
      <c r="G6" s="14"/>
      <c r="H6" s="15"/>
    </row>
    <row r="7" ht="1.5" customHeight="1">
      <c r="A7" s="18" t="s">
        <v>16</v>
      </c>
      <c r="B7" s="18" t="s">
        <v>17</v>
      </c>
      <c r="C7" s="18" t="s">
        <v>18</v>
      </c>
      <c r="D7" s="18" t="s">
        <v>19</v>
      </c>
      <c r="E7" s="18" t="s">
        <v>20</v>
      </c>
      <c r="F7" s="19" t="s">
        <v>21</v>
      </c>
      <c r="G7" s="18" t="s">
        <v>22</v>
      </c>
      <c r="H7" s="19" t="s">
        <v>23</v>
      </c>
    </row>
    <row r="8" ht="15.0" customHeight="1">
      <c r="A8" s="20" t="s">
        <v>24</v>
      </c>
      <c r="B8" s="14"/>
      <c r="C8" s="14"/>
      <c r="D8" s="14"/>
      <c r="E8" s="14"/>
      <c r="F8" s="14"/>
      <c r="G8" s="14"/>
      <c r="H8" s="15"/>
    </row>
    <row r="9" ht="10.5" customHeight="1">
      <c r="A9" s="31" t="s">
        <v>26</v>
      </c>
      <c r="B9" s="31">
        <v>210.8</v>
      </c>
      <c r="C9" s="31" t="s">
        <v>54</v>
      </c>
      <c r="D9" s="33" t="s">
        <v>55</v>
      </c>
      <c r="E9" s="36" t="s">
        <v>62</v>
      </c>
      <c r="F9" s="25">
        <v>41566.0</v>
      </c>
      <c r="G9" s="23" t="s">
        <v>35</v>
      </c>
      <c r="H9" s="25">
        <v>41568.0</v>
      </c>
    </row>
    <row r="10" ht="15.0" customHeight="1">
      <c r="A10" s="39" t="str">
        <f>HYPERLINK("http://whitewaterhikerhouse.blogspot.com/","See http://whitewaterhikerhouse.blogspot.com for info")</f>
        <v>See http://whitewaterhikerhouse.blogspot.com for info</v>
      </c>
      <c r="B10" s="14"/>
      <c r="C10" s="14"/>
      <c r="D10" s="14"/>
      <c r="E10" s="14"/>
      <c r="F10" s="14"/>
      <c r="G10" s="14"/>
      <c r="H10" s="15"/>
    </row>
    <row r="11" ht="15.0" customHeight="1">
      <c r="A11" s="35" t="s">
        <v>66</v>
      </c>
      <c r="B11" s="14"/>
      <c r="C11" s="14"/>
      <c r="D11" s="14"/>
      <c r="E11" s="14"/>
      <c r="F11" s="14"/>
      <c r="G11" s="14"/>
      <c r="H11" s="15"/>
    </row>
    <row r="12" ht="15.0" customHeight="1">
      <c r="A12" s="23" t="s">
        <v>26</v>
      </c>
      <c r="B12" s="23" t="s">
        <v>67</v>
      </c>
      <c r="C12" s="28"/>
      <c r="D12" s="23" t="s">
        <v>68</v>
      </c>
      <c r="E12" s="28"/>
      <c r="F12" s="27"/>
      <c r="G12" s="28"/>
      <c r="H12" s="27"/>
    </row>
    <row r="13" ht="15.0" customHeight="1">
      <c r="A13" s="23" t="s">
        <v>26</v>
      </c>
      <c r="B13" s="23">
        <v>213.4</v>
      </c>
      <c r="C13" s="23" t="s">
        <v>72</v>
      </c>
      <c r="D13" s="33" t="s">
        <v>73</v>
      </c>
      <c r="E13" s="23" t="s">
        <v>74</v>
      </c>
      <c r="F13" s="25">
        <v>41566.0</v>
      </c>
      <c r="G13" s="23" t="s">
        <v>35</v>
      </c>
      <c r="H13" s="25">
        <v>41568.0</v>
      </c>
    </row>
    <row r="14" ht="15.0" customHeight="1">
      <c r="A14" s="35" t="s">
        <v>75</v>
      </c>
      <c r="B14" s="14"/>
      <c r="C14" s="14"/>
      <c r="D14" s="14"/>
      <c r="E14" s="14"/>
      <c r="F14" s="14"/>
      <c r="G14" s="14"/>
      <c r="H14" s="15"/>
    </row>
    <row r="15" ht="15.0" customHeight="1">
      <c r="A15" s="23" t="s">
        <v>26</v>
      </c>
      <c r="B15" s="23" t="s">
        <v>76</v>
      </c>
      <c r="C15" s="28"/>
      <c r="D15" s="23" t="s">
        <v>77</v>
      </c>
      <c r="E15" s="28"/>
      <c r="F15" s="27"/>
      <c r="G15" s="28"/>
      <c r="H15" s="27"/>
    </row>
    <row r="16">
      <c r="A16" s="23" t="s">
        <v>78</v>
      </c>
      <c r="B16" s="23">
        <v>218.6</v>
      </c>
      <c r="C16" s="31" t="s">
        <v>80</v>
      </c>
      <c r="D16" s="46" t="str">
        <f>HYPERLINK("javascript:Start('http://www.wildlandsconservancy.org/preserve_whitewater.html')","**Whitewater Preserve")</f>
        <v>**Whitewater Preserve</v>
      </c>
      <c r="E16" s="23" t="s">
        <v>90</v>
      </c>
      <c r="F16" s="25">
        <v>41566.0</v>
      </c>
      <c r="G16" s="23" t="s">
        <v>91</v>
      </c>
      <c r="H16" s="25">
        <v>41571.0</v>
      </c>
    </row>
    <row r="17" ht="15.0" customHeight="1">
      <c r="A17" s="48" t="s">
        <v>92</v>
      </c>
      <c r="B17" s="14"/>
      <c r="C17" s="14"/>
      <c r="D17" s="14"/>
      <c r="E17" s="14"/>
      <c r="F17" s="14"/>
      <c r="G17" s="14"/>
      <c r="H17" s="15"/>
    </row>
    <row r="18" ht="15.0" customHeight="1">
      <c r="A18" s="23" t="s">
        <v>26</v>
      </c>
      <c r="B18" s="23">
        <v>218.6</v>
      </c>
      <c r="C18" s="28"/>
      <c r="D18" s="23" t="s">
        <v>96</v>
      </c>
      <c r="E18" s="28"/>
      <c r="F18" s="27"/>
      <c r="G18" s="28"/>
      <c r="H18" s="27"/>
    </row>
    <row r="19" ht="15.0" customHeight="1">
      <c r="A19" s="23" t="s">
        <v>78</v>
      </c>
      <c r="B19" s="23">
        <v>220.4</v>
      </c>
      <c r="C19" s="23" t="s">
        <v>97</v>
      </c>
      <c r="D19" s="33" t="s">
        <v>98</v>
      </c>
      <c r="E19" s="23" t="s">
        <v>99</v>
      </c>
      <c r="F19" s="25">
        <v>41566.0</v>
      </c>
      <c r="G19" s="23" t="s">
        <v>91</v>
      </c>
      <c r="H19" s="25">
        <v>41571.0</v>
      </c>
    </row>
    <row r="20" ht="15.0" customHeight="1">
      <c r="A20" s="23" t="s">
        <v>78</v>
      </c>
      <c r="B20" s="23">
        <v>220.6</v>
      </c>
      <c r="C20" s="28"/>
      <c r="D20" s="23" t="s">
        <v>100</v>
      </c>
      <c r="E20" s="23" t="s">
        <v>40</v>
      </c>
      <c r="F20" s="25">
        <v>41541.0</v>
      </c>
      <c r="G20" s="23" t="s">
        <v>41</v>
      </c>
      <c r="H20" s="25">
        <v>41541.0</v>
      </c>
    </row>
    <row r="21" ht="15.0" customHeight="1">
      <c r="A21" s="23" t="s">
        <v>78</v>
      </c>
      <c r="B21" s="23">
        <v>226.3</v>
      </c>
      <c r="C21" s="23" t="s">
        <v>101</v>
      </c>
      <c r="D21" s="33" t="s">
        <v>102</v>
      </c>
      <c r="E21" s="23" t="s">
        <v>103</v>
      </c>
      <c r="F21" s="25">
        <v>41566.0</v>
      </c>
      <c r="G21" s="23" t="s">
        <v>91</v>
      </c>
      <c r="H21" s="25">
        <v>41571.0</v>
      </c>
    </row>
    <row r="22" ht="15.0" customHeight="1">
      <c r="A22" s="23" t="s">
        <v>104</v>
      </c>
      <c r="B22" s="23">
        <v>227.0</v>
      </c>
      <c r="C22" s="23" t="s">
        <v>105</v>
      </c>
      <c r="D22" s="33" t="s">
        <v>106</v>
      </c>
      <c r="E22" s="23" t="s">
        <v>103</v>
      </c>
      <c r="F22" s="25">
        <v>41566.0</v>
      </c>
      <c r="G22" s="23" t="s">
        <v>91</v>
      </c>
      <c r="H22" s="25">
        <v>41571.0</v>
      </c>
    </row>
    <row r="23" ht="15.0" customHeight="1">
      <c r="A23" s="23" t="s">
        <v>107</v>
      </c>
      <c r="B23" s="23">
        <v>232.2</v>
      </c>
      <c r="C23" s="23" t="s">
        <v>108</v>
      </c>
      <c r="D23" s="33" t="s">
        <v>109</v>
      </c>
      <c r="E23" s="23" t="s">
        <v>110</v>
      </c>
      <c r="F23" s="25">
        <v>41566.0</v>
      </c>
      <c r="G23" s="23" t="s">
        <v>91</v>
      </c>
      <c r="H23" s="25">
        <v>41571.0</v>
      </c>
    </row>
    <row r="24" ht="27.75" customHeight="1">
      <c r="A24" s="28"/>
      <c r="B24" s="23" t="s">
        <v>111</v>
      </c>
      <c r="C24" s="28"/>
      <c r="D24" s="31" t="s">
        <v>112</v>
      </c>
      <c r="E24" s="23" t="s">
        <v>113</v>
      </c>
      <c r="F24" s="25">
        <v>41565.0</v>
      </c>
      <c r="G24" s="23" t="s">
        <v>35</v>
      </c>
      <c r="H24" s="25">
        <v>41568.0</v>
      </c>
    </row>
    <row r="25" ht="6.0" customHeight="1">
      <c r="A25" s="23" t="s">
        <v>107</v>
      </c>
      <c r="B25" s="23">
        <v>233.8</v>
      </c>
      <c r="C25" s="23" t="s">
        <v>115</v>
      </c>
      <c r="D25" s="31" t="s">
        <v>112</v>
      </c>
      <c r="E25" s="23" t="s">
        <v>116</v>
      </c>
      <c r="F25" s="25">
        <v>41566.0</v>
      </c>
      <c r="G25" s="23" t="s">
        <v>91</v>
      </c>
      <c r="H25" s="25">
        <v>41571.0</v>
      </c>
    </row>
    <row r="26" ht="27.75" customHeight="1">
      <c r="A26" s="23" t="s">
        <v>107</v>
      </c>
      <c r="B26" s="23">
        <v>235.4</v>
      </c>
      <c r="C26" s="23" t="s">
        <v>117</v>
      </c>
      <c r="D26" s="23" t="s">
        <v>118</v>
      </c>
      <c r="E26" s="23" t="s">
        <v>119</v>
      </c>
      <c r="F26" s="25">
        <v>41567.0</v>
      </c>
      <c r="G26" s="23" t="s">
        <v>91</v>
      </c>
      <c r="H26" s="25">
        <v>41571.0</v>
      </c>
    </row>
    <row r="27" ht="15.0" customHeight="1">
      <c r="A27" s="53" t="s">
        <v>120</v>
      </c>
      <c r="B27" s="14"/>
      <c r="C27" s="14"/>
      <c r="D27" s="14"/>
      <c r="E27" s="14"/>
      <c r="F27" s="14"/>
      <c r="G27" s="14"/>
      <c r="H27" s="15"/>
    </row>
    <row r="28" ht="15.0" customHeight="1">
      <c r="A28" s="23" t="s">
        <v>107</v>
      </c>
      <c r="B28" s="23">
        <v>238.6</v>
      </c>
      <c r="C28" s="23" t="s">
        <v>121</v>
      </c>
      <c r="D28" s="23" t="s">
        <v>122</v>
      </c>
      <c r="E28" s="23" t="s">
        <v>123</v>
      </c>
      <c r="F28" s="25">
        <v>41567.0</v>
      </c>
      <c r="G28" s="23" t="s">
        <v>91</v>
      </c>
      <c r="H28" s="25">
        <v>41571.0</v>
      </c>
    </row>
    <row r="29" ht="15.0" customHeight="1">
      <c r="A29" s="31" t="s">
        <v>107</v>
      </c>
      <c r="B29" s="31">
        <v>239.9</v>
      </c>
      <c r="C29" s="31" t="s">
        <v>124</v>
      </c>
      <c r="D29" s="33" t="s">
        <v>125</v>
      </c>
      <c r="E29" s="31" t="s">
        <v>126</v>
      </c>
      <c r="F29" s="25">
        <v>41567.0</v>
      </c>
      <c r="G29" s="23" t="s">
        <v>91</v>
      </c>
      <c r="H29" s="25">
        <v>41571.0</v>
      </c>
    </row>
    <row r="30" ht="21.75" customHeight="1">
      <c r="A30" s="35" t="s">
        <v>135</v>
      </c>
      <c r="B30" s="14"/>
      <c r="C30" s="14"/>
      <c r="D30" s="14"/>
      <c r="E30" s="14"/>
      <c r="F30" s="14"/>
      <c r="G30" s="14"/>
      <c r="H30" s="15"/>
    </row>
    <row r="31" ht="27.75" customHeight="1">
      <c r="A31" s="23" t="s">
        <v>107</v>
      </c>
      <c r="B31" s="23">
        <v>242.2</v>
      </c>
      <c r="C31" s="28"/>
      <c r="D31" s="23" t="s">
        <v>138</v>
      </c>
      <c r="E31" s="28"/>
      <c r="F31" s="27"/>
      <c r="G31" s="28"/>
      <c r="H31" s="27"/>
    </row>
    <row r="32" ht="15.0" customHeight="1">
      <c r="A32" s="23" t="s">
        <v>139</v>
      </c>
      <c r="B32" s="23">
        <v>252.1</v>
      </c>
      <c r="C32" s="23" t="s">
        <v>140</v>
      </c>
      <c r="D32" s="23" t="s">
        <v>141</v>
      </c>
      <c r="E32" s="23" t="s">
        <v>142</v>
      </c>
      <c r="F32" s="25">
        <v>41565.0</v>
      </c>
      <c r="G32" s="23" t="s">
        <v>35</v>
      </c>
      <c r="H32" s="25">
        <v>41568.0</v>
      </c>
    </row>
    <row r="33" ht="27.75" customHeight="1">
      <c r="A33" s="23" t="s">
        <v>139</v>
      </c>
      <c r="B33" s="23">
        <v>256.1</v>
      </c>
      <c r="C33" s="23" t="s">
        <v>143</v>
      </c>
      <c r="D33" s="23" t="s">
        <v>144</v>
      </c>
      <c r="E33" s="23" t="s">
        <v>145</v>
      </c>
      <c r="F33" s="25">
        <v>41565.0</v>
      </c>
      <c r="G33" s="23" t="s">
        <v>35</v>
      </c>
      <c r="H33" s="25">
        <v>41568.0</v>
      </c>
    </row>
    <row r="34" ht="15.0" customHeight="1">
      <c r="A34" s="48" t="s">
        <v>147</v>
      </c>
      <c r="B34" s="14"/>
      <c r="C34" s="14"/>
      <c r="D34" s="14"/>
      <c r="E34" s="14"/>
      <c r="F34" s="14"/>
      <c r="G34" s="14"/>
      <c r="H34" s="15"/>
    </row>
    <row r="35" ht="15.0" customHeight="1">
      <c r="A35" s="23" t="s">
        <v>149</v>
      </c>
      <c r="B35" s="23">
        <v>256.6</v>
      </c>
      <c r="C35" s="23" t="s">
        <v>150</v>
      </c>
      <c r="D35" s="33" t="s">
        <v>151</v>
      </c>
      <c r="E35" s="23" t="s">
        <v>153</v>
      </c>
      <c r="F35" s="25">
        <v>41565.0</v>
      </c>
      <c r="G35" s="23" t="s">
        <v>35</v>
      </c>
      <c r="H35" s="25">
        <v>41568.0</v>
      </c>
    </row>
    <row r="36" ht="15.0" customHeight="1">
      <c r="A36" s="23" t="s">
        <v>139</v>
      </c>
      <c r="B36" s="23">
        <v>257.9</v>
      </c>
      <c r="C36" s="28"/>
      <c r="D36" s="23" t="s">
        <v>154</v>
      </c>
      <c r="E36" s="23" t="s">
        <v>155</v>
      </c>
      <c r="F36" s="25">
        <v>41555.0</v>
      </c>
      <c r="G36" s="23" t="s">
        <v>156</v>
      </c>
      <c r="H36" s="25">
        <v>41560.0</v>
      </c>
    </row>
    <row r="37" ht="15.0" customHeight="1">
      <c r="A37" s="23" t="s">
        <v>139</v>
      </c>
      <c r="B37" s="23">
        <v>258.5</v>
      </c>
      <c r="C37" s="28"/>
      <c r="D37" s="23" t="s">
        <v>154</v>
      </c>
      <c r="E37" s="23" t="s">
        <v>157</v>
      </c>
      <c r="F37" s="25">
        <v>41555.0</v>
      </c>
      <c r="G37" s="23" t="s">
        <v>156</v>
      </c>
      <c r="H37" s="25">
        <v>41560.0</v>
      </c>
    </row>
    <row r="38" ht="15.0" customHeight="1">
      <c r="A38" s="23" t="s">
        <v>158</v>
      </c>
      <c r="B38" s="23">
        <v>266.0</v>
      </c>
      <c r="C38" s="23" t="s">
        <v>159</v>
      </c>
      <c r="D38" s="23" t="s">
        <v>161</v>
      </c>
      <c r="E38" s="23" t="s">
        <v>162</v>
      </c>
      <c r="F38" s="25">
        <v>41564.0</v>
      </c>
      <c r="G38" s="23" t="s">
        <v>35</v>
      </c>
      <c r="H38" s="25">
        <v>41568.0</v>
      </c>
    </row>
    <row r="39" ht="15.0" customHeight="1">
      <c r="A39" s="23" t="s">
        <v>158</v>
      </c>
      <c r="B39" s="23">
        <v>268.5</v>
      </c>
      <c r="C39" s="23" t="s">
        <v>165</v>
      </c>
      <c r="D39" s="33" t="s">
        <v>167</v>
      </c>
      <c r="E39" s="23" t="s">
        <v>170</v>
      </c>
      <c r="F39" s="25">
        <v>41491.0</v>
      </c>
      <c r="G39" s="23" t="s">
        <v>172</v>
      </c>
      <c r="H39" s="25">
        <v>41506.0</v>
      </c>
    </row>
    <row r="40" ht="15.0" customHeight="1">
      <c r="A40" s="23" t="s">
        <v>158</v>
      </c>
      <c r="B40" s="23">
        <v>272.7</v>
      </c>
      <c r="C40" s="28"/>
      <c r="D40" s="23" t="s">
        <v>175</v>
      </c>
      <c r="E40" s="28"/>
      <c r="F40" s="27"/>
      <c r="G40" s="28"/>
      <c r="H40" s="27"/>
    </row>
    <row r="41" ht="15.0" customHeight="1">
      <c r="A41" s="23" t="s">
        <v>158</v>
      </c>
      <c r="B41" s="23">
        <v>274.9</v>
      </c>
      <c r="C41" s="23" t="s">
        <v>176</v>
      </c>
      <c r="D41" s="23" t="s">
        <v>177</v>
      </c>
      <c r="E41" s="23" t="s">
        <v>178</v>
      </c>
      <c r="F41" s="61">
        <v>41562.0</v>
      </c>
      <c r="G41" s="23" t="s">
        <v>35</v>
      </c>
      <c r="H41" s="61">
        <v>41564.0</v>
      </c>
    </row>
    <row r="42" ht="15.0" customHeight="1">
      <c r="A42" s="23" t="s">
        <v>183</v>
      </c>
      <c r="B42" s="23">
        <v>281.1</v>
      </c>
      <c r="C42" s="28"/>
      <c r="D42" s="23" t="s">
        <v>185</v>
      </c>
      <c r="E42" s="23" t="s">
        <v>40</v>
      </c>
      <c r="F42" s="25">
        <v>41491.0</v>
      </c>
      <c r="G42" s="23" t="s">
        <v>172</v>
      </c>
      <c r="H42" s="25">
        <v>41506.0</v>
      </c>
    </row>
    <row r="43" ht="15.0" customHeight="1">
      <c r="A43" s="23" t="s">
        <v>183</v>
      </c>
      <c r="B43" s="23">
        <v>285.4</v>
      </c>
      <c r="C43" s="23" t="s">
        <v>187</v>
      </c>
      <c r="D43" s="23" t="s">
        <v>188</v>
      </c>
      <c r="E43" s="23" t="s">
        <v>189</v>
      </c>
      <c r="F43" s="25">
        <v>41539.0</v>
      </c>
      <c r="G43" s="23" t="s">
        <v>41</v>
      </c>
      <c r="H43" s="25">
        <v>41541.0</v>
      </c>
    </row>
    <row r="44" ht="15.0" customHeight="1">
      <c r="A44" s="35" t="s">
        <v>190</v>
      </c>
      <c r="B44" s="14"/>
      <c r="C44" s="14"/>
      <c r="D44" s="14"/>
      <c r="E44" s="14"/>
      <c r="F44" s="14"/>
      <c r="G44" s="14"/>
      <c r="H44" s="15"/>
    </row>
    <row r="45" ht="15.0" customHeight="1">
      <c r="A45" s="23" t="s">
        <v>183</v>
      </c>
      <c r="B45" s="23">
        <v>285.7</v>
      </c>
      <c r="C45" s="23" t="s">
        <v>195</v>
      </c>
      <c r="D45" s="23" t="s">
        <v>196</v>
      </c>
      <c r="E45" s="23" t="s">
        <v>197</v>
      </c>
      <c r="F45" s="25">
        <v>41492.0</v>
      </c>
      <c r="G45" s="23" t="s">
        <v>172</v>
      </c>
      <c r="H45" s="25">
        <v>41506.0</v>
      </c>
    </row>
    <row r="46" ht="15.0" customHeight="1">
      <c r="A46" s="28"/>
      <c r="B46" s="23">
        <v>291.34</v>
      </c>
      <c r="C46" s="28"/>
      <c r="D46" s="23" t="s">
        <v>198</v>
      </c>
      <c r="E46" s="23" t="s">
        <v>199</v>
      </c>
      <c r="F46" s="25">
        <v>41405.0</v>
      </c>
      <c r="G46" s="31" t="s">
        <v>200</v>
      </c>
      <c r="H46" s="25">
        <v>41408.0</v>
      </c>
    </row>
    <row r="47" ht="15.0" customHeight="1">
      <c r="A47" s="23" t="s">
        <v>201</v>
      </c>
      <c r="B47" s="23" t="s">
        <v>202</v>
      </c>
      <c r="C47" s="28"/>
      <c r="D47" s="23" t="s">
        <v>203</v>
      </c>
      <c r="E47" s="28"/>
      <c r="F47" s="27"/>
      <c r="G47" s="28"/>
      <c r="H47" s="27"/>
    </row>
    <row r="48" ht="15.0" customHeight="1">
      <c r="A48" s="23" t="s">
        <v>201</v>
      </c>
      <c r="B48" s="23">
        <v>292.0</v>
      </c>
      <c r="C48" s="23" t="s">
        <v>204</v>
      </c>
      <c r="D48" s="33" t="s">
        <v>205</v>
      </c>
      <c r="E48" s="23" t="s">
        <v>206</v>
      </c>
      <c r="F48" s="61">
        <v>41562.0</v>
      </c>
      <c r="G48" s="23" t="s">
        <v>35</v>
      </c>
      <c r="H48" s="61">
        <v>41564.0</v>
      </c>
    </row>
    <row r="49" ht="15.0" customHeight="1">
      <c r="A49" s="23" t="s">
        <v>201</v>
      </c>
      <c r="B49" s="23">
        <v>293.3</v>
      </c>
      <c r="C49" s="28"/>
      <c r="D49" s="23" t="s">
        <v>207</v>
      </c>
      <c r="E49" s="23" t="s">
        <v>208</v>
      </c>
      <c r="F49" s="25">
        <v>41423.0</v>
      </c>
      <c r="G49" s="30" t="s">
        <v>209</v>
      </c>
      <c r="H49" s="25">
        <v>41427.0</v>
      </c>
    </row>
    <row r="50" ht="15.0" customHeight="1">
      <c r="A50" s="23" t="s">
        <v>201</v>
      </c>
      <c r="B50" s="23">
        <v>293.7</v>
      </c>
      <c r="C50" s="23" t="s">
        <v>210</v>
      </c>
      <c r="D50" s="33" t="s">
        <v>211</v>
      </c>
      <c r="E50" s="23" t="s">
        <v>206</v>
      </c>
      <c r="F50" s="61">
        <v>41562.0</v>
      </c>
      <c r="G50" s="23" t="s">
        <v>35</v>
      </c>
      <c r="H50" s="61">
        <v>41564.0</v>
      </c>
    </row>
    <row r="51" ht="15.0" customHeight="1">
      <c r="A51" s="23" t="s">
        <v>201</v>
      </c>
      <c r="B51" s="23">
        <v>294.6</v>
      </c>
      <c r="C51" s="63" t="s">
        <v>212</v>
      </c>
      <c r="D51" s="33" t="s">
        <v>214</v>
      </c>
      <c r="E51" s="23" t="s">
        <v>215</v>
      </c>
      <c r="F51" s="61">
        <v>41562.0</v>
      </c>
      <c r="G51" s="23" t="s">
        <v>35</v>
      </c>
      <c r="H51" s="61">
        <v>41564.0</v>
      </c>
    </row>
    <row r="52" ht="15.0" customHeight="1">
      <c r="A52" s="28"/>
      <c r="B52" s="23">
        <v>295.74</v>
      </c>
      <c r="C52" s="65"/>
      <c r="D52" s="23" t="s">
        <v>223</v>
      </c>
      <c r="E52" s="23" t="s">
        <v>224</v>
      </c>
      <c r="F52" s="25">
        <v>41415.0</v>
      </c>
      <c r="G52" s="31" t="s">
        <v>225</v>
      </c>
      <c r="H52" s="25">
        <v>41415.0</v>
      </c>
    </row>
    <row r="53" ht="15.0" customHeight="1">
      <c r="A53" s="23" t="s">
        <v>226</v>
      </c>
      <c r="B53" s="23">
        <v>298.3</v>
      </c>
      <c r="C53" s="23" t="s">
        <v>227</v>
      </c>
      <c r="D53" s="33" t="s">
        <v>228</v>
      </c>
      <c r="E53" s="23" t="s">
        <v>230</v>
      </c>
      <c r="F53" s="61">
        <v>41562.0</v>
      </c>
      <c r="G53" s="23" t="s">
        <v>35</v>
      </c>
      <c r="H53" s="61">
        <v>41564.0</v>
      </c>
    </row>
    <row r="54" ht="15.0" customHeight="1">
      <c r="A54" s="31" t="s">
        <v>233</v>
      </c>
      <c r="B54" s="31">
        <v>307.8</v>
      </c>
      <c r="C54" s="31" t="s">
        <v>235</v>
      </c>
      <c r="D54" s="33" t="s">
        <v>236</v>
      </c>
      <c r="E54" s="31" t="s">
        <v>239</v>
      </c>
      <c r="F54" s="25">
        <v>41444.0</v>
      </c>
      <c r="G54" s="30" t="s">
        <v>241</v>
      </c>
      <c r="H54" s="25">
        <v>41446.0</v>
      </c>
    </row>
    <row r="55" ht="15.0" customHeight="1">
      <c r="A55" s="66"/>
      <c r="B55" s="31" t="s">
        <v>247</v>
      </c>
      <c r="C55" s="66"/>
      <c r="D55" s="31" t="s">
        <v>198</v>
      </c>
      <c r="E55" s="31" t="s">
        <v>248</v>
      </c>
      <c r="F55" s="25">
        <v>41539.0</v>
      </c>
      <c r="G55" s="23" t="s">
        <v>41</v>
      </c>
      <c r="H55" s="25">
        <v>41541.0</v>
      </c>
    </row>
    <row r="56" ht="15.0" customHeight="1">
      <c r="A56" s="31" t="s">
        <v>249</v>
      </c>
      <c r="B56" s="31" t="s">
        <v>250</v>
      </c>
      <c r="C56" s="66"/>
      <c r="D56" s="33" t="s">
        <v>251</v>
      </c>
      <c r="E56" s="31" t="s">
        <v>252</v>
      </c>
      <c r="F56" s="25">
        <v>41446.0</v>
      </c>
      <c r="G56" s="30" t="s">
        <v>253</v>
      </c>
      <c r="H56" s="25">
        <v>41451.0</v>
      </c>
    </row>
    <row r="57" ht="15.0" customHeight="1">
      <c r="A57" s="31" t="s">
        <v>249</v>
      </c>
      <c r="B57" s="31" t="s">
        <v>254</v>
      </c>
      <c r="C57" s="66"/>
      <c r="D57" s="31" t="s">
        <v>255</v>
      </c>
      <c r="E57" s="31" t="s">
        <v>256</v>
      </c>
      <c r="F57" s="68">
        <v>41433.0</v>
      </c>
      <c r="G57" s="31" t="s">
        <v>268</v>
      </c>
      <c r="H57" s="68">
        <v>41435.0</v>
      </c>
    </row>
    <row r="58" ht="15.0" customHeight="1">
      <c r="A58" s="23" t="s">
        <v>249</v>
      </c>
      <c r="B58" s="23">
        <v>314.3</v>
      </c>
      <c r="C58" s="23" t="s">
        <v>269</v>
      </c>
      <c r="D58" s="23" t="s">
        <v>270</v>
      </c>
      <c r="E58" s="23" t="s">
        <v>162</v>
      </c>
      <c r="F58" s="61">
        <v>41562.0</v>
      </c>
      <c r="G58" s="23" t="s">
        <v>35</v>
      </c>
      <c r="H58" s="61">
        <v>41564.0</v>
      </c>
    </row>
    <row r="59" ht="15.0" customHeight="1">
      <c r="A59" s="23" t="s">
        <v>249</v>
      </c>
      <c r="B59" s="23">
        <v>316.2</v>
      </c>
      <c r="C59" s="23" t="s">
        <v>271</v>
      </c>
      <c r="D59" s="23" t="s">
        <v>272</v>
      </c>
      <c r="E59" s="23" t="s">
        <v>40</v>
      </c>
      <c r="F59" s="25">
        <v>41445.0</v>
      </c>
      <c r="G59" s="30" t="s">
        <v>241</v>
      </c>
      <c r="H59" s="25">
        <v>41446.0</v>
      </c>
    </row>
    <row r="60" ht="15.0" customHeight="1">
      <c r="A60" s="23" t="s">
        <v>249</v>
      </c>
      <c r="B60" s="23">
        <v>317.4</v>
      </c>
      <c r="C60" s="23" t="s">
        <v>273</v>
      </c>
      <c r="D60" s="23" t="s">
        <v>274</v>
      </c>
      <c r="E60" s="23" t="s">
        <v>276</v>
      </c>
      <c r="F60" s="25">
        <v>41447.0</v>
      </c>
      <c r="G60" s="30" t="s">
        <v>253</v>
      </c>
      <c r="H60" s="25">
        <v>41451.0</v>
      </c>
    </row>
    <row r="61" ht="15.0" customHeight="1">
      <c r="A61" s="48" t="s">
        <v>279</v>
      </c>
      <c r="B61" s="14"/>
      <c r="C61" s="14"/>
      <c r="D61" s="14"/>
      <c r="E61" s="14"/>
      <c r="F61" s="14"/>
      <c r="G61" s="14"/>
      <c r="H61" s="15"/>
    </row>
    <row r="62" ht="15.0" customHeight="1">
      <c r="A62" s="23" t="s">
        <v>249</v>
      </c>
      <c r="B62" s="23">
        <v>318.0</v>
      </c>
      <c r="C62" s="23" t="s">
        <v>282</v>
      </c>
      <c r="D62" s="23" t="s">
        <v>284</v>
      </c>
      <c r="E62" s="23" t="s">
        <v>116</v>
      </c>
      <c r="F62" s="25">
        <v>41445.0</v>
      </c>
      <c r="G62" s="30" t="s">
        <v>241</v>
      </c>
      <c r="H62" s="25">
        <v>41446.0</v>
      </c>
    </row>
    <row r="63" ht="15.0" customHeight="1">
      <c r="A63" s="48" t="s">
        <v>290</v>
      </c>
      <c r="B63" s="14"/>
      <c r="C63" s="14"/>
      <c r="D63" s="14"/>
      <c r="E63" s="14"/>
      <c r="F63" s="14"/>
      <c r="G63" s="14"/>
      <c r="H63" s="15"/>
    </row>
    <row r="64" ht="15.0" customHeight="1">
      <c r="A64" s="50" t="s">
        <v>249</v>
      </c>
      <c r="B64" s="50">
        <v>320.3</v>
      </c>
      <c r="C64" s="70"/>
      <c r="D64" s="71" t="s">
        <v>314</v>
      </c>
      <c r="E64" s="15"/>
      <c r="F64" s="73" t="s">
        <v>148</v>
      </c>
      <c r="G64" s="31" t="s">
        <v>148</v>
      </c>
      <c r="H64" s="73" t="s">
        <v>148</v>
      </c>
    </row>
    <row r="65" ht="15.0" customHeight="1">
      <c r="A65" s="23" t="s">
        <v>331</v>
      </c>
      <c r="B65" s="23">
        <v>323.1</v>
      </c>
      <c r="C65" s="31" t="s">
        <v>332</v>
      </c>
      <c r="D65" s="31" t="s">
        <v>333</v>
      </c>
      <c r="E65" s="23" t="s">
        <v>334</v>
      </c>
      <c r="F65" s="61">
        <v>41562.0</v>
      </c>
      <c r="G65" s="23" t="s">
        <v>35</v>
      </c>
      <c r="H65" s="61">
        <v>41564.0</v>
      </c>
    </row>
    <row r="66" ht="15.0" customHeight="1">
      <c r="A66" s="23" t="s">
        <v>249</v>
      </c>
      <c r="B66" s="23">
        <v>323.6</v>
      </c>
      <c r="C66" s="23" t="s">
        <v>335</v>
      </c>
      <c r="D66" s="23" t="s">
        <v>336</v>
      </c>
      <c r="E66" s="23" t="s">
        <v>337</v>
      </c>
      <c r="F66" s="25">
        <v>41447.0</v>
      </c>
      <c r="G66" s="30" t="s">
        <v>253</v>
      </c>
      <c r="H66" s="25">
        <v>41451.0</v>
      </c>
    </row>
    <row r="67" ht="21.75" customHeight="1">
      <c r="A67" s="23" t="s">
        <v>331</v>
      </c>
      <c r="B67" s="23">
        <v>326.1</v>
      </c>
      <c r="C67" s="28"/>
      <c r="D67" s="23" t="s">
        <v>339</v>
      </c>
      <c r="E67" s="23" t="s">
        <v>340</v>
      </c>
      <c r="F67" s="25">
        <v>41447.0</v>
      </c>
      <c r="G67" s="30" t="s">
        <v>253</v>
      </c>
      <c r="H67" s="25">
        <v>41451.0</v>
      </c>
    </row>
    <row r="68" ht="27.75" customHeight="1">
      <c r="A68" s="23" t="s">
        <v>331</v>
      </c>
      <c r="B68" s="23">
        <v>328.5</v>
      </c>
      <c r="C68" s="23" t="s">
        <v>341</v>
      </c>
      <c r="D68" s="23" t="s">
        <v>342</v>
      </c>
      <c r="E68" s="28"/>
      <c r="F68" s="27"/>
      <c r="G68" s="28"/>
      <c r="H68" s="27"/>
    </row>
    <row r="69" ht="15.0" customHeight="1">
      <c r="A69" s="23" t="s">
        <v>331</v>
      </c>
      <c r="B69" s="23" t="s">
        <v>343</v>
      </c>
      <c r="C69" s="66"/>
      <c r="D69" s="46" t="str">
        <f>HYPERLINK("javascript:Start('http://www.parks.ca.gov/?page_id=650')","**Silverwood Lake State Recreation Area [road 1.7 mi E]")</f>
        <v>**Silverwood Lake State Recreation Area [road 1.7 mi E]</v>
      </c>
      <c r="E69" s="77" t="s">
        <v>354</v>
      </c>
      <c r="F69" s="25">
        <v>41447.0</v>
      </c>
      <c r="G69" s="30" t="s">
        <v>253</v>
      </c>
      <c r="H69" s="25">
        <v>41451.0</v>
      </c>
    </row>
    <row r="70" ht="15.0" customHeight="1">
      <c r="A70" s="48" t="s">
        <v>358</v>
      </c>
      <c r="B70" s="14"/>
      <c r="C70" s="14"/>
      <c r="D70" s="14"/>
      <c r="E70" s="14"/>
      <c r="F70" s="14"/>
      <c r="G70" s="14"/>
      <c r="H70" s="15"/>
    </row>
    <row r="71" ht="15.0" customHeight="1">
      <c r="A71" s="28"/>
      <c r="B71" s="23">
        <v>329.78</v>
      </c>
      <c r="C71" s="66"/>
      <c r="D71" s="66"/>
      <c r="E71" s="23" t="s">
        <v>367</v>
      </c>
      <c r="F71" s="25">
        <v>41407.0</v>
      </c>
      <c r="G71" s="31" t="s">
        <v>200</v>
      </c>
      <c r="H71" s="25">
        <v>41408.0</v>
      </c>
    </row>
    <row r="72" ht="15.0" customHeight="1">
      <c r="A72" s="23" t="s">
        <v>331</v>
      </c>
      <c r="B72" s="23">
        <v>333.0</v>
      </c>
      <c r="C72" s="23" t="s">
        <v>371</v>
      </c>
      <c r="D72" s="23" t="s">
        <v>373</v>
      </c>
      <c r="E72" s="23" t="s">
        <v>374</v>
      </c>
      <c r="F72" s="61">
        <v>41561.0</v>
      </c>
      <c r="G72" s="23" t="s">
        <v>35</v>
      </c>
      <c r="H72" s="61">
        <v>41564.0</v>
      </c>
    </row>
    <row r="73" ht="15.0" customHeight="1">
      <c r="A73" s="23" t="s">
        <v>375</v>
      </c>
      <c r="B73" s="23">
        <v>335.6</v>
      </c>
      <c r="C73" s="28"/>
      <c r="D73" s="23" t="s">
        <v>376</v>
      </c>
      <c r="E73" s="23" t="s">
        <v>40</v>
      </c>
      <c r="F73" s="25">
        <v>41446.0</v>
      </c>
      <c r="G73" s="30" t="s">
        <v>241</v>
      </c>
      <c r="H73" s="25">
        <v>41446.0</v>
      </c>
    </row>
    <row r="74" ht="15.0" customHeight="1">
      <c r="A74" s="23" t="s">
        <v>375</v>
      </c>
      <c r="B74" s="23">
        <v>341.0</v>
      </c>
      <c r="C74" s="23" t="s">
        <v>377</v>
      </c>
      <c r="D74" s="23" t="s">
        <v>378</v>
      </c>
      <c r="E74" s="23" t="s">
        <v>40</v>
      </c>
      <c r="F74" s="25">
        <v>41446.0</v>
      </c>
      <c r="G74" s="30" t="s">
        <v>241</v>
      </c>
      <c r="H74" s="25">
        <v>41446.0</v>
      </c>
    </row>
    <row r="75" ht="15.0" customHeight="1">
      <c r="A75" s="23" t="s">
        <v>375</v>
      </c>
      <c r="B75" s="23">
        <v>342.0</v>
      </c>
      <c r="C75" s="23" t="s">
        <v>379</v>
      </c>
      <c r="D75" s="33" t="s">
        <v>381</v>
      </c>
      <c r="E75" s="28"/>
      <c r="F75" s="27"/>
      <c r="G75" s="28"/>
      <c r="H75" s="27"/>
    </row>
    <row r="76" ht="15.0" customHeight="1">
      <c r="A76" s="20" t="s">
        <v>384</v>
      </c>
      <c r="B76" s="14"/>
      <c r="C76" s="14"/>
      <c r="D76" s="14"/>
      <c r="E76" s="14"/>
      <c r="F76" s="14"/>
      <c r="G76" s="14"/>
      <c r="H76" s="15"/>
    </row>
    <row r="77" ht="15.0" customHeight="1">
      <c r="A77" s="23" t="s">
        <v>393</v>
      </c>
      <c r="B77" s="23">
        <v>347.2</v>
      </c>
      <c r="C77" s="31" t="s">
        <v>395</v>
      </c>
      <c r="D77" s="33" t="s">
        <v>397</v>
      </c>
      <c r="E77" s="23" t="s">
        <v>400</v>
      </c>
      <c r="F77" s="61">
        <v>41559.0</v>
      </c>
      <c r="G77" s="23" t="s">
        <v>35</v>
      </c>
      <c r="H77" s="61">
        <v>41561.0</v>
      </c>
    </row>
    <row r="78" ht="15.0" customHeight="1">
      <c r="A78" s="23" t="s">
        <v>393</v>
      </c>
      <c r="B78" s="23">
        <v>347.7</v>
      </c>
      <c r="C78" s="23" t="s">
        <v>405</v>
      </c>
      <c r="D78" s="23" t="s">
        <v>406</v>
      </c>
      <c r="E78" s="23" t="s">
        <v>116</v>
      </c>
      <c r="F78" s="25">
        <v>41391.0</v>
      </c>
      <c r="G78" s="34" t="s">
        <v>410</v>
      </c>
      <c r="H78" s="25">
        <v>41391.0</v>
      </c>
    </row>
    <row r="79" ht="15.0" customHeight="1">
      <c r="A79" s="48" t="s">
        <v>411</v>
      </c>
      <c r="B79" s="14"/>
      <c r="C79" s="14"/>
      <c r="D79" s="14"/>
      <c r="E79" s="14"/>
      <c r="F79" s="14"/>
      <c r="G79" s="14"/>
      <c r="H79" s="15"/>
    </row>
    <row r="80" ht="15.0" customHeight="1">
      <c r="A80" s="23" t="s">
        <v>393</v>
      </c>
      <c r="B80" s="31">
        <v>356.4</v>
      </c>
      <c r="C80" s="66"/>
      <c r="D80" s="31" t="s">
        <v>422</v>
      </c>
      <c r="E80" s="31" t="s">
        <v>425</v>
      </c>
      <c r="F80" s="25">
        <v>41435.0</v>
      </c>
      <c r="G80" s="23" t="s">
        <v>428</v>
      </c>
      <c r="H80" s="25">
        <v>41435.0</v>
      </c>
    </row>
    <row r="81" ht="15.0" customHeight="1">
      <c r="A81" s="48" t="s">
        <v>430</v>
      </c>
      <c r="B81" s="14"/>
      <c r="C81" s="14"/>
      <c r="D81" s="14"/>
      <c r="E81" s="14"/>
      <c r="F81" s="14"/>
      <c r="G81" s="14"/>
      <c r="H81" s="15"/>
    </row>
    <row r="82" ht="15.0" customHeight="1">
      <c r="A82" s="23" t="s">
        <v>432</v>
      </c>
      <c r="B82" s="23">
        <v>363.5</v>
      </c>
      <c r="C82" s="23" t="s">
        <v>434</v>
      </c>
      <c r="D82" s="23" t="s">
        <v>436</v>
      </c>
      <c r="E82" s="23" t="s">
        <v>437</v>
      </c>
      <c r="F82" s="29" t="s">
        <v>148</v>
      </c>
      <c r="G82" s="23" t="s">
        <v>148</v>
      </c>
      <c r="H82" s="29" t="s">
        <v>148</v>
      </c>
    </row>
    <row r="83" ht="15.0" customHeight="1">
      <c r="A83" s="23" t="s">
        <v>432</v>
      </c>
      <c r="B83" s="23">
        <v>364.5</v>
      </c>
      <c r="C83" s="31" t="s">
        <v>441</v>
      </c>
      <c r="D83" s="33" t="s">
        <v>442</v>
      </c>
      <c r="E83" s="23" t="s">
        <v>443</v>
      </c>
      <c r="F83" s="25">
        <v>41425.0</v>
      </c>
      <c r="G83" s="23" t="s">
        <v>209</v>
      </c>
      <c r="H83" s="25">
        <v>41427.0</v>
      </c>
    </row>
    <row r="84" ht="15.0" customHeight="1">
      <c r="A84" s="48" t="s">
        <v>445</v>
      </c>
      <c r="B84" s="14"/>
      <c r="C84" s="14"/>
      <c r="D84" s="14"/>
      <c r="E84" s="14"/>
      <c r="F84" s="14"/>
      <c r="G84" s="14"/>
      <c r="H84" s="15"/>
    </row>
    <row r="85" ht="15.0" customHeight="1">
      <c r="A85" s="23" t="s">
        <v>449</v>
      </c>
      <c r="B85" s="23">
        <v>370.4</v>
      </c>
      <c r="C85" s="23" t="s">
        <v>452</v>
      </c>
      <c r="D85" s="33" t="s">
        <v>453</v>
      </c>
      <c r="E85" s="23" t="s">
        <v>455</v>
      </c>
      <c r="F85" s="61">
        <v>41559.0</v>
      </c>
      <c r="G85" s="23" t="s">
        <v>35</v>
      </c>
      <c r="H85" s="61">
        <v>41561.0</v>
      </c>
    </row>
    <row r="86" ht="15.0" customHeight="1">
      <c r="A86" s="23" t="s">
        <v>449</v>
      </c>
      <c r="B86" s="23">
        <v>371.6</v>
      </c>
      <c r="C86" s="28"/>
      <c r="D86" s="23" t="s">
        <v>457</v>
      </c>
      <c r="E86" s="23" t="s">
        <v>458</v>
      </c>
      <c r="F86" s="25">
        <v>41387.0</v>
      </c>
      <c r="G86" s="23" t="s">
        <v>459</v>
      </c>
      <c r="H86" s="25">
        <v>41393.0</v>
      </c>
    </row>
    <row r="87" ht="27.75" customHeight="1">
      <c r="A87" s="85" t="s">
        <v>460</v>
      </c>
      <c r="B87" s="14"/>
      <c r="C87" s="14"/>
      <c r="D87" s="14"/>
      <c r="E87" s="14"/>
      <c r="F87" s="14"/>
      <c r="G87" s="14"/>
      <c r="H87" s="15"/>
    </row>
    <row r="88" ht="15.0" customHeight="1">
      <c r="A88" s="23" t="s">
        <v>449</v>
      </c>
      <c r="B88" s="23">
        <v>375.9</v>
      </c>
      <c r="C88" s="23" t="s">
        <v>476</v>
      </c>
      <c r="D88" s="23" t="s">
        <v>477</v>
      </c>
      <c r="E88" s="23" t="s">
        <v>40</v>
      </c>
      <c r="F88" s="25">
        <v>41503.0</v>
      </c>
      <c r="G88" s="23" t="s">
        <v>480</v>
      </c>
      <c r="H88" s="25">
        <v>41505.0</v>
      </c>
    </row>
    <row r="89" ht="56.25" customHeight="1">
      <c r="A89" s="23" t="s">
        <v>449</v>
      </c>
      <c r="B89" s="23">
        <v>382.0</v>
      </c>
      <c r="C89" s="28"/>
      <c r="D89" s="23" t="s">
        <v>483</v>
      </c>
      <c r="E89" s="23" t="s">
        <v>486</v>
      </c>
      <c r="F89" s="27"/>
      <c r="G89" s="28"/>
      <c r="H89" s="27"/>
    </row>
    <row r="90" ht="15.0" customHeight="1">
      <c r="A90" s="23" t="s">
        <v>488</v>
      </c>
      <c r="B90" s="23">
        <v>384.0</v>
      </c>
      <c r="C90" s="23" t="s">
        <v>489</v>
      </c>
      <c r="D90" s="33" t="s">
        <v>490</v>
      </c>
      <c r="E90" s="23" t="s">
        <v>492</v>
      </c>
      <c r="F90" s="61">
        <v>41558.0</v>
      </c>
      <c r="G90" s="23" t="s">
        <v>35</v>
      </c>
      <c r="H90" s="61">
        <v>41561.0</v>
      </c>
    </row>
    <row r="91" ht="15.0" customHeight="1">
      <c r="A91" s="23" t="s">
        <v>488</v>
      </c>
      <c r="B91" s="23" t="s">
        <v>495</v>
      </c>
      <c r="C91" s="28"/>
      <c r="D91" s="23" t="s">
        <v>496</v>
      </c>
      <c r="E91" s="23" t="s">
        <v>116</v>
      </c>
      <c r="F91" s="25">
        <v>41468.0</v>
      </c>
      <c r="G91" s="23" t="s">
        <v>500</v>
      </c>
      <c r="H91" s="25">
        <v>41470.0</v>
      </c>
    </row>
    <row r="92" ht="15.0" customHeight="1">
      <c r="A92" s="87" t="s">
        <v>501</v>
      </c>
      <c r="B92" s="14"/>
      <c r="C92" s="14"/>
      <c r="D92" s="14"/>
      <c r="E92" s="14"/>
      <c r="F92" s="14"/>
      <c r="G92" s="14"/>
      <c r="H92" s="15"/>
    </row>
    <row r="93" ht="27.75" customHeight="1">
      <c r="A93" s="88" t="s">
        <v>514</v>
      </c>
      <c r="B93" s="14"/>
      <c r="C93" s="14"/>
      <c r="D93" s="14"/>
      <c r="E93" s="14"/>
      <c r="F93" s="14"/>
      <c r="G93" s="14"/>
      <c r="H93" s="15"/>
    </row>
    <row r="94" ht="15.0" customHeight="1">
      <c r="A94" s="88" t="s">
        <v>532</v>
      </c>
      <c r="B94" s="14"/>
      <c r="C94" s="14"/>
      <c r="D94" s="14"/>
      <c r="E94" s="14"/>
      <c r="F94" s="14"/>
      <c r="G94" s="14"/>
      <c r="H94" s="15"/>
    </row>
    <row r="95" ht="15.0" customHeight="1">
      <c r="A95" s="48" t="s">
        <v>556</v>
      </c>
      <c r="B95" s="14"/>
      <c r="C95" s="14"/>
      <c r="D95" s="14"/>
      <c r="E95" s="14"/>
      <c r="F95" s="14"/>
      <c r="G95" s="14"/>
      <c r="H95" s="15"/>
    </row>
    <row r="96" ht="15.0" customHeight="1">
      <c r="A96" s="89" t="s">
        <v>561</v>
      </c>
      <c r="B96" s="89">
        <v>391.8</v>
      </c>
      <c r="C96" s="90"/>
      <c r="D96" s="89" t="s">
        <v>576</v>
      </c>
      <c r="E96" s="89" t="s">
        <v>577</v>
      </c>
      <c r="F96" s="91" t="s">
        <v>148</v>
      </c>
      <c r="G96" s="89" t="s">
        <v>148</v>
      </c>
      <c r="H96" s="91" t="s">
        <v>148</v>
      </c>
    </row>
    <row r="97" ht="15.0" customHeight="1">
      <c r="A97" s="89" t="s">
        <v>561</v>
      </c>
      <c r="B97" s="89" t="s">
        <v>584</v>
      </c>
      <c r="C97" s="90"/>
      <c r="D97" s="89" t="s">
        <v>586</v>
      </c>
      <c r="E97" s="89" t="s">
        <v>577</v>
      </c>
      <c r="F97" s="91" t="s">
        <v>148</v>
      </c>
      <c r="G97" s="89" t="s">
        <v>148</v>
      </c>
      <c r="H97" s="91" t="s">
        <v>148</v>
      </c>
    </row>
    <row r="98" ht="15.0" customHeight="1">
      <c r="A98" s="23" t="s">
        <v>589</v>
      </c>
      <c r="B98" s="23">
        <v>394.0</v>
      </c>
      <c r="C98" s="23" t="s">
        <v>590</v>
      </c>
      <c r="D98" s="23" t="s">
        <v>591</v>
      </c>
      <c r="E98" s="23" t="s">
        <v>592</v>
      </c>
      <c r="F98" s="25">
        <v>41510.0</v>
      </c>
      <c r="G98" s="23" t="s">
        <v>500</v>
      </c>
      <c r="H98" s="25">
        <v>41511.0</v>
      </c>
    </row>
    <row r="99" ht="15.0" customHeight="1">
      <c r="A99" s="23" t="s">
        <v>589</v>
      </c>
      <c r="B99" s="23">
        <v>394.3</v>
      </c>
      <c r="C99" s="30" t="s">
        <v>596</v>
      </c>
      <c r="D99" s="33" t="s">
        <v>598</v>
      </c>
      <c r="E99" s="23" t="s">
        <v>600</v>
      </c>
      <c r="F99" s="25">
        <v>41510.0</v>
      </c>
      <c r="G99" s="23" t="s">
        <v>500</v>
      </c>
      <c r="H99" s="25">
        <v>41511.0</v>
      </c>
    </row>
    <row r="100" ht="15.0" customHeight="1">
      <c r="A100" s="23" t="s">
        <v>589</v>
      </c>
      <c r="B100" s="23">
        <v>394.3</v>
      </c>
      <c r="C100" s="30" t="s">
        <v>602</v>
      </c>
      <c r="D100" s="33" t="s">
        <v>603</v>
      </c>
      <c r="E100" s="23" t="s">
        <v>605</v>
      </c>
      <c r="F100" s="61">
        <v>41536.0</v>
      </c>
      <c r="G100" s="62" t="s">
        <v>41</v>
      </c>
      <c r="H100" s="61">
        <v>41536.0</v>
      </c>
    </row>
    <row r="101" ht="15.0" customHeight="1">
      <c r="A101" s="23" t="s">
        <v>589</v>
      </c>
      <c r="B101" s="23">
        <v>395.5</v>
      </c>
      <c r="C101" s="23" t="s">
        <v>607</v>
      </c>
      <c r="D101" s="33" t="s">
        <v>608</v>
      </c>
      <c r="E101" s="23" t="s">
        <v>609</v>
      </c>
      <c r="F101" s="25">
        <v>41510.0</v>
      </c>
      <c r="G101" s="23" t="s">
        <v>500</v>
      </c>
      <c r="H101" s="25">
        <v>41511.0</v>
      </c>
    </row>
    <row r="102" ht="15.0" customHeight="1">
      <c r="A102" s="48" t="s">
        <v>610</v>
      </c>
      <c r="B102" s="14"/>
      <c r="C102" s="14"/>
      <c r="D102" s="14"/>
      <c r="E102" s="14"/>
      <c r="F102" s="14"/>
      <c r="G102" s="14"/>
      <c r="H102" s="15"/>
    </row>
    <row r="103" ht="15.0" customHeight="1">
      <c r="A103" s="23" t="s">
        <v>589</v>
      </c>
      <c r="B103" s="23">
        <v>397.5</v>
      </c>
      <c r="C103" s="23" t="s">
        <v>617</v>
      </c>
      <c r="D103" s="23" t="s">
        <v>618</v>
      </c>
      <c r="E103" s="77" t="s">
        <v>116</v>
      </c>
      <c r="F103" s="25">
        <v>41427.0</v>
      </c>
      <c r="G103" s="23" t="s">
        <v>209</v>
      </c>
      <c r="H103" s="25">
        <v>41429.0</v>
      </c>
    </row>
    <row r="104" ht="12.0" customHeight="1">
      <c r="A104" s="23" t="s">
        <v>589</v>
      </c>
      <c r="B104" s="23">
        <v>399.8</v>
      </c>
      <c r="C104" s="28"/>
      <c r="D104" s="23" t="s">
        <v>619</v>
      </c>
      <c r="E104" s="23" t="s">
        <v>116</v>
      </c>
      <c r="F104" s="25">
        <v>41427.0</v>
      </c>
      <c r="G104" s="23" t="s">
        <v>209</v>
      </c>
      <c r="H104" s="25">
        <v>41429.0</v>
      </c>
    </row>
    <row r="105" ht="15.0" customHeight="1">
      <c r="A105" s="23" t="s">
        <v>561</v>
      </c>
      <c r="B105" s="23">
        <v>400.9</v>
      </c>
      <c r="C105" s="23" t="s">
        <v>620</v>
      </c>
      <c r="D105" s="23" t="s">
        <v>621</v>
      </c>
      <c r="E105" s="23" t="s">
        <v>622</v>
      </c>
      <c r="F105" s="61">
        <v>41558.0</v>
      </c>
      <c r="G105" s="23" t="s">
        <v>35</v>
      </c>
      <c r="H105" s="61">
        <v>41561.0</v>
      </c>
    </row>
    <row r="106" ht="5.25" customHeight="1">
      <c r="A106" s="23" t="s">
        <v>561</v>
      </c>
      <c r="B106" s="23" t="s">
        <v>625</v>
      </c>
      <c r="C106" s="28"/>
      <c r="D106" s="23" t="s">
        <v>619</v>
      </c>
      <c r="E106" s="23" t="s">
        <v>40</v>
      </c>
      <c r="F106" s="61">
        <v>41558.0</v>
      </c>
      <c r="G106" s="23" t="s">
        <v>35</v>
      </c>
      <c r="H106" s="61">
        <v>41561.0</v>
      </c>
    </row>
    <row r="107" ht="7.5" customHeight="1">
      <c r="A107" s="23" t="s">
        <v>561</v>
      </c>
      <c r="B107" s="23" t="s">
        <v>627</v>
      </c>
      <c r="C107" s="28"/>
      <c r="D107" s="23" t="s">
        <v>628</v>
      </c>
      <c r="E107" s="23" t="s">
        <v>629</v>
      </c>
      <c r="F107" s="61">
        <v>41558.0</v>
      </c>
      <c r="G107" s="23" t="s">
        <v>35</v>
      </c>
      <c r="H107" s="61">
        <v>41561.0</v>
      </c>
    </row>
    <row r="108" ht="15.0" customHeight="1">
      <c r="A108" s="23" t="s">
        <v>561</v>
      </c>
      <c r="B108" s="23">
        <v>403.5</v>
      </c>
      <c r="C108" s="23" t="s">
        <v>630</v>
      </c>
      <c r="D108" s="23" t="s">
        <v>631</v>
      </c>
      <c r="E108" s="23" t="s">
        <v>633</v>
      </c>
      <c r="F108" s="27"/>
      <c r="G108" s="28"/>
      <c r="H108" s="27"/>
    </row>
    <row r="109" ht="15.0" customHeight="1">
      <c r="A109" s="28"/>
      <c r="B109" s="23" t="s">
        <v>635</v>
      </c>
      <c r="C109" s="28"/>
      <c r="D109" s="23" t="s">
        <v>636</v>
      </c>
      <c r="E109" s="23" t="s">
        <v>40</v>
      </c>
      <c r="F109" s="25">
        <v>41428.0</v>
      </c>
      <c r="G109" s="23" t="s">
        <v>209</v>
      </c>
      <c r="H109" s="25">
        <v>41429.0</v>
      </c>
    </row>
    <row r="110" ht="15.0" customHeight="1">
      <c r="A110" s="23" t="s">
        <v>561</v>
      </c>
      <c r="B110" s="23">
        <v>407.1</v>
      </c>
      <c r="C110" s="23" t="s">
        <v>644</v>
      </c>
      <c r="D110" s="23" t="s">
        <v>645</v>
      </c>
      <c r="E110" s="23" t="s">
        <v>647</v>
      </c>
      <c r="F110" s="61">
        <v>41557.0</v>
      </c>
      <c r="G110" s="23" t="s">
        <v>35</v>
      </c>
      <c r="H110" s="61">
        <v>41561.0</v>
      </c>
    </row>
    <row r="111" ht="15.0" customHeight="1">
      <c r="A111" s="23" t="s">
        <v>561</v>
      </c>
      <c r="B111" s="23">
        <v>407.2</v>
      </c>
      <c r="C111" s="28"/>
      <c r="D111" s="23" t="s">
        <v>653</v>
      </c>
      <c r="E111" s="23" t="s">
        <v>654</v>
      </c>
      <c r="F111" s="25">
        <v>41536.0</v>
      </c>
      <c r="G111" s="23" t="s">
        <v>41</v>
      </c>
      <c r="H111" s="25">
        <v>41549.0</v>
      </c>
    </row>
    <row r="112" ht="15.0" customHeight="1">
      <c r="A112" s="23" t="s">
        <v>561</v>
      </c>
      <c r="B112" s="23" t="s">
        <v>662</v>
      </c>
      <c r="C112" s="28"/>
      <c r="D112" s="23" t="s">
        <v>663</v>
      </c>
      <c r="E112" s="23" t="s">
        <v>40</v>
      </c>
      <c r="F112" s="25">
        <v>41390.0</v>
      </c>
      <c r="G112" s="23" t="s">
        <v>459</v>
      </c>
      <c r="H112" s="25">
        <v>41393.0</v>
      </c>
    </row>
    <row r="113" ht="15.0" customHeight="1">
      <c r="A113" s="48" t="s">
        <v>666</v>
      </c>
      <c r="B113" s="14"/>
      <c r="C113" s="14"/>
      <c r="D113" s="14"/>
      <c r="E113" s="14"/>
      <c r="F113" s="14"/>
      <c r="G113" s="14"/>
      <c r="H113" s="15"/>
    </row>
    <row r="114" ht="15.0" customHeight="1">
      <c r="A114" s="23" t="s">
        <v>561</v>
      </c>
      <c r="B114" s="23">
        <v>410.7</v>
      </c>
      <c r="C114" s="23" t="s">
        <v>676</v>
      </c>
      <c r="D114" s="23" t="s">
        <v>677</v>
      </c>
      <c r="E114" s="23" t="s">
        <v>678</v>
      </c>
      <c r="F114" s="61">
        <v>41535.0</v>
      </c>
      <c r="G114" s="62" t="s">
        <v>41</v>
      </c>
      <c r="H114" s="61">
        <v>41536.0</v>
      </c>
    </row>
    <row r="115" ht="10.5" customHeight="1">
      <c r="A115" s="23" t="s">
        <v>561</v>
      </c>
      <c r="B115" s="23">
        <v>411.2</v>
      </c>
      <c r="C115" s="23" t="s">
        <v>679</v>
      </c>
      <c r="D115" s="33" t="s">
        <v>680</v>
      </c>
      <c r="E115" s="23" t="s">
        <v>681</v>
      </c>
      <c r="F115" s="61">
        <v>41535.0</v>
      </c>
      <c r="G115" s="62" t="s">
        <v>41</v>
      </c>
      <c r="H115" s="61">
        <v>41536.0</v>
      </c>
    </row>
    <row r="116" ht="27.75" customHeight="1">
      <c r="A116" s="23" t="s">
        <v>683</v>
      </c>
      <c r="B116" s="23" t="s">
        <v>684</v>
      </c>
      <c r="C116" s="28"/>
      <c r="D116" s="23" t="s">
        <v>685</v>
      </c>
      <c r="E116" s="28"/>
      <c r="F116" s="27"/>
      <c r="G116" s="28"/>
      <c r="H116" s="27"/>
    </row>
    <row r="117" ht="27.75" customHeight="1">
      <c r="A117" s="53" t="s">
        <v>688</v>
      </c>
      <c r="B117" s="14"/>
      <c r="C117" s="14"/>
      <c r="D117" s="14"/>
      <c r="E117" s="14"/>
      <c r="F117" s="14"/>
      <c r="G117" s="14"/>
      <c r="H117" s="15"/>
    </row>
    <row r="118" ht="4.5" customHeight="1">
      <c r="A118" s="23" t="s">
        <v>700</v>
      </c>
      <c r="B118" s="23">
        <v>418.8</v>
      </c>
      <c r="C118" s="23" t="s">
        <v>701</v>
      </c>
      <c r="D118" s="33" t="s">
        <v>703</v>
      </c>
      <c r="E118" s="23" t="s">
        <v>704</v>
      </c>
      <c r="F118" s="61">
        <v>41557.0</v>
      </c>
      <c r="G118" s="23" t="s">
        <v>35</v>
      </c>
      <c r="H118" s="61">
        <v>41561.0</v>
      </c>
    </row>
    <row r="119" ht="12.0" customHeight="1">
      <c r="A119" s="48" t="s">
        <v>707</v>
      </c>
      <c r="B119" s="14"/>
      <c r="C119" s="14"/>
      <c r="D119" s="14"/>
      <c r="E119" s="14"/>
      <c r="F119" s="14"/>
      <c r="G119" s="14"/>
      <c r="H119" s="15"/>
    </row>
    <row r="120" ht="12.0" customHeight="1">
      <c r="A120" s="28"/>
      <c r="B120" s="23">
        <v>425.0</v>
      </c>
      <c r="C120" s="28"/>
      <c r="D120" s="66"/>
      <c r="E120" s="23" t="s">
        <v>715</v>
      </c>
      <c r="F120" s="25">
        <v>41424.0</v>
      </c>
      <c r="G120" s="30" t="s">
        <v>717</v>
      </c>
      <c r="H120" s="25">
        <v>41424.0</v>
      </c>
    </row>
    <row r="121" ht="12.0" customHeight="1">
      <c r="A121" s="23" t="s">
        <v>683</v>
      </c>
      <c r="B121" s="23" t="s">
        <v>722</v>
      </c>
      <c r="C121" s="28"/>
      <c r="D121" s="23" t="s">
        <v>723</v>
      </c>
      <c r="E121" s="23" t="s">
        <v>724</v>
      </c>
      <c r="F121" s="27"/>
      <c r="G121" s="28"/>
      <c r="H121" s="27"/>
    </row>
    <row r="122" ht="10.5" customHeight="1">
      <c r="A122" s="28"/>
      <c r="B122" s="23" t="s">
        <v>725</v>
      </c>
      <c r="C122" s="28"/>
      <c r="D122" s="31" t="s">
        <v>726</v>
      </c>
      <c r="E122" s="23" t="s">
        <v>727</v>
      </c>
      <c r="F122" s="25">
        <v>41424.0</v>
      </c>
      <c r="G122" s="30" t="s">
        <v>717</v>
      </c>
      <c r="H122" s="25">
        <v>41424.0</v>
      </c>
    </row>
    <row r="123" ht="27.0" customHeight="1">
      <c r="A123" s="23" t="s">
        <v>728</v>
      </c>
      <c r="B123" s="23" t="s">
        <v>729</v>
      </c>
      <c r="C123" s="28"/>
      <c r="D123" s="23" t="s">
        <v>730</v>
      </c>
      <c r="E123" s="28"/>
      <c r="F123" s="27"/>
      <c r="G123" s="28"/>
      <c r="H123" s="27"/>
    </row>
    <row r="124" ht="17.25" customHeight="1">
      <c r="A124" s="48" t="s">
        <v>731</v>
      </c>
      <c r="B124" s="14"/>
      <c r="C124" s="14"/>
      <c r="D124" s="14"/>
      <c r="E124" s="14"/>
      <c r="F124" s="14"/>
      <c r="G124" s="14"/>
      <c r="H124" s="15"/>
    </row>
    <row r="125" ht="17.25" customHeight="1">
      <c r="A125" s="28"/>
      <c r="B125" s="23" t="s">
        <v>734</v>
      </c>
      <c r="C125" s="97"/>
      <c r="D125" s="31" t="s">
        <v>726</v>
      </c>
      <c r="E125" s="23" t="s">
        <v>742</v>
      </c>
      <c r="F125" s="25">
        <v>41387.0</v>
      </c>
      <c r="G125" s="23" t="s">
        <v>319</v>
      </c>
      <c r="H125" s="25">
        <v>41385.0</v>
      </c>
    </row>
    <row r="126" ht="17.25" customHeight="1">
      <c r="A126" s="23" t="s">
        <v>728</v>
      </c>
      <c r="B126" s="23">
        <v>430.6</v>
      </c>
      <c r="C126" s="34" t="s">
        <v>745</v>
      </c>
      <c r="D126" s="99" t="str">
        <f>HYPERLINK("javascript:Start('http://www.fs.fed.us/r5/angeles/')","Messenger Flats Camp USFS.")</f>
        <v>Messenger Flats Camp USFS.</v>
      </c>
      <c r="E126" s="23" t="s">
        <v>769</v>
      </c>
      <c r="F126" s="25">
        <v>41408.0</v>
      </c>
      <c r="G126" s="23" t="s">
        <v>770</v>
      </c>
      <c r="H126" s="25">
        <v>41409.0</v>
      </c>
    </row>
    <row r="127" ht="27.75" customHeight="1">
      <c r="A127" s="23" t="s">
        <v>728</v>
      </c>
      <c r="B127" s="23">
        <v>432.1</v>
      </c>
      <c r="C127" s="23" t="s">
        <v>776</v>
      </c>
      <c r="D127" s="23" t="s">
        <v>778</v>
      </c>
      <c r="E127" s="23" t="s">
        <v>779</v>
      </c>
      <c r="F127" s="25">
        <v>41429.0</v>
      </c>
      <c r="G127" s="23" t="s">
        <v>209</v>
      </c>
      <c r="H127" s="25">
        <v>41429.0</v>
      </c>
    </row>
    <row r="128" ht="18.75" customHeight="1">
      <c r="A128" s="23" t="s">
        <v>728</v>
      </c>
      <c r="B128" s="23">
        <v>436.3</v>
      </c>
      <c r="C128" s="23" t="s">
        <v>783</v>
      </c>
      <c r="D128" s="33" t="s">
        <v>784</v>
      </c>
      <c r="E128" s="31" t="s">
        <v>785</v>
      </c>
      <c r="F128" s="61">
        <v>41556.0</v>
      </c>
      <c r="G128" s="23" t="s">
        <v>35</v>
      </c>
      <c r="H128" s="61">
        <v>41561.0</v>
      </c>
    </row>
    <row r="129" ht="15.0" customHeight="1">
      <c r="A129" s="23" t="s">
        <v>787</v>
      </c>
      <c r="B129" s="23">
        <v>440.2</v>
      </c>
      <c r="C129" s="28"/>
      <c r="D129" s="23" t="s">
        <v>790</v>
      </c>
      <c r="E129" s="23" t="s">
        <v>40</v>
      </c>
      <c r="F129" s="25">
        <v>41393.0</v>
      </c>
      <c r="G129" s="23" t="s">
        <v>459</v>
      </c>
      <c r="H129" s="25">
        <v>41393.0</v>
      </c>
    </row>
    <row r="130" ht="15.0" customHeight="1">
      <c r="A130" s="23" t="s">
        <v>787</v>
      </c>
      <c r="B130" s="23">
        <v>444.3</v>
      </c>
      <c r="C130" s="23" t="s">
        <v>791</v>
      </c>
      <c r="D130" s="33" t="s">
        <v>792</v>
      </c>
      <c r="E130" s="31" t="s">
        <v>794</v>
      </c>
      <c r="F130" s="25">
        <v>41408.0</v>
      </c>
      <c r="G130" s="23" t="s">
        <v>770</v>
      </c>
      <c r="H130" s="25">
        <v>41409.0</v>
      </c>
    </row>
    <row r="131" ht="15.0" customHeight="1">
      <c r="A131" s="48" t="s">
        <v>799</v>
      </c>
      <c r="B131" s="14"/>
      <c r="C131" s="14"/>
      <c r="D131" s="14"/>
      <c r="E131" s="14"/>
      <c r="F131" s="14"/>
      <c r="G131" s="14"/>
      <c r="H131" s="15"/>
    </row>
    <row r="132">
      <c r="A132" s="23" t="s">
        <v>787</v>
      </c>
      <c r="B132" s="23">
        <v>444.4</v>
      </c>
      <c r="C132" s="28"/>
      <c r="D132" s="23" t="s">
        <v>815</v>
      </c>
      <c r="E132" s="23" t="s">
        <v>816</v>
      </c>
      <c r="F132" s="61">
        <v>41745.0</v>
      </c>
      <c r="G132" s="62" t="s">
        <v>319</v>
      </c>
      <c r="H132" s="61">
        <v>41383.0</v>
      </c>
    </row>
    <row r="133" ht="27.75" customHeight="1">
      <c r="A133" s="23" t="s">
        <v>821</v>
      </c>
      <c r="B133" s="23">
        <v>451.0</v>
      </c>
      <c r="C133" s="23" t="s">
        <v>822</v>
      </c>
      <c r="D133" s="23" t="s">
        <v>823</v>
      </c>
      <c r="E133" s="28"/>
      <c r="F133" s="27"/>
      <c r="G133" s="28"/>
      <c r="H133" s="27"/>
    </row>
    <row r="134" ht="15.75" customHeight="1">
      <c r="A134" s="28"/>
      <c r="B134" s="23">
        <v>451.7</v>
      </c>
      <c r="C134" s="28"/>
      <c r="D134" s="23" t="s">
        <v>827</v>
      </c>
      <c r="E134" s="23" t="s">
        <v>828</v>
      </c>
      <c r="F134" s="61">
        <v>41745.0</v>
      </c>
      <c r="G134" s="62" t="s">
        <v>319</v>
      </c>
      <c r="H134" s="61">
        <v>41383.0</v>
      </c>
    </row>
    <row r="135" ht="15.75" customHeight="1">
      <c r="A135" s="23" t="s">
        <v>821</v>
      </c>
      <c r="B135" s="23">
        <v>452.9</v>
      </c>
      <c r="C135" s="23" t="s">
        <v>831</v>
      </c>
      <c r="D135" s="33" t="s">
        <v>833</v>
      </c>
      <c r="E135" s="23" t="s">
        <v>834</v>
      </c>
      <c r="F135" s="25">
        <v>41429.0</v>
      </c>
      <c r="G135" s="23" t="s">
        <v>209</v>
      </c>
      <c r="H135" s="25">
        <v>41429.0</v>
      </c>
    </row>
    <row r="136" ht="15.0" customHeight="1">
      <c r="A136" s="35" t="s">
        <v>835</v>
      </c>
      <c r="B136" s="14"/>
      <c r="C136" s="14"/>
      <c r="D136" s="14"/>
      <c r="E136" s="14"/>
      <c r="F136" s="14"/>
      <c r="G136" s="14"/>
      <c r="H136" s="15"/>
    </row>
    <row r="137" ht="15.0" customHeight="1">
      <c r="A137" s="23" t="s">
        <v>821</v>
      </c>
      <c r="B137" s="23" t="s">
        <v>843</v>
      </c>
      <c r="C137" s="28"/>
      <c r="D137" s="23" t="s">
        <v>844</v>
      </c>
      <c r="E137" s="101" t="s">
        <v>846</v>
      </c>
      <c r="F137" s="27"/>
      <c r="G137" s="28"/>
      <c r="H137" s="27"/>
    </row>
    <row r="138" ht="15.0" customHeight="1">
      <c r="A138" s="23" t="s">
        <v>821</v>
      </c>
      <c r="B138" s="23">
        <v>454.4</v>
      </c>
      <c r="C138" s="28"/>
      <c r="D138" s="33" t="s">
        <v>854</v>
      </c>
      <c r="E138" s="23" t="s">
        <v>855</v>
      </c>
      <c r="F138" s="27"/>
      <c r="G138" s="28"/>
      <c r="H138" s="27"/>
    </row>
    <row r="139" ht="15.0" customHeight="1">
      <c r="A139" s="23" t="s">
        <v>821</v>
      </c>
      <c r="B139" s="23">
        <v>454.5</v>
      </c>
      <c r="C139" s="63" t="s">
        <v>856</v>
      </c>
      <c r="D139" s="33" t="s">
        <v>857</v>
      </c>
      <c r="E139" s="103" t="str">
        <f>hyperlink("http://www.hikerheaven.com","see www.hikerheaven.com")</f>
        <v>see www.hikerheaven.com</v>
      </c>
      <c r="F139" s="27"/>
      <c r="G139" s="28"/>
      <c r="H139" s="27"/>
    </row>
    <row r="140" ht="21.75" customHeight="1">
      <c r="A140" s="35" t="s">
        <v>860</v>
      </c>
      <c r="B140" s="14"/>
      <c r="C140" s="14"/>
      <c r="D140" s="14"/>
      <c r="E140" s="14"/>
      <c r="F140" s="14"/>
      <c r="G140" s="14"/>
      <c r="H140" s="15"/>
    </row>
    <row r="141" ht="15.0" customHeight="1">
      <c r="A141" s="48" t="s">
        <v>861</v>
      </c>
      <c r="B141" s="14"/>
      <c r="C141" s="14"/>
      <c r="D141" s="14"/>
      <c r="E141" s="14"/>
      <c r="F141" s="14"/>
      <c r="G141" s="14"/>
      <c r="H141" s="15"/>
    </row>
  </sheetData>
  <mergeCells count="39">
    <mergeCell ref="A1:H1"/>
    <mergeCell ref="A2:E2"/>
    <mergeCell ref="G2:H2"/>
    <mergeCell ref="A3:E3"/>
    <mergeCell ref="F3:H3"/>
    <mergeCell ref="A4:H4"/>
    <mergeCell ref="A5:H5"/>
    <mergeCell ref="A6:H6"/>
    <mergeCell ref="A8:H8"/>
    <mergeCell ref="A10:H10"/>
    <mergeCell ref="A11:H11"/>
    <mergeCell ref="A14:H14"/>
    <mergeCell ref="A17:H17"/>
    <mergeCell ref="A27:H27"/>
    <mergeCell ref="A30:H30"/>
    <mergeCell ref="A34:H34"/>
    <mergeCell ref="A44:H44"/>
    <mergeCell ref="A61:H61"/>
    <mergeCell ref="A63:H63"/>
    <mergeCell ref="D64:E64"/>
    <mergeCell ref="A70:H70"/>
    <mergeCell ref="A131:H131"/>
    <mergeCell ref="A136:H136"/>
    <mergeCell ref="A140:H140"/>
    <mergeCell ref="A141:H141"/>
    <mergeCell ref="A94:H94"/>
    <mergeCell ref="A95:H95"/>
    <mergeCell ref="A102:H102"/>
    <mergeCell ref="A113:H113"/>
    <mergeCell ref="A117:H117"/>
    <mergeCell ref="A119:H119"/>
    <mergeCell ref="A124:H124"/>
    <mergeCell ref="A76:H76"/>
    <mergeCell ref="A79:H79"/>
    <mergeCell ref="A81:H81"/>
    <mergeCell ref="A84:H84"/>
    <mergeCell ref="A87:H87"/>
    <mergeCell ref="A92:H92"/>
    <mergeCell ref="A93:H9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14"/>
    <col customWidth="1" min="2" max="2" width="7.86"/>
    <col customWidth="1" min="3" max="3" width="10.14"/>
    <col customWidth="1" min="4" max="4" width="33.71"/>
    <col customWidth="1" min="5" max="5" width="50.71"/>
    <col customWidth="1" min="6" max="6" width="9.29"/>
    <col customWidth="1" min="7" max="7" width="14.29"/>
    <col customWidth="1" min="8" max="8" width="11.14"/>
  </cols>
  <sheetData>
    <row r="1" ht="1.5" customHeight="1">
      <c r="A1" s="1" t="s">
        <v>0</v>
      </c>
    </row>
    <row r="2" ht="1.5" customHeight="1">
      <c r="A2" s="3" t="s">
        <v>2</v>
      </c>
      <c r="F2" s="4" t="s">
        <v>5</v>
      </c>
      <c r="G2" s="5" t="s">
        <v>6</v>
      </c>
    </row>
    <row r="3" ht="1.5" customHeight="1">
      <c r="A3" s="6" t="s">
        <v>8</v>
      </c>
      <c r="B3" s="8"/>
      <c r="C3" s="8"/>
      <c r="D3" s="8"/>
      <c r="E3" s="8"/>
      <c r="F3" s="10" t="str">
        <f>hyperlink("www.pctwater.com","www.pctwater.com")</f>
        <v>www.pctwater.com</v>
      </c>
      <c r="G3" s="8"/>
      <c r="H3" s="8"/>
    </row>
    <row r="4" ht="2.25" customHeight="1">
      <c r="A4" s="13" t="s">
        <v>12</v>
      </c>
      <c r="B4" s="14"/>
      <c r="C4" s="14"/>
      <c r="D4" s="14"/>
      <c r="E4" s="14"/>
      <c r="F4" s="14"/>
      <c r="G4" s="14"/>
      <c r="H4" s="15"/>
    </row>
    <row r="5" ht="1.5" customHeight="1">
      <c r="A5" s="16" t="s">
        <v>14</v>
      </c>
      <c r="B5" s="14"/>
      <c r="C5" s="14"/>
      <c r="D5" s="14"/>
      <c r="E5" s="14"/>
      <c r="F5" s="14"/>
      <c r="G5" s="14"/>
      <c r="H5" s="15"/>
    </row>
    <row r="6" ht="1.5" customHeight="1">
      <c r="A6" s="17" t="s">
        <v>15</v>
      </c>
      <c r="B6" s="14"/>
      <c r="C6" s="14"/>
      <c r="D6" s="14"/>
      <c r="E6" s="14"/>
      <c r="F6" s="14"/>
      <c r="G6" s="14"/>
      <c r="H6" s="15"/>
    </row>
    <row r="7" ht="1.5" customHeight="1">
      <c r="A7" s="18" t="s">
        <v>16</v>
      </c>
      <c r="B7" s="18" t="s">
        <v>17</v>
      </c>
      <c r="C7" s="18" t="s">
        <v>18</v>
      </c>
      <c r="D7" s="18" t="s">
        <v>19</v>
      </c>
      <c r="E7" s="18" t="s">
        <v>20</v>
      </c>
      <c r="F7" s="19" t="s">
        <v>21</v>
      </c>
      <c r="G7" s="18" t="s">
        <v>22</v>
      </c>
      <c r="H7" s="19" t="s">
        <v>23</v>
      </c>
    </row>
    <row r="8" ht="15.0" customHeight="1">
      <c r="A8" s="20" t="s">
        <v>27</v>
      </c>
      <c r="B8" s="14"/>
      <c r="C8" s="14"/>
      <c r="D8" s="14"/>
      <c r="E8" s="14"/>
      <c r="F8" s="14"/>
      <c r="G8" s="14"/>
      <c r="H8" s="15"/>
    </row>
    <row r="9" ht="8.25" customHeight="1">
      <c r="A9" s="23" t="s">
        <v>29</v>
      </c>
      <c r="B9" s="23">
        <v>463.3</v>
      </c>
      <c r="C9" s="23" t="s">
        <v>31</v>
      </c>
      <c r="D9" s="33" t="s">
        <v>33</v>
      </c>
      <c r="E9" s="23" t="s">
        <v>56</v>
      </c>
      <c r="F9" s="25">
        <v>41555.0</v>
      </c>
      <c r="G9" s="23" t="s">
        <v>57</v>
      </c>
      <c r="H9" s="25">
        <v>41556.0</v>
      </c>
    </row>
    <row r="10" ht="15.0" customHeight="1">
      <c r="A10" s="35" t="s">
        <v>58</v>
      </c>
      <c r="B10" s="14"/>
      <c r="C10" s="14"/>
      <c r="D10" s="14"/>
      <c r="E10" s="14"/>
      <c r="F10" s="14"/>
      <c r="G10" s="14"/>
      <c r="H10" s="15"/>
    </row>
    <row r="11" ht="15.0" customHeight="1">
      <c r="A11" s="37" t="s">
        <v>29</v>
      </c>
      <c r="B11" s="37">
        <v>465.6</v>
      </c>
      <c r="C11" s="41" t="s">
        <v>63</v>
      </c>
      <c r="D11" s="43" t="s">
        <v>69</v>
      </c>
      <c r="E11" s="37" t="s">
        <v>79</v>
      </c>
      <c r="F11" s="25">
        <v>41562.0</v>
      </c>
      <c r="G11" s="23" t="s">
        <v>81</v>
      </c>
      <c r="H11" s="25">
        <v>41563.0</v>
      </c>
    </row>
    <row r="12" ht="15.0" customHeight="1">
      <c r="A12" s="37" t="s">
        <v>29</v>
      </c>
      <c r="B12" s="37" t="s">
        <v>82</v>
      </c>
      <c r="C12" s="45"/>
      <c r="D12" s="37" t="s">
        <v>86</v>
      </c>
      <c r="E12" s="45"/>
      <c r="F12" s="52"/>
      <c r="G12" s="54"/>
      <c r="H12" s="52"/>
    </row>
    <row r="13" ht="15.0" customHeight="1">
      <c r="A13" s="37" t="s">
        <v>29</v>
      </c>
      <c r="B13" s="37" t="s">
        <v>127</v>
      </c>
      <c r="C13" s="45"/>
      <c r="D13" s="37" t="s">
        <v>128</v>
      </c>
      <c r="E13" s="37" t="s">
        <v>40</v>
      </c>
      <c r="F13" s="52"/>
      <c r="G13" s="54"/>
      <c r="H13" s="52"/>
    </row>
    <row r="14" ht="15.0" customHeight="1">
      <c r="A14" s="37" t="s">
        <v>29</v>
      </c>
      <c r="B14" s="37">
        <v>471.3</v>
      </c>
      <c r="C14" s="41" t="s">
        <v>129</v>
      </c>
      <c r="D14" s="43" t="s">
        <v>130</v>
      </c>
      <c r="E14" s="37" t="s">
        <v>131</v>
      </c>
      <c r="F14" s="25">
        <v>41562.0</v>
      </c>
      <c r="G14" s="23" t="s">
        <v>81</v>
      </c>
      <c r="H14" s="25">
        <v>41563.0</v>
      </c>
    </row>
    <row r="15" ht="15.0" customHeight="1">
      <c r="A15" s="23" t="s">
        <v>132</v>
      </c>
      <c r="B15" s="23">
        <v>478.2</v>
      </c>
      <c r="C15" s="23" t="s">
        <v>133</v>
      </c>
      <c r="D15" s="33" t="s">
        <v>134</v>
      </c>
      <c r="E15" s="23" t="s">
        <v>136</v>
      </c>
      <c r="F15" s="25">
        <v>41555.0</v>
      </c>
      <c r="G15" s="23" t="s">
        <v>57</v>
      </c>
      <c r="H15" s="25">
        <v>41556.0</v>
      </c>
    </row>
    <row r="16" ht="21.75" customHeight="1">
      <c r="A16" s="35" t="s">
        <v>137</v>
      </c>
      <c r="B16" s="14"/>
      <c r="C16" s="14"/>
      <c r="D16" s="14"/>
      <c r="E16" s="14"/>
      <c r="F16" s="14"/>
      <c r="G16" s="14"/>
      <c r="H16" s="15"/>
    </row>
    <row r="17" ht="27.75" customHeight="1">
      <c r="A17" s="23" t="s">
        <v>132</v>
      </c>
      <c r="B17" s="23">
        <v>478.2</v>
      </c>
      <c r="C17" s="28"/>
      <c r="D17" s="23" t="s">
        <v>146</v>
      </c>
      <c r="E17" s="56"/>
      <c r="F17" s="29" t="s">
        <v>148</v>
      </c>
      <c r="G17" s="23" t="s">
        <v>148</v>
      </c>
      <c r="H17" s="25">
        <v>40988.0</v>
      </c>
    </row>
    <row r="18" ht="4.5" customHeight="1">
      <c r="A18" s="48" t="s">
        <v>152</v>
      </c>
      <c r="B18" s="14"/>
      <c r="C18" s="14"/>
      <c r="D18" s="14"/>
      <c r="E18" s="14"/>
      <c r="F18" s="14"/>
      <c r="G18" s="14"/>
      <c r="H18" s="15"/>
    </row>
    <row r="19" ht="27.75" customHeight="1">
      <c r="A19" s="23" t="s">
        <v>160</v>
      </c>
      <c r="B19" s="23">
        <v>485.7</v>
      </c>
      <c r="C19" s="31" t="s">
        <v>163</v>
      </c>
      <c r="D19" s="33" t="s">
        <v>164</v>
      </c>
      <c r="E19" s="23" t="s">
        <v>166</v>
      </c>
      <c r="F19" s="25">
        <v>41555.0</v>
      </c>
      <c r="G19" s="23" t="s">
        <v>57</v>
      </c>
      <c r="H19" s="25">
        <v>41556.0</v>
      </c>
    </row>
    <row r="20" ht="15.0" customHeight="1">
      <c r="A20" s="23" t="s">
        <v>160</v>
      </c>
      <c r="B20" s="23">
        <v>487.1</v>
      </c>
      <c r="C20" s="23" t="s">
        <v>168</v>
      </c>
      <c r="D20" s="33" t="s">
        <v>169</v>
      </c>
      <c r="E20" s="23" t="s">
        <v>171</v>
      </c>
      <c r="F20" s="25">
        <v>41555.0</v>
      </c>
      <c r="G20" s="23" t="s">
        <v>57</v>
      </c>
      <c r="H20" s="25">
        <v>41556.0</v>
      </c>
    </row>
    <row r="21" ht="15.0" customHeight="1">
      <c r="A21" s="48" t="s">
        <v>174</v>
      </c>
      <c r="B21" s="14"/>
      <c r="C21" s="14"/>
      <c r="D21" s="14"/>
      <c r="E21" s="14"/>
      <c r="F21" s="14"/>
      <c r="G21" s="14"/>
      <c r="H21" s="15"/>
    </row>
    <row r="22" ht="21.0" customHeight="1">
      <c r="A22" s="23" t="s">
        <v>179</v>
      </c>
      <c r="B22" s="23">
        <v>492.8</v>
      </c>
      <c r="C22" s="23" t="s">
        <v>180</v>
      </c>
      <c r="D22" s="23" t="s">
        <v>181</v>
      </c>
      <c r="E22" s="23" t="s">
        <v>182</v>
      </c>
      <c r="F22" s="61">
        <v>41411.0</v>
      </c>
      <c r="G22" s="23" t="s">
        <v>184</v>
      </c>
      <c r="H22" s="61">
        <v>41412.0</v>
      </c>
    </row>
    <row r="23" ht="10.5" customHeight="1">
      <c r="A23" s="35" t="s">
        <v>186</v>
      </c>
      <c r="B23" s="14"/>
      <c r="C23" s="14"/>
      <c r="D23" s="14"/>
      <c r="E23" s="14"/>
      <c r="F23" s="14"/>
      <c r="G23" s="14"/>
      <c r="H23" s="15"/>
    </row>
    <row r="24" ht="15.0" customHeight="1">
      <c r="A24" s="23" t="s">
        <v>179</v>
      </c>
      <c r="B24" s="23">
        <v>493.5</v>
      </c>
      <c r="C24" s="23" t="s">
        <v>191</v>
      </c>
      <c r="D24" s="23" t="s">
        <v>192</v>
      </c>
      <c r="E24" s="23" t="s">
        <v>193</v>
      </c>
      <c r="F24" s="61">
        <v>41229.0</v>
      </c>
      <c r="G24" s="62" t="s">
        <v>194</v>
      </c>
      <c r="H24" s="61">
        <v>41210.0</v>
      </c>
    </row>
    <row r="25" ht="21.75" customHeight="1">
      <c r="A25" s="48" t="s">
        <v>213</v>
      </c>
      <c r="B25" s="14"/>
      <c r="C25" s="14"/>
      <c r="D25" s="14"/>
      <c r="E25" s="14"/>
      <c r="F25" s="14"/>
      <c r="G25" s="14"/>
      <c r="H25" s="15"/>
    </row>
    <row r="26" ht="15.0" customHeight="1">
      <c r="A26" s="23" t="s">
        <v>179</v>
      </c>
      <c r="B26" s="23">
        <v>496.2</v>
      </c>
      <c r="C26" s="23" t="s">
        <v>216</v>
      </c>
      <c r="D26" s="33" t="s">
        <v>217</v>
      </c>
      <c r="E26" s="23" t="s">
        <v>218</v>
      </c>
      <c r="F26" s="25">
        <v>41561.0</v>
      </c>
      <c r="G26" s="23" t="s">
        <v>81</v>
      </c>
      <c r="H26" s="25">
        <v>41563.0</v>
      </c>
    </row>
    <row r="27" ht="15.0" customHeight="1">
      <c r="A27" s="35" t="s">
        <v>219</v>
      </c>
      <c r="B27" s="14"/>
      <c r="C27" s="14"/>
      <c r="D27" s="14"/>
      <c r="E27" s="14"/>
      <c r="F27" s="14"/>
      <c r="G27" s="14"/>
      <c r="H27" s="15"/>
    </row>
    <row r="28" ht="7.5" customHeight="1">
      <c r="A28" s="23" t="s">
        <v>238</v>
      </c>
      <c r="B28" s="23">
        <v>502.4</v>
      </c>
      <c r="C28" s="23" t="s">
        <v>240</v>
      </c>
      <c r="D28" s="23" t="s">
        <v>243</v>
      </c>
      <c r="E28" s="23" t="s">
        <v>244</v>
      </c>
      <c r="F28" s="61">
        <v>41533.0</v>
      </c>
      <c r="G28" s="62" t="s">
        <v>41</v>
      </c>
      <c r="H28" s="61">
        <v>41536.0</v>
      </c>
    </row>
    <row r="29" ht="15.0" customHeight="1">
      <c r="A29" s="35" t="s">
        <v>246</v>
      </c>
      <c r="B29" s="14"/>
      <c r="C29" s="14"/>
      <c r="D29" s="14"/>
      <c r="E29" s="14"/>
      <c r="F29" s="14"/>
      <c r="G29" s="14"/>
      <c r="H29" s="15"/>
    </row>
    <row r="30" ht="15.0" customHeight="1">
      <c r="A30" s="23" t="s">
        <v>238</v>
      </c>
      <c r="B30" s="23">
        <v>502.4</v>
      </c>
      <c r="C30" s="23" t="s">
        <v>257</v>
      </c>
      <c r="D30" s="23" t="s">
        <v>258</v>
      </c>
      <c r="E30" s="23" t="s">
        <v>259</v>
      </c>
      <c r="F30" s="25">
        <v>41386.0</v>
      </c>
      <c r="G30" s="23" t="s">
        <v>260</v>
      </c>
      <c r="H30" s="25">
        <v>41386.0</v>
      </c>
    </row>
    <row r="31" ht="15.0" customHeight="1">
      <c r="A31" s="35" t="s">
        <v>261</v>
      </c>
      <c r="B31" s="14"/>
      <c r="C31" s="14"/>
      <c r="D31" s="14"/>
      <c r="E31" s="14"/>
      <c r="F31" s="14"/>
      <c r="G31" s="14"/>
      <c r="H31" s="15"/>
    </row>
    <row r="32" ht="15.0" customHeight="1">
      <c r="A32" s="23" t="s">
        <v>238</v>
      </c>
      <c r="B32" s="23" t="s">
        <v>264</v>
      </c>
      <c r="C32" s="28"/>
      <c r="D32" s="31" t="s">
        <v>265</v>
      </c>
      <c r="E32" s="23" t="s">
        <v>266</v>
      </c>
      <c r="F32" s="25">
        <v>41561.0</v>
      </c>
      <c r="G32" s="23" t="s">
        <v>81</v>
      </c>
      <c r="H32" s="25">
        <v>41563.0</v>
      </c>
    </row>
    <row r="33" ht="15.0" customHeight="1">
      <c r="A33" s="35" t="s">
        <v>267</v>
      </c>
      <c r="B33" s="14"/>
      <c r="C33" s="14"/>
      <c r="D33" s="14"/>
      <c r="E33" s="14"/>
      <c r="F33" s="14"/>
      <c r="G33" s="14"/>
      <c r="H33" s="15"/>
    </row>
    <row r="34" ht="11.25" customHeight="1">
      <c r="A34" s="35" t="s">
        <v>280</v>
      </c>
      <c r="B34" s="14"/>
      <c r="C34" s="14"/>
      <c r="D34" s="14"/>
      <c r="E34" s="14"/>
      <c r="F34" s="14"/>
      <c r="G34" s="14"/>
      <c r="H34" s="15"/>
    </row>
    <row r="35" ht="11.25" customHeight="1">
      <c r="A35" s="23" t="s">
        <v>238</v>
      </c>
      <c r="B35" s="23" t="s">
        <v>283</v>
      </c>
      <c r="C35" s="28"/>
      <c r="D35" s="23" t="s">
        <v>285</v>
      </c>
      <c r="E35" s="23" t="s">
        <v>286</v>
      </c>
      <c r="F35" s="61">
        <v>41381.0</v>
      </c>
      <c r="G35" s="62" t="s">
        <v>288</v>
      </c>
      <c r="H35" s="61">
        <v>41386.0</v>
      </c>
    </row>
    <row r="36" ht="15.0" customHeight="1">
      <c r="A36" s="35" t="s">
        <v>292</v>
      </c>
      <c r="B36" s="14"/>
      <c r="C36" s="14"/>
      <c r="D36" s="14"/>
      <c r="E36" s="14"/>
      <c r="F36" s="14"/>
      <c r="G36" s="14"/>
      <c r="H36" s="15"/>
    </row>
    <row r="37" ht="9.75" customHeight="1">
      <c r="A37" s="23" t="s">
        <v>238</v>
      </c>
      <c r="B37" s="23">
        <v>510.0</v>
      </c>
      <c r="C37" s="23" t="s">
        <v>305</v>
      </c>
      <c r="D37" s="23" t="s">
        <v>306</v>
      </c>
      <c r="E37" s="23" t="s">
        <v>307</v>
      </c>
      <c r="F37" s="25">
        <v>41560.0</v>
      </c>
      <c r="G37" s="23" t="s">
        <v>81</v>
      </c>
      <c r="H37" s="25">
        <v>41563.0</v>
      </c>
    </row>
    <row r="38" ht="9.75" customHeight="1">
      <c r="A38" s="48" t="s">
        <v>312</v>
      </c>
      <c r="B38" s="14"/>
      <c r="C38" s="14"/>
      <c r="D38" s="14"/>
      <c r="E38" s="14"/>
      <c r="F38" s="14"/>
      <c r="G38" s="14"/>
      <c r="H38" s="15"/>
    </row>
    <row r="39" ht="9.75" customHeight="1">
      <c r="A39" s="23" t="s">
        <v>238</v>
      </c>
      <c r="B39" s="23">
        <v>510.7</v>
      </c>
      <c r="C39" s="23" t="s">
        <v>315</v>
      </c>
      <c r="D39" s="23" t="s">
        <v>316</v>
      </c>
      <c r="E39" s="23" t="s">
        <v>318</v>
      </c>
      <c r="F39" s="61">
        <v>41363.0</v>
      </c>
      <c r="G39" s="62" t="s">
        <v>319</v>
      </c>
      <c r="H39" s="61">
        <v>41363.0</v>
      </c>
    </row>
    <row r="40" ht="10.5" customHeight="1">
      <c r="A40" s="23" t="s">
        <v>238</v>
      </c>
      <c r="B40" s="23">
        <v>510.8</v>
      </c>
      <c r="C40" s="23" t="s">
        <v>320</v>
      </c>
      <c r="D40" s="23" t="s">
        <v>321</v>
      </c>
      <c r="E40" s="23" t="s">
        <v>318</v>
      </c>
      <c r="F40" s="61">
        <v>41363.0</v>
      </c>
      <c r="G40" s="62" t="s">
        <v>319</v>
      </c>
      <c r="H40" s="61">
        <v>41363.0</v>
      </c>
    </row>
    <row r="41" ht="15.0" customHeight="1">
      <c r="A41" s="35" t="s">
        <v>322</v>
      </c>
      <c r="B41" s="14"/>
      <c r="C41" s="14"/>
      <c r="D41" s="14"/>
      <c r="E41" s="14"/>
      <c r="F41" s="14"/>
      <c r="G41" s="14"/>
      <c r="H41" s="15"/>
    </row>
    <row r="42" ht="5.25" customHeight="1">
      <c r="A42" s="23" t="s">
        <v>325</v>
      </c>
      <c r="B42" s="23">
        <v>517.6</v>
      </c>
      <c r="C42" s="31" t="s">
        <v>327</v>
      </c>
      <c r="D42" s="33" t="s">
        <v>328</v>
      </c>
      <c r="E42" s="23" t="s">
        <v>329</v>
      </c>
      <c r="F42" s="61">
        <v>41361.0</v>
      </c>
      <c r="G42" s="62" t="s">
        <v>319</v>
      </c>
      <c r="H42" s="61">
        <v>41363.0</v>
      </c>
    </row>
    <row r="43" ht="15.0" customHeight="1">
      <c r="A43" s="48" t="s">
        <v>330</v>
      </c>
      <c r="B43" s="14"/>
      <c r="C43" s="14"/>
      <c r="D43" s="14"/>
      <c r="E43" s="14"/>
      <c r="F43" s="14"/>
      <c r="G43" s="14"/>
      <c r="H43" s="15"/>
    </row>
    <row r="44" ht="9.0" customHeight="1">
      <c r="A44" s="50" t="s">
        <v>325</v>
      </c>
      <c r="B44" s="50">
        <v>517.6</v>
      </c>
      <c r="C44" s="75"/>
      <c r="D44" s="76" t="s">
        <v>353</v>
      </c>
      <c r="E44" s="50" t="s">
        <v>148</v>
      </c>
      <c r="F44" s="78" t="s">
        <v>148</v>
      </c>
      <c r="G44" s="50" t="s">
        <v>148</v>
      </c>
      <c r="H44" s="78" t="s">
        <v>148</v>
      </c>
    </row>
    <row r="45" ht="11.25" customHeight="1">
      <c r="A45" s="23" t="s">
        <v>325</v>
      </c>
      <c r="B45" s="23">
        <v>518.5</v>
      </c>
      <c r="C45" s="23" t="s">
        <v>359</v>
      </c>
      <c r="D45" s="33" t="s">
        <v>360</v>
      </c>
      <c r="E45" s="23" t="s">
        <v>361</v>
      </c>
      <c r="F45" s="80">
        <v>41520.0</v>
      </c>
      <c r="G45" s="37" t="s">
        <v>45</v>
      </c>
      <c r="H45" s="80">
        <v>41521.0</v>
      </c>
    </row>
    <row r="46" ht="9.0" customHeight="1">
      <c r="A46" s="23" t="s">
        <v>364</v>
      </c>
      <c r="B46" s="23">
        <v>534.9</v>
      </c>
      <c r="C46" s="23" t="s">
        <v>365</v>
      </c>
      <c r="D46" s="23" t="s">
        <v>366</v>
      </c>
      <c r="E46" s="23" t="s">
        <v>368</v>
      </c>
      <c r="F46" s="25">
        <v>41559.0</v>
      </c>
      <c r="G46" s="23" t="s">
        <v>81</v>
      </c>
      <c r="H46" s="25">
        <v>41563.0</v>
      </c>
    </row>
    <row r="47" ht="21.75" customHeight="1">
      <c r="A47" s="35" t="s">
        <v>372</v>
      </c>
      <c r="B47" s="14"/>
      <c r="C47" s="14"/>
      <c r="D47" s="14"/>
      <c r="E47" s="14"/>
      <c r="F47" s="14"/>
      <c r="G47" s="14"/>
      <c r="H47" s="15"/>
    </row>
    <row r="48">
      <c r="A48" s="28"/>
      <c r="B48" s="23">
        <v>535.01</v>
      </c>
      <c r="C48" s="28"/>
      <c r="D48" s="31" t="s">
        <v>382</v>
      </c>
      <c r="E48" s="23" t="s">
        <v>383</v>
      </c>
      <c r="F48" s="61">
        <v>41430.0</v>
      </c>
      <c r="G48" s="62" t="s">
        <v>385</v>
      </c>
      <c r="H48" s="61">
        <v>41431.0</v>
      </c>
    </row>
    <row r="49">
      <c r="A49" s="23" t="s">
        <v>386</v>
      </c>
      <c r="B49" s="23">
        <v>541.6</v>
      </c>
      <c r="C49" s="23" t="s">
        <v>387</v>
      </c>
      <c r="D49" s="33" t="s">
        <v>388</v>
      </c>
      <c r="E49" s="23" t="s">
        <v>389</v>
      </c>
      <c r="F49" s="25">
        <v>41559.0</v>
      </c>
      <c r="G49" s="23" t="s">
        <v>81</v>
      </c>
      <c r="H49" s="25">
        <v>41563.0</v>
      </c>
    </row>
    <row r="50" ht="15.0" customHeight="1">
      <c r="A50" s="28"/>
      <c r="B50" s="23">
        <v>549.2</v>
      </c>
      <c r="C50" s="28"/>
      <c r="D50" s="31" t="s">
        <v>390</v>
      </c>
      <c r="E50" s="23" t="s">
        <v>391</v>
      </c>
      <c r="F50" s="25">
        <v>41559.0</v>
      </c>
      <c r="G50" s="23" t="s">
        <v>81</v>
      </c>
      <c r="H50" s="25">
        <v>41563.0</v>
      </c>
    </row>
    <row r="51" ht="15.0" customHeight="1">
      <c r="A51" s="23" t="s">
        <v>392</v>
      </c>
      <c r="B51" s="23">
        <v>555.6</v>
      </c>
      <c r="C51" s="23" t="s">
        <v>394</v>
      </c>
      <c r="D51" s="23" t="s">
        <v>396</v>
      </c>
      <c r="E51" s="23" t="s">
        <v>399</v>
      </c>
      <c r="F51" s="61">
        <v>41436.0</v>
      </c>
      <c r="G51" s="62" t="s">
        <v>402</v>
      </c>
      <c r="H51" s="61">
        <v>41439.0</v>
      </c>
    </row>
    <row r="52" ht="15.0" customHeight="1">
      <c r="A52" s="23" t="s">
        <v>392</v>
      </c>
      <c r="B52" s="23">
        <v>558.2</v>
      </c>
      <c r="C52" s="23" t="s">
        <v>407</v>
      </c>
      <c r="D52" s="33" t="s">
        <v>408</v>
      </c>
      <c r="E52" s="23" t="s">
        <v>409</v>
      </c>
      <c r="F52" s="25">
        <v>41548.0</v>
      </c>
      <c r="G52" s="23" t="s">
        <v>35</v>
      </c>
      <c r="H52" s="25">
        <v>41554.0</v>
      </c>
    </row>
    <row r="53" ht="15.0" customHeight="1">
      <c r="A53" s="23" t="s">
        <v>392</v>
      </c>
      <c r="B53" s="23">
        <v>558.5</v>
      </c>
      <c r="C53" s="23" t="s">
        <v>412</v>
      </c>
      <c r="D53" s="23" t="s">
        <v>413</v>
      </c>
      <c r="E53" s="23" t="s">
        <v>414</v>
      </c>
      <c r="F53" s="25">
        <v>41558.0</v>
      </c>
      <c r="G53" s="23" t="s">
        <v>81</v>
      </c>
      <c r="H53" s="25">
        <v>41563.0</v>
      </c>
    </row>
    <row r="54" ht="15.0" customHeight="1">
      <c r="A54" s="23" t="s">
        <v>392</v>
      </c>
      <c r="B54" s="23">
        <v>565.1</v>
      </c>
      <c r="C54" s="23" t="s">
        <v>415</v>
      </c>
      <c r="D54" s="23" t="s">
        <v>416</v>
      </c>
      <c r="E54" s="23" t="s">
        <v>417</v>
      </c>
      <c r="F54" s="80">
        <v>41520.0</v>
      </c>
      <c r="G54" s="37" t="s">
        <v>45</v>
      </c>
      <c r="H54" s="80">
        <v>41521.0</v>
      </c>
    </row>
    <row r="55" ht="15.0" customHeight="1">
      <c r="A55" s="23" t="s">
        <v>419</v>
      </c>
      <c r="B55" s="23">
        <v>566.5</v>
      </c>
      <c r="C55" s="23" t="s">
        <v>420</v>
      </c>
      <c r="D55" s="23" t="s">
        <v>421</v>
      </c>
      <c r="E55" s="23" t="s">
        <v>424</v>
      </c>
      <c r="F55" s="25">
        <v>41528.0</v>
      </c>
      <c r="G55" s="23" t="s">
        <v>41</v>
      </c>
      <c r="H55" s="25">
        <v>41531.0</v>
      </c>
    </row>
    <row r="56" ht="15.0" customHeight="1">
      <c r="A56" s="20" t="s">
        <v>429</v>
      </c>
      <c r="B56" s="14"/>
      <c r="C56" s="14"/>
      <c r="D56" s="14"/>
      <c r="E56" s="14"/>
      <c r="F56" s="14"/>
      <c r="G56" s="14"/>
      <c r="H56" s="15"/>
    </row>
    <row r="57" ht="15.0" customHeight="1">
      <c r="A57" s="48" t="s">
        <v>444</v>
      </c>
      <c r="B57" s="14"/>
      <c r="C57" s="14"/>
      <c r="D57" s="14"/>
      <c r="E57" s="14"/>
      <c r="F57" s="14"/>
      <c r="G57" s="14"/>
      <c r="H57" s="15"/>
    </row>
    <row r="58" ht="15.0" customHeight="1">
      <c r="A58" s="23" t="s">
        <v>448</v>
      </c>
      <c r="B58" s="23">
        <v>583.3</v>
      </c>
      <c r="C58" s="23" t="s">
        <v>450</v>
      </c>
      <c r="D58" s="33" t="s">
        <v>451</v>
      </c>
      <c r="E58" s="23" t="s">
        <v>454</v>
      </c>
      <c r="F58" s="25">
        <v>41556.0</v>
      </c>
      <c r="G58" s="23" t="s">
        <v>81</v>
      </c>
      <c r="H58" s="25">
        <v>41563.0</v>
      </c>
    </row>
    <row r="59" ht="15.0" customHeight="1">
      <c r="A59" s="84" t="s">
        <v>456</v>
      </c>
      <c r="B59" s="14"/>
      <c r="C59" s="14"/>
      <c r="D59" s="14"/>
      <c r="E59" s="14"/>
      <c r="F59" s="14"/>
      <c r="G59" s="14"/>
      <c r="H59" s="15"/>
    </row>
    <row r="60" ht="15.0" customHeight="1">
      <c r="A60" s="23" t="s">
        <v>468</v>
      </c>
      <c r="B60" s="23">
        <v>602.1</v>
      </c>
      <c r="C60" s="23" t="s">
        <v>471</v>
      </c>
      <c r="D60" s="33" t="s">
        <v>472</v>
      </c>
      <c r="E60" s="23" t="s">
        <v>473</v>
      </c>
      <c r="F60" s="25">
        <v>41556.0</v>
      </c>
      <c r="G60" s="23" t="s">
        <v>81</v>
      </c>
      <c r="H60" s="25">
        <v>41563.0</v>
      </c>
    </row>
    <row r="61" ht="15.0" customHeight="1">
      <c r="A61" s="35" t="s">
        <v>475</v>
      </c>
      <c r="B61" s="14"/>
      <c r="C61" s="14"/>
      <c r="D61" s="14"/>
      <c r="E61" s="14"/>
      <c r="F61" s="14"/>
      <c r="G61" s="14"/>
      <c r="H61" s="15"/>
    </row>
    <row r="62" ht="15.0" customHeight="1">
      <c r="A62" s="23" t="s">
        <v>482</v>
      </c>
      <c r="B62" s="23">
        <v>604.1</v>
      </c>
      <c r="C62" s="23" t="s">
        <v>484</v>
      </c>
      <c r="D62" s="23" t="s">
        <v>485</v>
      </c>
      <c r="E62" s="23" t="s">
        <v>40</v>
      </c>
      <c r="F62" s="25">
        <v>41544.0</v>
      </c>
      <c r="G62" s="23" t="s">
        <v>487</v>
      </c>
      <c r="H62" s="25">
        <v>41547.0</v>
      </c>
    </row>
    <row r="63" ht="21.75" customHeight="1">
      <c r="A63" s="23" t="s">
        <v>482</v>
      </c>
      <c r="B63" s="23">
        <v>605.7</v>
      </c>
      <c r="C63" s="23" t="s">
        <v>491</v>
      </c>
      <c r="D63" s="33" t="s">
        <v>493</v>
      </c>
      <c r="E63" s="23" t="s">
        <v>494</v>
      </c>
      <c r="F63" s="25">
        <v>41544.0</v>
      </c>
      <c r="G63" s="23" t="s">
        <v>487</v>
      </c>
      <c r="H63" s="25">
        <v>41547.0</v>
      </c>
    </row>
    <row r="64" ht="15.0" customHeight="1">
      <c r="A64" s="23" t="s">
        <v>482</v>
      </c>
      <c r="B64" s="23">
        <v>607.1</v>
      </c>
      <c r="C64" s="23" t="s">
        <v>497</v>
      </c>
      <c r="D64" s="23" t="s">
        <v>499</v>
      </c>
      <c r="E64" s="23" t="s">
        <v>40</v>
      </c>
      <c r="F64" s="25">
        <v>41544.0</v>
      </c>
      <c r="G64" s="23" t="s">
        <v>487</v>
      </c>
      <c r="H64" s="25">
        <v>41547.0</v>
      </c>
    </row>
    <row r="65" ht="27.75" customHeight="1">
      <c r="A65" s="23" t="s">
        <v>482</v>
      </c>
      <c r="B65" s="23">
        <v>608.1</v>
      </c>
      <c r="C65" s="23" t="s">
        <v>502</v>
      </c>
      <c r="D65" s="23" t="s">
        <v>503</v>
      </c>
      <c r="E65" s="23" t="s">
        <v>40</v>
      </c>
      <c r="F65" s="25">
        <v>41544.0</v>
      </c>
      <c r="G65" s="23" t="s">
        <v>487</v>
      </c>
      <c r="H65" s="25">
        <v>41547.0</v>
      </c>
    </row>
    <row r="66" ht="27.75" customHeight="1">
      <c r="A66" s="23" t="s">
        <v>482</v>
      </c>
      <c r="B66" s="23">
        <v>608.9</v>
      </c>
      <c r="C66" s="23" t="s">
        <v>504</v>
      </c>
      <c r="D66" s="33" t="s">
        <v>505</v>
      </c>
      <c r="E66" s="23" t="s">
        <v>506</v>
      </c>
      <c r="F66" s="25">
        <v>41544.0</v>
      </c>
      <c r="G66" s="23" t="s">
        <v>487</v>
      </c>
      <c r="H66" s="25">
        <v>41547.0</v>
      </c>
    </row>
    <row r="67" ht="15.0" customHeight="1">
      <c r="A67" s="35" t="s">
        <v>508</v>
      </c>
      <c r="B67" s="14"/>
      <c r="C67" s="14"/>
      <c r="D67" s="14"/>
      <c r="E67" s="14"/>
      <c r="F67" s="14"/>
      <c r="G67" s="14"/>
      <c r="H67" s="15"/>
    </row>
    <row r="68" ht="15.0" customHeight="1">
      <c r="A68" s="23" t="s">
        <v>513</v>
      </c>
      <c r="B68" s="23">
        <v>615.9</v>
      </c>
      <c r="C68" s="31" t="s">
        <v>515</v>
      </c>
      <c r="D68" s="33" t="s">
        <v>516</v>
      </c>
      <c r="E68" s="23" t="s">
        <v>517</v>
      </c>
      <c r="F68" s="25">
        <v>41556.0</v>
      </c>
      <c r="G68" s="23" t="s">
        <v>81</v>
      </c>
      <c r="H68" s="25">
        <v>41563.0</v>
      </c>
    </row>
    <row r="69" ht="15.0" customHeight="1">
      <c r="A69" s="23" t="s">
        <v>513</v>
      </c>
      <c r="B69" s="23">
        <v>617.8</v>
      </c>
      <c r="C69" s="28"/>
      <c r="D69" s="23" t="s">
        <v>518</v>
      </c>
      <c r="E69" s="28"/>
      <c r="F69" s="27"/>
      <c r="G69" s="28"/>
      <c r="H69" s="27"/>
    </row>
    <row r="70" ht="15.0" customHeight="1">
      <c r="A70" s="35" t="s">
        <v>520</v>
      </c>
      <c r="B70" s="14"/>
      <c r="C70" s="14"/>
      <c r="D70" s="14"/>
      <c r="E70" s="14"/>
      <c r="F70" s="14"/>
      <c r="G70" s="14"/>
      <c r="H70" s="15"/>
    </row>
    <row r="71" ht="15.0" customHeight="1">
      <c r="A71" s="23" t="s">
        <v>524</v>
      </c>
      <c r="B71" s="23">
        <v>621.9</v>
      </c>
      <c r="C71" s="23" t="s">
        <v>526</v>
      </c>
      <c r="D71" s="33" t="s">
        <v>527</v>
      </c>
      <c r="E71" s="23" t="s">
        <v>528</v>
      </c>
      <c r="F71" s="25">
        <v>41398.0</v>
      </c>
      <c r="G71" s="23" t="s">
        <v>530</v>
      </c>
      <c r="H71" s="25">
        <v>41399.0</v>
      </c>
    </row>
    <row r="72" ht="15.0" customHeight="1">
      <c r="A72" s="48" t="s">
        <v>531</v>
      </c>
      <c r="B72" s="14"/>
      <c r="C72" s="14"/>
      <c r="D72" s="14"/>
      <c r="E72" s="14"/>
      <c r="F72" s="14"/>
      <c r="G72" s="14"/>
      <c r="H72" s="15"/>
    </row>
    <row r="73" ht="15.0" customHeight="1">
      <c r="A73" s="23" t="s">
        <v>534</v>
      </c>
      <c r="B73" s="23">
        <v>630.8</v>
      </c>
      <c r="C73" s="31" t="s">
        <v>536</v>
      </c>
      <c r="D73" s="33" t="s">
        <v>538</v>
      </c>
      <c r="E73" s="23" t="s">
        <v>539</v>
      </c>
      <c r="F73" s="25">
        <v>41555.0</v>
      </c>
      <c r="G73" s="23" t="s">
        <v>81</v>
      </c>
      <c r="H73" s="25">
        <v>41563.0</v>
      </c>
    </row>
    <row r="74" ht="27.75" customHeight="1">
      <c r="A74" s="23" t="s">
        <v>541</v>
      </c>
      <c r="B74" s="23">
        <v>638.0</v>
      </c>
      <c r="C74" s="23" t="s">
        <v>542</v>
      </c>
      <c r="D74" s="23" t="s">
        <v>544</v>
      </c>
      <c r="E74" s="23" t="s">
        <v>545</v>
      </c>
      <c r="F74" s="25">
        <v>41500.0</v>
      </c>
      <c r="G74" s="23" t="s">
        <v>546</v>
      </c>
      <c r="H74" s="25">
        <v>41504.0</v>
      </c>
    </row>
    <row r="75" ht="21.75" customHeight="1">
      <c r="A75" s="35" t="s">
        <v>547</v>
      </c>
      <c r="B75" s="14"/>
      <c r="C75" s="14"/>
      <c r="D75" s="14"/>
      <c r="E75" s="14"/>
      <c r="F75" s="14"/>
      <c r="G75" s="14"/>
      <c r="H75" s="15"/>
    </row>
    <row r="76" ht="27.75" customHeight="1">
      <c r="A76" s="23" t="s">
        <v>549</v>
      </c>
      <c r="B76" s="23">
        <v>644.1</v>
      </c>
      <c r="C76" s="23" t="s">
        <v>550</v>
      </c>
      <c r="D76" s="23" t="s">
        <v>551</v>
      </c>
      <c r="E76" s="23" t="s">
        <v>552</v>
      </c>
      <c r="F76" s="25">
        <v>41431.0</v>
      </c>
      <c r="G76" s="23" t="s">
        <v>553</v>
      </c>
      <c r="H76" s="25">
        <v>41431.0</v>
      </c>
    </row>
    <row r="77" ht="27.75" customHeight="1">
      <c r="A77" s="48" t="s">
        <v>554</v>
      </c>
      <c r="B77" s="14"/>
      <c r="C77" s="14"/>
      <c r="D77" s="14"/>
      <c r="E77" s="14"/>
      <c r="F77" s="14"/>
      <c r="G77" s="14"/>
      <c r="H77" s="15"/>
    </row>
    <row r="78" ht="42.0" customHeight="1">
      <c r="A78" s="23" t="s">
        <v>559</v>
      </c>
      <c r="B78" s="23">
        <v>651.3</v>
      </c>
      <c r="C78" s="23" t="s">
        <v>560</v>
      </c>
      <c r="D78" s="23" t="s">
        <v>562</v>
      </c>
      <c r="E78" s="23" t="s">
        <v>563</v>
      </c>
      <c r="F78" s="25">
        <v>41554.0</v>
      </c>
      <c r="G78" s="23" t="s">
        <v>81</v>
      </c>
      <c r="H78" s="25">
        <v>41563.0</v>
      </c>
    </row>
    <row r="79" ht="15.0" customHeight="1">
      <c r="A79" s="35" t="s">
        <v>567</v>
      </c>
      <c r="B79" s="14"/>
      <c r="C79" s="14"/>
      <c r="D79" s="14"/>
      <c r="E79" s="14"/>
      <c r="F79" s="14"/>
      <c r="G79" s="14"/>
      <c r="H79" s="15"/>
    </row>
    <row r="80" ht="15.0" customHeight="1">
      <c r="A80" s="20" t="s">
        <v>570</v>
      </c>
      <c r="B80" s="14"/>
      <c r="C80" s="14"/>
      <c r="D80" s="14"/>
      <c r="E80" s="14"/>
      <c r="F80" s="14"/>
      <c r="G80" s="14"/>
      <c r="H80" s="15"/>
    </row>
    <row r="81" ht="15.0" customHeight="1">
      <c r="A81" s="48" t="s">
        <v>578</v>
      </c>
      <c r="B81" s="14"/>
      <c r="C81" s="14"/>
      <c r="D81" s="14"/>
      <c r="E81" s="14"/>
      <c r="F81" s="14"/>
      <c r="G81" s="14"/>
      <c r="H81" s="15"/>
    </row>
    <row r="82" ht="15.0" customHeight="1">
      <c r="A82" s="23" t="s">
        <v>585</v>
      </c>
      <c r="B82" s="23">
        <v>663.5</v>
      </c>
      <c r="C82" s="23" t="s">
        <v>587</v>
      </c>
      <c r="D82" s="23" t="s">
        <v>588</v>
      </c>
      <c r="E82" s="23" t="s">
        <v>40</v>
      </c>
      <c r="F82" s="25">
        <v>41525.0</v>
      </c>
      <c r="G82" s="23" t="s">
        <v>487</v>
      </c>
      <c r="H82" s="25">
        <v>41528.0</v>
      </c>
    </row>
    <row r="83" ht="9.75" customHeight="1">
      <c r="A83" s="23" t="s">
        <v>585</v>
      </c>
      <c r="B83" s="23">
        <v>663.7</v>
      </c>
      <c r="C83" s="23" t="s">
        <v>593</v>
      </c>
      <c r="D83" s="33" t="s">
        <v>594</v>
      </c>
      <c r="E83" s="23" t="s">
        <v>595</v>
      </c>
      <c r="F83" s="25">
        <v>41554.0</v>
      </c>
      <c r="G83" s="23" t="s">
        <v>81</v>
      </c>
      <c r="H83" s="25">
        <v>41563.0</v>
      </c>
    </row>
    <row r="84" ht="15.0" customHeight="1">
      <c r="A84" s="48" t="s">
        <v>597</v>
      </c>
      <c r="B84" s="14"/>
      <c r="C84" s="14"/>
      <c r="D84" s="14"/>
      <c r="E84" s="14"/>
      <c r="F84" s="14"/>
      <c r="G84" s="14"/>
      <c r="H84" s="15"/>
    </row>
    <row r="85" ht="15.0" customHeight="1">
      <c r="A85" s="93" t="s">
        <v>611</v>
      </c>
      <c r="B85" s="14"/>
      <c r="C85" s="14"/>
      <c r="D85" s="14"/>
      <c r="E85" s="14"/>
      <c r="F85" s="14"/>
      <c r="G85" s="14"/>
      <c r="H85" s="15"/>
    </row>
    <row r="86" ht="15.0" customHeight="1">
      <c r="A86" s="23" t="s">
        <v>585</v>
      </c>
      <c r="B86" s="23">
        <v>668.7</v>
      </c>
      <c r="C86" s="23" t="s">
        <v>632</v>
      </c>
      <c r="D86" s="23" t="s">
        <v>634</v>
      </c>
      <c r="E86" s="23" t="s">
        <v>116</v>
      </c>
      <c r="F86" s="25">
        <v>41526.0</v>
      </c>
      <c r="G86" s="23" t="s">
        <v>487</v>
      </c>
      <c r="H86" s="25">
        <v>41528.0</v>
      </c>
    </row>
    <row r="87" ht="15.0" customHeight="1">
      <c r="A87" s="23" t="s">
        <v>585</v>
      </c>
      <c r="B87" s="23">
        <v>670.0</v>
      </c>
      <c r="C87" s="23" t="s">
        <v>639</v>
      </c>
      <c r="D87" s="33" t="s">
        <v>641</v>
      </c>
      <c r="E87" s="23" t="s">
        <v>642</v>
      </c>
      <c r="F87" s="25">
        <v>41554.0</v>
      </c>
      <c r="G87" s="23" t="s">
        <v>81</v>
      </c>
      <c r="H87" s="25">
        <v>41563.0</v>
      </c>
    </row>
    <row r="88" ht="15.0" customHeight="1">
      <c r="A88" s="23" t="s">
        <v>585</v>
      </c>
      <c r="B88" s="23">
        <v>670.2</v>
      </c>
      <c r="C88" s="23" t="s">
        <v>649</v>
      </c>
      <c r="D88" s="23" t="s">
        <v>651</v>
      </c>
      <c r="E88" s="23" t="s">
        <v>652</v>
      </c>
      <c r="F88" s="25">
        <v>41544.0</v>
      </c>
      <c r="G88" s="23" t="s">
        <v>35</v>
      </c>
      <c r="H88" s="25">
        <v>41547.0</v>
      </c>
    </row>
    <row r="89" ht="15.0" customHeight="1">
      <c r="A89" s="28"/>
      <c r="B89" s="23" t="s">
        <v>656</v>
      </c>
      <c r="C89" s="28"/>
      <c r="D89" s="23" t="s">
        <v>659</v>
      </c>
      <c r="E89" s="23" t="s">
        <v>40</v>
      </c>
      <c r="F89" s="25">
        <v>41489.0</v>
      </c>
      <c r="G89" s="23" t="s">
        <v>661</v>
      </c>
      <c r="H89" s="25">
        <v>41496.0</v>
      </c>
    </row>
    <row r="90" ht="15.0" customHeight="1">
      <c r="A90" s="23" t="s">
        <v>664</v>
      </c>
      <c r="B90" s="23">
        <v>678.4</v>
      </c>
      <c r="C90" s="28"/>
      <c r="D90" s="23" t="s">
        <v>665</v>
      </c>
      <c r="E90" s="23" t="s">
        <v>40</v>
      </c>
      <c r="F90" s="25">
        <v>41489.0</v>
      </c>
      <c r="G90" s="23" t="s">
        <v>661</v>
      </c>
      <c r="H90" s="25">
        <v>41496.0</v>
      </c>
    </row>
    <row r="91" ht="15.0" customHeight="1">
      <c r="A91" s="23" t="s">
        <v>664</v>
      </c>
      <c r="B91" s="23">
        <v>680.8</v>
      </c>
      <c r="C91" s="23" t="s">
        <v>667</v>
      </c>
      <c r="D91" s="23" t="s">
        <v>668</v>
      </c>
      <c r="E91" s="23" t="s">
        <v>669</v>
      </c>
      <c r="F91" s="25">
        <v>41526.0</v>
      </c>
      <c r="G91" s="23" t="s">
        <v>487</v>
      </c>
      <c r="H91" s="25">
        <v>41528.0</v>
      </c>
    </row>
    <row r="92" ht="15.0" customHeight="1">
      <c r="A92" s="23" t="s">
        <v>664</v>
      </c>
      <c r="B92" s="23">
        <v>680.9</v>
      </c>
      <c r="C92" s="23" t="s">
        <v>670</v>
      </c>
      <c r="D92" s="23" t="s">
        <v>671</v>
      </c>
      <c r="E92" s="23" t="s">
        <v>672</v>
      </c>
      <c r="F92" s="25">
        <v>41377.0</v>
      </c>
      <c r="G92" s="23" t="s">
        <v>194</v>
      </c>
      <c r="H92" s="25">
        <v>41384.0</v>
      </c>
    </row>
    <row r="93" ht="15.0" customHeight="1">
      <c r="A93" s="35" t="s">
        <v>675</v>
      </c>
      <c r="B93" s="14"/>
      <c r="C93" s="14"/>
      <c r="D93" s="14"/>
      <c r="E93" s="14"/>
      <c r="F93" s="14"/>
      <c r="G93" s="14"/>
      <c r="H93" s="15"/>
    </row>
    <row r="94" ht="15.0" customHeight="1">
      <c r="A94" s="23" t="s">
        <v>664</v>
      </c>
      <c r="B94" s="23" t="s">
        <v>686</v>
      </c>
      <c r="C94" s="28"/>
      <c r="D94" s="23" t="s">
        <v>687</v>
      </c>
      <c r="E94" s="28"/>
      <c r="F94" s="27"/>
      <c r="G94" s="28"/>
      <c r="H94" s="27"/>
    </row>
    <row r="95" ht="15.0" customHeight="1">
      <c r="A95" s="23" t="s">
        <v>689</v>
      </c>
      <c r="B95" s="23">
        <v>683.1</v>
      </c>
      <c r="C95" s="23" t="s">
        <v>690</v>
      </c>
      <c r="D95" s="33" t="s">
        <v>691</v>
      </c>
      <c r="E95" s="23" t="s">
        <v>692</v>
      </c>
      <c r="F95" s="25">
        <v>41553.0</v>
      </c>
      <c r="G95" s="23" t="s">
        <v>81</v>
      </c>
      <c r="H95" s="25">
        <v>41563.0</v>
      </c>
    </row>
    <row r="96" ht="15.0" customHeight="1">
      <c r="A96" s="23" t="s">
        <v>693</v>
      </c>
      <c r="B96" s="23">
        <v>693.5</v>
      </c>
      <c r="C96" s="23" t="s">
        <v>695</v>
      </c>
      <c r="D96" s="31" t="s">
        <v>696</v>
      </c>
      <c r="E96" s="23" t="s">
        <v>116</v>
      </c>
      <c r="F96" s="25">
        <v>41543.0</v>
      </c>
      <c r="G96" s="23" t="s">
        <v>35</v>
      </c>
      <c r="H96" s="25">
        <v>41547.0</v>
      </c>
    </row>
    <row r="97" ht="15.0" customHeight="1">
      <c r="A97" s="23" t="s">
        <v>697</v>
      </c>
      <c r="B97" s="23" t="s">
        <v>698</v>
      </c>
      <c r="C97" s="28"/>
      <c r="D97" s="23" t="s">
        <v>699</v>
      </c>
      <c r="E97" s="23" t="s">
        <v>116</v>
      </c>
      <c r="F97" s="25">
        <v>41421.0</v>
      </c>
      <c r="G97" s="62" t="s">
        <v>702</v>
      </c>
      <c r="H97" s="25">
        <v>41421.0</v>
      </c>
    </row>
    <row r="98" ht="15.0" customHeight="1">
      <c r="A98" s="23" t="s">
        <v>697</v>
      </c>
      <c r="B98" s="23">
        <v>697.9</v>
      </c>
      <c r="C98" s="23" t="s">
        <v>705</v>
      </c>
      <c r="D98" s="33" t="s">
        <v>706</v>
      </c>
      <c r="E98" s="23" t="s">
        <v>708</v>
      </c>
      <c r="F98" s="25">
        <v>41528.0</v>
      </c>
      <c r="G98" s="23" t="s">
        <v>487</v>
      </c>
      <c r="H98" s="25">
        <v>41528.0</v>
      </c>
    </row>
    <row r="99" ht="15.0" customHeight="1">
      <c r="A99" s="23" t="s">
        <v>697</v>
      </c>
      <c r="B99" s="23">
        <v>699.9</v>
      </c>
      <c r="C99" s="23" t="s">
        <v>709</v>
      </c>
      <c r="D99" s="23" t="s">
        <v>710</v>
      </c>
      <c r="E99" s="23" t="s">
        <v>116</v>
      </c>
      <c r="F99" s="25">
        <v>41528.0</v>
      </c>
      <c r="G99" s="23" t="s">
        <v>487</v>
      </c>
      <c r="H99" s="25">
        <v>41528.0</v>
      </c>
    </row>
    <row r="100" ht="28.5" customHeight="1">
      <c r="A100" s="23" t="s">
        <v>697</v>
      </c>
      <c r="B100" s="23">
        <v>702.2</v>
      </c>
      <c r="C100" s="23" t="s">
        <v>711</v>
      </c>
      <c r="D100" s="33" t="s">
        <v>712</v>
      </c>
      <c r="E100" s="23" t="s">
        <v>713</v>
      </c>
      <c r="F100" s="25">
        <v>41451.0</v>
      </c>
      <c r="G100" s="23" t="s">
        <v>260</v>
      </c>
      <c r="H100" s="25">
        <v>41454.0</v>
      </c>
    </row>
    <row r="101" ht="15.0" customHeight="1">
      <c r="A101" s="23" t="s">
        <v>716</v>
      </c>
      <c r="B101" s="31">
        <v>704.7</v>
      </c>
      <c r="C101" s="95" t="s">
        <v>720</v>
      </c>
      <c r="D101" s="31" t="s">
        <v>732</v>
      </c>
      <c r="E101" s="31" t="s">
        <v>733</v>
      </c>
      <c r="F101" s="25">
        <v>41451.0</v>
      </c>
      <c r="G101" s="23" t="s">
        <v>260</v>
      </c>
      <c r="H101" s="25">
        <v>41454.0</v>
      </c>
    </row>
    <row r="102" ht="15.0" customHeight="1">
      <c r="A102" s="23" t="s">
        <v>716</v>
      </c>
      <c r="B102" s="31">
        <v>706.7</v>
      </c>
      <c r="C102" s="31" t="s">
        <v>735</v>
      </c>
      <c r="D102" s="33" t="s">
        <v>736</v>
      </c>
      <c r="E102" s="31" t="s">
        <v>737</v>
      </c>
      <c r="F102" s="25">
        <v>41529.0</v>
      </c>
      <c r="G102" s="23" t="s">
        <v>487</v>
      </c>
      <c r="H102" s="25">
        <v>41532.0</v>
      </c>
    </row>
    <row r="103" ht="15.0" customHeight="1">
      <c r="A103" s="28"/>
      <c r="B103" s="31">
        <v>708.9</v>
      </c>
      <c r="C103" s="66"/>
      <c r="D103" s="31" t="s">
        <v>739</v>
      </c>
      <c r="E103" s="31" t="s">
        <v>740</v>
      </c>
      <c r="F103" s="25">
        <v>41525.0</v>
      </c>
      <c r="G103" s="23" t="s">
        <v>41</v>
      </c>
      <c r="H103" s="25">
        <v>41531.0</v>
      </c>
    </row>
    <row r="104" ht="15.0" customHeight="1">
      <c r="A104" s="28"/>
      <c r="B104" s="66"/>
      <c r="C104" s="31" t="s">
        <v>741</v>
      </c>
      <c r="D104" s="98"/>
      <c r="E104" s="31" t="s">
        <v>749</v>
      </c>
      <c r="F104" s="25">
        <v>41530.0</v>
      </c>
      <c r="G104" s="23" t="s">
        <v>487</v>
      </c>
      <c r="H104" s="25">
        <v>41532.0</v>
      </c>
    </row>
    <row r="105" ht="15.0" customHeight="1">
      <c r="A105" s="23" t="s">
        <v>716</v>
      </c>
      <c r="B105" s="31">
        <v>713.8</v>
      </c>
      <c r="C105" s="31" t="s">
        <v>752</v>
      </c>
      <c r="D105" s="33" t="s">
        <v>753</v>
      </c>
      <c r="E105" s="31" t="s">
        <v>755</v>
      </c>
      <c r="F105" s="25">
        <v>41530.0</v>
      </c>
      <c r="G105" s="23" t="s">
        <v>487</v>
      </c>
      <c r="H105" s="25">
        <v>41532.0</v>
      </c>
    </row>
    <row r="106" ht="15.0" customHeight="1">
      <c r="A106" s="23" t="s">
        <v>758</v>
      </c>
      <c r="B106" s="31">
        <v>716.5</v>
      </c>
      <c r="C106" s="63" t="s">
        <v>759</v>
      </c>
      <c r="D106" s="33" t="s">
        <v>706</v>
      </c>
      <c r="E106" s="31" t="s">
        <v>761</v>
      </c>
      <c r="F106" s="25">
        <v>41530.0</v>
      </c>
      <c r="G106" s="23" t="s">
        <v>487</v>
      </c>
      <c r="H106" s="25">
        <v>41532.0</v>
      </c>
    </row>
    <row r="107" ht="15.0" customHeight="1">
      <c r="A107" s="23" t="s">
        <v>763</v>
      </c>
      <c r="B107" s="31">
        <v>719.2</v>
      </c>
      <c r="C107" s="63" t="s">
        <v>764</v>
      </c>
      <c r="D107" s="31" t="s">
        <v>766</v>
      </c>
      <c r="E107" s="31" t="s">
        <v>40</v>
      </c>
      <c r="F107" s="25">
        <v>41530.0</v>
      </c>
      <c r="G107" s="23" t="s">
        <v>487</v>
      </c>
      <c r="H107" s="25">
        <v>41532.0</v>
      </c>
    </row>
    <row r="108" ht="15.0" customHeight="1">
      <c r="A108" s="28"/>
      <c r="B108" s="66"/>
      <c r="C108" s="34" t="s">
        <v>767</v>
      </c>
      <c r="D108" s="66"/>
      <c r="E108" s="31" t="s">
        <v>768</v>
      </c>
      <c r="F108" s="25">
        <v>41542.0</v>
      </c>
      <c r="G108" s="23" t="s">
        <v>35</v>
      </c>
      <c r="H108" s="25">
        <v>41542.0</v>
      </c>
    </row>
    <row r="109" ht="15.0" customHeight="1">
      <c r="A109" s="23" t="s">
        <v>763</v>
      </c>
      <c r="B109" s="31">
        <v>721.6</v>
      </c>
      <c r="C109" s="31" t="s">
        <v>774</v>
      </c>
      <c r="D109" s="33" t="s">
        <v>775</v>
      </c>
      <c r="E109" s="31" t="s">
        <v>777</v>
      </c>
      <c r="F109" s="25">
        <v>41541.0</v>
      </c>
      <c r="G109" s="23" t="s">
        <v>35</v>
      </c>
      <c r="H109" s="25">
        <v>41542.0</v>
      </c>
    </row>
    <row r="110" ht="15.0" customHeight="1">
      <c r="A110" s="23" t="s">
        <v>781</v>
      </c>
      <c r="B110" s="31">
        <v>725.5</v>
      </c>
      <c r="C110" s="31" t="s">
        <v>782</v>
      </c>
      <c r="D110" s="31" t="s">
        <v>198</v>
      </c>
      <c r="E110" s="31" t="s">
        <v>116</v>
      </c>
      <c r="F110" s="25">
        <v>41531.0</v>
      </c>
      <c r="G110" s="23" t="s">
        <v>487</v>
      </c>
      <c r="H110" s="25">
        <v>41532.0</v>
      </c>
    </row>
    <row r="111" ht="15.0" customHeight="1">
      <c r="A111" s="23" t="s">
        <v>781</v>
      </c>
      <c r="B111" s="31">
        <v>727.0</v>
      </c>
      <c r="C111" s="31" t="s">
        <v>786</v>
      </c>
      <c r="D111" s="33" t="s">
        <v>788</v>
      </c>
      <c r="E111" s="31" t="s">
        <v>789</v>
      </c>
      <c r="F111" s="25">
        <v>41531.0</v>
      </c>
      <c r="G111" s="23" t="s">
        <v>487</v>
      </c>
      <c r="H111" s="25">
        <v>41532.0</v>
      </c>
    </row>
    <row r="112" ht="15.0" customHeight="1">
      <c r="A112" s="23" t="s">
        <v>781</v>
      </c>
      <c r="B112" s="31">
        <v>728.1</v>
      </c>
      <c r="C112" s="31" t="s">
        <v>793</v>
      </c>
      <c r="D112" s="31" t="s">
        <v>699</v>
      </c>
      <c r="E112" s="31" t="s">
        <v>796</v>
      </c>
      <c r="F112" s="25">
        <v>41531.0</v>
      </c>
      <c r="G112" s="23" t="s">
        <v>487</v>
      </c>
      <c r="H112" s="25">
        <v>41532.0</v>
      </c>
    </row>
    <row r="113" ht="15.0" customHeight="1">
      <c r="A113" s="23" t="s">
        <v>781</v>
      </c>
      <c r="B113" s="31">
        <v>730.8</v>
      </c>
      <c r="C113" s="63" t="s">
        <v>800</v>
      </c>
      <c r="D113" s="31" t="s">
        <v>801</v>
      </c>
      <c r="E113" s="31" t="s">
        <v>802</v>
      </c>
      <c r="F113" s="25">
        <v>41541.0</v>
      </c>
      <c r="G113" s="23" t="s">
        <v>35</v>
      </c>
      <c r="H113" s="25">
        <v>41542.0</v>
      </c>
    </row>
    <row r="114" ht="15.0" customHeight="1">
      <c r="A114" s="23" t="s">
        <v>781</v>
      </c>
      <c r="B114" s="31">
        <v>730.8</v>
      </c>
      <c r="C114" s="31" t="s">
        <v>805</v>
      </c>
      <c r="D114" s="33" t="s">
        <v>807</v>
      </c>
      <c r="E114" s="31" t="s">
        <v>808</v>
      </c>
      <c r="F114" s="25">
        <v>41541.0</v>
      </c>
      <c r="G114" s="23" t="s">
        <v>35</v>
      </c>
      <c r="H114" s="25">
        <v>41542.0</v>
      </c>
    </row>
    <row r="115" ht="15.0" customHeight="1">
      <c r="A115" s="23" t="s">
        <v>809</v>
      </c>
      <c r="B115" s="31">
        <v>736.3</v>
      </c>
      <c r="C115" s="34" t="s">
        <v>811</v>
      </c>
      <c r="D115" s="31" t="s">
        <v>813</v>
      </c>
      <c r="E115" s="66"/>
      <c r="F115" s="27"/>
      <c r="G115" s="28"/>
      <c r="H115" s="27"/>
    </row>
    <row r="116" ht="15.0" customHeight="1">
      <c r="A116" s="23" t="s">
        <v>814</v>
      </c>
      <c r="B116" s="31">
        <v>741.7</v>
      </c>
      <c r="C116" s="63" t="s">
        <v>818</v>
      </c>
      <c r="D116" s="33" t="s">
        <v>819</v>
      </c>
      <c r="E116" s="31" t="s">
        <v>820</v>
      </c>
      <c r="F116" s="25">
        <v>41541.0</v>
      </c>
      <c r="G116" s="23" t="s">
        <v>35</v>
      </c>
      <c r="H116" s="25">
        <v>41542.0</v>
      </c>
    </row>
    <row r="117" ht="15.0" customHeight="1">
      <c r="A117" s="23" t="s">
        <v>814</v>
      </c>
      <c r="B117" s="31">
        <v>743.0</v>
      </c>
      <c r="C117" s="34" t="s">
        <v>824</v>
      </c>
      <c r="D117" s="31" t="s">
        <v>825</v>
      </c>
      <c r="E117" s="31" t="s">
        <v>826</v>
      </c>
      <c r="F117" s="25">
        <v>41428.0</v>
      </c>
      <c r="G117" s="23" t="s">
        <v>829</v>
      </c>
      <c r="H117" s="25">
        <v>41433.0</v>
      </c>
    </row>
    <row r="118" ht="15.0" customHeight="1">
      <c r="A118" s="23" t="s">
        <v>814</v>
      </c>
      <c r="B118" s="31">
        <v>746.8</v>
      </c>
      <c r="C118" s="34" t="s">
        <v>830</v>
      </c>
      <c r="D118" s="100" t="s">
        <v>832</v>
      </c>
      <c r="E118" s="31" t="s">
        <v>842</v>
      </c>
      <c r="F118" s="25">
        <v>41541.0</v>
      </c>
      <c r="G118" s="23" t="s">
        <v>35</v>
      </c>
      <c r="H118" s="25">
        <v>41542.0</v>
      </c>
    </row>
    <row r="119" ht="15.0" customHeight="1">
      <c r="A119" s="48" t="s">
        <v>845</v>
      </c>
      <c r="B119" s="14"/>
      <c r="C119" s="14"/>
      <c r="D119" s="14"/>
      <c r="E119" s="14"/>
      <c r="F119" s="14"/>
      <c r="G119" s="14"/>
      <c r="H119" s="15"/>
    </row>
  </sheetData>
  <mergeCells count="41">
    <mergeCell ref="A1:H1"/>
    <mergeCell ref="A2:E2"/>
    <mergeCell ref="G2:H2"/>
    <mergeCell ref="A3:E3"/>
    <mergeCell ref="F3:H3"/>
    <mergeCell ref="A4:H4"/>
    <mergeCell ref="A5:H5"/>
    <mergeCell ref="A6:H6"/>
    <mergeCell ref="A8:H8"/>
    <mergeCell ref="A10:H10"/>
    <mergeCell ref="A16:H16"/>
    <mergeCell ref="A18:H18"/>
    <mergeCell ref="A21:H21"/>
    <mergeCell ref="A23:H23"/>
    <mergeCell ref="A25:H25"/>
    <mergeCell ref="A27:H27"/>
    <mergeCell ref="A29:H29"/>
    <mergeCell ref="A31:H31"/>
    <mergeCell ref="A33:H33"/>
    <mergeCell ref="A34:H34"/>
    <mergeCell ref="A36:H36"/>
    <mergeCell ref="A80:H80"/>
    <mergeCell ref="A81:H81"/>
    <mergeCell ref="A84:H84"/>
    <mergeCell ref="A85:H85"/>
    <mergeCell ref="A93:H93"/>
    <mergeCell ref="A119:H119"/>
    <mergeCell ref="A79:H79"/>
    <mergeCell ref="A61:H61"/>
    <mergeCell ref="A67:H67"/>
    <mergeCell ref="A70:H70"/>
    <mergeCell ref="A72:H72"/>
    <mergeCell ref="A75:H75"/>
    <mergeCell ref="A77:H77"/>
    <mergeCell ref="A38:H38"/>
    <mergeCell ref="A41:H41"/>
    <mergeCell ref="A43:H43"/>
    <mergeCell ref="A47:H47"/>
    <mergeCell ref="A56:H56"/>
    <mergeCell ref="A57:H57"/>
    <mergeCell ref="A59:H59"/>
  </mergeCells>
  <drawing r:id="rId1"/>
</worksheet>
</file>